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0E963700-4AC6-426D-BDC3-65D56A10CF1D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Invoice!$A$1:$I$1009</definedName>
    <definedName name="_xlnm.Print_Area" localSheetId="1">'Shipping Invoice'!$A$1:$J$1009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0" i="2" l="1"/>
  <c r="I5" i="3"/>
  <c r="G67" i="3"/>
  <c r="B67" i="3"/>
  <c r="C67" i="3"/>
  <c r="D66" i="3"/>
  <c r="C66" i="3"/>
  <c r="F66" i="3" s="1"/>
  <c r="B66" i="3"/>
  <c r="D65" i="3"/>
  <c r="C65" i="3"/>
  <c r="B65" i="3"/>
  <c r="I60" i="3"/>
  <c r="G60" i="3"/>
  <c r="F65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I49" i="3" s="1"/>
  <c r="G50" i="3"/>
  <c r="G51" i="3"/>
  <c r="G52" i="3"/>
  <c r="G53" i="3"/>
  <c r="G54" i="3"/>
  <c r="G55" i="3"/>
  <c r="G56" i="3"/>
  <c r="G57" i="3"/>
  <c r="G58" i="3"/>
  <c r="G59" i="3"/>
  <c r="G61" i="3"/>
  <c r="G62" i="3"/>
  <c r="G63" i="3"/>
  <c r="I63" i="3" s="1"/>
  <c r="G64" i="3"/>
  <c r="I64" i="3" s="1"/>
  <c r="G20" i="3"/>
  <c r="I1003" i="3"/>
  <c r="G1003" i="3"/>
  <c r="I1002" i="3"/>
  <c r="I1001" i="3"/>
  <c r="G1001" i="3"/>
  <c r="I1000" i="3"/>
  <c r="G1000" i="3"/>
  <c r="F1000" i="3"/>
  <c r="I999" i="3"/>
  <c r="G999" i="3"/>
  <c r="F999" i="3"/>
  <c r="I998" i="3"/>
  <c r="G998" i="3"/>
  <c r="F998" i="3"/>
  <c r="I997" i="3"/>
  <c r="G997" i="3"/>
  <c r="F997" i="3"/>
  <c r="I996" i="3"/>
  <c r="G996" i="3"/>
  <c r="F996" i="3"/>
  <c r="I995" i="3"/>
  <c r="G995" i="3"/>
  <c r="F995" i="3"/>
  <c r="I994" i="3"/>
  <c r="G994" i="3"/>
  <c r="F994" i="3"/>
  <c r="I993" i="3"/>
  <c r="G993" i="3"/>
  <c r="F993" i="3"/>
  <c r="I992" i="3"/>
  <c r="G992" i="3"/>
  <c r="F992" i="3"/>
  <c r="I991" i="3"/>
  <c r="G991" i="3"/>
  <c r="F991" i="3"/>
  <c r="I990" i="3"/>
  <c r="G990" i="3"/>
  <c r="F990" i="3"/>
  <c r="I989" i="3"/>
  <c r="G989" i="3"/>
  <c r="F989" i="3"/>
  <c r="I988" i="3"/>
  <c r="G988" i="3"/>
  <c r="F988" i="3"/>
  <c r="I987" i="3"/>
  <c r="G987" i="3"/>
  <c r="F987" i="3"/>
  <c r="I986" i="3"/>
  <c r="G986" i="3"/>
  <c r="F986" i="3"/>
  <c r="I985" i="3"/>
  <c r="G985" i="3"/>
  <c r="F985" i="3"/>
  <c r="I984" i="3"/>
  <c r="G984" i="3"/>
  <c r="F984" i="3"/>
  <c r="I983" i="3"/>
  <c r="G983" i="3"/>
  <c r="F983" i="3"/>
  <c r="I982" i="3"/>
  <c r="G982" i="3"/>
  <c r="F982" i="3"/>
  <c r="I981" i="3"/>
  <c r="G981" i="3"/>
  <c r="F981" i="3"/>
  <c r="I980" i="3"/>
  <c r="G980" i="3"/>
  <c r="F980" i="3"/>
  <c r="I979" i="3"/>
  <c r="G979" i="3"/>
  <c r="F979" i="3"/>
  <c r="I978" i="3"/>
  <c r="G978" i="3"/>
  <c r="F978" i="3"/>
  <c r="I977" i="3"/>
  <c r="G977" i="3"/>
  <c r="F977" i="3"/>
  <c r="I976" i="3"/>
  <c r="G976" i="3"/>
  <c r="F976" i="3"/>
  <c r="I975" i="3"/>
  <c r="G975" i="3"/>
  <c r="F975" i="3"/>
  <c r="I974" i="3"/>
  <c r="G974" i="3"/>
  <c r="F974" i="3"/>
  <c r="I973" i="3"/>
  <c r="G973" i="3"/>
  <c r="F973" i="3"/>
  <c r="I972" i="3"/>
  <c r="G972" i="3"/>
  <c r="F972" i="3"/>
  <c r="I971" i="3"/>
  <c r="G971" i="3"/>
  <c r="F971" i="3"/>
  <c r="I970" i="3"/>
  <c r="G970" i="3"/>
  <c r="F970" i="3"/>
  <c r="I969" i="3"/>
  <c r="G969" i="3"/>
  <c r="F969" i="3"/>
  <c r="I968" i="3"/>
  <c r="G968" i="3"/>
  <c r="F968" i="3"/>
  <c r="I967" i="3"/>
  <c r="G967" i="3"/>
  <c r="F967" i="3"/>
  <c r="I966" i="3"/>
  <c r="G966" i="3"/>
  <c r="F966" i="3"/>
  <c r="I965" i="3"/>
  <c r="G965" i="3"/>
  <c r="F965" i="3"/>
  <c r="I964" i="3"/>
  <c r="G964" i="3"/>
  <c r="F964" i="3"/>
  <c r="I963" i="3"/>
  <c r="G963" i="3"/>
  <c r="F963" i="3"/>
  <c r="I962" i="3"/>
  <c r="G962" i="3"/>
  <c r="F962" i="3"/>
  <c r="I961" i="3"/>
  <c r="G961" i="3"/>
  <c r="F961" i="3"/>
  <c r="I960" i="3"/>
  <c r="G960" i="3"/>
  <c r="F960" i="3"/>
  <c r="I959" i="3"/>
  <c r="G959" i="3"/>
  <c r="F959" i="3"/>
  <c r="I958" i="3"/>
  <c r="G958" i="3"/>
  <c r="F958" i="3"/>
  <c r="I957" i="3"/>
  <c r="G957" i="3"/>
  <c r="F957" i="3"/>
  <c r="I956" i="3"/>
  <c r="G956" i="3"/>
  <c r="F956" i="3"/>
  <c r="I955" i="3"/>
  <c r="G955" i="3"/>
  <c r="F955" i="3"/>
  <c r="I954" i="3"/>
  <c r="G954" i="3"/>
  <c r="F954" i="3"/>
  <c r="I953" i="3"/>
  <c r="G953" i="3"/>
  <c r="F953" i="3"/>
  <c r="I952" i="3"/>
  <c r="G952" i="3"/>
  <c r="F952" i="3"/>
  <c r="I951" i="3"/>
  <c r="G951" i="3"/>
  <c r="F951" i="3"/>
  <c r="I950" i="3"/>
  <c r="G950" i="3"/>
  <c r="F950" i="3"/>
  <c r="I949" i="3"/>
  <c r="G949" i="3"/>
  <c r="F949" i="3"/>
  <c r="I948" i="3"/>
  <c r="G948" i="3"/>
  <c r="F948" i="3"/>
  <c r="I947" i="3"/>
  <c r="G947" i="3"/>
  <c r="F947" i="3"/>
  <c r="I946" i="3"/>
  <c r="G946" i="3"/>
  <c r="F946" i="3"/>
  <c r="I945" i="3"/>
  <c r="G945" i="3"/>
  <c r="F945" i="3"/>
  <c r="I944" i="3"/>
  <c r="G944" i="3"/>
  <c r="F944" i="3"/>
  <c r="I943" i="3"/>
  <c r="G943" i="3"/>
  <c r="F943" i="3"/>
  <c r="I942" i="3"/>
  <c r="G942" i="3"/>
  <c r="F942" i="3"/>
  <c r="I941" i="3"/>
  <c r="G941" i="3"/>
  <c r="F941" i="3"/>
  <c r="I940" i="3"/>
  <c r="G940" i="3"/>
  <c r="F940" i="3"/>
  <c r="I939" i="3"/>
  <c r="G939" i="3"/>
  <c r="F939" i="3"/>
  <c r="I938" i="3"/>
  <c r="G938" i="3"/>
  <c r="F938" i="3"/>
  <c r="I937" i="3"/>
  <c r="G937" i="3"/>
  <c r="F937" i="3"/>
  <c r="I936" i="3"/>
  <c r="G936" i="3"/>
  <c r="F936" i="3"/>
  <c r="I935" i="3"/>
  <c r="G935" i="3"/>
  <c r="F935" i="3"/>
  <c r="I934" i="3"/>
  <c r="G934" i="3"/>
  <c r="F934" i="3"/>
  <c r="I933" i="3"/>
  <c r="G933" i="3"/>
  <c r="F933" i="3"/>
  <c r="I932" i="3"/>
  <c r="G932" i="3"/>
  <c r="F932" i="3"/>
  <c r="I931" i="3"/>
  <c r="G931" i="3"/>
  <c r="F931" i="3"/>
  <c r="I930" i="3"/>
  <c r="G930" i="3"/>
  <c r="F930" i="3"/>
  <c r="I929" i="3"/>
  <c r="G929" i="3"/>
  <c r="F929" i="3"/>
  <c r="I928" i="3"/>
  <c r="G928" i="3"/>
  <c r="F928" i="3"/>
  <c r="I927" i="3"/>
  <c r="G927" i="3"/>
  <c r="F927" i="3"/>
  <c r="I926" i="3"/>
  <c r="G926" i="3"/>
  <c r="F926" i="3"/>
  <c r="I925" i="3"/>
  <c r="G925" i="3"/>
  <c r="F925" i="3"/>
  <c r="I924" i="3"/>
  <c r="G924" i="3"/>
  <c r="F924" i="3"/>
  <c r="I923" i="3"/>
  <c r="G923" i="3"/>
  <c r="F923" i="3"/>
  <c r="I922" i="3"/>
  <c r="G922" i="3"/>
  <c r="F922" i="3"/>
  <c r="I921" i="3"/>
  <c r="G921" i="3"/>
  <c r="F921" i="3"/>
  <c r="I920" i="3"/>
  <c r="G920" i="3"/>
  <c r="F920" i="3"/>
  <c r="I919" i="3"/>
  <c r="G919" i="3"/>
  <c r="F919" i="3"/>
  <c r="I918" i="3"/>
  <c r="G918" i="3"/>
  <c r="F918" i="3"/>
  <c r="I917" i="3"/>
  <c r="G917" i="3"/>
  <c r="F917" i="3"/>
  <c r="I916" i="3"/>
  <c r="G916" i="3"/>
  <c r="F916" i="3"/>
  <c r="I915" i="3"/>
  <c r="G915" i="3"/>
  <c r="F915" i="3"/>
  <c r="I914" i="3"/>
  <c r="G914" i="3"/>
  <c r="F914" i="3"/>
  <c r="I913" i="3"/>
  <c r="G913" i="3"/>
  <c r="F913" i="3"/>
  <c r="I912" i="3"/>
  <c r="G912" i="3"/>
  <c r="F912" i="3"/>
  <c r="I911" i="3"/>
  <c r="G911" i="3"/>
  <c r="F911" i="3"/>
  <c r="I910" i="3"/>
  <c r="G910" i="3"/>
  <c r="F910" i="3"/>
  <c r="I909" i="3"/>
  <c r="G909" i="3"/>
  <c r="F909" i="3"/>
  <c r="I908" i="3"/>
  <c r="G908" i="3"/>
  <c r="F908" i="3"/>
  <c r="I907" i="3"/>
  <c r="G907" i="3"/>
  <c r="F907" i="3"/>
  <c r="I906" i="3"/>
  <c r="G906" i="3"/>
  <c r="F906" i="3"/>
  <c r="I905" i="3"/>
  <c r="G905" i="3"/>
  <c r="F905" i="3"/>
  <c r="I904" i="3"/>
  <c r="G904" i="3"/>
  <c r="F904" i="3"/>
  <c r="I903" i="3"/>
  <c r="G903" i="3"/>
  <c r="F903" i="3"/>
  <c r="I902" i="3"/>
  <c r="G902" i="3"/>
  <c r="F902" i="3"/>
  <c r="I901" i="3"/>
  <c r="G901" i="3"/>
  <c r="F901" i="3"/>
  <c r="I900" i="3"/>
  <c r="G900" i="3"/>
  <c r="F900" i="3"/>
  <c r="I899" i="3"/>
  <c r="G899" i="3"/>
  <c r="F899" i="3"/>
  <c r="I898" i="3"/>
  <c r="G898" i="3"/>
  <c r="F898" i="3"/>
  <c r="I897" i="3"/>
  <c r="G897" i="3"/>
  <c r="F897" i="3"/>
  <c r="I896" i="3"/>
  <c r="G896" i="3"/>
  <c r="F896" i="3"/>
  <c r="I895" i="3"/>
  <c r="G895" i="3"/>
  <c r="F895" i="3"/>
  <c r="I894" i="3"/>
  <c r="G894" i="3"/>
  <c r="F894" i="3"/>
  <c r="I893" i="3"/>
  <c r="G893" i="3"/>
  <c r="F893" i="3"/>
  <c r="I892" i="3"/>
  <c r="G892" i="3"/>
  <c r="F892" i="3"/>
  <c r="I891" i="3"/>
  <c r="G891" i="3"/>
  <c r="F891" i="3"/>
  <c r="I890" i="3"/>
  <c r="G890" i="3"/>
  <c r="F890" i="3"/>
  <c r="I889" i="3"/>
  <c r="G889" i="3"/>
  <c r="F889" i="3"/>
  <c r="I888" i="3"/>
  <c r="G888" i="3"/>
  <c r="F888" i="3"/>
  <c r="I887" i="3"/>
  <c r="G887" i="3"/>
  <c r="F887" i="3"/>
  <c r="I886" i="3"/>
  <c r="G886" i="3"/>
  <c r="F886" i="3"/>
  <c r="I885" i="3"/>
  <c r="G885" i="3"/>
  <c r="F885" i="3"/>
  <c r="I884" i="3"/>
  <c r="G884" i="3"/>
  <c r="F884" i="3"/>
  <c r="I883" i="3"/>
  <c r="G883" i="3"/>
  <c r="F883" i="3"/>
  <c r="I882" i="3"/>
  <c r="G882" i="3"/>
  <c r="F882" i="3"/>
  <c r="I881" i="3"/>
  <c r="G881" i="3"/>
  <c r="F881" i="3"/>
  <c r="I880" i="3"/>
  <c r="G880" i="3"/>
  <c r="F880" i="3"/>
  <c r="I879" i="3"/>
  <c r="G879" i="3"/>
  <c r="F879" i="3"/>
  <c r="I878" i="3"/>
  <c r="G878" i="3"/>
  <c r="F878" i="3"/>
  <c r="I877" i="3"/>
  <c r="G877" i="3"/>
  <c r="F877" i="3"/>
  <c r="I876" i="3"/>
  <c r="G876" i="3"/>
  <c r="F876" i="3"/>
  <c r="I875" i="3"/>
  <c r="G875" i="3"/>
  <c r="F875" i="3"/>
  <c r="I874" i="3"/>
  <c r="G874" i="3"/>
  <c r="F874" i="3"/>
  <c r="I873" i="3"/>
  <c r="G873" i="3"/>
  <c r="F873" i="3"/>
  <c r="I872" i="3"/>
  <c r="G872" i="3"/>
  <c r="F872" i="3"/>
  <c r="I871" i="3"/>
  <c r="G871" i="3"/>
  <c r="F871" i="3"/>
  <c r="I870" i="3"/>
  <c r="G870" i="3"/>
  <c r="F870" i="3"/>
  <c r="I869" i="3"/>
  <c r="G869" i="3"/>
  <c r="F869" i="3"/>
  <c r="I868" i="3"/>
  <c r="G868" i="3"/>
  <c r="F868" i="3"/>
  <c r="I867" i="3"/>
  <c r="G867" i="3"/>
  <c r="F867" i="3"/>
  <c r="I866" i="3"/>
  <c r="G866" i="3"/>
  <c r="F866" i="3"/>
  <c r="I865" i="3"/>
  <c r="G865" i="3"/>
  <c r="F865" i="3"/>
  <c r="I864" i="3"/>
  <c r="G864" i="3"/>
  <c r="F864" i="3"/>
  <c r="I863" i="3"/>
  <c r="G863" i="3"/>
  <c r="F863" i="3"/>
  <c r="I862" i="3"/>
  <c r="G862" i="3"/>
  <c r="F862" i="3"/>
  <c r="I861" i="3"/>
  <c r="G861" i="3"/>
  <c r="F861" i="3"/>
  <c r="I860" i="3"/>
  <c r="G860" i="3"/>
  <c r="F860" i="3"/>
  <c r="I859" i="3"/>
  <c r="G859" i="3"/>
  <c r="F859" i="3"/>
  <c r="I858" i="3"/>
  <c r="G858" i="3"/>
  <c r="F858" i="3"/>
  <c r="I857" i="3"/>
  <c r="G857" i="3"/>
  <c r="F857" i="3"/>
  <c r="I856" i="3"/>
  <c r="G856" i="3"/>
  <c r="F856" i="3"/>
  <c r="I855" i="3"/>
  <c r="G855" i="3"/>
  <c r="F855" i="3"/>
  <c r="I854" i="3"/>
  <c r="G854" i="3"/>
  <c r="F854" i="3"/>
  <c r="I853" i="3"/>
  <c r="G853" i="3"/>
  <c r="F853" i="3"/>
  <c r="I852" i="3"/>
  <c r="G852" i="3"/>
  <c r="F852" i="3"/>
  <c r="I851" i="3"/>
  <c r="G851" i="3"/>
  <c r="F851" i="3"/>
  <c r="I850" i="3"/>
  <c r="G850" i="3"/>
  <c r="F850" i="3"/>
  <c r="I849" i="3"/>
  <c r="G849" i="3"/>
  <c r="F849" i="3"/>
  <c r="I848" i="3"/>
  <c r="G848" i="3"/>
  <c r="F848" i="3"/>
  <c r="I847" i="3"/>
  <c r="G847" i="3"/>
  <c r="F847" i="3"/>
  <c r="I846" i="3"/>
  <c r="G846" i="3"/>
  <c r="F846" i="3"/>
  <c r="I845" i="3"/>
  <c r="G845" i="3"/>
  <c r="F845" i="3"/>
  <c r="I844" i="3"/>
  <c r="G844" i="3"/>
  <c r="F844" i="3"/>
  <c r="I843" i="3"/>
  <c r="G843" i="3"/>
  <c r="F843" i="3"/>
  <c r="I842" i="3"/>
  <c r="G842" i="3"/>
  <c r="F842" i="3"/>
  <c r="I841" i="3"/>
  <c r="G841" i="3"/>
  <c r="F841" i="3"/>
  <c r="I840" i="3"/>
  <c r="G840" i="3"/>
  <c r="F840" i="3"/>
  <c r="I839" i="3"/>
  <c r="G839" i="3"/>
  <c r="F839" i="3"/>
  <c r="I838" i="3"/>
  <c r="G838" i="3"/>
  <c r="F838" i="3"/>
  <c r="I837" i="3"/>
  <c r="G837" i="3"/>
  <c r="F837" i="3"/>
  <c r="I836" i="3"/>
  <c r="G836" i="3"/>
  <c r="F836" i="3"/>
  <c r="I835" i="3"/>
  <c r="G835" i="3"/>
  <c r="F835" i="3"/>
  <c r="I834" i="3"/>
  <c r="G834" i="3"/>
  <c r="F834" i="3"/>
  <c r="I833" i="3"/>
  <c r="G833" i="3"/>
  <c r="F833" i="3"/>
  <c r="I832" i="3"/>
  <c r="G832" i="3"/>
  <c r="F832" i="3"/>
  <c r="I831" i="3"/>
  <c r="G831" i="3"/>
  <c r="F831" i="3"/>
  <c r="I830" i="3"/>
  <c r="G830" i="3"/>
  <c r="F830" i="3"/>
  <c r="I829" i="3"/>
  <c r="G829" i="3"/>
  <c r="F829" i="3"/>
  <c r="I828" i="3"/>
  <c r="G828" i="3"/>
  <c r="F828" i="3"/>
  <c r="I827" i="3"/>
  <c r="G827" i="3"/>
  <c r="F827" i="3"/>
  <c r="I826" i="3"/>
  <c r="G826" i="3"/>
  <c r="F826" i="3"/>
  <c r="I825" i="3"/>
  <c r="G825" i="3"/>
  <c r="F825" i="3"/>
  <c r="I824" i="3"/>
  <c r="G824" i="3"/>
  <c r="F824" i="3"/>
  <c r="I823" i="3"/>
  <c r="G823" i="3"/>
  <c r="F823" i="3"/>
  <c r="I822" i="3"/>
  <c r="G822" i="3"/>
  <c r="F822" i="3"/>
  <c r="I821" i="3"/>
  <c r="G821" i="3"/>
  <c r="F821" i="3"/>
  <c r="I820" i="3"/>
  <c r="G820" i="3"/>
  <c r="F820" i="3"/>
  <c r="I819" i="3"/>
  <c r="G819" i="3"/>
  <c r="F819" i="3"/>
  <c r="I818" i="3"/>
  <c r="G818" i="3"/>
  <c r="F818" i="3"/>
  <c r="I817" i="3"/>
  <c r="G817" i="3"/>
  <c r="F817" i="3"/>
  <c r="I816" i="3"/>
  <c r="G816" i="3"/>
  <c r="F816" i="3"/>
  <c r="I815" i="3"/>
  <c r="G815" i="3"/>
  <c r="F815" i="3"/>
  <c r="I814" i="3"/>
  <c r="G814" i="3"/>
  <c r="F814" i="3"/>
  <c r="I813" i="3"/>
  <c r="G813" i="3"/>
  <c r="F813" i="3"/>
  <c r="I812" i="3"/>
  <c r="G812" i="3"/>
  <c r="F812" i="3"/>
  <c r="I811" i="3"/>
  <c r="G811" i="3"/>
  <c r="F811" i="3"/>
  <c r="I810" i="3"/>
  <c r="G810" i="3"/>
  <c r="F810" i="3"/>
  <c r="I809" i="3"/>
  <c r="G809" i="3"/>
  <c r="F809" i="3"/>
  <c r="I808" i="3"/>
  <c r="G808" i="3"/>
  <c r="F808" i="3"/>
  <c r="I807" i="3"/>
  <c r="G807" i="3"/>
  <c r="F807" i="3"/>
  <c r="I806" i="3"/>
  <c r="G806" i="3"/>
  <c r="F806" i="3"/>
  <c r="I805" i="3"/>
  <c r="G805" i="3"/>
  <c r="F805" i="3"/>
  <c r="I804" i="3"/>
  <c r="G804" i="3"/>
  <c r="F804" i="3"/>
  <c r="I803" i="3"/>
  <c r="G803" i="3"/>
  <c r="F803" i="3"/>
  <c r="I802" i="3"/>
  <c r="G802" i="3"/>
  <c r="F802" i="3"/>
  <c r="I801" i="3"/>
  <c r="G801" i="3"/>
  <c r="F801" i="3"/>
  <c r="I800" i="3"/>
  <c r="G800" i="3"/>
  <c r="F800" i="3"/>
  <c r="I799" i="3"/>
  <c r="G799" i="3"/>
  <c r="F799" i="3"/>
  <c r="I798" i="3"/>
  <c r="G798" i="3"/>
  <c r="F798" i="3"/>
  <c r="I797" i="3"/>
  <c r="G797" i="3"/>
  <c r="F797" i="3"/>
  <c r="I796" i="3"/>
  <c r="G796" i="3"/>
  <c r="F796" i="3"/>
  <c r="I795" i="3"/>
  <c r="G795" i="3"/>
  <c r="F795" i="3"/>
  <c r="I794" i="3"/>
  <c r="G794" i="3"/>
  <c r="F794" i="3"/>
  <c r="I793" i="3"/>
  <c r="G793" i="3"/>
  <c r="F793" i="3"/>
  <c r="I792" i="3"/>
  <c r="G792" i="3"/>
  <c r="F792" i="3"/>
  <c r="I791" i="3"/>
  <c r="G791" i="3"/>
  <c r="F791" i="3"/>
  <c r="I790" i="3"/>
  <c r="G790" i="3"/>
  <c r="F790" i="3"/>
  <c r="I789" i="3"/>
  <c r="G789" i="3"/>
  <c r="F789" i="3"/>
  <c r="I788" i="3"/>
  <c r="G788" i="3"/>
  <c r="F788" i="3"/>
  <c r="I787" i="3"/>
  <c r="G787" i="3"/>
  <c r="F787" i="3"/>
  <c r="I786" i="3"/>
  <c r="G786" i="3"/>
  <c r="F786" i="3"/>
  <c r="I785" i="3"/>
  <c r="G785" i="3"/>
  <c r="F785" i="3"/>
  <c r="I784" i="3"/>
  <c r="G784" i="3"/>
  <c r="F784" i="3"/>
  <c r="I783" i="3"/>
  <c r="G783" i="3"/>
  <c r="F783" i="3"/>
  <c r="I782" i="3"/>
  <c r="G782" i="3"/>
  <c r="F782" i="3"/>
  <c r="I781" i="3"/>
  <c r="G781" i="3"/>
  <c r="F781" i="3"/>
  <c r="I780" i="3"/>
  <c r="G780" i="3"/>
  <c r="F780" i="3"/>
  <c r="I779" i="3"/>
  <c r="G779" i="3"/>
  <c r="F779" i="3"/>
  <c r="I778" i="3"/>
  <c r="G778" i="3"/>
  <c r="F778" i="3"/>
  <c r="I777" i="3"/>
  <c r="G777" i="3"/>
  <c r="F777" i="3"/>
  <c r="I776" i="3"/>
  <c r="G776" i="3"/>
  <c r="F776" i="3"/>
  <c r="I775" i="3"/>
  <c r="G775" i="3"/>
  <c r="F775" i="3"/>
  <c r="I774" i="3"/>
  <c r="G774" i="3"/>
  <c r="F774" i="3"/>
  <c r="I773" i="3"/>
  <c r="G773" i="3"/>
  <c r="F773" i="3"/>
  <c r="I772" i="3"/>
  <c r="G772" i="3"/>
  <c r="F772" i="3"/>
  <c r="I771" i="3"/>
  <c r="G771" i="3"/>
  <c r="F771" i="3"/>
  <c r="I770" i="3"/>
  <c r="G770" i="3"/>
  <c r="F770" i="3"/>
  <c r="I769" i="3"/>
  <c r="G769" i="3"/>
  <c r="F769" i="3"/>
  <c r="I768" i="3"/>
  <c r="G768" i="3"/>
  <c r="F768" i="3"/>
  <c r="I767" i="3"/>
  <c r="G767" i="3"/>
  <c r="F767" i="3"/>
  <c r="I766" i="3"/>
  <c r="G766" i="3"/>
  <c r="F766" i="3"/>
  <c r="I765" i="3"/>
  <c r="G765" i="3"/>
  <c r="F765" i="3"/>
  <c r="I764" i="3"/>
  <c r="G764" i="3"/>
  <c r="F764" i="3"/>
  <c r="I763" i="3"/>
  <c r="G763" i="3"/>
  <c r="F763" i="3"/>
  <c r="I762" i="3"/>
  <c r="G762" i="3"/>
  <c r="F762" i="3"/>
  <c r="I761" i="3"/>
  <c r="G761" i="3"/>
  <c r="F761" i="3"/>
  <c r="I760" i="3"/>
  <c r="G760" i="3"/>
  <c r="F760" i="3"/>
  <c r="I759" i="3"/>
  <c r="G759" i="3"/>
  <c r="F759" i="3"/>
  <c r="I758" i="3"/>
  <c r="G758" i="3"/>
  <c r="F758" i="3"/>
  <c r="I757" i="3"/>
  <c r="G757" i="3"/>
  <c r="F757" i="3"/>
  <c r="I756" i="3"/>
  <c r="G756" i="3"/>
  <c r="F756" i="3"/>
  <c r="I755" i="3"/>
  <c r="G755" i="3"/>
  <c r="F755" i="3"/>
  <c r="I754" i="3"/>
  <c r="G754" i="3"/>
  <c r="F754" i="3"/>
  <c r="I753" i="3"/>
  <c r="G753" i="3"/>
  <c r="F753" i="3"/>
  <c r="I752" i="3"/>
  <c r="G752" i="3"/>
  <c r="F752" i="3"/>
  <c r="I751" i="3"/>
  <c r="G751" i="3"/>
  <c r="F751" i="3"/>
  <c r="I750" i="3"/>
  <c r="G750" i="3"/>
  <c r="F750" i="3"/>
  <c r="I749" i="3"/>
  <c r="G749" i="3"/>
  <c r="F749" i="3"/>
  <c r="I748" i="3"/>
  <c r="G748" i="3"/>
  <c r="F748" i="3"/>
  <c r="I747" i="3"/>
  <c r="G747" i="3"/>
  <c r="F747" i="3"/>
  <c r="I746" i="3"/>
  <c r="G746" i="3"/>
  <c r="F746" i="3"/>
  <c r="I745" i="3"/>
  <c r="G745" i="3"/>
  <c r="F745" i="3"/>
  <c r="I744" i="3"/>
  <c r="G744" i="3"/>
  <c r="F744" i="3"/>
  <c r="I743" i="3"/>
  <c r="G743" i="3"/>
  <c r="F743" i="3"/>
  <c r="I742" i="3"/>
  <c r="G742" i="3"/>
  <c r="F742" i="3"/>
  <c r="I741" i="3"/>
  <c r="G741" i="3"/>
  <c r="F741" i="3"/>
  <c r="I740" i="3"/>
  <c r="G740" i="3"/>
  <c r="F740" i="3"/>
  <c r="I739" i="3"/>
  <c r="G739" i="3"/>
  <c r="F739" i="3"/>
  <c r="I738" i="3"/>
  <c r="G738" i="3"/>
  <c r="F738" i="3"/>
  <c r="I737" i="3"/>
  <c r="G737" i="3"/>
  <c r="F737" i="3"/>
  <c r="I736" i="3"/>
  <c r="G736" i="3"/>
  <c r="F736" i="3"/>
  <c r="I735" i="3"/>
  <c r="G735" i="3"/>
  <c r="F735" i="3"/>
  <c r="I734" i="3"/>
  <c r="G734" i="3"/>
  <c r="F734" i="3"/>
  <c r="I733" i="3"/>
  <c r="G733" i="3"/>
  <c r="F733" i="3"/>
  <c r="I732" i="3"/>
  <c r="G732" i="3"/>
  <c r="F732" i="3"/>
  <c r="I731" i="3"/>
  <c r="G731" i="3"/>
  <c r="F731" i="3"/>
  <c r="I730" i="3"/>
  <c r="G730" i="3"/>
  <c r="F730" i="3"/>
  <c r="I729" i="3"/>
  <c r="G729" i="3"/>
  <c r="F729" i="3"/>
  <c r="I728" i="3"/>
  <c r="G728" i="3"/>
  <c r="F728" i="3"/>
  <c r="I727" i="3"/>
  <c r="G727" i="3"/>
  <c r="F727" i="3"/>
  <c r="I726" i="3"/>
  <c r="G726" i="3"/>
  <c r="F726" i="3"/>
  <c r="I725" i="3"/>
  <c r="G725" i="3"/>
  <c r="F725" i="3"/>
  <c r="I724" i="3"/>
  <c r="G724" i="3"/>
  <c r="F724" i="3"/>
  <c r="I723" i="3"/>
  <c r="G723" i="3"/>
  <c r="F723" i="3"/>
  <c r="I722" i="3"/>
  <c r="G722" i="3"/>
  <c r="F722" i="3"/>
  <c r="I721" i="3"/>
  <c r="G721" i="3"/>
  <c r="F721" i="3"/>
  <c r="I720" i="3"/>
  <c r="G720" i="3"/>
  <c r="F720" i="3"/>
  <c r="I719" i="3"/>
  <c r="G719" i="3"/>
  <c r="F719" i="3"/>
  <c r="I718" i="3"/>
  <c r="G718" i="3"/>
  <c r="F718" i="3"/>
  <c r="I717" i="3"/>
  <c r="G717" i="3"/>
  <c r="F717" i="3"/>
  <c r="I716" i="3"/>
  <c r="G716" i="3"/>
  <c r="F716" i="3"/>
  <c r="I715" i="3"/>
  <c r="G715" i="3"/>
  <c r="F715" i="3"/>
  <c r="I714" i="3"/>
  <c r="G714" i="3"/>
  <c r="F714" i="3"/>
  <c r="I713" i="3"/>
  <c r="G713" i="3"/>
  <c r="F713" i="3"/>
  <c r="I712" i="3"/>
  <c r="G712" i="3"/>
  <c r="F712" i="3"/>
  <c r="I711" i="3"/>
  <c r="G711" i="3"/>
  <c r="F711" i="3"/>
  <c r="I710" i="3"/>
  <c r="G710" i="3"/>
  <c r="F710" i="3"/>
  <c r="I709" i="3"/>
  <c r="G709" i="3"/>
  <c r="F709" i="3"/>
  <c r="I708" i="3"/>
  <c r="G708" i="3"/>
  <c r="F708" i="3"/>
  <c r="I707" i="3"/>
  <c r="G707" i="3"/>
  <c r="F707" i="3"/>
  <c r="I706" i="3"/>
  <c r="G706" i="3"/>
  <c r="F706" i="3"/>
  <c r="I705" i="3"/>
  <c r="G705" i="3"/>
  <c r="F705" i="3"/>
  <c r="I704" i="3"/>
  <c r="G704" i="3"/>
  <c r="F704" i="3"/>
  <c r="I703" i="3"/>
  <c r="G703" i="3"/>
  <c r="F703" i="3"/>
  <c r="I702" i="3"/>
  <c r="G702" i="3"/>
  <c r="F702" i="3"/>
  <c r="I701" i="3"/>
  <c r="G701" i="3"/>
  <c r="F701" i="3"/>
  <c r="I700" i="3"/>
  <c r="G700" i="3"/>
  <c r="F700" i="3"/>
  <c r="I699" i="3"/>
  <c r="G699" i="3"/>
  <c r="F699" i="3"/>
  <c r="I698" i="3"/>
  <c r="G698" i="3"/>
  <c r="F698" i="3"/>
  <c r="I697" i="3"/>
  <c r="G697" i="3"/>
  <c r="F697" i="3"/>
  <c r="I696" i="3"/>
  <c r="G696" i="3"/>
  <c r="F696" i="3"/>
  <c r="I695" i="3"/>
  <c r="G695" i="3"/>
  <c r="F695" i="3"/>
  <c r="I694" i="3"/>
  <c r="G694" i="3"/>
  <c r="F694" i="3"/>
  <c r="I693" i="3"/>
  <c r="G693" i="3"/>
  <c r="F693" i="3"/>
  <c r="I692" i="3"/>
  <c r="G692" i="3"/>
  <c r="F692" i="3"/>
  <c r="I691" i="3"/>
  <c r="G691" i="3"/>
  <c r="F691" i="3"/>
  <c r="I690" i="3"/>
  <c r="G690" i="3"/>
  <c r="F690" i="3"/>
  <c r="I689" i="3"/>
  <c r="G689" i="3"/>
  <c r="F689" i="3"/>
  <c r="I688" i="3"/>
  <c r="G688" i="3"/>
  <c r="F688" i="3"/>
  <c r="I687" i="3"/>
  <c r="G687" i="3"/>
  <c r="F687" i="3"/>
  <c r="I686" i="3"/>
  <c r="G686" i="3"/>
  <c r="F686" i="3"/>
  <c r="I685" i="3"/>
  <c r="G685" i="3"/>
  <c r="F685" i="3"/>
  <c r="I684" i="3"/>
  <c r="G684" i="3"/>
  <c r="F684" i="3"/>
  <c r="I683" i="3"/>
  <c r="G683" i="3"/>
  <c r="F683" i="3"/>
  <c r="I682" i="3"/>
  <c r="G682" i="3"/>
  <c r="F682" i="3"/>
  <c r="I681" i="3"/>
  <c r="G681" i="3"/>
  <c r="F681" i="3"/>
  <c r="I680" i="3"/>
  <c r="G680" i="3"/>
  <c r="F680" i="3"/>
  <c r="I679" i="3"/>
  <c r="G679" i="3"/>
  <c r="F679" i="3"/>
  <c r="I678" i="3"/>
  <c r="G678" i="3"/>
  <c r="F678" i="3"/>
  <c r="I677" i="3"/>
  <c r="G677" i="3"/>
  <c r="F677" i="3"/>
  <c r="I676" i="3"/>
  <c r="G676" i="3"/>
  <c r="F676" i="3"/>
  <c r="I675" i="3"/>
  <c r="G675" i="3"/>
  <c r="F675" i="3"/>
  <c r="I674" i="3"/>
  <c r="G674" i="3"/>
  <c r="F674" i="3"/>
  <c r="I673" i="3"/>
  <c r="G673" i="3"/>
  <c r="F673" i="3"/>
  <c r="I672" i="3"/>
  <c r="G672" i="3"/>
  <c r="F672" i="3"/>
  <c r="I671" i="3"/>
  <c r="G671" i="3"/>
  <c r="F671" i="3"/>
  <c r="I670" i="3"/>
  <c r="G670" i="3"/>
  <c r="F670" i="3"/>
  <c r="I669" i="3"/>
  <c r="G669" i="3"/>
  <c r="F669" i="3"/>
  <c r="I668" i="3"/>
  <c r="G668" i="3"/>
  <c r="F668" i="3"/>
  <c r="I667" i="3"/>
  <c r="G667" i="3"/>
  <c r="F667" i="3"/>
  <c r="I666" i="3"/>
  <c r="G666" i="3"/>
  <c r="F666" i="3"/>
  <c r="I665" i="3"/>
  <c r="G665" i="3"/>
  <c r="F665" i="3"/>
  <c r="I664" i="3"/>
  <c r="G664" i="3"/>
  <c r="F664" i="3"/>
  <c r="I663" i="3"/>
  <c r="G663" i="3"/>
  <c r="F663" i="3"/>
  <c r="I662" i="3"/>
  <c r="G662" i="3"/>
  <c r="F662" i="3"/>
  <c r="I661" i="3"/>
  <c r="G661" i="3"/>
  <c r="F661" i="3"/>
  <c r="I660" i="3"/>
  <c r="G660" i="3"/>
  <c r="F660" i="3"/>
  <c r="I659" i="3"/>
  <c r="G659" i="3"/>
  <c r="F659" i="3"/>
  <c r="I658" i="3"/>
  <c r="G658" i="3"/>
  <c r="F658" i="3"/>
  <c r="I657" i="3"/>
  <c r="G657" i="3"/>
  <c r="F657" i="3"/>
  <c r="I656" i="3"/>
  <c r="G656" i="3"/>
  <c r="F656" i="3"/>
  <c r="I655" i="3"/>
  <c r="G655" i="3"/>
  <c r="F655" i="3"/>
  <c r="I654" i="3"/>
  <c r="G654" i="3"/>
  <c r="F654" i="3"/>
  <c r="I653" i="3"/>
  <c r="G653" i="3"/>
  <c r="F653" i="3"/>
  <c r="I652" i="3"/>
  <c r="G652" i="3"/>
  <c r="F652" i="3"/>
  <c r="I651" i="3"/>
  <c r="G651" i="3"/>
  <c r="F651" i="3"/>
  <c r="I650" i="3"/>
  <c r="G650" i="3"/>
  <c r="F650" i="3"/>
  <c r="I649" i="3"/>
  <c r="G649" i="3"/>
  <c r="F649" i="3"/>
  <c r="I648" i="3"/>
  <c r="G648" i="3"/>
  <c r="F648" i="3"/>
  <c r="I647" i="3"/>
  <c r="G647" i="3"/>
  <c r="F647" i="3"/>
  <c r="I646" i="3"/>
  <c r="G646" i="3"/>
  <c r="F646" i="3"/>
  <c r="I645" i="3"/>
  <c r="G645" i="3"/>
  <c r="F645" i="3"/>
  <c r="I644" i="3"/>
  <c r="G644" i="3"/>
  <c r="F644" i="3"/>
  <c r="I643" i="3"/>
  <c r="G643" i="3"/>
  <c r="F643" i="3"/>
  <c r="I642" i="3"/>
  <c r="G642" i="3"/>
  <c r="F642" i="3"/>
  <c r="I641" i="3"/>
  <c r="G641" i="3"/>
  <c r="F641" i="3"/>
  <c r="I640" i="3"/>
  <c r="G640" i="3"/>
  <c r="F640" i="3"/>
  <c r="I639" i="3"/>
  <c r="G639" i="3"/>
  <c r="F639" i="3"/>
  <c r="I638" i="3"/>
  <c r="G638" i="3"/>
  <c r="F638" i="3"/>
  <c r="I637" i="3"/>
  <c r="G637" i="3"/>
  <c r="F637" i="3"/>
  <c r="I636" i="3"/>
  <c r="G636" i="3"/>
  <c r="F636" i="3"/>
  <c r="I635" i="3"/>
  <c r="G635" i="3"/>
  <c r="F635" i="3"/>
  <c r="I634" i="3"/>
  <c r="G634" i="3"/>
  <c r="F634" i="3"/>
  <c r="I633" i="3"/>
  <c r="G633" i="3"/>
  <c r="F633" i="3"/>
  <c r="I632" i="3"/>
  <c r="G632" i="3"/>
  <c r="F632" i="3"/>
  <c r="I631" i="3"/>
  <c r="G631" i="3"/>
  <c r="F631" i="3"/>
  <c r="I630" i="3"/>
  <c r="G630" i="3"/>
  <c r="F630" i="3"/>
  <c r="I629" i="3"/>
  <c r="G629" i="3"/>
  <c r="F629" i="3"/>
  <c r="I628" i="3"/>
  <c r="G628" i="3"/>
  <c r="F628" i="3"/>
  <c r="I627" i="3"/>
  <c r="G627" i="3"/>
  <c r="F627" i="3"/>
  <c r="I626" i="3"/>
  <c r="G626" i="3"/>
  <c r="F626" i="3"/>
  <c r="I625" i="3"/>
  <c r="G625" i="3"/>
  <c r="F625" i="3"/>
  <c r="I624" i="3"/>
  <c r="G624" i="3"/>
  <c r="F624" i="3"/>
  <c r="I623" i="3"/>
  <c r="G623" i="3"/>
  <c r="F623" i="3"/>
  <c r="I622" i="3"/>
  <c r="G622" i="3"/>
  <c r="F622" i="3"/>
  <c r="I621" i="3"/>
  <c r="G621" i="3"/>
  <c r="F621" i="3"/>
  <c r="I620" i="3"/>
  <c r="G620" i="3"/>
  <c r="F620" i="3"/>
  <c r="I619" i="3"/>
  <c r="G619" i="3"/>
  <c r="F619" i="3"/>
  <c r="I618" i="3"/>
  <c r="G618" i="3"/>
  <c r="F618" i="3"/>
  <c r="I617" i="3"/>
  <c r="G617" i="3"/>
  <c r="F617" i="3"/>
  <c r="I616" i="3"/>
  <c r="G616" i="3"/>
  <c r="F616" i="3"/>
  <c r="I615" i="3"/>
  <c r="G615" i="3"/>
  <c r="F615" i="3"/>
  <c r="I614" i="3"/>
  <c r="G614" i="3"/>
  <c r="F614" i="3"/>
  <c r="I613" i="3"/>
  <c r="G613" i="3"/>
  <c r="F613" i="3"/>
  <c r="I612" i="3"/>
  <c r="G612" i="3"/>
  <c r="F612" i="3"/>
  <c r="I611" i="3"/>
  <c r="G611" i="3"/>
  <c r="F611" i="3"/>
  <c r="I610" i="3"/>
  <c r="G610" i="3"/>
  <c r="F610" i="3"/>
  <c r="I609" i="3"/>
  <c r="G609" i="3"/>
  <c r="F609" i="3"/>
  <c r="I608" i="3"/>
  <c r="G608" i="3"/>
  <c r="F608" i="3"/>
  <c r="I607" i="3"/>
  <c r="G607" i="3"/>
  <c r="F607" i="3"/>
  <c r="I606" i="3"/>
  <c r="G606" i="3"/>
  <c r="F606" i="3"/>
  <c r="I605" i="3"/>
  <c r="G605" i="3"/>
  <c r="F605" i="3"/>
  <c r="I604" i="3"/>
  <c r="G604" i="3"/>
  <c r="F604" i="3"/>
  <c r="I603" i="3"/>
  <c r="G603" i="3"/>
  <c r="F603" i="3"/>
  <c r="I602" i="3"/>
  <c r="G602" i="3"/>
  <c r="F602" i="3"/>
  <c r="I601" i="3"/>
  <c r="G601" i="3"/>
  <c r="F601" i="3"/>
  <c r="I600" i="3"/>
  <c r="G600" i="3"/>
  <c r="F600" i="3"/>
  <c r="I599" i="3"/>
  <c r="G599" i="3"/>
  <c r="F599" i="3"/>
  <c r="I598" i="3"/>
  <c r="G598" i="3"/>
  <c r="F598" i="3"/>
  <c r="I597" i="3"/>
  <c r="G597" i="3"/>
  <c r="F597" i="3"/>
  <c r="I596" i="3"/>
  <c r="G596" i="3"/>
  <c r="F596" i="3"/>
  <c r="I595" i="3"/>
  <c r="G595" i="3"/>
  <c r="F595" i="3"/>
  <c r="I594" i="3"/>
  <c r="G594" i="3"/>
  <c r="F594" i="3"/>
  <c r="I593" i="3"/>
  <c r="G593" i="3"/>
  <c r="F593" i="3"/>
  <c r="I592" i="3"/>
  <c r="G592" i="3"/>
  <c r="F592" i="3"/>
  <c r="I591" i="3"/>
  <c r="G591" i="3"/>
  <c r="F591" i="3"/>
  <c r="I590" i="3"/>
  <c r="G590" i="3"/>
  <c r="F590" i="3"/>
  <c r="I589" i="3"/>
  <c r="G589" i="3"/>
  <c r="F589" i="3"/>
  <c r="I588" i="3"/>
  <c r="G588" i="3"/>
  <c r="F588" i="3"/>
  <c r="I587" i="3"/>
  <c r="G587" i="3"/>
  <c r="F587" i="3"/>
  <c r="I586" i="3"/>
  <c r="G586" i="3"/>
  <c r="F586" i="3"/>
  <c r="I585" i="3"/>
  <c r="G585" i="3"/>
  <c r="F585" i="3"/>
  <c r="I584" i="3"/>
  <c r="G584" i="3"/>
  <c r="F584" i="3"/>
  <c r="I583" i="3"/>
  <c r="G583" i="3"/>
  <c r="F583" i="3"/>
  <c r="I582" i="3"/>
  <c r="G582" i="3"/>
  <c r="F582" i="3"/>
  <c r="I581" i="3"/>
  <c r="G581" i="3"/>
  <c r="F581" i="3"/>
  <c r="I580" i="3"/>
  <c r="G580" i="3"/>
  <c r="F580" i="3"/>
  <c r="I579" i="3"/>
  <c r="G579" i="3"/>
  <c r="F579" i="3"/>
  <c r="I578" i="3"/>
  <c r="G578" i="3"/>
  <c r="F578" i="3"/>
  <c r="I577" i="3"/>
  <c r="G577" i="3"/>
  <c r="F577" i="3"/>
  <c r="I576" i="3"/>
  <c r="G576" i="3"/>
  <c r="F576" i="3"/>
  <c r="I575" i="3"/>
  <c r="G575" i="3"/>
  <c r="F575" i="3"/>
  <c r="I574" i="3"/>
  <c r="G574" i="3"/>
  <c r="F574" i="3"/>
  <c r="I573" i="3"/>
  <c r="G573" i="3"/>
  <c r="F573" i="3"/>
  <c r="I572" i="3"/>
  <c r="G572" i="3"/>
  <c r="F572" i="3"/>
  <c r="I571" i="3"/>
  <c r="G571" i="3"/>
  <c r="F571" i="3"/>
  <c r="I570" i="3"/>
  <c r="G570" i="3"/>
  <c r="F570" i="3"/>
  <c r="I569" i="3"/>
  <c r="G569" i="3"/>
  <c r="F569" i="3"/>
  <c r="I568" i="3"/>
  <c r="G568" i="3"/>
  <c r="F568" i="3"/>
  <c r="I567" i="3"/>
  <c r="G567" i="3"/>
  <c r="F567" i="3"/>
  <c r="I566" i="3"/>
  <c r="G566" i="3"/>
  <c r="F566" i="3"/>
  <c r="I565" i="3"/>
  <c r="G565" i="3"/>
  <c r="F565" i="3"/>
  <c r="I564" i="3"/>
  <c r="G564" i="3"/>
  <c r="F564" i="3"/>
  <c r="I563" i="3"/>
  <c r="G563" i="3"/>
  <c r="F563" i="3"/>
  <c r="I562" i="3"/>
  <c r="G562" i="3"/>
  <c r="F562" i="3"/>
  <c r="I561" i="3"/>
  <c r="G561" i="3"/>
  <c r="F561" i="3"/>
  <c r="I560" i="3"/>
  <c r="G560" i="3"/>
  <c r="F560" i="3"/>
  <c r="I559" i="3"/>
  <c r="G559" i="3"/>
  <c r="F559" i="3"/>
  <c r="I558" i="3"/>
  <c r="G558" i="3"/>
  <c r="F558" i="3"/>
  <c r="I557" i="3"/>
  <c r="G557" i="3"/>
  <c r="F557" i="3"/>
  <c r="I556" i="3"/>
  <c r="G556" i="3"/>
  <c r="F556" i="3"/>
  <c r="I555" i="3"/>
  <c r="G555" i="3"/>
  <c r="F555" i="3"/>
  <c r="I554" i="3"/>
  <c r="G554" i="3"/>
  <c r="F554" i="3"/>
  <c r="I553" i="3"/>
  <c r="G553" i="3"/>
  <c r="F553" i="3"/>
  <c r="I552" i="3"/>
  <c r="G552" i="3"/>
  <c r="F552" i="3"/>
  <c r="I551" i="3"/>
  <c r="G551" i="3"/>
  <c r="F551" i="3"/>
  <c r="I550" i="3"/>
  <c r="G550" i="3"/>
  <c r="F550" i="3"/>
  <c r="I549" i="3"/>
  <c r="G549" i="3"/>
  <c r="F549" i="3"/>
  <c r="I548" i="3"/>
  <c r="G548" i="3"/>
  <c r="F548" i="3"/>
  <c r="I547" i="3"/>
  <c r="G547" i="3"/>
  <c r="F547" i="3"/>
  <c r="I546" i="3"/>
  <c r="G546" i="3"/>
  <c r="F546" i="3"/>
  <c r="I545" i="3"/>
  <c r="G545" i="3"/>
  <c r="F545" i="3"/>
  <c r="I544" i="3"/>
  <c r="G544" i="3"/>
  <c r="F544" i="3"/>
  <c r="I543" i="3"/>
  <c r="G543" i="3"/>
  <c r="F543" i="3"/>
  <c r="I542" i="3"/>
  <c r="G542" i="3"/>
  <c r="F542" i="3"/>
  <c r="I541" i="3"/>
  <c r="G541" i="3"/>
  <c r="F541" i="3"/>
  <c r="I540" i="3"/>
  <c r="G540" i="3"/>
  <c r="F540" i="3"/>
  <c r="I539" i="3"/>
  <c r="G539" i="3"/>
  <c r="F539" i="3"/>
  <c r="I538" i="3"/>
  <c r="G538" i="3"/>
  <c r="F538" i="3"/>
  <c r="I537" i="3"/>
  <c r="G537" i="3"/>
  <c r="F537" i="3"/>
  <c r="I536" i="3"/>
  <c r="G536" i="3"/>
  <c r="F536" i="3"/>
  <c r="I535" i="3"/>
  <c r="G535" i="3"/>
  <c r="F535" i="3"/>
  <c r="I534" i="3"/>
  <c r="G534" i="3"/>
  <c r="F534" i="3"/>
  <c r="I533" i="3"/>
  <c r="G533" i="3"/>
  <c r="F533" i="3"/>
  <c r="I532" i="3"/>
  <c r="G532" i="3"/>
  <c r="F532" i="3"/>
  <c r="I531" i="3"/>
  <c r="G531" i="3"/>
  <c r="F531" i="3"/>
  <c r="I530" i="3"/>
  <c r="G530" i="3"/>
  <c r="F530" i="3"/>
  <c r="I529" i="3"/>
  <c r="G529" i="3"/>
  <c r="F529" i="3"/>
  <c r="I528" i="3"/>
  <c r="G528" i="3"/>
  <c r="F528" i="3"/>
  <c r="I527" i="3"/>
  <c r="G527" i="3"/>
  <c r="F527" i="3"/>
  <c r="I526" i="3"/>
  <c r="G526" i="3"/>
  <c r="F526" i="3"/>
  <c r="I525" i="3"/>
  <c r="G525" i="3"/>
  <c r="F525" i="3"/>
  <c r="I524" i="3"/>
  <c r="G524" i="3"/>
  <c r="F524" i="3"/>
  <c r="I523" i="3"/>
  <c r="G523" i="3"/>
  <c r="F523" i="3"/>
  <c r="I522" i="3"/>
  <c r="G522" i="3"/>
  <c r="F522" i="3"/>
  <c r="I521" i="3"/>
  <c r="G521" i="3"/>
  <c r="F521" i="3"/>
  <c r="I520" i="3"/>
  <c r="G520" i="3"/>
  <c r="F520" i="3"/>
  <c r="I519" i="3"/>
  <c r="G519" i="3"/>
  <c r="F519" i="3"/>
  <c r="I518" i="3"/>
  <c r="G518" i="3"/>
  <c r="F518" i="3"/>
  <c r="I517" i="3"/>
  <c r="G517" i="3"/>
  <c r="F517" i="3"/>
  <c r="I516" i="3"/>
  <c r="G516" i="3"/>
  <c r="F516" i="3"/>
  <c r="I515" i="3"/>
  <c r="G515" i="3"/>
  <c r="F515" i="3"/>
  <c r="I514" i="3"/>
  <c r="G514" i="3"/>
  <c r="F514" i="3"/>
  <c r="I513" i="3"/>
  <c r="G513" i="3"/>
  <c r="F513" i="3"/>
  <c r="I512" i="3"/>
  <c r="G512" i="3"/>
  <c r="F512" i="3"/>
  <c r="I511" i="3"/>
  <c r="G511" i="3"/>
  <c r="F511" i="3"/>
  <c r="I510" i="3"/>
  <c r="G510" i="3"/>
  <c r="F510" i="3"/>
  <c r="I509" i="3"/>
  <c r="G509" i="3"/>
  <c r="F509" i="3"/>
  <c r="I508" i="3"/>
  <c r="G508" i="3"/>
  <c r="F508" i="3"/>
  <c r="I507" i="3"/>
  <c r="G507" i="3"/>
  <c r="F507" i="3"/>
  <c r="I506" i="3"/>
  <c r="G506" i="3"/>
  <c r="F506" i="3"/>
  <c r="I505" i="3"/>
  <c r="G505" i="3"/>
  <c r="F505" i="3"/>
  <c r="I504" i="3"/>
  <c r="G504" i="3"/>
  <c r="F504" i="3"/>
  <c r="I503" i="3"/>
  <c r="G503" i="3"/>
  <c r="F503" i="3"/>
  <c r="I502" i="3"/>
  <c r="G502" i="3"/>
  <c r="F502" i="3"/>
  <c r="I501" i="3"/>
  <c r="G501" i="3"/>
  <c r="F501" i="3"/>
  <c r="I500" i="3"/>
  <c r="G500" i="3"/>
  <c r="F500" i="3"/>
  <c r="I499" i="3"/>
  <c r="G499" i="3"/>
  <c r="F499" i="3"/>
  <c r="I498" i="3"/>
  <c r="G498" i="3"/>
  <c r="F498" i="3"/>
  <c r="I497" i="3"/>
  <c r="G497" i="3"/>
  <c r="F497" i="3"/>
  <c r="I496" i="3"/>
  <c r="G496" i="3"/>
  <c r="F496" i="3"/>
  <c r="I495" i="3"/>
  <c r="G495" i="3"/>
  <c r="F495" i="3"/>
  <c r="I494" i="3"/>
  <c r="G494" i="3"/>
  <c r="F494" i="3"/>
  <c r="I493" i="3"/>
  <c r="G493" i="3"/>
  <c r="F493" i="3"/>
  <c r="I492" i="3"/>
  <c r="G492" i="3"/>
  <c r="F492" i="3"/>
  <c r="I491" i="3"/>
  <c r="G491" i="3"/>
  <c r="F491" i="3"/>
  <c r="I490" i="3"/>
  <c r="G490" i="3"/>
  <c r="F490" i="3"/>
  <c r="I489" i="3"/>
  <c r="G489" i="3"/>
  <c r="F489" i="3"/>
  <c r="I488" i="3"/>
  <c r="G488" i="3"/>
  <c r="F488" i="3"/>
  <c r="I487" i="3"/>
  <c r="G487" i="3"/>
  <c r="F487" i="3"/>
  <c r="I486" i="3"/>
  <c r="G486" i="3"/>
  <c r="F486" i="3"/>
  <c r="I485" i="3"/>
  <c r="G485" i="3"/>
  <c r="F485" i="3"/>
  <c r="I484" i="3"/>
  <c r="G484" i="3"/>
  <c r="F484" i="3"/>
  <c r="I483" i="3"/>
  <c r="G483" i="3"/>
  <c r="F483" i="3"/>
  <c r="I482" i="3"/>
  <c r="G482" i="3"/>
  <c r="F482" i="3"/>
  <c r="I481" i="3"/>
  <c r="G481" i="3"/>
  <c r="F481" i="3"/>
  <c r="I480" i="3"/>
  <c r="G480" i="3"/>
  <c r="F480" i="3"/>
  <c r="I479" i="3"/>
  <c r="G479" i="3"/>
  <c r="F479" i="3"/>
  <c r="I478" i="3"/>
  <c r="G478" i="3"/>
  <c r="F478" i="3"/>
  <c r="I477" i="3"/>
  <c r="G477" i="3"/>
  <c r="F477" i="3"/>
  <c r="I476" i="3"/>
  <c r="G476" i="3"/>
  <c r="F476" i="3"/>
  <c r="I475" i="3"/>
  <c r="G475" i="3"/>
  <c r="F475" i="3"/>
  <c r="I474" i="3"/>
  <c r="G474" i="3"/>
  <c r="F474" i="3"/>
  <c r="I473" i="3"/>
  <c r="G473" i="3"/>
  <c r="F473" i="3"/>
  <c r="I472" i="3"/>
  <c r="G472" i="3"/>
  <c r="F472" i="3"/>
  <c r="I471" i="3"/>
  <c r="G471" i="3"/>
  <c r="F471" i="3"/>
  <c r="I470" i="3"/>
  <c r="G470" i="3"/>
  <c r="F470" i="3"/>
  <c r="I469" i="3"/>
  <c r="G469" i="3"/>
  <c r="F469" i="3"/>
  <c r="I468" i="3"/>
  <c r="G468" i="3"/>
  <c r="F468" i="3"/>
  <c r="I467" i="3"/>
  <c r="G467" i="3"/>
  <c r="F467" i="3"/>
  <c r="I466" i="3"/>
  <c r="G466" i="3"/>
  <c r="F466" i="3"/>
  <c r="I465" i="3"/>
  <c r="G465" i="3"/>
  <c r="F465" i="3"/>
  <c r="I464" i="3"/>
  <c r="G464" i="3"/>
  <c r="F464" i="3"/>
  <c r="I463" i="3"/>
  <c r="G463" i="3"/>
  <c r="F463" i="3"/>
  <c r="I462" i="3"/>
  <c r="G462" i="3"/>
  <c r="F462" i="3"/>
  <c r="I461" i="3"/>
  <c r="G461" i="3"/>
  <c r="F461" i="3"/>
  <c r="I460" i="3"/>
  <c r="G460" i="3"/>
  <c r="F460" i="3"/>
  <c r="I459" i="3"/>
  <c r="G459" i="3"/>
  <c r="F459" i="3"/>
  <c r="I458" i="3"/>
  <c r="G458" i="3"/>
  <c r="F458" i="3"/>
  <c r="I457" i="3"/>
  <c r="G457" i="3"/>
  <c r="F457" i="3"/>
  <c r="I456" i="3"/>
  <c r="G456" i="3"/>
  <c r="F456" i="3"/>
  <c r="I455" i="3"/>
  <c r="G455" i="3"/>
  <c r="F455" i="3"/>
  <c r="I454" i="3"/>
  <c r="G454" i="3"/>
  <c r="F454" i="3"/>
  <c r="I453" i="3"/>
  <c r="G453" i="3"/>
  <c r="F453" i="3"/>
  <c r="I452" i="3"/>
  <c r="G452" i="3"/>
  <c r="F452" i="3"/>
  <c r="I451" i="3"/>
  <c r="G451" i="3"/>
  <c r="F451" i="3"/>
  <c r="I450" i="3"/>
  <c r="G450" i="3"/>
  <c r="F450" i="3"/>
  <c r="I449" i="3"/>
  <c r="G449" i="3"/>
  <c r="F449" i="3"/>
  <c r="I448" i="3"/>
  <c r="G448" i="3"/>
  <c r="F448" i="3"/>
  <c r="I447" i="3"/>
  <c r="G447" i="3"/>
  <c r="F447" i="3"/>
  <c r="I446" i="3"/>
  <c r="G446" i="3"/>
  <c r="F446" i="3"/>
  <c r="I445" i="3"/>
  <c r="G445" i="3"/>
  <c r="F445" i="3"/>
  <c r="I444" i="3"/>
  <c r="G444" i="3"/>
  <c r="F444" i="3"/>
  <c r="I443" i="3"/>
  <c r="G443" i="3"/>
  <c r="F443" i="3"/>
  <c r="I442" i="3"/>
  <c r="G442" i="3"/>
  <c r="F442" i="3"/>
  <c r="I441" i="3"/>
  <c r="G441" i="3"/>
  <c r="F441" i="3"/>
  <c r="I440" i="3"/>
  <c r="G440" i="3"/>
  <c r="F440" i="3"/>
  <c r="I439" i="3"/>
  <c r="G439" i="3"/>
  <c r="F439" i="3"/>
  <c r="I438" i="3"/>
  <c r="G438" i="3"/>
  <c r="F438" i="3"/>
  <c r="I437" i="3"/>
  <c r="G437" i="3"/>
  <c r="F437" i="3"/>
  <c r="I436" i="3"/>
  <c r="G436" i="3"/>
  <c r="F436" i="3"/>
  <c r="I435" i="3"/>
  <c r="G435" i="3"/>
  <c r="F435" i="3"/>
  <c r="I434" i="3"/>
  <c r="G434" i="3"/>
  <c r="F434" i="3"/>
  <c r="I433" i="3"/>
  <c r="G433" i="3"/>
  <c r="F433" i="3"/>
  <c r="I432" i="3"/>
  <c r="G432" i="3"/>
  <c r="F432" i="3"/>
  <c r="I431" i="3"/>
  <c r="G431" i="3"/>
  <c r="F431" i="3"/>
  <c r="I430" i="3"/>
  <c r="G430" i="3"/>
  <c r="F430" i="3"/>
  <c r="I429" i="3"/>
  <c r="G429" i="3"/>
  <c r="F429" i="3"/>
  <c r="I428" i="3"/>
  <c r="G428" i="3"/>
  <c r="F428" i="3"/>
  <c r="I427" i="3"/>
  <c r="G427" i="3"/>
  <c r="F427" i="3"/>
  <c r="I426" i="3"/>
  <c r="G426" i="3"/>
  <c r="F426" i="3"/>
  <c r="I425" i="3"/>
  <c r="G425" i="3"/>
  <c r="F425" i="3"/>
  <c r="I424" i="3"/>
  <c r="G424" i="3"/>
  <c r="F424" i="3"/>
  <c r="I423" i="3"/>
  <c r="G423" i="3"/>
  <c r="F423" i="3"/>
  <c r="I422" i="3"/>
  <c r="G422" i="3"/>
  <c r="F422" i="3"/>
  <c r="I421" i="3"/>
  <c r="G421" i="3"/>
  <c r="F421" i="3"/>
  <c r="I420" i="3"/>
  <c r="G420" i="3"/>
  <c r="F420" i="3"/>
  <c r="I419" i="3"/>
  <c r="G419" i="3"/>
  <c r="F419" i="3"/>
  <c r="I418" i="3"/>
  <c r="G418" i="3"/>
  <c r="F418" i="3"/>
  <c r="I417" i="3"/>
  <c r="G417" i="3"/>
  <c r="F417" i="3"/>
  <c r="I416" i="3"/>
  <c r="G416" i="3"/>
  <c r="F416" i="3"/>
  <c r="I415" i="3"/>
  <c r="G415" i="3"/>
  <c r="F415" i="3"/>
  <c r="I414" i="3"/>
  <c r="G414" i="3"/>
  <c r="F414" i="3"/>
  <c r="I413" i="3"/>
  <c r="G413" i="3"/>
  <c r="F413" i="3"/>
  <c r="I412" i="3"/>
  <c r="G412" i="3"/>
  <c r="F412" i="3"/>
  <c r="I411" i="3"/>
  <c r="G411" i="3"/>
  <c r="F411" i="3"/>
  <c r="I410" i="3"/>
  <c r="G410" i="3"/>
  <c r="F410" i="3"/>
  <c r="I409" i="3"/>
  <c r="G409" i="3"/>
  <c r="F409" i="3"/>
  <c r="I408" i="3"/>
  <c r="G408" i="3"/>
  <c r="F408" i="3"/>
  <c r="I407" i="3"/>
  <c r="G407" i="3"/>
  <c r="F407" i="3"/>
  <c r="I406" i="3"/>
  <c r="G406" i="3"/>
  <c r="F406" i="3"/>
  <c r="I405" i="3"/>
  <c r="G405" i="3"/>
  <c r="F405" i="3"/>
  <c r="I404" i="3"/>
  <c r="G404" i="3"/>
  <c r="F404" i="3"/>
  <c r="I403" i="3"/>
  <c r="G403" i="3"/>
  <c r="F403" i="3"/>
  <c r="I402" i="3"/>
  <c r="G402" i="3"/>
  <c r="F402" i="3"/>
  <c r="I401" i="3"/>
  <c r="G401" i="3"/>
  <c r="F401" i="3"/>
  <c r="I400" i="3"/>
  <c r="G400" i="3"/>
  <c r="F400" i="3"/>
  <c r="I399" i="3"/>
  <c r="G399" i="3"/>
  <c r="F399" i="3"/>
  <c r="I398" i="3"/>
  <c r="G398" i="3"/>
  <c r="F398" i="3"/>
  <c r="I397" i="3"/>
  <c r="G397" i="3"/>
  <c r="F397" i="3"/>
  <c r="I396" i="3"/>
  <c r="G396" i="3"/>
  <c r="F396" i="3"/>
  <c r="I395" i="3"/>
  <c r="G395" i="3"/>
  <c r="F395" i="3"/>
  <c r="I394" i="3"/>
  <c r="G394" i="3"/>
  <c r="F394" i="3"/>
  <c r="I393" i="3"/>
  <c r="G393" i="3"/>
  <c r="F393" i="3"/>
  <c r="I392" i="3"/>
  <c r="G392" i="3"/>
  <c r="F392" i="3"/>
  <c r="I391" i="3"/>
  <c r="G391" i="3"/>
  <c r="F391" i="3"/>
  <c r="I390" i="3"/>
  <c r="G390" i="3"/>
  <c r="F390" i="3"/>
  <c r="I389" i="3"/>
  <c r="G389" i="3"/>
  <c r="F389" i="3"/>
  <c r="I388" i="3"/>
  <c r="G388" i="3"/>
  <c r="F388" i="3"/>
  <c r="I387" i="3"/>
  <c r="G387" i="3"/>
  <c r="F387" i="3"/>
  <c r="I386" i="3"/>
  <c r="G386" i="3"/>
  <c r="F386" i="3"/>
  <c r="I385" i="3"/>
  <c r="G385" i="3"/>
  <c r="F385" i="3"/>
  <c r="I384" i="3"/>
  <c r="G384" i="3"/>
  <c r="F384" i="3"/>
  <c r="I383" i="3"/>
  <c r="G383" i="3"/>
  <c r="F383" i="3"/>
  <c r="I382" i="3"/>
  <c r="G382" i="3"/>
  <c r="F382" i="3"/>
  <c r="I381" i="3"/>
  <c r="G381" i="3"/>
  <c r="F381" i="3"/>
  <c r="I380" i="3"/>
  <c r="G380" i="3"/>
  <c r="F380" i="3"/>
  <c r="I379" i="3"/>
  <c r="G379" i="3"/>
  <c r="F379" i="3"/>
  <c r="I378" i="3"/>
  <c r="G378" i="3"/>
  <c r="F378" i="3"/>
  <c r="I377" i="3"/>
  <c r="G377" i="3"/>
  <c r="F377" i="3"/>
  <c r="I376" i="3"/>
  <c r="G376" i="3"/>
  <c r="F376" i="3"/>
  <c r="I375" i="3"/>
  <c r="G375" i="3"/>
  <c r="F375" i="3"/>
  <c r="I374" i="3"/>
  <c r="G374" i="3"/>
  <c r="F374" i="3"/>
  <c r="I373" i="3"/>
  <c r="G373" i="3"/>
  <c r="F373" i="3"/>
  <c r="I372" i="3"/>
  <c r="G372" i="3"/>
  <c r="F372" i="3"/>
  <c r="I371" i="3"/>
  <c r="G371" i="3"/>
  <c r="F371" i="3"/>
  <c r="I370" i="3"/>
  <c r="G370" i="3"/>
  <c r="F370" i="3"/>
  <c r="I369" i="3"/>
  <c r="G369" i="3"/>
  <c r="F369" i="3"/>
  <c r="I368" i="3"/>
  <c r="G368" i="3"/>
  <c r="F368" i="3"/>
  <c r="I367" i="3"/>
  <c r="G367" i="3"/>
  <c r="F367" i="3"/>
  <c r="I366" i="3"/>
  <c r="G366" i="3"/>
  <c r="F366" i="3"/>
  <c r="I365" i="3"/>
  <c r="G365" i="3"/>
  <c r="F365" i="3"/>
  <c r="I364" i="3"/>
  <c r="G364" i="3"/>
  <c r="F364" i="3"/>
  <c r="I363" i="3"/>
  <c r="G363" i="3"/>
  <c r="F363" i="3"/>
  <c r="I362" i="3"/>
  <c r="G362" i="3"/>
  <c r="F362" i="3"/>
  <c r="I361" i="3"/>
  <c r="G361" i="3"/>
  <c r="F361" i="3"/>
  <c r="I360" i="3"/>
  <c r="G360" i="3"/>
  <c r="F360" i="3"/>
  <c r="I359" i="3"/>
  <c r="G359" i="3"/>
  <c r="F359" i="3"/>
  <c r="I358" i="3"/>
  <c r="G358" i="3"/>
  <c r="F358" i="3"/>
  <c r="I357" i="3"/>
  <c r="G357" i="3"/>
  <c r="F357" i="3"/>
  <c r="I356" i="3"/>
  <c r="G356" i="3"/>
  <c r="F356" i="3"/>
  <c r="I355" i="3"/>
  <c r="G355" i="3"/>
  <c r="F355" i="3"/>
  <c r="I354" i="3"/>
  <c r="G354" i="3"/>
  <c r="F354" i="3"/>
  <c r="I353" i="3"/>
  <c r="G353" i="3"/>
  <c r="F353" i="3"/>
  <c r="I352" i="3"/>
  <c r="G352" i="3"/>
  <c r="F352" i="3"/>
  <c r="I351" i="3"/>
  <c r="G351" i="3"/>
  <c r="F351" i="3"/>
  <c r="I350" i="3"/>
  <c r="G350" i="3"/>
  <c r="F350" i="3"/>
  <c r="I349" i="3"/>
  <c r="G349" i="3"/>
  <c r="F349" i="3"/>
  <c r="I348" i="3"/>
  <c r="G348" i="3"/>
  <c r="F348" i="3"/>
  <c r="I347" i="3"/>
  <c r="G347" i="3"/>
  <c r="F347" i="3"/>
  <c r="I346" i="3"/>
  <c r="G346" i="3"/>
  <c r="F346" i="3"/>
  <c r="I345" i="3"/>
  <c r="G345" i="3"/>
  <c r="F345" i="3"/>
  <c r="I344" i="3"/>
  <c r="G344" i="3"/>
  <c r="F344" i="3"/>
  <c r="I343" i="3"/>
  <c r="G343" i="3"/>
  <c r="F343" i="3"/>
  <c r="I342" i="3"/>
  <c r="G342" i="3"/>
  <c r="F342" i="3"/>
  <c r="I341" i="3"/>
  <c r="G341" i="3"/>
  <c r="F341" i="3"/>
  <c r="I340" i="3"/>
  <c r="G340" i="3"/>
  <c r="F340" i="3"/>
  <c r="I339" i="3"/>
  <c r="G339" i="3"/>
  <c r="F339" i="3"/>
  <c r="I338" i="3"/>
  <c r="G338" i="3"/>
  <c r="F338" i="3"/>
  <c r="I337" i="3"/>
  <c r="G337" i="3"/>
  <c r="F337" i="3"/>
  <c r="I336" i="3"/>
  <c r="G336" i="3"/>
  <c r="F336" i="3"/>
  <c r="I335" i="3"/>
  <c r="G335" i="3"/>
  <c r="F335" i="3"/>
  <c r="I334" i="3"/>
  <c r="G334" i="3"/>
  <c r="F334" i="3"/>
  <c r="I333" i="3"/>
  <c r="G333" i="3"/>
  <c r="F333" i="3"/>
  <c r="I332" i="3"/>
  <c r="G332" i="3"/>
  <c r="F332" i="3"/>
  <c r="I331" i="3"/>
  <c r="G331" i="3"/>
  <c r="F331" i="3"/>
  <c r="I330" i="3"/>
  <c r="G330" i="3"/>
  <c r="F330" i="3"/>
  <c r="I329" i="3"/>
  <c r="G329" i="3"/>
  <c r="F329" i="3"/>
  <c r="I328" i="3"/>
  <c r="G328" i="3"/>
  <c r="F328" i="3"/>
  <c r="I327" i="3"/>
  <c r="G327" i="3"/>
  <c r="F327" i="3"/>
  <c r="I326" i="3"/>
  <c r="G326" i="3"/>
  <c r="F326" i="3"/>
  <c r="I325" i="3"/>
  <c r="G325" i="3"/>
  <c r="F325" i="3"/>
  <c r="I324" i="3"/>
  <c r="G324" i="3"/>
  <c r="F324" i="3"/>
  <c r="I323" i="3"/>
  <c r="G323" i="3"/>
  <c r="F323" i="3"/>
  <c r="I322" i="3"/>
  <c r="G322" i="3"/>
  <c r="F322" i="3"/>
  <c r="I321" i="3"/>
  <c r="G321" i="3"/>
  <c r="F321" i="3"/>
  <c r="I320" i="3"/>
  <c r="G320" i="3"/>
  <c r="F320" i="3"/>
  <c r="I319" i="3"/>
  <c r="G319" i="3"/>
  <c r="F319" i="3"/>
  <c r="I318" i="3"/>
  <c r="G318" i="3"/>
  <c r="F318" i="3"/>
  <c r="I317" i="3"/>
  <c r="G317" i="3"/>
  <c r="F317" i="3"/>
  <c r="I316" i="3"/>
  <c r="G316" i="3"/>
  <c r="F316" i="3"/>
  <c r="I315" i="3"/>
  <c r="G315" i="3"/>
  <c r="F315" i="3"/>
  <c r="I314" i="3"/>
  <c r="G314" i="3"/>
  <c r="F314" i="3"/>
  <c r="I313" i="3"/>
  <c r="G313" i="3"/>
  <c r="F313" i="3"/>
  <c r="I312" i="3"/>
  <c r="G312" i="3"/>
  <c r="F312" i="3"/>
  <c r="I311" i="3"/>
  <c r="G311" i="3"/>
  <c r="F311" i="3"/>
  <c r="I310" i="3"/>
  <c r="G310" i="3"/>
  <c r="F310" i="3"/>
  <c r="I309" i="3"/>
  <c r="G309" i="3"/>
  <c r="F309" i="3"/>
  <c r="I308" i="3"/>
  <c r="G308" i="3"/>
  <c r="F308" i="3"/>
  <c r="I307" i="3"/>
  <c r="G307" i="3"/>
  <c r="F307" i="3"/>
  <c r="I306" i="3"/>
  <c r="G306" i="3"/>
  <c r="F306" i="3"/>
  <c r="I305" i="3"/>
  <c r="G305" i="3"/>
  <c r="F305" i="3"/>
  <c r="I304" i="3"/>
  <c r="G304" i="3"/>
  <c r="F304" i="3"/>
  <c r="I303" i="3"/>
  <c r="G303" i="3"/>
  <c r="F303" i="3"/>
  <c r="I302" i="3"/>
  <c r="G302" i="3"/>
  <c r="F302" i="3"/>
  <c r="I301" i="3"/>
  <c r="G301" i="3"/>
  <c r="F301" i="3"/>
  <c r="I300" i="3"/>
  <c r="G300" i="3"/>
  <c r="F300" i="3"/>
  <c r="I299" i="3"/>
  <c r="G299" i="3"/>
  <c r="F299" i="3"/>
  <c r="I298" i="3"/>
  <c r="G298" i="3"/>
  <c r="F298" i="3"/>
  <c r="I297" i="3"/>
  <c r="G297" i="3"/>
  <c r="F297" i="3"/>
  <c r="I296" i="3"/>
  <c r="G296" i="3"/>
  <c r="F296" i="3"/>
  <c r="I295" i="3"/>
  <c r="G295" i="3"/>
  <c r="F295" i="3"/>
  <c r="I294" i="3"/>
  <c r="G294" i="3"/>
  <c r="F294" i="3"/>
  <c r="I293" i="3"/>
  <c r="G293" i="3"/>
  <c r="F293" i="3"/>
  <c r="I292" i="3"/>
  <c r="G292" i="3"/>
  <c r="F292" i="3"/>
  <c r="I291" i="3"/>
  <c r="G291" i="3"/>
  <c r="F291" i="3"/>
  <c r="I290" i="3"/>
  <c r="G290" i="3"/>
  <c r="F290" i="3"/>
  <c r="I289" i="3"/>
  <c r="G289" i="3"/>
  <c r="F289" i="3"/>
  <c r="I288" i="3"/>
  <c r="G288" i="3"/>
  <c r="F288" i="3"/>
  <c r="I287" i="3"/>
  <c r="G287" i="3"/>
  <c r="F287" i="3"/>
  <c r="I286" i="3"/>
  <c r="G286" i="3"/>
  <c r="F286" i="3"/>
  <c r="I285" i="3"/>
  <c r="G285" i="3"/>
  <c r="F285" i="3"/>
  <c r="I284" i="3"/>
  <c r="G284" i="3"/>
  <c r="F284" i="3"/>
  <c r="I283" i="3"/>
  <c r="G283" i="3"/>
  <c r="F283" i="3"/>
  <c r="I282" i="3"/>
  <c r="G282" i="3"/>
  <c r="F282" i="3"/>
  <c r="I281" i="3"/>
  <c r="G281" i="3"/>
  <c r="F281" i="3"/>
  <c r="I280" i="3"/>
  <c r="G280" i="3"/>
  <c r="F280" i="3"/>
  <c r="I279" i="3"/>
  <c r="G279" i="3"/>
  <c r="F279" i="3"/>
  <c r="I278" i="3"/>
  <c r="G278" i="3"/>
  <c r="F278" i="3"/>
  <c r="I277" i="3"/>
  <c r="G277" i="3"/>
  <c r="F277" i="3"/>
  <c r="I276" i="3"/>
  <c r="G276" i="3"/>
  <c r="F276" i="3"/>
  <c r="I275" i="3"/>
  <c r="G275" i="3"/>
  <c r="F275" i="3"/>
  <c r="I274" i="3"/>
  <c r="G274" i="3"/>
  <c r="F274" i="3"/>
  <c r="I273" i="3"/>
  <c r="G273" i="3"/>
  <c r="F273" i="3"/>
  <c r="I272" i="3"/>
  <c r="G272" i="3"/>
  <c r="F272" i="3"/>
  <c r="I271" i="3"/>
  <c r="G271" i="3"/>
  <c r="F271" i="3"/>
  <c r="I270" i="3"/>
  <c r="G270" i="3"/>
  <c r="F270" i="3"/>
  <c r="I269" i="3"/>
  <c r="G269" i="3"/>
  <c r="F269" i="3"/>
  <c r="I268" i="3"/>
  <c r="G268" i="3"/>
  <c r="F268" i="3"/>
  <c r="I267" i="3"/>
  <c r="G267" i="3"/>
  <c r="F267" i="3"/>
  <c r="I266" i="3"/>
  <c r="G266" i="3"/>
  <c r="F266" i="3"/>
  <c r="I265" i="3"/>
  <c r="G265" i="3"/>
  <c r="F265" i="3"/>
  <c r="I264" i="3"/>
  <c r="G264" i="3"/>
  <c r="F264" i="3"/>
  <c r="I263" i="3"/>
  <c r="G263" i="3"/>
  <c r="F263" i="3"/>
  <c r="I262" i="3"/>
  <c r="G262" i="3"/>
  <c r="F262" i="3"/>
  <c r="I261" i="3"/>
  <c r="G261" i="3"/>
  <c r="F261" i="3"/>
  <c r="I260" i="3"/>
  <c r="G260" i="3"/>
  <c r="F260" i="3"/>
  <c r="I259" i="3"/>
  <c r="G259" i="3"/>
  <c r="F259" i="3"/>
  <c r="I258" i="3"/>
  <c r="G258" i="3"/>
  <c r="F258" i="3"/>
  <c r="I257" i="3"/>
  <c r="G257" i="3"/>
  <c r="F257" i="3"/>
  <c r="I256" i="3"/>
  <c r="G256" i="3"/>
  <c r="F256" i="3"/>
  <c r="I255" i="3"/>
  <c r="G255" i="3"/>
  <c r="F255" i="3"/>
  <c r="I254" i="3"/>
  <c r="G254" i="3"/>
  <c r="F254" i="3"/>
  <c r="I253" i="3"/>
  <c r="G253" i="3"/>
  <c r="F253" i="3"/>
  <c r="I252" i="3"/>
  <c r="G252" i="3"/>
  <c r="F252" i="3"/>
  <c r="I251" i="3"/>
  <c r="G251" i="3"/>
  <c r="F251" i="3"/>
  <c r="I250" i="3"/>
  <c r="G250" i="3"/>
  <c r="F250" i="3"/>
  <c r="I249" i="3"/>
  <c r="G249" i="3"/>
  <c r="F249" i="3"/>
  <c r="I248" i="3"/>
  <c r="G248" i="3"/>
  <c r="F248" i="3"/>
  <c r="I247" i="3"/>
  <c r="G247" i="3"/>
  <c r="F247" i="3"/>
  <c r="I246" i="3"/>
  <c r="G246" i="3"/>
  <c r="F246" i="3"/>
  <c r="I245" i="3"/>
  <c r="G245" i="3"/>
  <c r="F245" i="3"/>
  <c r="I244" i="3"/>
  <c r="G244" i="3"/>
  <c r="F244" i="3"/>
  <c r="I243" i="3"/>
  <c r="G243" i="3"/>
  <c r="F243" i="3"/>
  <c r="I242" i="3"/>
  <c r="G242" i="3"/>
  <c r="F242" i="3"/>
  <c r="I241" i="3"/>
  <c r="G241" i="3"/>
  <c r="F241" i="3"/>
  <c r="I240" i="3"/>
  <c r="G240" i="3"/>
  <c r="F240" i="3"/>
  <c r="I239" i="3"/>
  <c r="G239" i="3"/>
  <c r="F239" i="3"/>
  <c r="I238" i="3"/>
  <c r="G238" i="3"/>
  <c r="F238" i="3"/>
  <c r="I237" i="3"/>
  <c r="G237" i="3"/>
  <c r="F237" i="3"/>
  <c r="I236" i="3"/>
  <c r="G236" i="3"/>
  <c r="F236" i="3"/>
  <c r="I235" i="3"/>
  <c r="G235" i="3"/>
  <c r="F235" i="3"/>
  <c r="I234" i="3"/>
  <c r="G234" i="3"/>
  <c r="F234" i="3"/>
  <c r="I233" i="3"/>
  <c r="G233" i="3"/>
  <c r="F233" i="3"/>
  <c r="I232" i="3"/>
  <c r="G232" i="3"/>
  <c r="F232" i="3"/>
  <c r="I231" i="3"/>
  <c r="G231" i="3"/>
  <c r="F231" i="3"/>
  <c r="I230" i="3"/>
  <c r="G230" i="3"/>
  <c r="F230" i="3"/>
  <c r="I229" i="3"/>
  <c r="G229" i="3"/>
  <c r="F229" i="3"/>
  <c r="I228" i="3"/>
  <c r="G228" i="3"/>
  <c r="F228" i="3"/>
  <c r="I227" i="3"/>
  <c r="G227" i="3"/>
  <c r="F227" i="3"/>
  <c r="I226" i="3"/>
  <c r="G226" i="3"/>
  <c r="F226" i="3"/>
  <c r="I225" i="3"/>
  <c r="G225" i="3"/>
  <c r="F225" i="3"/>
  <c r="I224" i="3"/>
  <c r="G224" i="3"/>
  <c r="F224" i="3"/>
  <c r="I223" i="3"/>
  <c r="G223" i="3"/>
  <c r="F223" i="3"/>
  <c r="I222" i="3"/>
  <c r="G222" i="3"/>
  <c r="F222" i="3"/>
  <c r="I221" i="3"/>
  <c r="G221" i="3"/>
  <c r="F221" i="3"/>
  <c r="I220" i="3"/>
  <c r="G220" i="3"/>
  <c r="F220" i="3"/>
  <c r="I219" i="3"/>
  <c r="G219" i="3"/>
  <c r="F219" i="3"/>
  <c r="I218" i="3"/>
  <c r="G218" i="3"/>
  <c r="F218" i="3"/>
  <c r="I217" i="3"/>
  <c r="G217" i="3"/>
  <c r="F217" i="3"/>
  <c r="I216" i="3"/>
  <c r="G216" i="3"/>
  <c r="F216" i="3"/>
  <c r="I215" i="3"/>
  <c r="G215" i="3"/>
  <c r="F215" i="3"/>
  <c r="I214" i="3"/>
  <c r="G214" i="3"/>
  <c r="F214" i="3"/>
  <c r="I213" i="3"/>
  <c r="G213" i="3"/>
  <c r="F213" i="3"/>
  <c r="I212" i="3"/>
  <c r="G212" i="3"/>
  <c r="F212" i="3"/>
  <c r="I211" i="3"/>
  <c r="G211" i="3"/>
  <c r="F211" i="3"/>
  <c r="I210" i="3"/>
  <c r="G210" i="3"/>
  <c r="F210" i="3"/>
  <c r="I209" i="3"/>
  <c r="G209" i="3"/>
  <c r="F209" i="3"/>
  <c r="I208" i="3"/>
  <c r="G208" i="3"/>
  <c r="F208" i="3"/>
  <c r="I207" i="3"/>
  <c r="G207" i="3"/>
  <c r="F207" i="3"/>
  <c r="I206" i="3"/>
  <c r="G206" i="3"/>
  <c r="F206" i="3"/>
  <c r="I205" i="3"/>
  <c r="G205" i="3"/>
  <c r="F205" i="3"/>
  <c r="I204" i="3"/>
  <c r="G204" i="3"/>
  <c r="F204" i="3"/>
  <c r="I203" i="3"/>
  <c r="G203" i="3"/>
  <c r="F203" i="3"/>
  <c r="I202" i="3"/>
  <c r="G202" i="3"/>
  <c r="F202" i="3"/>
  <c r="I201" i="3"/>
  <c r="G201" i="3"/>
  <c r="F201" i="3"/>
  <c r="I200" i="3"/>
  <c r="G200" i="3"/>
  <c r="F200" i="3"/>
  <c r="I199" i="3"/>
  <c r="G199" i="3"/>
  <c r="F199" i="3"/>
  <c r="I198" i="3"/>
  <c r="G198" i="3"/>
  <c r="F198" i="3"/>
  <c r="I197" i="3"/>
  <c r="G197" i="3"/>
  <c r="F197" i="3"/>
  <c r="I196" i="3"/>
  <c r="G196" i="3"/>
  <c r="F196" i="3"/>
  <c r="I195" i="3"/>
  <c r="G195" i="3"/>
  <c r="F195" i="3"/>
  <c r="I194" i="3"/>
  <c r="G194" i="3"/>
  <c r="F194" i="3"/>
  <c r="I193" i="3"/>
  <c r="G193" i="3"/>
  <c r="F193" i="3"/>
  <c r="I192" i="3"/>
  <c r="G192" i="3"/>
  <c r="F192" i="3"/>
  <c r="I191" i="3"/>
  <c r="G191" i="3"/>
  <c r="F191" i="3"/>
  <c r="I190" i="3"/>
  <c r="G190" i="3"/>
  <c r="F190" i="3"/>
  <c r="I189" i="3"/>
  <c r="G189" i="3"/>
  <c r="F189" i="3"/>
  <c r="I188" i="3"/>
  <c r="G188" i="3"/>
  <c r="F188" i="3"/>
  <c r="I187" i="3"/>
  <c r="G187" i="3"/>
  <c r="F187" i="3"/>
  <c r="I186" i="3"/>
  <c r="G186" i="3"/>
  <c r="F186" i="3"/>
  <c r="I185" i="3"/>
  <c r="G185" i="3"/>
  <c r="F185" i="3"/>
  <c r="I184" i="3"/>
  <c r="G184" i="3"/>
  <c r="F184" i="3"/>
  <c r="I183" i="3"/>
  <c r="G183" i="3"/>
  <c r="F183" i="3"/>
  <c r="I182" i="3"/>
  <c r="G182" i="3"/>
  <c r="F182" i="3"/>
  <c r="I181" i="3"/>
  <c r="G181" i="3"/>
  <c r="F181" i="3"/>
  <c r="I180" i="3"/>
  <c r="G180" i="3"/>
  <c r="F180" i="3"/>
  <c r="I179" i="3"/>
  <c r="G179" i="3"/>
  <c r="F179" i="3"/>
  <c r="I178" i="3"/>
  <c r="G178" i="3"/>
  <c r="F178" i="3"/>
  <c r="I177" i="3"/>
  <c r="G177" i="3"/>
  <c r="F177" i="3"/>
  <c r="I176" i="3"/>
  <c r="G176" i="3"/>
  <c r="F176" i="3"/>
  <c r="I175" i="3"/>
  <c r="G175" i="3"/>
  <c r="F175" i="3"/>
  <c r="I174" i="3"/>
  <c r="G174" i="3"/>
  <c r="F174" i="3"/>
  <c r="I173" i="3"/>
  <c r="G173" i="3"/>
  <c r="F173" i="3"/>
  <c r="I172" i="3"/>
  <c r="G172" i="3"/>
  <c r="F172" i="3"/>
  <c r="I171" i="3"/>
  <c r="G171" i="3"/>
  <c r="F171" i="3"/>
  <c r="I170" i="3"/>
  <c r="G170" i="3"/>
  <c r="F170" i="3"/>
  <c r="I169" i="3"/>
  <c r="G169" i="3"/>
  <c r="F169" i="3"/>
  <c r="I168" i="3"/>
  <c r="G168" i="3"/>
  <c r="F168" i="3"/>
  <c r="I167" i="3"/>
  <c r="G167" i="3"/>
  <c r="F167" i="3"/>
  <c r="I166" i="3"/>
  <c r="G166" i="3"/>
  <c r="F166" i="3"/>
  <c r="I165" i="3"/>
  <c r="G165" i="3"/>
  <c r="F165" i="3"/>
  <c r="I164" i="3"/>
  <c r="G164" i="3"/>
  <c r="F164" i="3"/>
  <c r="I163" i="3"/>
  <c r="G163" i="3"/>
  <c r="F163" i="3"/>
  <c r="I162" i="3"/>
  <c r="G162" i="3"/>
  <c r="F162" i="3"/>
  <c r="I161" i="3"/>
  <c r="G161" i="3"/>
  <c r="F161" i="3"/>
  <c r="I160" i="3"/>
  <c r="G160" i="3"/>
  <c r="F160" i="3"/>
  <c r="I159" i="3"/>
  <c r="G159" i="3"/>
  <c r="F159" i="3"/>
  <c r="I158" i="3"/>
  <c r="G158" i="3"/>
  <c r="F158" i="3"/>
  <c r="I157" i="3"/>
  <c r="G157" i="3"/>
  <c r="F157" i="3"/>
  <c r="I156" i="3"/>
  <c r="G156" i="3"/>
  <c r="F156" i="3"/>
  <c r="I155" i="3"/>
  <c r="G155" i="3"/>
  <c r="F155" i="3"/>
  <c r="I154" i="3"/>
  <c r="G154" i="3"/>
  <c r="F154" i="3"/>
  <c r="I153" i="3"/>
  <c r="G153" i="3"/>
  <c r="F153" i="3"/>
  <c r="I152" i="3"/>
  <c r="G152" i="3"/>
  <c r="F152" i="3"/>
  <c r="I151" i="3"/>
  <c r="G151" i="3"/>
  <c r="F151" i="3"/>
  <c r="I150" i="3"/>
  <c r="G150" i="3"/>
  <c r="F150" i="3"/>
  <c r="I149" i="3"/>
  <c r="G149" i="3"/>
  <c r="F149" i="3"/>
  <c r="I148" i="3"/>
  <c r="G148" i="3"/>
  <c r="F148" i="3"/>
  <c r="I147" i="3"/>
  <c r="G147" i="3"/>
  <c r="F147" i="3"/>
  <c r="I146" i="3"/>
  <c r="G146" i="3"/>
  <c r="F146" i="3"/>
  <c r="I145" i="3"/>
  <c r="G145" i="3"/>
  <c r="F145" i="3"/>
  <c r="I144" i="3"/>
  <c r="G144" i="3"/>
  <c r="F144" i="3"/>
  <c r="I143" i="3"/>
  <c r="G143" i="3"/>
  <c r="F143" i="3"/>
  <c r="I142" i="3"/>
  <c r="G142" i="3"/>
  <c r="F142" i="3"/>
  <c r="I141" i="3"/>
  <c r="G141" i="3"/>
  <c r="F141" i="3"/>
  <c r="I140" i="3"/>
  <c r="G140" i="3"/>
  <c r="F140" i="3"/>
  <c r="I139" i="3"/>
  <c r="G139" i="3"/>
  <c r="F139" i="3"/>
  <c r="I138" i="3"/>
  <c r="G138" i="3"/>
  <c r="F138" i="3"/>
  <c r="I137" i="3"/>
  <c r="G137" i="3"/>
  <c r="F137" i="3"/>
  <c r="I136" i="3"/>
  <c r="G136" i="3"/>
  <c r="F136" i="3"/>
  <c r="I135" i="3"/>
  <c r="G135" i="3"/>
  <c r="F135" i="3"/>
  <c r="I134" i="3"/>
  <c r="G134" i="3"/>
  <c r="F134" i="3"/>
  <c r="I133" i="3"/>
  <c r="G133" i="3"/>
  <c r="F133" i="3"/>
  <c r="I132" i="3"/>
  <c r="G132" i="3"/>
  <c r="F132" i="3"/>
  <c r="I131" i="3"/>
  <c r="G131" i="3"/>
  <c r="F131" i="3"/>
  <c r="I130" i="3"/>
  <c r="G130" i="3"/>
  <c r="F130" i="3"/>
  <c r="I129" i="3"/>
  <c r="G129" i="3"/>
  <c r="F129" i="3"/>
  <c r="I128" i="3"/>
  <c r="G128" i="3"/>
  <c r="F128" i="3"/>
  <c r="I127" i="3"/>
  <c r="G127" i="3"/>
  <c r="F127" i="3"/>
  <c r="I126" i="3"/>
  <c r="G126" i="3"/>
  <c r="F126" i="3"/>
  <c r="I125" i="3"/>
  <c r="G125" i="3"/>
  <c r="F125" i="3"/>
  <c r="I124" i="3"/>
  <c r="G124" i="3"/>
  <c r="F124" i="3"/>
  <c r="I123" i="3"/>
  <c r="G123" i="3"/>
  <c r="F123" i="3"/>
  <c r="I122" i="3"/>
  <c r="G122" i="3"/>
  <c r="F122" i="3"/>
  <c r="I121" i="3"/>
  <c r="G121" i="3"/>
  <c r="F121" i="3"/>
  <c r="I120" i="3"/>
  <c r="G120" i="3"/>
  <c r="F120" i="3"/>
  <c r="I119" i="3"/>
  <c r="G119" i="3"/>
  <c r="F119" i="3"/>
  <c r="I118" i="3"/>
  <c r="G118" i="3"/>
  <c r="F118" i="3"/>
  <c r="I117" i="3"/>
  <c r="G117" i="3"/>
  <c r="F117" i="3"/>
  <c r="I116" i="3"/>
  <c r="G116" i="3"/>
  <c r="F116" i="3"/>
  <c r="I115" i="3"/>
  <c r="G115" i="3"/>
  <c r="F115" i="3"/>
  <c r="I114" i="3"/>
  <c r="G114" i="3"/>
  <c r="F114" i="3"/>
  <c r="I113" i="3"/>
  <c r="G113" i="3"/>
  <c r="F113" i="3"/>
  <c r="I112" i="3"/>
  <c r="G112" i="3"/>
  <c r="F112" i="3"/>
  <c r="I111" i="3"/>
  <c r="G111" i="3"/>
  <c r="F111" i="3"/>
  <c r="I110" i="3"/>
  <c r="G110" i="3"/>
  <c r="F110" i="3"/>
  <c r="I109" i="3"/>
  <c r="G109" i="3"/>
  <c r="F109" i="3"/>
  <c r="I108" i="3"/>
  <c r="G108" i="3"/>
  <c r="F108" i="3"/>
  <c r="I107" i="3"/>
  <c r="G107" i="3"/>
  <c r="F107" i="3"/>
  <c r="I106" i="3"/>
  <c r="G106" i="3"/>
  <c r="F106" i="3"/>
  <c r="I105" i="3"/>
  <c r="G105" i="3"/>
  <c r="F105" i="3"/>
  <c r="I104" i="3"/>
  <c r="G104" i="3"/>
  <c r="F104" i="3"/>
  <c r="I103" i="3"/>
  <c r="G103" i="3"/>
  <c r="F103" i="3"/>
  <c r="I102" i="3"/>
  <c r="G102" i="3"/>
  <c r="F102" i="3"/>
  <c r="I101" i="3"/>
  <c r="G101" i="3"/>
  <c r="F101" i="3"/>
  <c r="I100" i="3"/>
  <c r="G100" i="3"/>
  <c r="F100" i="3"/>
  <c r="I99" i="3"/>
  <c r="G99" i="3"/>
  <c r="F99" i="3"/>
  <c r="I98" i="3"/>
  <c r="G98" i="3"/>
  <c r="F98" i="3"/>
  <c r="I97" i="3"/>
  <c r="G97" i="3"/>
  <c r="F97" i="3"/>
  <c r="I96" i="3"/>
  <c r="G96" i="3"/>
  <c r="F96" i="3"/>
  <c r="I95" i="3"/>
  <c r="G95" i="3"/>
  <c r="F95" i="3"/>
  <c r="I94" i="3"/>
  <c r="G94" i="3"/>
  <c r="F94" i="3"/>
  <c r="I93" i="3"/>
  <c r="G93" i="3"/>
  <c r="F93" i="3"/>
  <c r="I92" i="3"/>
  <c r="G92" i="3"/>
  <c r="F92" i="3"/>
  <c r="I91" i="3"/>
  <c r="G91" i="3"/>
  <c r="F91" i="3"/>
  <c r="I90" i="3"/>
  <c r="G90" i="3"/>
  <c r="F90" i="3"/>
  <c r="I89" i="3"/>
  <c r="G89" i="3"/>
  <c r="F89" i="3"/>
  <c r="I88" i="3"/>
  <c r="G88" i="3"/>
  <c r="F88" i="3"/>
  <c r="I87" i="3"/>
  <c r="G87" i="3"/>
  <c r="F87" i="3"/>
  <c r="I86" i="3"/>
  <c r="G86" i="3"/>
  <c r="F86" i="3"/>
  <c r="I85" i="3"/>
  <c r="G85" i="3"/>
  <c r="F85" i="3"/>
  <c r="I84" i="3"/>
  <c r="G84" i="3"/>
  <c r="F84" i="3"/>
  <c r="I83" i="3"/>
  <c r="G83" i="3"/>
  <c r="F83" i="3"/>
  <c r="I82" i="3"/>
  <c r="G82" i="3"/>
  <c r="F82" i="3"/>
  <c r="I81" i="3"/>
  <c r="G81" i="3"/>
  <c r="F81" i="3"/>
  <c r="I80" i="3"/>
  <c r="G80" i="3"/>
  <c r="F80" i="3"/>
  <c r="I79" i="3"/>
  <c r="G79" i="3"/>
  <c r="F79" i="3"/>
  <c r="I78" i="3"/>
  <c r="G78" i="3"/>
  <c r="F78" i="3"/>
  <c r="I77" i="3"/>
  <c r="G77" i="3"/>
  <c r="F77" i="3"/>
  <c r="I76" i="3"/>
  <c r="G76" i="3"/>
  <c r="F76" i="3"/>
  <c r="I75" i="3"/>
  <c r="G75" i="3"/>
  <c r="F75" i="3"/>
  <c r="I74" i="3"/>
  <c r="G74" i="3"/>
  <c r="F74" i="3"/>
  <c r="I73" i="3"/>
  <c r="G73" i="3"/>
  <c r="F73" i="3"/>
  <c r="I72" i="3"/>
  <c r="G72" i="3"/>
  <c r="F72" i="3"/>
  <c r="I71" i="3"/>
  <c r="G71" i="3"/>
  <c r="F71" i="3"/>
  <c r="I70" i="3"/>
  <c r="G70" i="3"/>
  <c r="F70" i="3"/>
  <c r="I69" i="3"/>
  <c r="G69" i="3"/>
  <c r="F69" i="3"/>
  <c r="I68" i="3"/>
  <c r="G68" i="3"/>
  <c r="F68" i="3"/>
  <c r="I67" i="3"/>
  <c r="F67" i="3"/>
  <c r="F63" i="3"/>
  <c r="F62" i="3"/>
  <c r="F61" i="3"/>
  <c r="F60" i="3"/>
  <c r="F59" i="3"/>
  <c r="F58" i="3"/>
  <c r="F57" i="3"/>
  <c r="F56" i="3"/>
  <c r="F55" i="3"/>
  <c r="F54" i="3"/>
  <c r="F53" i="3"/>
  <c r="I52" i="3"/>
  <c r="F52" i="3"/>
  <c r="I51" i="3"/>
  <c r="F51" i="3"/>
  <c r="F50" i="3"/>
  <c r="F49" i="3"/>
  <c r="F48" i="3"/>
  <c r="I47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I28" i="3"/>
  <c r="F28" i="3"/>
  <c r="F27" i="3"/>
  <c r="F26" i="3"/>
  <c r="F25" i="3"/>
  <c r="I24" i="3"/>
  <c r="F24" i="3"/>
  <c r="F23" i="3"/>
  <c r="F22" i="3"/>
  <c r="F21" i="3"/>
  <c r="F20" i="3"/>
  <c r="M14" i="3"/>
  <c r="H51" i="1"/>
  <c r="H52" i="1"/>
  <c r="H64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L14" i="1"/>
  <c r="G40" i="1" s="1"/>
  <c r="H40" i="1" s="1"/>
  <c r="G46" i="1"/>
  <c r="H46" i="1" s="1"/>
  <c r="G47" i="1"/>
  <c r="H47" i="1" s="1"/>
  <c r="G48" i="1"/>
  <c r="H48" i="1" s="1"/>
  <c r="G65" i="1"/>
  <c r="H65" i="1" s="1"/>
  <c r="G66" i="1"/>
  <c r="H66" i="1" s="1"/>
  <c r="G67" i="1"/>
  <c r="H67" i="1" s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H65" i="3" l="1"/>
  <c r="G65" i="3" s="1"/>
  <c r="I65" i="3" s="1"/>
  <c r="H66" i="3"/>
  <c r="G66" i="3" s="1"/>
  <c r="I66" i="3" s="1"/>
  <c r="G55" i="1"/>
  <c r="H55" i="1" s="1"/>
  <c r="G57" i="1"/>
  <c r="H57" i="1" s="1"/>
  <c r="G33" i="1"/>
  <c r="H33" i="1" s="1"/>
  <c r="G56" i="1"/>
  <c r="H56" i="1" s="1"/>
  <c r="G63" i="1"/>
  <c r="H63" i="1" s="1"/>
  <c r="G39" i="1"/>
  <c r="H39" i="1" s="1"/>
  <c r="G62" i="1"/>
  <c r="H62" i="1" s="1"/>
  <c r="G38" i="1"/>
  <c r="H38" i="1" s="1"/>
  <c r="G61" i="1"/>
  <c r="H61" i="1" s="1"/>
  <c r="G37" i="1"/>
  <c r="H37" i="1" s="1"/>
  <c r="G50" i="1"/>
  <c r="H50" i="1" s="1"/>
  <c r="G49" i="1"/>
  <c r="H49" i="1" s="1"/>
  <c r="G60" i="1"/>
  <c r="H60" i="1" s="1"/>
  <c r="G36" i="1"/>
  <c r="H36" i="1" s="1"/>
  <c r="G59" i="1"/>
  <c r="H59" i="1" s="1"/>
  <c r="G35" i="1"/>
  <c r="H35" i="1" s="1"/>
  <c r="G54" i="1"/>
  <c r="H54" i="1" s="1"/>
  <c r="G53" i="1"/>
  <c r="H53" i="1" s="1"/>
  <c r="G58" i="1"/>
  <c r="H58" i="1" s="1"/>
  <c r="G34" i="1"/>
  <c r="H34" i="1" s="1"/>
  <c r="I53" i="3"/>
  <c r="I48" i="3"/>
  <c r="I29" i="3"/>
  <c r="I26" i="3"/>
  <c r="I42" i="3"/>
  <c r="I59" i="3"/>
  <c r="I54" i="3"/>
  <c r="I55" i="3"/>
  <c r="I44" i="3"/>
  <c r="I61" i="3"/>
  <c r="I30" i="3"/>
  <c r="I46" i="3"/>
  <c r="I25" i="3"/>
  <c r="I41" i="3"/>
  <c r="I36" i="3"/>
  <c r="I37" i="3"/>
  <c r="I27" i="3"/>
  <c r="I43" i="3"/>
  <c r="I38" i="3"/>
  <c r="I39" i="3"/>
  <c r="I34" i="3"/>
  <c r="I50" i="3"/>
  <c r="I56" i="3"/>
  <c r="I45" i="3"/>
  <c r="I40" i="3"/>
  <c r="I62" i="3"/>
  <c r="I20" i="3"/>
  <c r="I31" i="3"/>
  <c r="I21" i="3"/>
  <c r="I32" i="3"/>
  <c r="I22" i="3"/>
  <c r="I33" i="3"/>
  <c r="I23" i="3"/>
  <c r="I35" i="3"/>
  <c r="I57" i="3"/>
  <c r="I58" i="3"/>
  <c r="G41" i="1"/>
  <c r="H41" i="1" s="1"/>
  <c r="G45" i="1"/>
  <c r="H45" i="1" s="1"/>
  <c r="G44" i="1"/>
  <c r="H44" i="1" s="1"/>
  <c r="G43" i="1"/>
  <c r="H43" i="1" s="1"/>
  <c r="G42" i="1"/>
  <c r="H42" i="1" s="1"/>
  <c r="G1003" i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A968" i="2" s="1"/>
  <c r="F967" i="2"/>
  <c r="F969" i="1"/>
  <c r="A967" i="2" s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A948" i="2" s="1"/>
  <c r="F947" i="2"/>
  <c r="F949" i="1"/>
  <c r="A947" i="2" s="1"/>
  <c r="F946" i="2"/>
  <c r="F948" i="1"/>
  <c r="A946" i="2" s="1"/>
  <c r="F945" i="2"/>
  <c r="F947" i="1"/>
  <c r="A945" i="2" s="1"/>
  <c r="F944" i="2"/>
  <c r="F946" i="1"/>
  <c r="A944" i="2" s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A927" i="2" s="1"/>
  <c r="F926" i="2"/>
  <c r="F928" i="1"/>
  <c r="A926" i="2" s="1"/>
  <c r="F925" i="2"/>
  <c r="F927" i="1"/>
  <c r="A925" i="2" s="1"/>
  <c r="F924" i="2"/>
  <c r="F926" i="1"/>
  <c r="A924" i="2" s="1"/>
  <c r="F923" i="2"/>
  <c r="F925" i="1"/>
  <c r="A923" i="2" s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A912" i="2" s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A896" i="2" s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A874" i="2" s="1"/>
  <c r="F873" i="2"/>
  <c r="F875" i="1"/>
  <c r="A873" i="2" s="1"/>
  <c r="F872" i="2"/>
  <c r="F874" i="1"/>
  <c r="A872" i="2" s="1"/>
  <c r="F873" i="1"/>
  <c r="A871" i="2" s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A863" i="2" s="1"/>
  <c r="F862" i="2"/>
  <c r="F864" i="1"/>
  <c r="A862" i="2" s="1"/>
  <c r="F861" i="2"/>
  <c r="F863" i="1"/>
  <c r="A861" i="2" s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A819" i="2" s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F806" i="1"/>
  <c r="A804" i="2" s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A780" i="2" s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A768" i="2" s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A760" i="2" s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A645" i="2" s="1"/>
  <c r="F644" i="2"/>
  <c r="F646" i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A536" i="2" s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A62" i="2"/>
  <c r="F63" i="1"/>
  <c r="A61" i="2" s="1"/>
  <c r="F62" i="1"/>
  <c r="A60" i="2" s="1"/>
  <c r="F61" i="1"/>
  <c r="A59" i="2" s="1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50" i="1"/>
  <c r="A48" i="2" s="1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G43" i="2" s="1"/>
  <c r="F45" i="1"/>
  <c r="A43" i="2" s="1"/>
  <c r="F44" i="1"/>
  <c r="A42" i="2" s="1"/>
  <c r="F43" i="1"/>
  <c r="A41" i="2" s="1"/>
  <c r="F42" i="1"/>
  <c r="A40" i="2" s="1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G3" i="2"/>
  <c r="F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G441" i="2" s="1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G532" i="2" s="1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G711" i="2" s="1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G794" i="2" s="1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B985" i="2"/>
  <c r="C985" i="2"/>
  <c r="G985" i="2" s="1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F997" i="2"/>
  <c r="F996" i="2"/>
  <c r="A980" i="2"/>
  <c r="A977" i="2"/>
  <c r="F976" i="2"/>
  <c r="A961" i="2"/>
  <c r="A952" i="2"/>
  <c r="A404" i="2"/>
  <c r="A488" i="2"/>
  <c r="A644" i="2"/>
  <c r="A659" i="2"/>
  <c r="A667" i="2"/>
  <c r="A773" i="2"/>
  <c r="A800" i="2"/>
  <c r="A805" i="2"/>
  <c r="A829" i="2"/>
  <c r="A864" i="2"/>
  <c r="A891" i="2"/>
  <c r="A920" i="2"/>
  <c r="A940" i="2"/>
  <c r="F76" i="2"/>
  <c r="F68" i="2"/>
  <c r="F60" i="2"/>
  <c r="G60" i="2" s="1"/>
  <c r="C18" i="2"/>
  <c r="A10" i="2"/>
  <c r="A11" i="2"/>
  <c r="A12" i="2"/>
  <c r="A13" i="2"/>
  <c r="A14" i="2"/>
  <c r="A15" i="2"/>
  <c r="F500" i="2"/>
  <c r="F489" i="2"/>
  <c r="F461" i="2"/>
  <c r="F448" i="2"/>
  <c r="F445" i="2"/>
  <c r="F434" i="2"/>
  <c r="F431" i="2"/>
  <c r="F425" i="2"/>
  <c r="F421" i="2"/>
  <c r="F413" i="2"/>
  <c r="F404" i="2"/>
  <c r="F382" i="2"/>
  <c r="F377" i="2"/>
  <c r="F353" i="2"/>
  <c r="F352" i="2"/>
  <c r="F345" i="2"/>
  <c r="F341" i="2"/>
  <c r="F332" i="2"/>
  <c r="F328" i="2"/>
  <c r="G328" i="2" s="1"/>
  <c r="F324" i="2"/>
  <c r="F306" i="2"/>
  <c r="F288" i="2"/>
  <c r="G288" i="2" s="1"/>
  <c r="F257" i="2"/>
  <c r="F227" i="2"/>
  <c r="F223" i="2"/>
  <c r="F173" i="2"/>
  <c r="F159" i="2"/>
  <c r="F149" i="2"/>
  <c r="F136" i="2"/>
  <c r="G136" i="2" s="1"/>
  <c r="F116" i="2"/>
  <c r="F100" i="2"/>
  <c r="F96" i="2"/>
  <c r="F729" i="2"/>
  <c r="F718" i="2"/>
  <c r="F715" i="2"/>
  <c r="F710" i="2"/>
  <c r="F705" i="2"/>
  <c r="G705" i="2" s="1"/>
  <c r="F676" i="2"/>
  <c r="F675" i="2"/>
  <c r="F668" i="2"/>
  <c r="F648" i="2"/>
  <c r="F646" i="2"/>
  <c r="F639" i="2"/>
  <c r="F633" i="2"/>
  <c r="F616" i="2"/>
  <c r="G616" i="2" s="1"/>
  <c r="F611" i="2"/>
  <c r="F608" i="2"/>
  <c r="F604" i="2"/>
  <c r="F594" i="2"/>
  <c r="F572" i="2"/>
  <c r="F556" i="2"/>
  <c r="F552" i="2"/>
  <c r="G552" i="2" s="1"/>
  <c r="F548" i="2"/>
  <c r="F542" i="2"/>
  <c r="F541" i="2"/>
  <c r="F537" i="2"/>
  <c r="F534" i="2"/>
  <c r="F528" i="2"/>
  <c r="H1001" i="1"/>
  <c r="F940" i="2"/>
  <c r="F930" i="2"/>
  <c r="F893" i="2"/>
  <c r="F883" i="2"/>
  <c r="F880" i="2"/>
  <c r="G880" i="2" s="1"/>
  <c r="F871" i="2"/>
  <c r="F868" i="2"/>
  <c r="F855" i="2"/>
  <c r="F849" i="2"/>
  <c r="F848" i="2"/>
  <c r="F846" i="2"/>
  <c r="F830" i="2"/>
  <c r="F804" i="2"/>
  <c r="F801" i="2"/>
  <c r="F800" i="2"/>
  <c r="E11" i="2"/>
  <c r="E12" i="2"/>
  <c r="E13" i="2"/>
  <c r="E14" i="2"/>
  <c r="E15" i="2"/>
  <c r="E10" i="2"/>
  <c r="F740" i="2"/>
  <c r="F769" i="2"/>
  <c r="F777" i="2"/>
  <c r="F776" i="2"/>
  <c r="H1003" i="1"/>
  <c r="G55" i="2"/>
  <c r="G912" i="2"/>
  <c r="G526" i="2" l="1"/>
  <c r="F48" i="2"/>
  <c r="F40" i="2"/>
  <c r="F41" i="2"/>
  <c r="F58" i="2"/>
  <c r="F42" i="2"/>
  <c r="G833" i="2"/>
  <c r="G991" i="2"/>
  <c r="G791" i="2"/>
  <c r="G352" i="2"/>
  <c r="G422" i="2"/>
  <c r="G639" i="2"/>
  <c r="G801" i="2"/>
  <c r="G250" i="2"/>
  <c r="G445" i="2"/>
  <c r="G849" i="2"/>
  <c r="G855" i="2"/>
  <c r="G871" i="2"/>
  <c r="G940" i="2"/>
  <c r="G564" i="2"/>
  <c r="G676" i="2"/>
  <c r="G76" i="2"/>
  <c r="G769" i="2"/>
  <c r="G883" i="2"/>
  <c r="G664" i="2"/>
  <c r="G421" i="2"/>
  <c r="G541" i="2"/>
  <c r="G517" i="2"/>
  <c r="G116" i="2"/>
  <c r="G528" i="2"/>
  <c r="G646" i="2"/>
  <c r="G382" i="2"/>
  <c r="G534" i="2"/>
  <c r="G223" i="2"/>
  <c r="G379" i="2"/>
  <c r="G505" i="2"/>
  <c r="G658" i="2"/>
  <c r="G784" i="2"/>
  <c r="G355" i="2"/>
  <c r="G514" i="2"/>
  <c r="G846" i="2"/>
  <c r="G685" i="2"/>
  <c r="G556" i="2"/>
  <c r="G715" i="2"/>
  <c r="G868" i="2"/>
  <c r="G718" i="2"/>
  <c r="G448" i="2"/>
  <c r="G158" i="2"/>
  <c r="G175" i="2"/>
  <c r="G604" i="2"/>
  <c r="F61" i="2"/>
  <c r="G61" i="2" s="1"/>
  <c r="F39" i="2"/>
  <c r="G39" i="2" s="1"/>
  <c r="F47" i="2"/>
  <c r="G961" i="2"/>
  <c r="F59" i="2"/>
  <c r="G494" i="2"/>
  <c r="G549" i="2"/>
  <c r="G416" i="2"/>
  <c r="I1005" i="3"/>
  <c r="I1006" i="3" s="1"/>
  <c r="I1008" i="3" s="1"/>
  <c r="G911" i="2"/>
  <c r="G684" i="2"/>
  <c r="G468" i="2"/>
  <c r="G779" i="2"/>
  <c r="G98" i="2"/>
  <c r="G777" i="2"/>
  <c r="G804" i="2"/>
  <c r="G930" i="2"/>
  <c r="G675" i="2"/>
  <c r="G729" i="2"/>
  <c r="G345" i="2"/>
  <c r="G114" i="2"/>
  <c r="G225" i="2"/>
  <c r="G317" i="2"/>
  <c r="G343" i="2"/>
  <c r="G501" i="2"/>
  <c r="G513" i="2"/>
  <c r="G519" i="2"/>
  <c r="G631" i="2"/>
  <c r="G739" i="2"/>
  <c r="G780" i="2"/>
  <c r="G786" i="2"/>
  <c r="G856" i="2"/>
  <c r="G537" i="2"/>
  <c r="G633" i="2"/>
  <c r="G121" i="2"/>
  <c r="G127" i="2"/>
  <c r="G180" i="2"/>
  <c r="G219" i="2"/>
  <c r="G229" i="2"/>
  <c r="G238" i="2"/>
  <c r="G253" i="2"/>
  <c r="G256" i="2"/>
  <c r="G354" i="2"/>
  <c r="G357" i="2"/>
  <c r="G363" i="2"/>
  <c r="G721" i="2"/>
  <c r="G901" i="2"/>
  <c r="G787" i="2"/>
  <c r="G892" i="2"/>
  <c r="G687" i="2"/>
  <c r="G693" i="2"/>
  <c r="G741" i="2"/>
  <c r="G348" i="2"/>
  <c r="G306" i="2"/>
  <c r="G63" i="2"/>
  <c r="G66" i="2"/>
  <c r="G88" i="2"/>
  <c r="G144" i="2"/>
  <c r="G166" i="2"/>
  <c r="G270" i="2"/>
  <c r="G310" i="2"/>
  <c r="G319" i="2"/>
  <c r="G322" i="2"/>
  <c r="G478" i="2"/>
  <c r="G595" i="2"/>
  <c r="G630" i="2"/>
  <c r="G844" i="2"/>
  <c r="G72" i="2"/>
  <c r="G324" i="2"/>
  <c r="G976" i="2"/>
  <c r="G626" i="2"/>
  <c r="G569" i="2"/>
  <c r="G401" i="2"/>
  <c r="G269" i="2"/>
  <c r="G117" i="2"/>
  <c r="G120" i="2"/>
  <c r="G151" i="2"/>
  <c r="G234" i="2"/>
  <c r="G298" i="2"/>
  <c r="G304" i="2"/>
  <c r="G333" i="2"/>
  <c r="G393" i="2"/>
  <c r="G415" i="2"/>
  <c r="G592" i="2"/>
  <c r="G697" i="2"/>
  <c r="G703" i="2"/>
  <c r="G918" i="2"/>
  <c r="G51" i="2"/>
  <c r="G782" i="2"/>
  <c r="G809" i="2"/>
  <c r="G958" i="2"/>
  <c r="G926" i="2"/>
  <c r="G902" i="2"/>
  <c r="G917" i="2"/>
  <c r="G335" i="2"/>
  <c r="G419" i="2"/>
  <c r="G829" i="2"/>
  <c r="G823" i="2"/>
  <c r="G814" i="2"/>
  <c r="G736" i="2"/>
  <c r="G724" i="2"/>
  <c r="G21" i="1"/>
  <c r="H21" i="1" s="1"/>
  <c r="G22" i="1"/>
  <c r="H22" i="1" s="1"/>
  <c r="G23" i="1"/>
  <c r="H23" i="1" s="1"/>
  <c r="G29" i="1"/>
  <c r="H29" i="1" s="1"/>
  <c r="G26" i="1"/>
  <c r="H26" i="1" s="1"/>
  <c r="G24" i="1"/>
  <c r="H24" i="1" s="1"/>
  <c r="G30" i="1"/>
  <c r="H30" i="1" s="1"/>
  <c r="G20" i="1"/>
  <c r="G25" i="1"/>
  <c r="H25" i="1" s="1"/>
  <c r="G31" i="1"/>
  <c r="H31" i="1" s="1"/>
  <c r="G28" i="1"/>
  <c r="H28" i="1" s="1"/>
  <c r="G32" i="1"/>
  <c r="H32" i="1" s="1"/>
  <c r="G27" i="1"/>
  <c r="H27" i="1" s="1"/>
  <c r="G636" i="2"/>
  <c r="G974" i="2"/>
  <c r="G953" i="2"/>
  <c r="G821" i="2"/>
  <c r="G815" i="2"/>
  <c r="G731" i="2"/>
  <c r="G614" i="2"/>
  <c r="G428" i="2"/>
  <c r="G965" i="2"/>
  <c r="G956" i="2"/>
  <c r="G950" i="2"/>
  <c r="G941" i="2"/>
  <c r="G869" i="2"/>
  <c r="G827" i="2"/>
  <c r="G818" i="2"/>
  <c r="G812" i="2"/>
  <c r="G674" i="2"/>
  <c r="G521" i="2"/>
  <c r="G329" i="2"/>
  <c r="G799" i="2"/>
  <c r="G796" i="2"/>
  <c r="G778" i="2"/>
  <c r="G969" i="2"/>
  <c r="G966" i="2"/>
  <c r="G942" i="2"/>
  <c r="G638" i="2"/>
  <c r="G593" i="2"/>
  <c r="G590" i="2"/>
  <c r="G584" i="2"/>
  <c r="G578" i="2"/>
  <c r="G575" i="2"/>
  <c r="G560" i="2"/>
  <c r="G533" i="2"/>
  <c r="G530" i="2"/>
  <c r="G479" i="2"/>
  <c r="G476" i="2"/>
  <c r="G473" i="2"/>
  <c r="G410" i="2"/>
  <c r="G374" i="2"/>
  <c r="G368" i="2"/>
  <c r="G245" i="2"/>
  <c r="G242" i="2"/>
  <c r="G200" i="2"/>
  <c r="G176" i="2"/>
  <c r="G137" i="2"/>
  <c r="G95" i="2"/>
  <c r="G83" i="2"/>
  <c r="G840" i="2"/>
  <c r="G837" i="2"/>
  <c r="G747" i="2"/>
  <c r="G977" i="2"/>
  <c r="G866" i="2"/>
  <c r="G860" i="2"/>
  <c r="G656" i="2"/>
  <c r="G653" i="2"/>
  <c r="G602" i="2"/>
  <c r="G65" i="2"/>
  <c r="G688" i="2"/>
  <c r="G613" i="2"/>
  <c r="G610" i="2"/>
  <c r="G547" i="2"/>
  <c r="G487" i="2"/>
  <c r="G427" i="2"/>
  <c r="G358" i="2"/>
  <c r="G934" i="2"/>
  <c r="G904" i="2"/>
  <c r="G898" i="2"/>
  <c r="G886" i="2"/>
  <c r="G874" i="2"/>
  <c r="G847" i="2"/>
  <c r="G772" i="2"/>
  <c r="G760" i="2"/>
  <c r="G754" i="2"/>
  <c r="G742" i="2"/>
  <c r="G691" i="2"/>
  <c r="G391" i="2"/>
  <c r="G655" i="2"/>
  <c r="G643" i="2"/>
  <c r="G984" i="2"/>
  <c r="G813" i="2"/>
  <c r="G738" i="2"/>
  <c r="G546" i="2"/>
  <c r="G522" i="2"/>
  <c r="G492" i="2"/>
  <c r="G486" i="2"/>
  <c r="G462" i="2"/>
  <c r="G453" i="2"/>
  <c r="G372" i="2"/>
  <c r="G252" i="2"/>
  <c r="G222" i="2"/>
  <c r="G992" i="2"/>
  <c r="G935" i="2"/>
  <c r="G872" i="2"/>
  <c r="G695" i="2"/>
  <c r="G683" i="2"/>
  <c r="G356" i="2"/>
  <c r="G290" i="2"/>
  <c r="G89" i="2"/>
  <c r="G50" i="2"/>
  <c r="G32" i="2"/>
  <c r="G865" i="2"/>
  <c r="G850" i="2"/>
  <c r="G808" i="2"/>
  <c r="G586" i="2"/>
  <c r="G580" i="2"/>
  <c r="G562" i="2"/>
  <c r="G553" i="2"/>
  <c r="G460" i="2"/>
  <c r="G370" i="2"/>
  <c r="G986" i="2"/>
  <c r="G797" i="2"/>
  <c r="G770" i="2"/>
  <c r="G767" i="2"/>
  <c r="G680" i="2"/>
  <c r="G524" i="2"/>
  <c r="G449" i="2"/>
  <c r="G293" i="2"/>
  <c r="G287" i="2"/>
  <c r="G212" i="2"/>
  <c r="G56" i="2"/>
  <c r="G41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31" i="2"/>
  <c r="G44" i="2"/>
  <c r="G49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F25" i="2" l="1"/>
  <c r="G25" i="2" s="1"/>
  <c r="E25" i="2" s="1"/>
  <c r="F28" i="2"/>
  <c r="G28" i="2" s="1"/>
  <c r="E28" i="2" s="1"/>
  <c r="F30" i="2"/>
  <c r="G30" i="2" s="1"/>
  <c r="E30" i="2" s="1"/>
  <c r="F22" i="2"/>
  <c r="G22" i="2" s="1"/>
  <c r="E22" i="2" s="1"/>
  <c r="F26" i="2"/>
  <c r="G26" i="2" s="1"/>
  <c r="E26" i="2" s="1"/>
  <c r="F24" i="2"/>
  <c r="G24" i="2" s="1"/>
  <c r="E24" i="2" s="1"/>
  <c r="F29" i="2"/>
  <c r="G29" i="2" s="1"/>
  <c r="E29" i="2" s="1"/>
  <c r="F27" i="2"/>
  <c r="G27" i="2" s="1"/>
  <c r="F23" i="2"/>
  <c r="G23" i="2" s="1"/>
  <c r="E23" i="2" s="1"/>
  <c r="F21" i="2"/>
  <c r="G21" i="2" s="1"/>
  <c r="E21" i="2" s="1"/>
  <c r="F18" i="2"/>
  <c r="G18" i="2" s="1"/>
  <c r="E18" i="2" s="1"/>
  <c r="H20" i="1"/>
  <c r="F20" i="2"/>
  <c r="G20" i="2" s="1"/>
  <c r="E20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D28" i="2" l="1"/>
  <c r="D22" i="2"/>
  <c r="D25" i="2"/>
  <c r="D18" i="2"/>
  <c r="D29" i="2"/>
  <c r="D24" i="2"/>
  <c r="D30" i="2"/>
  <c r="D23" i="2"/>
  <c r="D20" i="2"/>
  <c r="D21" i="2"/>
  <c r="H1005" i="1"/>
  <c r="D26" i="2"/>
  <c r="G19" i="2"/>
  <c r="D19" i="2"/>
  <c r="H1006" i="1" l="1"/>
  <c r="H1008" i="1" s="1"/>
  <c r="G1013" i="1"/>
  <c r="G1012" i="1" s="1"/>
  <c r="E19" i="2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<sst xmlns="http://schemas.openxmlformats.org/spreadsheetml/2006/main" count="297" uniqueCount="119">
  <si>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</si>
  <si>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</si>
  <si>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</si>
  <si>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</si>
  <si>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</si>
  <si>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</si>
  <si>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</si>
  <si>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</si>
  <si>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</si>
  <si>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</si>
  <si>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</si>
  <si>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</si>
  <si>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</si>
  <si>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</si>
  <si>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</si>
  <si>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</si>
  <si>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</si>
  <si>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</si>
  <si>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</si>
  <si>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</si>
  <si>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</si>
  <si>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</si>
  <si>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</si>
  <si>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</si>
  <si>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</si>
  <si>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</si>
  <si>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</si>
  <si>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</si>
  <si>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</si>
  <si>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</si>
  <si>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</si>
  <si>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</si>
  <si>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</si>
  <si>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</si>
  <si>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</si>
  <si>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</si>
  <si>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</si>
  <si>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</si>
  <si>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</si>
  <si>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</si>
  <si>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</si>
  <si>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</si>
  <si>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</si>
  <si>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</si>
  <si>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</si>
  <si>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</si>
  <si>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</si>
  <si>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</si>
  <si>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</si>
  <si>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</si>
  <si>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</si>
  <si>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 xml:space="preserve"> </t>
  </si>
  <si>
    <t>Dragon City Ink</t>
  </si>
  <si>
    <t>Minh Hoa Nguyen</t>
  </si>
  <si>
    <t>lot 30,31 An Thuong 32</t>
  </si>
  <si>
    <t>550000 Da Nang</t>
  </si>
  <si>
    <t>Vietnam</t>
  </si>
  <si>
    <t>USHZ27IN</t>
  </si>
  <si>
    <t>CLEAR</t>
  </si>
  <si>
    <t>AB</t>
  </si>
  <si>
    <t>LAVENDER</t>
  </si>
  <si>
    <t>USHZ22IN</t>
  </si>
  <si>
    <t>UHTIN</t>
  </si>
  <si>
    <t>USHZ3IN</t>
  </si>
  <si>
    <t>USHZ4IN</t>
  </si>
  <si>
    <t>USTIN</t>
  </si>
  <si>
    <t>USHZ24IN</t>
  </si>
  <si>
    <t>ROSE</t>
  </si>
  <si>
    <t>USHZ28IN</t>
  </si>
  <si>
    <t>USHZ1IN</t>
  </si>
  <si>
    <t>URD3IN</t>
  </si>
  <si>
    <t>URD4IN</t>
  </si>
  <si>
    <t>Mina</t>
  </si>
  <si>
    <t>Black</t>
  </si>
  <si>
    <t>High Polish</t>
  </si>
  <si>
    <t>UMOIN</t>
  </si>
  <si>
    <t>BBTNPC</t>
  </si>
  <si>
    <t>16MM GOLD</t>
  </si>
  <si>
    <t>BN2CS</t>
  </si>
  <si>
    <t>8MM CLEAR</t>
  </si>
  <si>
    <t>8MM  L.SAP</t>
  </si>
  <si>
    <t>10MM CLEAR</t>
  </si>
  <si>
    <t>8MM L AME</t>
  </si>
  <si>
    <t>10MM L.SAP</t>
  </si>
  <si>
    <t>10MM L.AME</t>
  </si>
  <si>
    <t>UTSHZ23IN</t>
  </si>
  <si>
    <t>GOLD/CLEAR</t>
  </si>
  <si>
    <t>USHZ7INS</t>
  </si>
  <si>
    <t>JET</t>
  </si>
  <si>
    <t>USHZ33IN</t>
  </si>
  <si>
    <t>BNETSR</t>
  </si>
  <si>
    <t>BLACK</t>
  </si>
  <si>
    <t xml:space="preserve">GOLD </t>
  </si>
  <si>
    <t>BBETB</t>
  </si>
  <si>
    <t>8MM GOLD</t>
  </si>
  <si>
    <t>SEGH18</t>
  </si>
  <si>
    <t>8MM</t>
  </si>
  <si>
    <t>10MM</t>
  </si>
  <si>
    <t>6MM</t>
  </si>
  <si>
    <t>8MM GOLD/CLEAR</t>
  </si>
  <si>
    <t>NSTB</t>
  </si>
  <si>
    <t>GOLD</t>
  </si>
  <si>
    <t>BNET20B</t>
  </si>
  <si>
    <t>LBTCZIN25</t>
  </si>
  <si>
    <t>LBTCZIN3</t>
  </si>
  <si>
    <t>PVD plated internally threaded 316L steel labret, 16g (1.2mm) with a upper 3mm prong set round CZ stone</t>
  </si>
  <si>
    <t>SGSH10A</t>
  </si>
  <si>
    <t>SGSH10D</t>
  </si>
  <si>
    <t>SGTSH10A</t>
  </si>
  <si>
    <t>PHOTO</t>
  </si>
  <si>
    <t>XUZR25IN</t>
  </si>
  <si>
    <t>XULB16GI</t>
  </si>
  <si>
    <t>Clear - 10 PCS</t>
  </si>
  <si>
    <t>8mm - 30 PCS</t>
  </si>
  <si>
    <t>DAC95CL</t>
  </si>
  <si>
    <t>Exchange Rate USD-THB</t>
  </si>
  <si>
    <t>Total Order USD</t>
  </si>
  <si>
    <t>Total Invoice USD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</si>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</sst>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9203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7" fontId="1" fillId="0" borderId="0" applyFont="0" applyFill="0" applyBorder="0" applyAlignment="0" applyProtection="0"/>
    <xf numFmtId="0" fontId="13" fillId="0" borderId="0"/>
    <xf numFmtId="167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196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10" fillId="2" borderId="0" xfId="0" applyNumberFormat="1" applyFont="1" applyFill="1" applyAlignment="1">
      <alignment horizontal="center" vertical="center"/>
    </xf>
    <xf numFmtId="49" fontId="11" fillId="2" borderId="0" xfId="0" applyNumberFormat="1" applyFont="1" applyFill="1"/>
    <xf numFmtId="49" fontId="11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2" fontId="11" fillId="2" borderId="20" xfId="0" applyNumberFormat="1" applyFont="1" applyFill="1" applyBorder="1" applyAlignment="1">
      <alignment horizontal="center"/>
    </xf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1" xfId="0" applyFont="1" applyFill="1" applyBorder="1" applyAlignment="1">
      <alignment horizontal="left" vertical="center" wrapText="1"/>
    </xf>
    <xf numFmtId="0" fontId="13" fillId="2" borderId="24" xfId="0" applyFont="1" applyFill="1" applyBorder="1" applyAlignment="1">
      <alignment horizontal="center" vertical="center" wrapText="1"/>
    </xf>
    <xf numFmtId="165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5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4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0" fontId="6" fillId="3" borderId="15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49" fontId="16" fillId="3" borderId="14" xfId="0" applyNumberFormat="1" applyFont="1" applyFill="1" applyBorder="1" applyAlignment="1">
      <alignment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164" fontId="3" fillId="3" borderId="4" xfId="0" applyNumberFormat="1" applyFont="1" applyFill="1" applyBorder="1" applyAlignment="1">
      <alignment horizontal="center" vertical="center" wrapText="1"/>
    </xf>
    <xf numFmtId="164" fontId="3" fillId="3" borderId="5" xfId="0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0" fillId="0" borderId="34" xfId="0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6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20" fillId="0" borderId="50" xfId="0" applyFont="1" applyBorder="1"/>
    <xf numFmtId="0" fontId="20" fillId="0" borderId="51" xfId="0" applyFont="1" applyBorder="1"/>
    <xf numFmtId="0" fontId="20" fillId="0" borderId="49" xfId="2" applyFont="1" applyBorder="1"/>
    <xf numFmtId="0" fontId="20" fillId="0" borderId="33" xfId="1" applyNumberFormat="1" applyFont="1" applyFill="1" applyBorder="1" applyAlignment="1" applyProtection="1">
      <alignment vertical="center"/>
    </xf>
    <xf numFmtId="0" fontId="20" fillId="0" borderId="33" xfId="2" applyFont="1" applyBorder="1" applyAlignment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22" xfId="4305" applyFont="1" applyBorder="1"/>
    <xf numFmtId="0" fontId="20" fillId="0" borderId="23" xfId="4305" applyFont="1" applyBorder="1"/>
    <xf numFmtId="49" fontId="11" fillId="2" borderId="0" xfId="0" applyNumberFormat="1" applyFont="1" applyFill="1" applyAlignment="1">
      <alignment horizontal="right" vertical="center"/>
    </xf>
    <xf numFmtId="0" fontId="8" fillId="4" borderId="1" xfId="0" applyFont="1" applyFill="1" applyBorder="1" applyAlignment="1">
      <alignment horizontal="center" vertical="center" wrapText="1"/>
    </xf>
    <xf numFmtId="0" fontId="13" fillId="4" borderId="20" xfId="0" applyFont="1" applyFill="1" applyBorder="1" applyAlignment="1">
      <alignment horizontal="left" vertical="center" wrapText="1"/>
    </xf>
    <xf numFmtId="0" fontId="5" fillId="4" borderId="6" xfId="0" applyFont="1" applyFill="1" applyBorder="1" applyAlignment="1">
      <alignment vertical="center" wrapText="1"/>
    </xf>
    <xf numFmtId="4" fontId="7" fillId="4" borderId="11" xfId="0" applyNumberFormat="1" applyFont="1" applyFill="1" applyBorder="1" applyAlignment="1">
      <alignment horizontal="right" vertical="center"/>
    </xf>
    <xf numFmtId="0" fontId="6" fillId="3" borderId="2" xfId="0" applyFont="1" applyFill="1" applyBorder="1" applyAlignment="1">
      <alignment horizontal="center" vertical="center"/>
    </xf>
    <xf numFmtId="165" fontId="13" fillId="2" borderId="53" xfId="0" applyNumberFormat="1" applyFont="1" applyFill="1" applyBorder="1" applyAlignment="1">
      <alignment horizontal="center" vertical="center" wrapText="1"/>
    </xf>
    <xf numFmtId="164" fontId="3" fillId="3" borderId="19" xfId="0" applyNumberFormat="1" applyFont="1" applyFill="1" applyBorder="1" applyAlignment="1">
      <alignment horizontal="center" vertical="center" wrapText="1"/>
    </xf>
    <xf numFmtId="0" fontId="12" fillId="2" borderId="27" xfId="0" applyFont="1" applyFill="1" applyBorder="1"/>
    <xf numFmtId="0" fontId="8" fillId="0" borderId="28" xfId="0" applyFont="1" applyBorder="1" applyAlignment="1">
      <alignment horizontal="center" vertical="center" wrapText="1"/>
    </xf>
    <xf numFmtId="0" fontId="5" fillId="0" borderId="8" xfId="0" applyFont="1" applyBorder="1" applyAlignment="1">
      <alignment vertical="center" wrapText="1"/>
    </xf>
    <xf numFmtId="4" fontId="7" fillId="0" borderId="21" xfId="0" applyNumberFormat="1" applyFont="1" applyBorder="1" applyAlignment="1">
      <alignment horizontal="right" vertical="center"/>
    </xf>
    <xf numFmtId="4" fontId="4" fillId="0" borderId="21" xfId="0" applyNumberFormat="1" applyFont="1" applyBorder="1" applyAlignment="1">
      <alignment horizontal="right" vertical="center"/>
    </xf>
    <xf numFmtId="0" fontId="8" fillId="0" borderId="55" xfId="0" applyFont="1" applyBorder="1" applyAlignment="1">
      <alignment horizontal="center" vertical="center" wrapText="1"/>
    </xf>
    <xf numFmtId="0" fontId="5" fillId="0" borderId="56" xfId="0" applyFont="1" applyBorder="1" applyAlignment="1">
      <alignment vertical="center" wrapText="1"/>
    </xf>
    <xf numFmtId="4" fontId="7" fillId="0" borderId="57" xfId="0" applyNumberFormat="1" applyFont="1" applyBorder="1" applyAlignment="1">
      <alignment horizontal="right" vertical="center"/>
    </xf>
    <xf numFmtId="4" fontId="4" fillId="0" borderId="57" xfId="0" applyNumberFormat="1" applyFont="1" applyBorder="1" applyAlignment="1">
      <alignment horizontal="right" vertical="center"/>
    </xf>
    <xf numFmtId="0" fontId="8" fillId="0" borderId="54" xfId="0" applyFont="1" applyBorder="1" applyAlignment="1">
      <alignment horizontal="center" vertical="center" wrapText="1"/>
    </xf>
    <xf numFmtId="0" fontId="5" fillId="0" borderId="59" xfId="0" applyFont="1" applyBorder="1" applyAlignment="1">
      <alignment vertical="center" wrapText="1"/>
    </xf>
    <xf numFmtId="4" fontId="7" fillId="0" borderId="20" xfId="0" applyNumberFormat="1" applyFont="1" applyBorder="1" applyAlignment="1">
      <alignment horizontal="right" vertical="center"/>
    </xf>
    <xf numFmtId="4" fontId="4" fillId="0" borderId="20" xfId="0" applyNumberFormat="1" applyFont="1" applyBorder="1" applyAlignment="1">
      <alignment horizontal="right" vertical="center"/>
    </xf>
    <xf numFmtId="0" fontId="13" fillId="4" borderId="21" xfId="0" applyFont="1" applyFill="1" applyBorder="1" applyAlignment="1">
      <alignment horizontal="left" vertical="center" wrapText="1"/>
    </xf>
    <xf numFmtId="166" fontId="5" fillId="0" borderId="0" xfId="0" applyNumberFormat="1" applyFont="1" applyAlignment="1">
      <alignment vertical="center"/>
    </xf>
    <xf numFmtId="166" fontId="5" fillId="0" borderId="9" xfId="0" applyNumberFormat="1" applyFont="1" applyBorder="1" applyAlignment="1">
      <alignment vertical="center"/>
    </xf>
    <xf numFmtId="166" fontId="5" fillId="0" borderId="50" xfId="0" applyNumberFormat="1" applyFont="1" applyBorder="1" applyAlignment="1">
      <alignment vertical="center"/>
    </xf>
    <xf numFmtId="166" fontId="5" fillId="0" borderId="58" xfId="0" applyNumberFormat="1" applyFont="1" applyBorder="1" applyAlignment="1">
      <alignment vertical="center"/>
    </xf>
    <xf numFmtId="166" fontId="5" fillId="4" borderId="0" xfId="0" applyNumberFormat="1" applyFont="1" applyFill="1" applyAlignment="1">
      <alignment vertical="center"/>
    </xf>
    <xf numFmtId="166" fontId="5" fillId="0" borderId="57" xfId="0" applyNumberFormat="1" applyFont="1" applyBorder="1" applyAlignment="1">
      <alignment vertical="center"/>
    </xf>
    <xf numFmtId="166" fontId="5" fillId="0" borderId="11" xfId="0" applyNumberFormat="1" applyFont="1" applyBorder="1" applyAlignment="1">
      <alignment vertical="center"/>
    </xf>
    <xf numFmtId="166" fontId="5" fillId="0" borderId="21" xfId="0" applyNumberFormat="1" applyFont="1" applyBorder="1" applyAlignment="1">
      <alignment vertical="center"/>
    </xf>
    <xf numFmtId="166" fontId="5" fillId="0" borderId="20" xfId="0" applyNumberFormat="1" applyFont="1" applyBorder="1" applyAlignment="1">
      <alignment vertical="center"/>
    </xf>
    <xf numFmtId="166" fontId="5" fillId="4" borderId="11" xfId="0" applyNumberFormat="1" applyFont="1" applyFill="1" applyBorder="1" applyAlignment="1">
      <alignment vertical="center"/>
    </xf>
    <xf numFmtId="166" fontId="5" fillId="4" borderId="21" xfId="0" applyNumberFormat="1" applyFont="1" applyFill="1" applyBorder="1" applyAlignment="1">
      <alignment vertical="center"/>
    </xf>
    <xf numFmtId="0" fontId="3" fillId="3" borderId="27" xfId="0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8" fillId="4" borderId="28" xfId="0" applyFont="1" applyFill="1" applyBorder="1" applyAlignment="1">
      <alignment horizontal="center" vertical="center" wrapText="1"/>
    </xf>
    <xf numFmtId="166" fontId="5" fillId="4" borderId="9" xfId="0" applyNumberFormat="1" applyFont="1" applyFill="1" applyBorder="1" applyAlignment="1">
      <alignment vertical="center"/>
    </xf>
    <xf numFmtId="0" fontId="5" fillId="4" borderId="8" xfId="0" applyFont="1" applyFill="1" applyBorder="1" applyAlignment="1">
      <alignment vertical="center" wrapText="1"/>
    </xf>
    <xf numFmtId="4" fontId="7" fillId="4" borderId="21" xfId="0" applyNumberFormat="1" applyFont="1" applyFill="1" applyBorder="1" applyAlignment="1">
      <alignment horizontal="right" vertical="center"/>
    </xf>
    <xf numFmtId="4" fontId="4" fillId="4" borderId="11" xfId="0" applyNumberFormat="1" applyFont="1" applyFill="1" applyBorder="1" applyAlignment="1">
      <alignment horizontal="right" vertical="center"/>
    </xf>
    <xf numFmtId="4" fontId="4" fillId="4" borderId="21" xfId="0" applyNumberFormat="1" applyFont="1" applyFill="1" applyBorder="1" applyAlignment="1">
      <alignment horizontal="right" vertical="center"/>
    </xf>
    <xf numFmtId="166" fontId="5" fillId="0" borderId="0" xfId="0" applyNumberFormat="1" applyFont="1" applyAlignment="1">
      <alignment horizontal="left" vertical="center"/>
    </xf>
    <xf numFmtId="166" fontId="5" fillId="0" borderId="7" xfId="0" applyNumberFormat="1" applyFont="1" applyBorder="1" applyAlignment="1">
      <alignment horizontal="left"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/>
    </xf>
    <xf numFmtId="49" fontId="11" fillId="2" borderId="23" xfId="0" applyNumberFormat="1" applyFont="1" applyFill="1" applyBorder="1" applyAlignment="1">
      <alignment horizont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6" fillId="3" borderId="46" xfId="0" applyFont="1" applyFill="1" applyBorder="1" applyAlignment="1">
      <alignment vertical="center"/>
    </xf>
    <xf numFmtId="0" fontId="6" fillId="3" borderId="47" xfId="0" applyFont="1" applyFill="1" applyBorder="1" applyAlignment="1">
      <alignment vertical="center"/>
    </xf>
    <xf numFmtId="0" fontId="6" fillId="3" borderId="48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166" fontId="5" fillId="0" borderId="8" xfId="0" applyNumberFormat="1" applyFont="1" applyBorder="1" applyAlignment="1">
      <alignment horizontal="center" vertical="center"/>
    </xf>
    <xf numFmtId="166" fontId="5" fillId="0" borderId="10" xfId="0" applyNumberFormat="1" applyFont="1" applyBorder="1" applyAlignment="1">
      <alignment horizontal="center" vertical="center"/>
    </xf>
    <xf numFmtId="166" fontId="5" fillId="4" borderId="0" xfId="0" applyNumberFormat="1" applyFont="1" applyFill="1" applyAlignment="1">
      <alignment horizontal="left" vertical="center"/>
    </xf>
    <xf numFmtId="166" fontId="5" fillId="4" borderId="7" xfId="0" applyNumberFormat="1" applyFont="1" applyFill="1" applyBorder="1" applyAlignment="1">
      <alignment horizontal="left" vertical="center"/>
    </xf>
    <xf numFmtId="166" fontId="5" fillId="0" borderId="6" xfId="0" applyNumberFormat="1" applyFont="1" applyBorder="1" applyAlignment="1">
      <alignment horizontal="left" vertical="center"/>
    </xf>
    <xf numFmtId="0" fontId="3" fillId="3" borderId="19" xfId="0" applyFont="1" applyFill="1" applyBorder="1" applyAlignment="1">
      <alignment horizontal="center" vertical="center" wrapText="1"/>
    </xf>
    <xf numFmtId="0" fontId="3" fillId="3" borderId="52" xfId="0" applyFont="1" applyFill="1" applyBorder="1" applyAlignment="1">
      <alignment horizontal="center" vertical="center" wrapText="1"/>
    </xf>
    <xf numFmtId="2" fontId="0" fillId="0" borderId="0" xfId="0" applyNumberFormat="1"/>
    <xf numFmtId="0" fontId="6" fillId="0" borderId="0" xfId="2" applyFont="1" applyAlignment="1">
      <alignment horizontal="center" vertical="center"/>
    </xf>
    <xf numFmtId="0" fontId="34" fillId="0" borderId="0" xfId="58612" applyFont="1" applyAlignment="1">
      <alignment horizontal="right"/>
    </xf>
  </cellXfs>
  <cellStyles count="59203">
    <cellStyle name="Comma 2" xfId="9" xr:uid="{E1B813B1-EACF-47A2-B722-982C01A0B7E9}"/>
    <cellStyle name="Comma 2 10" xfId="6558" xr:uid="{21F9537F-06F5-4080-B135-0CE51117FCAB}"/>
    <cellStyle name="Comma 2 10 2" xfId="8272" xr:uid="{6C1BA530-9390-4A85-B445-587D9C1B99EC}"/>
    <cellStyle name="Comma 2 10 2 2" xfId="11694" xr:uid="{B85E7EE9-E401-4674-93A8-669678A440DC}"/>
    <cellStyle name="Comma 2 10 2 2 2" xfId="25384" xr:uid="{123D279B-959F-4AE2-83B2-1FF79F2886DF}"/>
    <cellStyle name="Comma 2 10 2 2 2 2" xfId="39076" xr:uid="{B7EABE32-D603-40CE-AD1A-98FC006C0FA7}"/>
    <cellStyle name="Comma 2 10 2 2 2 3" xfId="53959" xr:uid="{7C85A494-CA07-44A2-80AC-4C8F1F02ED08}"/>
    <cellStyle name="Comma 2 10 2 2 3" xfId="18540" xr:uid="{57A65F5E-2F8E-4491-8F6F-06AC16FD3752}"/>
    <cellStyle name="Comma 2 10 2 2 4" xfId="32230" xr:uid="{71353C13-ED03-4214-97D1-2B06062B93B9}"/>
    <cellStyle name="Comma 2 10 2 2 5" xfId="47113" xr:uid="{1460D212-0EB8-48E7-9AB5-B16AF2763B9E}"/>
    <cellStyle name="Comma 2 10 2 3" xfId="21962" xr:uid="{2F6D49F5-6485-4DDC-B401-995808ED12E3}"/>
    <cellStyle name="Comma 2 10 2 3 2" xfId="35654" xr:uid="{D0243DCC-1F68-4D97-93D3-12B6D747ACD3}"/>
    <cellStyle name="Comma 2 10 2 3 3" xfId="50537" xr:uid="{A96A98FA-2962-46EB-BABF-7AEA4ED3B313}"/>
    <cellStyle name="Comma 2 10 2 4" xfId="15118" xr:uid="{3D132F65-5811-4BAD-A553-4105DF5DFED7}"/>
    <cellStyle name="Comma 2 10 2 5" xfId="28808" xr:uid="{ADFA86B1-038F-4D62-8923-8BD1745B4968}"/>
    <cellStyle name="Comma 2 10 2 6" xfId="43691" xr:uid="{90F67341-E0BF-4D33-99F7-09C7301A683D}"/>
    <cellStyle name="Comma 2 10 3" xfId="9982" xr:uid="{9EBD31F0-565D-4CED-BBCB-8272B2D60B9D}"/>
    <cellStyle name="Comma 2 10 3 2" xfId="23672" xr:uid="{92CC7941-550F-45F0-9561-1BF203F3FBDF}"/>
    <cellStyle name="Comma 2 10 3 2 2" xfId="37364" xr:uid="{1C35A177-043B-49ED-937C-3AED6FDDB8D2}"/>
    <cellStyle name="Comma 2 10 3 2 3" xfId="52247" xr:uid="{26F0DF1E-3B73-4C66-A3F7-1DA096001B05}"/>
    <cellStyle name="Comma 2 10 3 3" xfId="16828" xr:uid="{9DEBA9AE-B099-4B98-BBB5-761F48445C68}"/>
    <cellStyle name="Comma 2 10 3 4" xfId="30518" xr:uid="{1C1F2454-A19B-4C61-BDB6-8027F961CA20}"/>
    <cellStyle name="Comma 2 10 3 5" xfId="45401" xr:uid="{214F5FDA-4FDF-4124-B29C-BB9F9497461B}"/>
    <cellStyle name="Comma 2 10 4" xfId="20250" xr:uid="{0A4B3173-F2A3-4E10-8E2E-D0C43B5C5CE6}"/>
    <cellStyle name="Comma 2 10 4 2" xfId="33942" xr:uid="{06FCB49C-1D84-487A-957D-B933A4F84DF9}"/>
    <cellStyle name="Comma 2 10 4 3" xfId="48825" xr:uid="{A4C8C74F-D761-4714-BAFC-A62B5A5A54CB}"/>
    <cellStyle name="Comma 2 10 5" xfId="13406" xr:uid="{E80D7BE4-F633-4B82-85C6-FE293B2FC09B}"/>
    <cellStyle name="Comma 2 10 6" xfId="27096" xr:uid="{226682AA-6A4A-4716-8D8E-F99800832195}"/>
    <cellStyle name="Comma 2 10 7" xfId="41979" xr:uid="{1D68350E-4BE8-4F55-86A1-F1C0A58627EC}"/>
    <cellStyle name="Comma 2 11" xfId="8271" xr:uid="{BC8787C1-CCCE-4B7A-B1DB-5C578729340F}"/>
    <cellStyle name="Comma 2 11 2" xfId="11693" xr:uid="{A018053F-0634-4F73-AB74-6B80D6D9EE25}"/>
    <cellStyle name="Comma 2 11 2 2" xfId="25383" xr:uid="{82D621AF-DDD9-4EE6-9434-28C351A9763F}"/>
    <cellStyle name="Comma 2 11 2 2 2" xfId="39075" xr:uid="{210198A9-95B3-462C-8579-42B90B49E5C4}"/>
    <cellStyle name="Comma 2 11 2 2 3" xfId="53958" xr:uid="{8FFA5F7B-84DD-457A-BCFA-22F4CD3422DA}"/>
    <cellStyle name="Comma 2 11 2 3" xfId="18539" xr:uid="{63567641-694C-4A02-8F6A-59500BB40562}"/>
    <cellStyle name="Comma 2 11 2 4" xfId="32229" xr:uid="{96E39131-4839-45B1-94E1-8CE63610D98E}"/>
    <cellStyle name="Comma 2 11 2 5" xfId="47112" xr:uid="{5CFB194E-2922-489D-B63F-6A900158FEF3}"/>
    <cellStyle name="Comma 2 11 3" xfId="21961" xr:uid="{906DD00F-C7DF-4406-8369-41AE3D518DC0}"/>
    <cellStyle name="Comma 2 11 3 2" xfId="35653" xr:uid="{7E04D4F3-C654-4B44-AC88-1235CB5081B0}"/>
    <cellStyle name="Comma 2 11 3 3" xfId="50536" xr:uid="{B7E3D7A1-C131-486A-BB61-23EF1DCB815B}"/>
    <cellStyle name="Comma 2 11 4" xfId="15117" xr:uid="{A4BA2EC6-456E-4393-B3C5-15B2F3E11BED}"/>
    <cellStyle name="Comma 2 11 5" xfId="28807" xr:uid="{B2FC1306-8AC7-4F8D-931C-D3641405C545}"/>
    <cellStyle name="Comma 2 11 6" xfId="43690" xr:uid="{F25D71BE-CFB5-4DC2-B8B5-F362D98F9164}"/>
    <cellStyle name="Comma 2 12" xfId="9981" xr:uid="{4B4F7B32-0B45-48C4-8D1A-D3F98A7CC44A}"/>
    <cellStyle name="Comma 2 12 2" xfId="23671" xr:uid="{94A8000E-9CF4-464A-96B8-A33C3CD9B491}"/>
    <cellStyle name="Comma 2 12 2 2" xfId="37363" xr:uid="{E6AD6BDB-6E92-4225-9C96-A5AEA4EE70B6}"/>
    <cellStyle name="Comma 2 12 2 3" xfId="52246" xr:uid="{BB0B68E4-C434-4980-8F55-5E85390F0A96}"/>
    <cellStyle name="Comma 2 12 3" xfId="16827" xr:uid="{7EDEE4D2-20C3-4A64-80A2-D7A91F8B464F}"/>
    <cellStyle name="Comma 2 12 4" xfId="30517" xr:uid="{EC552ACD-2D0D-469C-800C-9C2A276F5992}"/>
    <cellStyle name="Comma 2 12 5" xfId="45400" xr:uid="{E561D33D-7C4B-4C7F-9E73-033E7307B04B}"/>
    <cellStyle name="Comma 2 13" xfId="20249" xr:uid="{9BBE04CD-7D04-49EB-8540-DEFE64CA6A32}"/>
    <cellStyle name="Comma 2 13 2" xfId="33941" xr:uid="{FA70B4EE-6021-45C5-9F55-61A884B4FD30}"/>
    <cellStyle name="Comma 2 13 3" xfId="48824" xr:uid="{BC52ADDD-EF00-4669-AE6D-15074E6D303E}"/>
    <cellStyle name="Comma 2 14" xfId="13405" xr:uid="{580AD6BF-675F-43EA-81B9-C8DCDD949060}"/>
    <cellStyle name="Comma 2 14 2" xfId="40789" xr:uid="{B70D2E12-3B5F-4127-A2FA-4F54B45BAF8A}"/>
    <cellStyle name="Comma 2 15" xfId="27095" xr:uid="{82946A88-0C9E-4CC7-A053-9C992CE4F856}"/>
    <cellStyle name="Comma 2 16" xfId="41978" xr:uid="{4B659E56-E519-4DA2-B918-600943E3E7CF}"/>
    <cellStyle name="Comma 2 17" xfId="6557" xr:uid="{881C69AE-11E6-465D-97C2-5F443C3C713C}"/>
    <cellStyle name="Comma 2 18" xfId="5967" xr:uid="{7381BF96-92B4-49E2-9FB0-AE241359AD90}"/>
    <cellStyle name="Comma 2 19" xfId="5375" xr:uid="{D2EC0E41-73C1-46C0-9125-DCFA8256FDA5}"/>
    <cellStyle name="Comma 2 2" xfId="4403" xr:uid="{DF5E4D7B-371D-4AE9-998C-C6D0C9E41B75}"/>
    <cellStyle name="Comma 2 2 10" xfId="8273" xr:uid="{BE54A247-0394-40B2-93C9-F6D4628ACE50}"/>
    <cellStyle name="Comma 2 2 10 2" xfId="11695" xr:uid="{42F035D6-10D4-417A-AD70-D315D029FDCA}"/>
    <cellStyle name="Comma 2 2 10 2 2" xfId="25385" xr:uid="{8C9B84D4-2339-4BD4-B27C-6403FCF3E039}"/>
    <cellStyle name="Comma 2 2 10 2 2 2" xfId="39077" xr:uid="{441060BC-56D1-4544-A8AD-D14138D8C294}"/>
    <cellStyle name="Comma 2 2 10 2 2 3" xfId="53960" xr:uid="{5C49481E-BFD6-4752-9978-77E35BEEAD33}"/>
    <cellStyle name="Comma 2 2 10 2 3" xfId="18541" xr:uid="{AE72FBA4-B91F-47D8-87B9-4BADBEAB92B9}"/>
    <cellStyle name="Comma 2 2 10 2 4" xfId="32231" xr:uid="{4AE3EB27-2592-495E-9C58-52865FFD5266}"/>
    <cellStyle name="Comma 2 2 10 2 5" xfId="47114" xr:uid="{0840CB0A-0DB7-4153-A93F-D80B93A18860}"/>
    <cellStyle name="Comma 2 2 10 3" xfId="21963" xr:uid="{53884C50-06A0-4E1B-9778-FDDAC6531946}"/>
    <cellStyle name="Comma 2 2 10 3 2" xfId="35655" xr:uid="{2869CE60-1EEE-45B6-AE2C-DAB5946D00EC}"/>
    <cellStyle name="Comma 2 2 10 3 3" xfId="50538" xr:uid="{841EECEC-7154-463A-A812-A5366DA08397}"/>
    <cellStyle name="Comma 2 2 10 4" xfId="15119" xr:uid="{B3DBCE2D-93C8-4D6A-BD9C-59E71DAB1AF4}"/>
    <cellStyle name="Comma 2 2 10 5" xfId="28809" xr:uid="{BAB7A3FD-8512-448E-B279-FBFE5FD23EB9}"/>
    <cellStyle name="Comma 2 2 10 6" xfId="43692" xr:uid="{E51F990C-63A7-4C83-8F52-DBD3AE698D43}"/>
    <cellStyle name="Comma 2 2 11" xfId="9983" xr:uid="{02365212-76AF-4D87-9761-61AFC63E39C2}"/>
    <cellStyle name="Comma 2 2 11 2" xfId="23673" xr:uid="{6F22AD74-D783-4959-A8D2-BBB43392EB95}"/>
    <cellStyle name="Comma 2 2 11 2 2" xfId="37365" xr:uid="{0A7F4B64-6D4B-4CB7-9C1B-A01452962557}"/>
    <cellStyle name="Comma 2 2 11 2 3" xfId="52248" xr:uid="{BAD8BCE0-042F-46FC-9006-6EE0B0CE6786}"/>
    <cellStyle name="Comma 2 2 11 3" xfId="16829" xr:uid="{3FEEC86C-F5EE-4C7B-B699-E2D78D6F814C}"/>
    <cellStyle name="Comma 2 2 11 4" xfId="30519" xr:uid="{E0934AB6-8FD9-48EE-9692-78E6B19B2734}"/>
    <cellStyle name="Comma 2 2 11 5" xfId="45402" xr:uid="{4430F577-5255-474C-838A-7B282BE6CDB0}"/>
    <cellStyle name="Comma 2 2 12" xfId="20251" xr:uid="{8DFD00C4-B484-464A-B810-1B7286380BFD}"/>
    <cellStyle name="Comma 2 2 12 2" xfId="33943" xr:uid="{F39C4A34-407C-4A06-9D83-D052A1901E0E}"/>
    <cellStyle name="Comma 2 2 12 3" xfId="48826" xr:uid="{167C35CD-D182-489B-994B-27B3A4A5C086}"/>
    <cellStyle name="Comma 2 2 13" xfId="13407" xr:uid="{7FFBB5F0-A45D-43F2-B763-754F45450886}"/>
    <cellStyle name="Comma 2 2 13 2" xfId="41377" xr:uid="{2B59988C-03CB-4496-84D7-3B1E50725669}"/>
    <cellStyle name="Comma 2 2 14" xfId="27097" xr:uid="{94773D42-A9AB-4545-B77A-D84B444174AB}"/>
    <cellStyle name="Comma 2 2 15" xfId="41980" xr:uid="{48F0B456-D168-4036-A102-5BB7F930FB4C}"/>
    <cellStyle name="Comma 2 2 16" xfId="6559" xr:uid="{A1ECF04F-6B29-47ED-827A-BF1F1B3199BB}"/>
    <cellStyle name="Comma 2 2 17" xfId="5995" xr:uid="{BA9D4FBD-FBA9-4C11-96ED-86D1A6BC4F18}"/>
    <cellStyle name="Comma 2 2 18" xfId="5403" xr:uid="{F7D8A84B-0ACE-4FDD-BE65-3A380E388893}"/>
    <cellStyle name="Comma 2 2 19" xfId="4472" xr:uid="{D4C8B8BB-4378-4E3C-83E1-1FC82F1EF6E9}"/>
    <cellStyle name="Comma 2 2 2" xfId="4794" xr:uid="{5E56C41D-B99F-4FBF-954D-6B24BE09B63B}"/>
    <cellStyle name="Comma 2 2 2 10" xfId="20252" xr:uid="{124E1363-C1F0-4412-9B29-1B7EB7BCF838}"/>
    <cellStyle name="Comma 2 2 2 10 2" xfId="33944" xr:uid="{28D6EBEE-600D-468C-A666-E7A02ED62024}"/>
    <cellStyle name="Comma 2 2 2 10 3" xfId="48827" xr:uid="{20521FFE-B62F-46DF-83C4-0B87DE26A396}"/>
    <cellStyle name="Comma 2 2 2 11" xfId="13408" xr:uid="{ABC3BAB6-6E2D-4C08-9EA1-A1F0C428555D}"/>
    <cellStyle name="Comma 2 2 2 11 2" xfId="41425" xr:uid="{CBE1D006-9019-4E32-954D-88695AF6649F}"/>
    <cellStyle name="Comma 2 2 2 12" xfId="27098" xr:uid="{3D587BB2-0B38-431F-A140-3073677B062F}"/>
    <cellStyle name="Comma 2 2 2 13" xfId="41981" xr:uid="{D74ED9B9-DF20-4CFA-9EF7-1D2D1F6B8CD4}"/>
    <cellStyle name="Comma 2 2 2 14" xfId="6560" xr:uid="{7A819206-96CD-42D0-8E96-371BBEE2DC48}"/>
    <cellStyle name="Comma 2 2 2 15" xfId="56847" xr:uid="{0546EF21-049B-4B98-BD55-4CACB7B4C4DD}"/>
    <cellStyle name="Comma 2 2 2 16" xfId="58024" xr:uid="{CA3A3839-381C-4697-8776-D8819C577748}"/>
    <cellStyle name="Comma 2 2 2 17" xfId="59201" xr:uid="{78C143CF-685D-4A9D-B433-7EB884F4E596}"/>
    <cellStyle name="Comma 2 2 2 2" xfId="5365" xr:uid="{62B983E7-BFD3-4D4C-965F-64B8099E59B2}"/>
    <cellStyle name="Comma 2 2 2 2 10" xfId="13409" xr:uid="{9DF4062A-B631-495C-86F0-ED80E5D99678}"/>
    <cellStyle name="Comma 2 2 2 2 10 2" xfId="41971" xr:uid="{D70EF2B1-FB14-4C3A-83C4-31C2A3E8112C}"/>
    <cellStyle name="Comma 2 2 2 2 11" xfId="27099" xr:uid="{0B0ADE41-9DF8-4C41-9BDF-332F02737C33}"/>
    <cellStyle name="Comma 2 2 2 2 12" xfId="41982" xr:uid="{58F024EF-C521-4EF7-9642-6E908666159D}"/>
    <cellStyle name="Comma 2 2 2 2 13" xfId="6561" xr:uid="{6EF2A89C-A777-4058-BB7B-CF718B43EC08}"/>
    <cellStyle name="Comma 2 2 2 2 14" xfId="6554" xr:uid="{8866935D-FE87-4E1F-8D7C-9B5B80B726D4}"/>
    <cellStyle name="Comma 2 2 2 2 15" xfId="5962" xr:uid="{91FDBF66-E809-4849-9D4B-2507B033BBAF}"/>
    <cellStyle name="Comma 2 2 2 2 2" xfId="6562" xr:uid="{416217F1-20B9-4FD2-A813-2846D142B24B}"/>
    <cellStyle name="Comma 2 2 2 2 2 10" xfId="41983" xr:uid="{3FA1DA9F-B0FD-4E2D-945A-07A562D8AFD8}"/>
    <cellStyle name="Comma 2 2 2 2 2 2" xfId="6563" xr:uid="{A7E84CC6-1030-4AFE-B4F2-89A02BD2A0CA}"/>
    <cellStyle name="Comma 2 2 2 2 2 2 2" xfId="6564" xr:uid="{A4BBA424-321E-4A36-ADEB-516C905621C0}"/>
    <cellStyle name="Comma 2 2 2 2 2 2 2 2" xfId="8278" xr:uid="{ADBACFE1-3AF3-47F0-A87F-C190F2779ECD}"/>
    <cellStyle name="Comma 2 2 2 2 2 2 2 2 2" xfId="11700" xr:uid="{FC6C6DBC-EA81-40EA-AB4A-91D58154477F}"/>
    <cellStyle name="Comma 2 2 2 2 2 2 2 2 2 2" xfId="25390" xr:uid="{D20FD048-E68A-4841-9B85-A83AE0F2009B}"/>
    <cellStyle name="Comma 2 2 2 2 2 2 2 2 2 2 2" xfId="39082" xr:uid="{68FD759F-9336-4D61-8644-35F1CD7C5EAD}"/>
    <cellStyle name="Comma 2 2 2 2 2 2 2 2 2 2 3" xfId="53965" xr:uid="{6B435EB7-CADF-4552-9CE4-7430BF297B9D}"/>
    <cellStyle name="Comma 2 2 2 2 2 2 2 2 2 3" xfId="18546" xr:uid="{282F8904-CAEF-49F4-B5CC-9E50FC9B09AF}"/>
    <cellStyle name="Comma 2 2 2 2 2 2 2 2 2 4" xfId="32236" xr:uid="{23EAEFFF-764D-423D-A7EA-4C78BECD5331}"/>
    <cellStyle name="Comma 2 2 2 2 2 2 2 2 2 5" xfId="47119" xr:uid="{C76F97EE-BDB2-48DA-A7DD-B7F3C7E29037}"/>
    <cellStyle name="Comma 2 2 2 2 2 2 2 2 3" xfId="21968" xr:uid="{ABBE2900-33BE-4FBD-8C85-1C75A9D641BF}"/>
    <cellStyle name="Comma 2 2 2 2 2 2 2 2 3 2" xfId="35660" xr:uid="{376E829E-A3EF-4222-8C90-CEC244A9FB4F}"/>
    <cellStyle name="Comma 2 2 2 2 2 2 2 2 3 3" xfId="50543" xr:uid="{E36D3D7E-8A78-4911-88BB-F48495BEA2F2}"/>
    <cellStyle name="Comma 2 2 2 2 2 2 2 2 4" xfId="15124" xr:uid="{C38F3E95-B29E-40AB-ABF0-59A1EF9F8F91}"/>
    <cellStyle name="Comma 2 2 2 2 2 2 2 2 5" xfId="28814" xr:uid="{E11F7C35-B591-4E2A-8484-1309E6D74C5E}"/>
    <cellStyle name="Comma 2 2 2 2 2 2 2 2 6" xfId="43697" xr:uid="{AAEE3D32-60F0-4973-ABAA-C1B824ABB112}"/>
    <cellStyle name="Comma 2 2 2 2 2 2 2 3" xfId="9988" xr:uid="{0385D0C2-B9A3-4886-96FB-E6C7E17616F1}"/>
    <cellStyle name="Comma 2 2 2 2 2 2 2 3 2" xfId="23678" xr:uid="{45EF5267-275B-480F-8FC4-0B85C27AC15E}"/>
    <cellStyle name="Comma 2 2 2 2 2 2 2 3 2 2" xfId="37370" xr:uid="{0DB3D19B-F2B6-4DC3-8E5C-6938131138AA}"/>
    <cellStyle name="Comma 2 2 2 2 2 2 2 3 2 3" xfId="52253" xr:uid="{B3356A1F-64E6-4516-839C-3002514F3BBD}"/>
    <cellStyle name="Comma 2 2 2 2 2 2 2 3 3" xfId="16834" xr:uid="{1230B317-DB49-4EE5-B56B-E9C26A01336A}"/>
    <cellStyle name="Comma 2 2 2 2 2 2 2 3 4" xfId="30524" xr:uid="{E5437433-1D0C-473D-9DD0-42F533F96DFA}"/>
    <cellStyle name="Comma 2 2 2 2 2 2 2 3 5" xfId="45407" xr:uid="{33A8C046-77C5-45E8-BADC-8E8B2494CB47}"/>
    <cellStyle name="Comma 2 2 2 2 2 2 2 4" xfId="20256" xr:uid="{82253E0F-8009-42E2-AC78-25EAAB099AB1}"/>
    <cellStyle name="Comma 2 2 2 2 2 2 2 4 2" xfId="33948" xr:uid="{792FED65-BC6A-4A27-A0E3-BB77195E2AC1}"/>
    <cellStyle name="Comma 2 2 2 2 2 2 2 4 3" xfId="48831" xr:uid="{FF589D26-F32E-4028-A021-43C7438955CC}"/>
    <cellStyle name="Comma 2 2 2 2 2 2 2 5" xfId="13412" xr:uid="{62A2B09C-10A3-48D3-BF67-AE71BFDF9F1F}"/>
    <cellStyle name="Comma 2 2 2 2 2 2 2 6" xfId="27102" xr:uid="{09EBB19A-FC81-4B9F-BBFA-CF92B5F8458B}"/>
    <cellStyle name="Comma 2 2 2 2 2 2 2 7" xfId="41985" xr:uid="{C3CC251E-07F2-45CF-8D7A-98CBA16B1EB2}"/>
    <cellStyle name="Comma 2 2 2 2 2 2 3" xfId="8277" xr:uid="{FD231909-313D-4297-83CB-625D4E2EA29A}"/>
    <cellStyle name="Comma 2 2 2 2 2 2 3 2" xfId="11699" xr:uid="{AF752196-E05B-40BD-8427-F40E06B6FA60}"/>
    <cellStyle name="Comma 2 2 2 2 2 2 3 2 2" xfId="25389" xr:uid="{8FB58CAD-30AA-444F-B95A-DB0D8E465C1F}"/>
    <cellStyle name="Comma 2 2 2 2 2 2 3 2 2 2" xfId="39081" xr:uid="{689A326C-FEA5-4010-82B9-2940CB085409}"/>
    <cellStyle name="Comma 2 2 2 2 2 2 3 2 2 3" xfId="53964" xr:uid="{335F4DB2-7B5F-4D95-8EE6-2E4512E9A8F3}"/>
    <cellStyle name="Comma 2 2 2 2 2 2 3 2 3" xfId="18545" xr:uid="{6AF7CD11-B9A2-4A42-975F-9DD043260698}"/>
    <cellStyle name="Comma 2 2 2 2 2 2 3 2 4" xfId="32235" xr:uid="{93BDB69F-2EEB-4C89-82B2-56759CC8FF26}"/>
    <cellStyle name="Comma 2 2 2 2 2 2 3 2 5" xfId="47118" xr:uid="{6737114C-4F86-40C8-899F-6DB4262BA08F}"/>
    <cellStyle name="Comma 2 2 2 2 2 2 3 3" xfId="21967" xr:uid="{1FCAB791-7CB6-48EA-B1D5-5BC342CB80A2}"/>
    <cellStyle name="Comma 2 2 2 2 2 2 3 3 2" xfId="35659" xr:uid="{F9A827D1-9CAC-4621-B8A4-1F22ADFC318D}"/>
    <cellStyle name="Comma 2 2 2 2 2 2 3 3 3" xfId="50542" xr:uid="{067F48BD-5CAE-4464-B1DC-DE041F3809E9}"/>
    <cellStyle name="Comma 2 2 2 2 2 2 3 4" xfId="15123" xr:uid="{90A0A74E-B91F-42C5-91CD-27B0DABD05EB}"/>
    <cellStyle name="Comma 2 2 2 2 2 2 3 5" xfId="28813" xr:uid="{19066ACC-70AC-4418-9556-B3050296FA2D}"/>
    <cellStyle name="Comma 2 2 2 2 2 2 3 6" xfId="43696" xr:uid="{7983324E-C191-4810-B7B2-7CB11303EF59}"/>
    <cellStyle name="Comma 2 2 2 2 2 2 4" xfId="9987" xr:uid="{CEA46540-D71F-467E-9FE9-D026CE95C1E3}"/>
    <cellStyle name="Comma 2 2 2 2 2 2 4 2" xfId="23677" xr:uid="{791DA132-B48D-4571-BF91-F9A51F8143A8}"/>
    <cellStyle name="Comma 2 2 2 2 2 2 4 2 2" xfId="37369" xr:uid="{40104D3D-C1D6-4630-BE31-7B834D4A17B6}"/>
    <cellStyle name="Comma 2 2 2 2 2 2 4 2 3" xfId="52252" xr:uid="{09DA74BC-02BD-4F2D-B98A-AFFBCFEBD19D}"/>
    <cellStyle name="Comma 2 2 2 2 2 2 4 3" xfId="16833" xr:uid="{C9CD8963-7C31-4E1E-AABD-7CD81C445527}"/>
    <cellStyle name="Comma 2 2 2 2 2 2 4 4" xfId="30523" xr:uid="{CB247BFF-89C7-4FFD-AB1B-3EEE52BB5AD9}"/>
    <cellStyle name="Comma 2 2 2 2 2 2 4 5" xfId="45406" xr:uid="{85825490-E595-4B24-B510-C6A03FE0BDAE}"/>
    <cellStyle name="Comma 2 2 2 2 2 2 5" xfId="20255" xr:uid="{FA241255-5875-43F9-9F79-D881A1584183}"/>
    <cellStyle name="Comma 2 2 2 2 2 2 5 2" xfId="33947" xr:uid="{40445152-7158-40BF-8A28-B71C951C30A3}"/>
    <cellStyle name="Comma 2 2 2 2 2 2 5 3" xfId="48830" xr:uid="{503A32AF-ED38-4FE9-8B51-A4BCF76F2510}"/>
    <cellStyle name="Comma 2 2 2 2 2 2 6" xfId="13411" xr:uid="{426D9370-567C-4323-8E01-1278D5F810FE}"/>
    <cellStyle name="Comma 2 2 2 2 2 2 7" xfId="27101" xr:uid="{329AF86F-CC5F-4653-BA63-F4F91C87FB4F}"/>
    <cellStyle name="Comma 2 2 2 2 2 2 8" xfId="41984" xr:uid="{5DE56F19-88B3-4F39-A68A-43AD780ED326}"/>
    <cellStyle name="Comma 2 2 2 2 2 3" xfId="6565" xr:uid="{A46A2D62-BA1E-4665-8A24-ED969B54449D}"/>
    <cellStyle name="Comma 2 2 2 2 2 3 2" xfId="8279" xr:uid="{72D2CAB9-60F3-475C-93BB-3D60D317230A}"/>
    <cellStyle name="Comma 2 2 2 2 2 3 2 2" xfId="11701" xr:uid="{46B8C60B-403F-49FE-B9D3-FEED1A16CCB9}"/>
    <cellStyle name="Comma 2 2 2 2 2 3 2 2 2" xfId="25391" xr:uid="{45668555-D2B7-4F5B-9842-0A6EC7C85C19}"/>
    <cellStyle name="Comma 2 2 2 2 2 3 2 2 2 2" xfId="39083" xr:uid="{3D97FB4E-49D8-4089-BE8C-E7C97187CD35}"/>
    <cellStyle name="Comma 2 2 2 2 2 3 2 2 2 3" xfId="53966" xr:uid="{B2156A85-5C07-48F1-87DF-470662D620B1}"/>
    <cellStyle name="Comma 2 2 2 2 2 3 2 2 3" xfId="18547" xr:uid="{905F1DFE-7998-48EA-93C5-2EBFE34894BE}"/>
    <cellStyle name="Comma 2 2 2 2 2 3 2 2 4" xfId="32237" xr:uid="{2F0D8B24-CD53-43E7-B63A-114A3AE47747}"/>
    <cellStyle name="Comma 2 2 2 2 2 3 2 2 5" xfId="47120" xr:uid="{6B9804A1-488E-43FA-B2C0-6FF1CCDFBBED}"/>
    <cellStyle name="Comma 2 2 2 2 2 3 2 3" xfId="21969" xr:uid="{A571CC5F-44A8-4EA3-8EE2-A347E5535D82}"/>
    <cellStyle name="Comma 2 2 2 2 2 3 2 3 2" xfId="35661" xr:uid="{B7EAB040-F8CF-413F-9C4A-40DE12CB458F}"/>
    <cellStyle name="Comma 2 2 2 2 2 3 2 3 3" xfId="50544" xr:uid="{DAD2139B-F730-45D9-8CDE-1FD5AFDA0343}"/>
    <cellStyle name="Comma 2 2 2 2 2 3 2 4" xfId="15125" xr:uid="{99F35F89-C54E-4A88-ACDD-E3B25E0CCAF3}"/>
    <cellStyle name="Comma 2 2 2 2 2 3 2 5" xfId="28815" xr:uid="{FA4EB8FE-2896-45C0-B364-7BB4C2B0D500}"/>
    <cellStyle name="Comma 2 2 2 2 2 3 2 6" xfId="43698" xr:uid="{1ED3D710-F4FA-4C78-B42C-D88619F8EE61}"/>
    <cellStyle name="Comma 2 2 2 2 2 3 3" xfId="9989" xr:uid="{7192F201-794B-4715-94E8-6B68B71EBAB3}"/>
    <cellStyle name="Comma 2 2 2 2 2 3 3 2" xfId="23679" xr:uid="{F9264BF6-0E49-445F-9A29-6368D672EFC0}"/>
    <cellStyle name="Comma 2 2 2 2 2 3 3 2 2" xfId="37371" xr:uid="{42FA4F44-B649-4343-B0A1-7AFADAA062AD}"/>
    <cellStyle name="Comma 2 2 2 2 2 3 3 2 3" xfId="52254" xr:uid="{7A8C35C0-E1D7-48A6-8B90-D7D772A67D76}"/>
    <cellStyle name="Comma 2 2 2 2 2 3 3 3" xfId="16835" xr:uid="{F2BDFC92-79C4-4EF0-B780-4EEB440A9CFE}"/>
    <cellStyle name="Comma 2 2 2 2 2 3 3 4" xfId="30525" xr:uid="{5CCC164C-DD53-44E6-A8F2-AED34A8AE1B7}"/>
    <cellStyle name="Comma 2 2 2 2 2 3 3 5" xfId="45408" xr:uid="{58822A4C-5D23-4AD7-BA68-85568AB34AF0}"/>
    <cellStyle name="Comma 2 2 2 2 2 3 4" xfId="20257" xr:uid="{BA2F0E32-7D2C-49F8-A84E-3932A81F33C8}"/>
    <cellStyle name="Comma 2 2 2 2 2 3 4 2" xfId="33949" xr:uid="{F8D5CB41-FE17-45E2-BD02-20558FB1B70B}"/>
    <cellStyle name="Comma 2 2 2 2 2 3 4 3" xfId="48832" xr:uid="{802B6A2E-CD97-4E9B-9670-7DD62D42E434}"/>
    <cellStyle name="Comma 2 2 2 2 2 3 5" xfId="13413" xr:uid="{7FA4E2A8-52A5-4B1E-97A3-ADB09F105022}"/>
    <cellStyle name="Comma 2 2 2 2 2 3 6" xfId="27103" xr:uid="{6575398A-25F6-4FD4-9579-A0FBC4D5155B}"/>
    <cellStyle name="Comma 2 2 2 2 2 3 7" xfId="41986" xr:uid="{0A112C1D-63FF-4AFE-97E6-9FEC979703F0}"/>
    <cellStyle name="Comma 2 2 2 2 2 4" xfId="6566" xr:uid="{B4CD0B28-F4BD-4704-8C05-7AF650199486}"/>
    <cellStyle name="Comma 2 2 2 2 2 4 2" xfId="8280" xr:uid="{75B00D45-C066-44E9-A2E1-7390212521FF}"/>
    <cellStyle name="Comma 2 2 2 2 2 4 2 2" xfId="11702" xr:uid="{2043F6DE-9A22-4381-A728-1D9C4903D1EE}"/>
    <cellStyle name="Comma 2 2 2 2 2 4 2 2 2" xfId="25392" xr:uid="{7A5E44C4-A604-4741-A53F-53D6A96EF507}"/>
    <cellStyle name="Comma 2 2 2 2 2 4 2 2 2 2" xfId="39084" xr:uid="{45C509BF-88F4-43EB-BC1A-6A43857FEC29}"/>
    <cellStyle name="Comma 2 2 2 2 2 4 2 2 2 3" xfId="53967" xr:uid="{3082E1D4-60E1-4A56-8926-EE847C605BF7}"/>
    <cellStyle name="Comma 2 2 2 2 2 4 2 2 3" xfId="18548" xr:uid="{F11E0EE4-7CD6-4CBC-914D-159CAA663CB0}"/>
    <cellStyle name="Comma 2 2 2 2 2 4 2 2 4" xfId="32238" xr:uid="{C08B090E-F308-4586-9193-5A6DD034D9D3}"/>
    <cellStyle name="Comma 2 2 2 2 2 4 2 2 5" xfId="47121" xr:uid="{7D9310AF-6ACF-41AE-A8A4-FAA67E5253C3}"/>
    <cellStyle name="Comma 2 2 2 2 2 4 2 3" xfId="21970" xr:uid="{CA452A75-0057-40CD-AF0B-35CD43BF5B93}"/>
    <cellStyle name="Comma 2 2 2 2 2 4 2 3 2" xfId="35662" xr:uid="{E8473667-0637-4F4D-A7D0-492A07D728C1}"/>
    <cellStyle name="Comma 2 2 2 2 2 4 2 3 3" xfId="50545" xr:uid="{C564D81B-A311-4AC3-A082-F865557E97C0}"/>
    <cellStyle name="Comma 2 2 2 2 2 4 2 4" xfId="15126" xr:uid="{CEC51494-A801-46E4-915F-63B5094DEE01}"/>
    <cellStyle name="Comma 2 2 2 2 2 4 2 5" xfId="28816" xr:uid="{B578B96B-356B-4825-93CA-3D59945639E6}"/>
    <cellStyle name="Comma 2 2 2 2 2 4 2 6" xfId="43699" xr:uid="{59028572-2E39-488F-B1AC-693DD5DF10E7}"/>
    <cellStyle name="Comma 2 2 2 2 2 4 3" xfId="9990" xr:uid="{F022F0D1-4B4D-4967-A1D9-4FF62CB1777D}"/>
    <cellStyle name="Comma 2 2 2 2 2 4 3 2" xfId="23680" xr:uid="{A4061817-9E72-4278-9E70-7F242F9928CA}"/>
    <cellStyle name="Comma 2 2 2 2 2 4 3 2 2" xfId="37372" xr:uid="{072BFCD5-196C-4FFD-BB10-CBFAE78BB557}"/>
    <cellStyle name="Comma 2 2 2 2 2 4 3 2 3" xfId="52255" xr:uid="{CE740039-E201-4B63-B825-990E3DC0BC81}"/>
    <cellStyle name="Comma 2 2 2 2 2 4 3 3" xfId="16836" xr:uid="{1CB3B49D-4C16-47BE-BFED-29DE7DCF4A46}"/>
    <cellStyle name="Comma 2 2 2 2 2 4 3 4" xfId="30526" xr:uid="{81BBE87D-0F0D-4CF6-86DD-7B0C0665F500}"/>
    <cellStyle name="Comma 2 2 2 2 2 4 3 5" xfId="45409" xr:uid="{460C48FE-0C82-4BB0-9C37-57673A3DA4AE}"/>
    <cellStyle name="Comma 2 2 2 2 2 4 4" xfId="20258" xr:uid="{A50FE99C-82B8-4986-8522-A057947EB4D6}"/>
    <cellStyle name="Comma 2 2 2 2 2 4 4 2" xfId="33950" xr:uid="{B24948BF-909A-4967-A63E-BCEA49E78A60}"/>
    <cellStyle name="Comma 2 2 2 2 2 4 4 3" xfId="48833" xr:uid="{957B6A28-C438-4427-A74D-65F2C68BEFAC}"/>
    <cellStyle name="Comma 2 2 2 2 2 4 5" xfId="13414" xr:uid="{480C92B7-E289-417B-A9B7-D513B8C845C7}"/>
    <cellStyle name="Comma 2 2 2 2 2 4 6" xfId="27104" xr:uid="{343DB578-6404-45B7-8BEA-D02F821658A9}"/>
    <cellStyle name="Comma 2 2 2 2 2 4 7" xfId="41987" xr:uid="{8D79B3BB-43C1-4BEC-B32C-81011B0412D1}"/>
    <cellStyle name="Comma 2 2 2 2 2 5" xfId="8276" xr:uid="{1203206D-6070-4F71-9BCA-098BDD2E62F8}"/>
    <cellStyle name="Comma 2 2 2 2 2 5 2" xfId="11698" xr:uid="{CBB08CE2-69D3-42A9-B7EE-949EB4935432}"/>
    <cellStyle name="Comma 2 2 2 2 2 5 2 2" xfId="25388" xr:uid="{4D127032-4DAB-44D6-ABFD-4BA7AB10EDCF}"/>
    <cellStyle name="Comma 2 2 2 2 2 5 2 2 2" xfId="39080" xr:uid="{4B19C0BA-3BE5-4300-9F97-B2F586AA76B7}"/>
    <cellStyle name="Comma 2 2 2 2 2 5 2 2 3" xfId="53963" xr:uid="{30145C37-BEAD-4304-9105-09037DDB1209}"/>
    <cellStyle name="Comma 2 2 2 2 2 5 2 3" xfId="18544" xr:uid="{AA751381-340E-4499-856C-DC21DC7DA93A}"/>
    <cellStyle name="Comma 2 2 2 2 2 5 2 4" xfId="32234" xr:uid="{7769198B-B3D3-4C44-A835-FB09ED9812D7}"/>
    <cellStyle name="Comma 2 2 2 2 2 5 2 5" xfId="47117" xr:uid="{1A2783A2-DF1D-4C43-9E7C-32C5FD936A7A}"/>
    <cellStyle name="Comma 2 2 2 2 2 5 3" xfId="21966" xr:uid="{3D9C0143-E87C-43BF-9EA0-CA03B73C08E1}"/>
    <cellStyle name="Comma 2 2 2 2 2 5 3 2" xfId="35658" xr:uid="{2F979B7D-9164-4FE8-9A43-1C943A2C9613}"/>
    <cellStyle name="Comma 2 2 2 2 2 5 3 3" xfId="50541" xr:uid="{A438248A-6CA0-4B74-AC20-E2138CED706E}"/>
    <cellStyle name="Comma 2 2 2 2 2 5 4" xfId="15122" xr:uid="{32977347-2438-4242-83AE-694230218000}"/>
    <cellStyle name="Comma 2 2 2 2 2 5 5" xfId="28812" xr:uid="{709BD1CF-B869-4CF0-88DB-244AF1D58A02}"/>
    <cellStyle name="Comma 2 2 2 2 2 5 6" xfId="43695" xr:uid="{7D44E0D5-9519-4008-9B5A-2854F5190B41}"/>
    <cellStyle name="Comma 2 2 2 2 2 6" xfId="9986" xr:uid="{34A33492-0661-435D-A405-BC160DF9C0C8}"/>
    <cellStyle name="Comma 2 2 2 2 2 6 2" xfId="23676" xr:uid="{F35ED9D0-F556-42FC-97D9-92E1CE86FEB9}"/>
    <cellStyle name="Comma 2 2 2 2 2 6 2 2" xfId="37368" xr:uid="{B6DB8F12-9EF2-42E7-973A-9CCED0BC96C8}"/>
    <cellStyle name="Comma 2 2 2 2 2 6 2 3" xfId="52251" xr:uid="{BD341673-5054-48F7-96B3-D14BF3354DE4}"/>
    <cellStyle name="Comma 2 2 2 2 2 6 3" xfId="16832" xr:uid="{33A8385E-EEB4-4FD0-8012-0B9C5B4C154E}"/>
    <cellStyle name="Comma 2 2 2 2 2 6 4" xfId="30522" xr:uid="{D64EFC20-6E09-40C0-8888-E8D92F8ACB63}"/>
    <cellStyle name="Comma 2 2 2 2 2 6 5" xfId="45405" xr:uid="{A3DEB8B7-2B0A-4B66-A882-B92D4C13D874}"/>
    <cellStyle name="Comma 2 2 2 2 2 7" xfId="20254" xr:uid="{0868121E-C7B5-4A71-AC58-B9447AD871B6}"/>
    <cellStyle name="Comma 2 2 2 2 2 7 2" xfId="33946" xr:uid="{107711E9-3900-4CEF-ADD6-FCED7F0CE678}"/>
    <cellStyle name="Comma 2 2 2 2 2 7 3" xfId="48829" xr:uid="{5048FF49-3C67-47D7-AA62-8FB1B42DD298}"/>
    <cellStyle name="Comma 2 2 2 2 2 8" xfId="13410" xr:uid="{D7561899-21CB-4E5A-A037-E23478235BB6}"/>
    <cellStyle name="Comma 2 2 2 2 2 9" xfId="27100" xr:uid="{DF9F9E9C-5DE1-437A-9BA8-E5ECB1E21098}"/>
    <cellStyle name="Comma 2 2 2 2 3" xfId="6567" xr:uid="{60ECFC17-ADDA-4248-A674-1A514FAB0257}"/>
    <cellStyle name="Comma 2 2 2 2 3 10" xfId="41988" xr:uid="{94C6ADBF-E54A-46BD-9A58-809A795CD27C}"/>
    <cellStyle name="Comma 2 2 2 2 3 2" xfId="6568" xr:uid="{61783FC7-A4EF-4903-9F45-0E744D8F40A5}"/>
    <cellStyle name="Comma 2 2 2 2 3 2 2" xfId="6569" xr:uid="{096B8589-7509-45C1-9C93-E93D25C77872}"/>
    <cellStyle name="Comma 2 2 2 2 3 2 2 2" xfId="8283" xr:uid="{4604941B-8E4D-4477-A515-FD84FEF4D59C}"/>
    <cellStyle name="Comma 2 2 2 2 3 2 2 2 2" xfId="11705" xr:uid="{B709C82F-927D-4B02-9691-1350094BF8AF}"/>
    <cellStyle name="Comma 2 2 2 2 3 2 2 2 2 2" xfId="25395" xr:uid="{5303E822-3BA4-4EF0-8EA8-991EDF5711F7}"/>
    <cellStyle name="Comma 2 2 2 2 3 2 2 2 2 2 2" xfId="39087" xr:uid="{4E90DDAC-F832-40DA-8AFD-0CEEEFAC623F}"/>
    <cellStyle name="Comma 2 2 2 2 3 2 2 2 2 2 3" xfId="53970" xr:uid="{0EA120E3-1C9A-4D15-AAC4-DAD74C952A3B}"/>
    <cellStyle name="Comma 2 2 2 2 3 2 2 2 2 3" xfId="18551" xr:uid="{FF68C332-F602-43A9-A1A3-A04F984A68DD}"/>
    <cellStyle name="Comma 2 2 2 2 3 2 2 2 2 4" xfId="32241" xr:uid="{6186F10C-5C1E-4EA6-8CF4-E8A8A2622885}"/>
    <cellStyle name="Comma 2 2 2 2 3 2 2 2 2 5" xfId="47124" xr:uid="{883BF76F-32F6-4A03-B891-11949565E471}"/>
    <cellStyle name="Comma 2 2 2 2 3 2 2 2 3" xfId="21973" xr:uid="{D2F85979-F3BE-4DEA-B284-51EA3AB2BE9B}"/>
    <cellStyle name="Comma 2 2 2 2 3 2 2 2 3 2" xfId="35665" xr:uid="{0D0EC018-07A7-4791-99D1-5547AF2B5B81}"/>
    <cellStyle name="Comma 2 2 2 2 3 2 2 2 3 3" xfId="50548" xr:uid="{46E6AB83-DCC2-4C24-B14F-C947CBDBEF1E}"/>
    <cellStyle name="Comma 2 2 2 2 3 2 2 2 4" xfId="15129" xr:uid="{F0A9346B-9438-45CA-AB9D-B323666BA906}"/>
    <cellStyle name="Comma 2 2 2 2 3 2 2 2 5" xfId="28819" xr:uid="{44E26D00-F7FF-4B80-8D2F-F8C59D36E716}"/>
    <cellStyle name="Comma 2 2 2 2 3 2 2 2 6" xfId="43702" xr:uid="{73D38332-0ED8-400E-B204-665768302002}"/>
    <cellStyle name="Comma 2 2 2 2 3 2 2 3" xfId="9993" xr:uid="{FDC2CCC6-A4C4-47C8-8375-ECF52C30C13E}"/>
    <cellStyle name="Comma 2 2 2 2 3 2 2 3 2" xfId="23683" xr:uid="{94D08A34-D854-4456-9148-CEB2AFE8E7C2}"/>
    <cellStyle name="Comma 2 2 2 2 3 2 2 3 2 2" xfId="37375" xr:uid="{81919E87-84FC-4DC4-A705-08708ECAD416}"/>
    <cellStyle name="Comma 2 2 2 2 3 2 2 3 2 3" xfId="52258" xr:uid="{F34DBE38-8C72-415A-B038-A09DACC6AB08}"/>
    <cellStyle name="Comma 2 2 2 2 3 2 2 3 3" xfId="16839" xr:uid="{3C9D44D7-F870-4B4F-973F-AE9A36428CB0}"/>
    <cellStyle name="Comma 2 2 2 2 3 2 2 3 4" xfId="30529" xr:uid="{86E31D29-B920-4E10-80E1-98DA38D72104}"/>
    <cellStyle name="Comma 2 2 2 2 3 2 2 3 5" xfId="45412" xr:uid="{396D6374-3A06-4068-AD18-08EEB8A1594D}"/>
    <cellStyle name="Comma 2 2 2 2 3 2 2 4" xfId="20261" xr:uid="{66AD36A7-5F8F-4764-8740-360285E41408}"/>
    <cellStyle name="Comma 2 2 2 2 3 2 2 4 2" xfId="33953" xr:uid="{1D2A0FE4-73E6-48E3-950F-93FA8849F41B}"/>
    <cellStyle name="Comma 2 2 2 2 3 2 2 4 3" xfId="48836" xr:uid="{A3E64BAD-3A8F-41CA-A9B8-65AAB72AF421}"/>
    <cellStyle name="Comma 2 2 2 2 3 2 2 5" xfId="13417" xr:uid="{42F9BDA9-2BAB-433B-B991-BDC65E08EF2E}"/>
    <cellStyle name="Comma 2 2 2 2 3 2 2 6" xfId="27107" xr:uid="{7FCEFA68-3616-47AB-BD4B-2D310E1E7BDA}"/>
    <cellStyle name="Comma 2 2 2 2 3 2 2 7" xfId="41990" xr:uid="{337AEF41-39E7-432D-814E-2562591AD02F}"/>
    <cellStyle name="Comma 2 2 2 2 3 2 3" xfId="8282" xr:uid="{8BCD4E39-7D81-47D8-88ED-21B412822F49}"/>
    <cellStyle name="Comma 2 2 2 2 3 2 3 2" xfId="11704" xr:uid="{45CA9295-37AC-419D-8EA0-495FBF484564}"/>
    <cellStyle name="Comma 2 2 2 2 3 2 3 2 2" xfId="25394" xr:uid="{F46EAF92-570A-4961-985D-0E2A758E788B}"/>
    <cellStyle name="Comma 2 2 2 2 3 2 3 2 2 2" xfId="39086" xr:uid="{29364D7E-18FC-404A-B0A7-731BE7BB9D61}"/>
    <cellStyle name="Comma 2 2 2 2 3 2 3 2 2 3" xfId="53969" xr:uid="{9FAF3C5A-95EF-4D08-B174-C8BDC6EB3E28}"/>
    <cellStyle name="Comma 2 2 2 2 3 2 3 2 3" xfId="18550" xr:uid="{2F5EF3D2-87C6-4CCF-AB12-A81CB791CC43}"/>
    <cellStyle name="Comma 2 2 2 2 3 2 3 2 4" xfId="32240" xr:uid="{4AF0612D-C883-475A-B096-05737884DBC1}"/>
    <cellStyle name="Comma 2 2 2 2 3 2 3 2 5" xfId="47123" xr:uid="{CAC0410A-02B3-4BA4-9ADA-F472A8A4CEB3}"/>
    <cellStyle name="Comma 2 2 2 2 3 2 3 3" xfId="21972" xr:uid="{3B4060A3-A00F-417E-8C24-6E7CB9E0AA78}"/>
    <cellStyle name="Comma 2 2 2 2 3 2 3 3 2" xfId="35664" xr:uid="{EA627449-89FF-4152-8E98-4DA604B112EC}"/>
    <cellStyle name="Comma 2 2 2 2 3 2 3 3 3" xfId="50547" xr:uid="{D41AFFA9-2DFD-4A0B-960D-7FE56D0CAFD9}"/>
    <cellStyle name="Comma 2 2 2 2 3 2 3 4" xfId="15128" xr:uid="{30B53480-F089-4851-96B7-AAF79435284B}"/>
    <cellStyle name="Comma 2 2 2 2 3 2 3 5" xfId="28818" xr:uid="{F9FCBF24-8BDB-4398-A2EA-547D70F2FE58}"/>
    <cellStyle name="Comma 2 2 2 2 3 2 3 6" xfId="43701" xr:uid="{FA9EE18E-D4DF-4563-88D4-2BE897BFFC12}"/>
    <cellStyle name="Comma 2 2 2 2 3 2 4" xfId="9992" xr:uid="{2ED19CA4-2168-4309-8CCF-7A912C0473E7}"/>
    <cellStyle name="Comma 2 2 2 2 3 2 4 2" xfId="23682" xr:uid="{367D507F-A731-4A3F-87F8-0CD62054B8F8}"/>
    <cellStyle name="Comma 2 2 2 2 3 2 4 2 2" xfId="37374" xr:uid="{DCF7C619-CFF9-4989-9760-7396AB01F70D}"/>
    <cellStyle name="Comma 2 2 2 2 3 2 4 2 3" xfId="52257" xr:uid="{E8E2EFB8-A707-4020-818B-C570AC31F3C8}"/>
    <cellStyle name="Comma 2 2 2 2 3 2 4 3" xfId="16838" xr:uid="{9D783548-82A2-441A-9C08-0289BCE3F65E}"/>
    <cellStyle name="Comma 2 2 2 2 3 2 4 4" xfId="30528" xr:uid="{40BC0648-24DE-43D0-9DE3-DEFCBCB40A6E}"/>
    <cellStyle name="Comma 2 2 2 2 3 2 4 5" xfId="45411" xr:uid="{C8D15C64-9392-4452-99C8-78E87FC27FDF}"/>
    <cellStyle name="Comma 2 2 2 2 3 2 5" xfId="20260" xr:uid="{80D4000F-3AE8-49A5-8497-145E64797DA7}"/>
    <cellStyle name="Comma 2 2 2 2 3 2 5 2" xfId="33952" xr:uid="{77AFBD30-4193-4CDF-9F87-BCC6DE1A4BA1}"/>
    <cellStyle name="Comma 2 2 2 2 3 2 5 3" xfId="48835" xr:uid="{05F60C57-0E98-4B57-978D-2DF2F5DF140A}"/>
    <cellStyle name="Comma 2 2 2 2 3 2 6" xfId="13416" xr:uid="{B6D0F914-68AD-47A1-90C3-E5E8B2661B73}"/>
    <cellStyle name="Comma 2 2 2 2 3 2 7" xfId="27106" xr:uid="{FAADEF53-8CFE-426F-8706-F51B4A8C0FCA}"/>
    <cellStyle name="Comma 2 2 2 2 3 2 8" xfId="41989" xr:uid="{0F861DDE-9D50-438B-921B-6E1D464EDFB4}"/>
    <cellStyle name="Comma 2 2 2 2 3 3" xfId="6570" xr:uid="{12EA48E3-7E28-4100-A0E9-8C8C55B320FF}"/>
    <cellStyle name="Comma 2 2 2 2 3 3 2" xfId="8284" xr:uid="{45805016-3DDB-45B5-A50B-3C05C0EF4E49}"/>
    <cellStyle name="Comma 2 2 2 2 3 3 2 2" xfId="11706" xr:uid="{4423F6A6-6C7A-4D88-91BF-10F63F7E46F7}"/>
    <cellStyle name="Comma 2 2 2 2 3 3 2 2 2" xfId="25396" xr:uid="{FAA113AF-5677-40AA-8FCF-201ED77F9A83}"/>
    <cellStyle name="Comma 2 2 2 2 3 3 2 2 2 2" xfId="39088" xr:uid="{2F2AC749-58F1-42D8-9BBB-A588F9CC1108}"/>
    <cellStyle name="Comma 2 2 2 2 3 3 2 2 2 3" xfId="53971" xr:uid="{3934B0EB-14D9-4911-8B1B-A2ABAF0CE49E}"/>
    <cellStyle name="Comma 2 2 2 2 3 3 2 2 3" xfId="18552" xr:uid="{C6335800-95A5-490E-8C3F-A0B5DEEDB588}"/>
    <cellStyle name="Comma 2 2 2 2 3 3 2 2 4" xfId="32242" xr:uid="{F4E426BF-9F27-4E95-A38C-7B3169A3C070}"/>
    <cellStyle name="Comma 2 2 2 2 3 3 2 2 5" xfId="47125" xr:uid="{3428B2F7-F469-412B-BEDA-7C3375A786DE}"/>
    <cellStyle name="Comma 2 2 2 2 3 3 2 3" xfId="21974" xr:uid="{BFD9C594-7D58-4DFB-B789-8B302562C437}"/>
    <cellStyle name="Comma 2 2 2 2 3 3 2 3 2" xfId="35666" xr:uid="{722805E7-12D1-4719-8B78-B6B8132FCF24}"/>
    <cellStyle name="Comma 2 2 2 2 3 3 2 3 3" xfId="50549" xr:uid="{82CFB162-220F-42BF-8134-F5F37D970319}"/>
    <cellStyle name="Comma 2 2 2 2 3 3 2 4" xfId="15130" xr:uid="{8F67EBF1-8F8B-471E-8672-96E8BC2FF59B}"/>
    <cellStyle name="Comma 2 2 2 2 3 3 2 5" xfId="28820" xr:uid="{8D959E93-22ED-4DD0-B5A8-F0BC80994376}"/>
    <cellStyle name="Comma 2 2 2 2 3 3 2 6" xfId="43703" xr:uid="{B7E215E7-C1CF-4020-8650-3DE5101BC5D6}"/>
    <cellStyle name="Comma 2 2 2 2 3 3 3" xfId="9994" xr:uid="{4B10EB94-B5BF-4072-B98A-38913045A37C}"/>
    <cellStyle name="Comma 2 2 2 2 3 3 3 2" xfId="23684" xr:uid="{666C39FD-2754-4912-BEEB-C6AFC7536733}"/>
    <cellStyle name="Comma 2 2 2 2 3 3 3 2 2" xfId="37376" xr:uid="{E7C5D694-B27E-434C-802B-B244AE42DB0B}"/>
    <cellStyle name="Comma 2 2 2 2 3 3 3 2 3" xfId="52259" xr:uid="{E5036C9A-EADD-4A17-84EA-DAEB1AD90CBB}"/>
    <cellStyle name="Comma 2 2 2 2 3 3 3 3" xfId="16840" xr:uid="{8CEDABB5-6FB6-4D3D-910C-5E3D0420CC4B}"/>
    <cellStyle name="Comma 2 2 2 2 3 3 3 4" xfId="30530" xr:uid="{6C76865C-8DE8-4D4E-8ABA-38CD4517557A}"/>
    <cellStyle name="Comma 2 2 2 2 3 3 3 5" xfId="45413" xr:uid="{2642629A-1B86-4DF5-AB2B-BA82A1F64C2C}"/>
    <cellStyle name="Comma 2 2 2 2 3 3 4" xfId="20262" xr:uid="{685BE16B-0123-4935-A13B-A0B7AD485477}"/>
    <cellStyle name="Comma 2 2 2 2 3 3 4 2" xfId="33954" xr:uid="{E77924E0-E3FB-4FEC-841C-35FEA0DA637F}"/>
    <cellStyle name="Comma 2 2 2 2 3 3 4 3" xfId="48837" xr:uid="{EB052C51-394C-4CDA-AAFE-FAC6F04E7558}"/>
    <cellStyle name="Comma 2 2 2 2 3 3 5" xfId="13418" xr:uid="{B2BF4D9E-9243-4E34-BEB5-5549DE1A6FF1}"/>
    <cellStyle name="Comma 2 2 2 2 3 3 6" xfId="27108" xr:uid="{79438A3C-00B6-4C62-A4D5-633E0F42F626}"/>
    <cellStyle name="Comma 2 2 2 2 3 3 7" xfId="41991" xr:uid="{D1D81708-1FE2-4E5C-9C6C-10C67599907F}"/>
    <cellStyle name="Comma 2 2 2 2 3 4" xfId="6571" xr:uid="{A0AE9FFB-956A-4F9D-AAF6-8E9CB6A2D6B9}"/>
    <cellStyle name="Comma 2 2 2 2 3 4 2" xfId="8285" xr:uid="{910F4A01-8625-4484-AC51-ADB5F40B2054}"/>
    <cellStyle name="Comma 2 2 2 2 3 4 2 2" xfId="11707" xr:uid="{21846792-E7C5-4CBA-A4EA-0D5796C780A2}"/>
    <cellStyle name="Comma 2 2 2 2 3 4 2 2 2" xfId="25397" xr:uid="{C46E52B9-EEB3-40A3-AEA0-5D5EFE2D638D}"/>
    <cellStyle name="Comma 2 2 2 2 3 4 2 2 2 2" xfId="39089" xr:uid="{DB0D8E4D-5D00-476C-B5B8-51E93140B789}"/>
    <cellStyle name="Comma 2 2 2 2 3 4 2 2 2 3" xfId="53972" xr:uid="{76A3C0DD-DC8C-4B6A-8876-E26A6A36E7B8}"/>
    <cellStyle name="Comma 2 2 2 2 3 4 2 2 3" xfId="18553" xr:uid="{0362877F-49B9-4F3A-A7FD-BE46B0DC40B3}"/>
    <cellStyle name="Comma 2 2 2 2 3 4 2 2 4" xfId="32243" xr:uid="{74D7161D-5EDE-4753-87D5-F7AD5E58B22C}"/>
    <cellStyle name="Comma 2 2 2 2 3 4 2 2 5" xfId="47126" xr:uid="{D04F9CF0-3FB3-46DF-BC9F-1624305B829B}"/>
    <cellStyle name="Comma 2 2 2 2 3 4 2 3" xfId="21975" xr:uid="{28745867-85C0-41D9-9C02-358EBD9D60FB}"/>
    <cellStyle name="Comma 2 2 2 2 3 4 2 3 2" xfId="35667" xr:uid="{F025F9DA-1054-4E5A-9827-FAA87CDA8ACE}"/>
    <cellStyle name="Comma 2 2 2 2 3 4 2 3 3" xfId="50550" xr:uid="{C0FDE7E1-C6DB-49F5-A5DF-4019BA462D86}"/>
    <cellStyle name="Comma 2 2 2 2 3 4 2 4" xfId="15131" xr:uid="{567463ED-60DB-4841-84E6-5FA7E974A62C}"/>
    <cellStyle name="Comma 2 2 2 2 3 4 2 5" xfId="28821" xr:uid="{08611A30-EFDC-4B57-8874-674E05F9026C}"/>
    <cellStyle name="Comma 2 2 2 2 3 4 2 6" xfId="43704" xr:uid="{2CB77750-6587-4C2E-9E04-1C2CD0AC71A7}"/>
    <cellStyle name="Comma 2 2 2 2 3 4 3" xfId="9995" xr:uid="{F771C5E6-3B7C-4279-A555-01302ED09C9A}"/>
    <cellStyle name="Comma 2 2 2 2 3 4 3 2" xfId="23685" xr:uid="{E73CCFFD-3BEC-41D7-AD68-B86E30D13D3C}"/>
    <cellStyle name="Comma 2 2 2 2 3 4 3 2 2" xfId="37377" xr:uid="{2D352415-4F46-4D00-89BC-21A255B9DBB5}"/>
    <cellStyle name="Comma 2 2 2 2 3 4 3 2 3" xfId="52260" xr:uid="{4EE2A6A3-13CC-4AE5-A9A9-BC083FAF6314}"/>
    <cellStyle name="Comma 2 2 2 2 3 4 3 3" xfId="16841" xr:uid="{DF46ADFE-57B6-4CFE-A2DB-45CE15962D53}"/>
    <cellStyle name="Comma 2 2 2 2 3 4 3 4" xfId="30531" xr:uid="{71B9A8EB-47A7-4F5C-BB83-A0A08322DDCB}"/>
    <cellStyle name="Comma 2 2 2 2 3 4 3 5" xfId="45414" xr:uid="{7E7CC477-A118-41EF-AA06-D558DCE23544}"/>
    <cellStyle name="Comma 2 2 2 2 3 4 4" xfId="20263" xr:uid="{5AA32754-21FF-432C-937F-3451A66409A2}"/>
    <cellStyle name="Comma 2 2 2 2 3 4 4 2" xfId="33955" xr:uid="{8FD19807-4BD7-4223-B7B3-15DDFA647CE9}"/>
    <cellStyle name="Comma 2 2 2 2 3 4 4 3" xfId="48838" xr:uid="{CEDED999-8F50-4764-9B7F-61AA3417318E}"/>
    <cellStyle name="Comma 2 2 2 2 3 4 5" xfId="13419" xr:uid="{FD59E294-3318-4C2F-AEB2-DF4EC3E4A84D}"/>
    <cellStyle name="Comma 2 2 2 2 3 4 6" xfId="27109" xr:uid="{750D751A-A683-4A93-B33D-E9879DBB1EF7}"/>
    <cellStyle name="Comma 2 2 2 2 3 4 7" xfId="41992" xr:uid="{585F58E6-1EC3-47D1-AC85-5193B605F2CD}"/>
    <cellStyle name="Comma 2 2 2 2 3 5" xfId="8281" xr:uid="{EE04BFD8-E942-4D83-8214-EFD42E1B441E}"/>
    <cellStyle name="Comma 2 2 2 2 3 5 2" xfId="11703" xr:uid="{AAB1F92E-2845-4600-932E-D6152A33FF25}"/>
    <cellStyle name="Comma 2 2 2 2 3 5 2 2" xfId="25393" xr:uid="{871D4E09-5935-4B4B-9574-A8CA5A9E2AA0}"/>
    <cellStyle name="Comma 2 2 2 2 3 5 2 2 2" xfId="39085" xr:uid="{291B4D6C-1AA0-4E23-AAFE-8C98DE8E1A2C}"/>
    <cellStyle name="Comma 2 2 2 2 3 5 2 2 3" xfId="53968" xr:uid="{ECF9B09B-57FC-43D2-99FC-505CBBEFA143}"/>
    <cellStyle name="Comma 2 2 2 2 3 5 2 3" xfId="18549" xr:uid="{66EE2052-5C23-44A2-97E9-A7CCCFFE74AD}"/>
    <cellStyle name="Comma 2 2 2 2 3 5 2 4" xfId="32239" xr:uid="{995BD1D2-E996-47B9-BDF4-53352EC3CCC1}"/>
    <cellStyle name="Comma 2 2 2 2 3 5 2 5" xfId="47122" xr:uid="{2A7705B5-8A54-403A-BCB7-9EF71D103315}"/>
    <cellStyle name="Comma 2 2 2 2 3 5 3" xfId="21971" xr:uid="{AC41AF64-8A79-44C2-84A6-72C9C3C2CA24}"/>
    <cellStyle name="Comma 2 2 2 2 3 5 3 2" xfId="35663" xr:uid="{DD249D20-6612-4D94-9565-1C03FBAB40C9}"/>
    <cellStyle name="Comma 2 2 2 2 3 5 3 3" xfId="50546" xr:uid="{BDFF9094-F473-4B4E-A58A-C128A7C040AA}"/>
    <cellStyle name="Comma 2 2 2 2 3 5 4" xfId="15127" xr:uid="{FAE972FD-B23F-45A6-9A0B-AD8C82185AF0}"/>
    <cellStyle name="Comma 2 2 2 2 3 5 5" xfId="28817" xr:uid="{FB51AB98-72C6-4BF8-A52D-941B265D90D4}"/>
    <cellStyle name="Comma 2 2 2 2 3 5 6" xfId="43700" xr:uid="{BFED1459-C633-4D76-A32E-EF71432ABCD0}"/>
    <cellStyle name="Comma 2 2 2 2 3 6" xfId="9991" xr:uid="{B3151E75-7F30-4FD6-9732-58CE7B1155B9}"/>
    <cellStyle name="Comma 2 2 2 2 3 6 2" xfId="23681" xr:uid="{BCE6CC40-43C6-419D-96B7-960865F890C4}"/>
    <cellStyle name="Comma 2 2 2 2 3 6 2 2" xfId="37373" xr:uid="{C0DA8F6A-3F69-4024-91B7-CCBB53FFD681}"/>
    <cellStyle name="Comma 2 2 2 2 3 6 2 3" xfId="52256" xr:uid="{14987DEE-644B-4304-B0C9-BC001821C253}"/>
    <cellStyle name="Comma 2 2 2 2 3 6 3" xfId="16837" xr:uid="{904DA047-48D4-41B0-AC49-21244F4CF990}"/>
    <cellStyle name="Comma 2 2 2 2 3 6 4" xfId="30527" xr:uid="{637B1CE1-979D-4570-9A4E-2B8CECA60CD0}"/>
    <cellStyle name="Comma 2 2 2 2 3 6 5" xfId="45410" xr:uid="{EA3F296D-4576-4A4C-96E6-E5D19AC338CA}"/>
    <cellStyle name="Comma 2 2 2 2 3 7" xfId="20259" xr:uid="{64FECB5A-7317-492E-88BD-0D50382CAB48}"/>
    <cellStyle name="Comma 2 2 2 2 3 7 2" xfId="33951" xr:uid="{B5B35822-D7F5-4929-AA9D-8DD0D0EDDA97}"/>
    <cellStyle name="Comma 2 2 2 2 3 7 3" xfId="48834" xr:uid="{74F8BFD5-08FD-4012-B35B-7264AD9B22E4}"/>
    <cellStyle name="Comma 2 2 2 2 3 8" xfId="13415" xr:uid="{3ADE5752-04A3-4D43-B71F-5164CDBA36DE}"/>
    <cellStyle name="Comma 2 2 2 2 3 9" xfId="27105" xr:uid="{97CBDD32-70A6-4202-BD52-2D6A20DB7116}"/>
    <cellStyle name="Comma 2 2 2 2 4" xfId="6572" xr:uid="{815E6845-6054-4D75-AD5F-684D4D6DFA3B}"/>
    <cellStyle name="Comma 2 2 2 2 4 2" xfId="6573" xr:uid="{BA686A54-D415-4F2D-BE6D-EC88F3C52226}"/>
    <cellStyle name="Comma 2 2 2 2 4 2 2" xfId="8287" xr:uid="{DE9CF17B-080F-4C95-9149-621043C80E9F}"/>
    <cellStyle name="Comma 2 2 2 2 4 2 2 2" xfId="11709" xr:uid="{07DE2FE3-3882-49C7-8DC6-3DB5518127A3}"/>
    <cellStyle name="Comma 2 2 2 2 4 2 2 2 2" xfId="25399" xr:uid="{45A6ABC6-8731-4F5C-AD55-BE2684F6C06B}"/>
    <cellStyle name="Comma 2 2 2 2 4 2 2 2 2 2" xfId="39091" xr:uid="{84240B71-D597-4EBD-A698-6E5325754665}"/>
    <cellStyle name="Comma 2 2 2 2 4 2 2 2 2 3" xfId="53974" xr:uid="{12A5D863-E82D-4216-A700-999330E552D4}"/>
    <cellStyle name="Comma 2 2 2 2 4 2 2 2 3" xfId="18555" xr:uid="{FFE79114-5285-4C18-9D7C-7489384E0C1F}"/>
    <cellStyle name="Comma 2 2 2 2 4 2 2 2 4" xfId="32245" xr:uid="{9FBC6D40-5B18-4591-88C9-1C0F772A9C32}"/>
    <cellStyle name="Comma 2 2 2 2 4 2 2 2 5" xfId="47128" xr:uid="{7A756AE6-40DD-42C9-B971-F6A549B3C4AA}"/>
    <cellStyle name="Comma 2 2 2 2 4 2 2 3" xfId="21977" xr:uid="{2112A463-1A8E-44DD-A58D-CB8931B21C49}"/>
    <cellStyle name="Comma 2 2 2 2 4 2 2 3 2" xfId="35669" xr:uid="{97B7B7B4-2987-4A46-96C7-49814630B303}"/>
    <cellStyle name="Comma 2 2 2 2 4 2 2 3 3" xfId="50552" xr:uid="{730C966C-511B-44C0-915D-54A3C02F4CDA}"/>
    <cellStyle name="Comma 2 2 2 2 4 2 2 4" xfId="15133" xr:uid="{A77C798F-378D-48DC-B88F-8EA9B2C8B136}"/>
    <cellStyle name="Comma 2 2 2 2 4 2 2 5" xfId="28823" xr:uid="{3469ECC9-FA4D-4FAF-A91E-94A875C51152}"/>
    <cellStyle name="Comma 2 2 2 2 4 2 2 6" xfId="43706" xr:uid="{5EA6962B-06E1-4423-B022-0C1C05435F77}"/>
    <cellStyle name="Comma 2 2 2 2 4 2 3" xfId="9997" xr:uid="{03A97C7F-4CC3-4663-B7F6-ED3F679CB5D6}"/>
    <cellStyle name="Comma 2 2 2 2 4 2 3 2" xfId="23687" xr:uid="{1054EADE-ED95-4D4B-B70E-D3A52F98EA2E}"/>
    <cellStyle name="Comma 2 2 2 2 4 2 3 2 2" xfId="37379" xr:uid="{AE206CDF-F51F-419B-8CAC-6A37FDB9EAC3}"/>
    <cellStyle name="Comma 2 2 2 2 4 2 3 2 3" xfId="52262" xr:uid="{A36799FD-ED5F-42C3-BA70-675DBE809BAA}"/>
    <cellStyle name="Comma 2 2 2 2 4 2 3 3" xfId="16843" xr:uid="{D42CE436-C3BA-4E6F-942C-81B88E7DE21D}"/>
    <cellStyle name="Comma 2 2 2 2 4 2 3 4" xfId="30533" xr:uid="{55D51D24-72BB-40AD-84FD-30C8BE733C2D}"/>
    <cellStyle name="Comma 2 2 2 2 4 2 3 5" xfId="45416" xr:uid="{2FA85B2E-87AB-4068-BE00-A10B7CD3E15B}"/>
    <cellStyle name="Comma 2 2 2 2 4 2 4" xfId="20265" xr:uid="{F8551E26-5488-4CC8-AC89-36E18537A24D}"/>
    <cellStyle name="Comma 2 2 2 2 4 2 4 2" xfId="33957" xr:uid="{B2280F76-CBDB-4B12-A131-3DADB6D852CE}"/>
    <cellStyle name="Comma 2 2 2 2 4 2 4 3" xfId="48840" xr:uid="{E77ED7C2-7A7E-4E13-AB84-B31041B3579F}"/>
    <cellStyle name="Comma 2 2 2 2 4 2 5" xfId="13421" xr:uid="{44BE33C8-5FA6-466E-9187-B87117FD6416}"/>
    <cellStyle name="Comma 2 2 2 2 4 2 6" xfId="27111" xr:uid="{7C63837A-3218-435C-8CA4-57E2CE454684}"/>
    <cellStyle name="Comma 2 2 2 2 4 2 7" xfId="41994" xr:uid="{C495E32C-C992-4375-A09A-628C05ED601E}"/>
    <cellStyle name="Comma 2 2 2 2 4 3" xfId="8286" xr:uid="{AAFAE1BC-AE7D-48FD-A910-B80FD3AD33F7}"/>
    <cellStyle name="Comma 2 2 2 2 4 3 2" xfId="11708" xr:uid="{38DD6026-AD8E-424C-BADF-E7E9D5CD7C0E}"/>
    <cellStyle name="Comma 2 2 2 2 4 3 2 2" xfId="25398" xr:uid="{4224F787-D2E9-4293-B4A7-D941DDB300E0}"/>
    <cellStyle name="Comma 2 2 2 2 4 3 2 2 2" xfId="39090" xr:uid="{F9065A90-2B8C-4219-93E9-F9F92547CBF2}"/>
    <cellStyle name="Comma 2 2 2 2 4 3 2 2 3" xfId="53973" xr:uid="{DDA07A5C-E163-4043-961B-D9DFA112FDC2}"/>
    <cellStyle name="Comma 2 2 2 2 4 3 2 3" xfId="18554" xr:uid="{1CAC035D-AE98-46CE-B5AD-8E6DD0A3DE2A}"/>
    <cellStyle name="Comma 2 2 2 2 4 3 2 4" xfId="32244" xr:uid="{0C3F3E97-A8DC-4C5B-828B-29D13BD8CFB7}"/>
    <cellStyle name="Comma 2 2 2 2 4 3 2 5" xfId="47127" xr:uid="{1644159C-52B9-4888-A5A9-32CE0DD882D0}"/>
    <cellStyle name="Comma 2 2 2 2 4 3 3" xfId="21976" xr:uid="{D7D65180-257F-40D3-8FA8-FBE89310A103}"/>
    <cellStyle name="Comma 2 2 2 2 4 3 3 2" xfId="35668" xr:uid="{363F7F28-9312-411F-8BE7-E5F38FBFAE6A}"/>
    <cellStyle name="Comma 2 2 2 2 4 3 3 3" xfId="50551" xr:uid="{AF9D223C-8596-4F31-892D-BA4D1AE2D68C}"/>
    <cellStyle name="Comma 2 2 2 2 4 3 4" xfId="15132" xr:uid="{1DD60E45-EE11-4291-B257-27B88A9706EB}"/>
    <cellStyle name="Comma 2 2 2 2 4 3 5" xfId="28822" xr:uid="{136C48B7-A073-458B-8FBC-4C5D76DAE8EB}"/>
    <cellStyle name="Comma 2 2 2 2 4 3 6" xfId="43705" xr:uid="{206A28EB-7519-4389-8FD0-F4051DB33140}"/>
    <cellStyle name="Comma 2 2 2 2 4 4" xfId="9996" xr:uid="{9E2177BB-B40D-417D-B379-F58D38BC8334}"/>
    <cellStyle name="Comma 2 2 2 2 4 4 2" xfId="23686" xr:uid="{C612677F-050F-4844-B0E1-312A4C51DF0E}"/>
    <cellStyle name="Comma 2 2 2 2 4 4 2 2" xfId="37378" xr:uid="{144A38D2-5F9C-4880-889E-0368385E1102}"/>
    <cellStyle name="Comma 2 2 2 2 4 4 2 3" xfId="52261" xr:uid="{D2AC9B31-5824-4FFB-B9AD-B7B377A9C00F}"/>
    <cellStyle name="Comma 2 2 2 2 4 4 3" xfId="16842" xr:uid="{41992D80-D168-4590-829B-C1316FEB1C3A}"/>
    <cellStyle name="Comma 2 2 2 2 4 4 4" xfId="30532" xr:uid="{30E4E29C-D63D-4686-80EE-B125F95CA483}"/>
    <cellStyle name="Comma 2 2 2 2 4 4 5" xfId="45415" xr:uid="{A4530715-CEE9-4B5B-B53A-755285684E96}"/>
    <cellStyle name="Comma 2 2 2 2 4 5" xfId="20264" xr:uid="{C87BEC70-39C8-4DFC-BA90-463A08957595}"/>
    <cellStyle name="Comma 2 2 2 2 4 5 2" xfId="33956" xr:uid="{ECA00A81-8531-4A31-B23D-506B8D48B537}"/>
    <cellStyle name="Comma 2 2 2 2 4 5 3" xfId="48839" xr:uid="{604974A8-1BFF-4B15-9DA1-3A7302A1284F}"/>
    <cellStyle name="Comma 2 2 2 2 4 6" xfId="13420" xr:uid="{E2D395C8-227B-4691-8039-A7A9282AD74F}"/>
    <cellStyle name="Comma 2 2 2 2 4 7" xfId="27110" xr:uid="{5F7BA16A-EA55-47E9-BCE6-648BE1F2E62E}"/>
    <cellStyle name="Comma 2 2 2 2 4 8" xfId="41993" xr:uid="{D6E0A8C5-009B-4F8A-81F7-90B9B9F8F037}"/>
    <cellStyle name="Comma 2 2 2 2 5" xfId="6574" xr:uid="{EDD6AF38-7C63-4F18-B9BA-D14AEFD75C0A}"/>
    <cellStyle name="Comma 2 2 2 2 5 2" xfId="8288" xr:uid="{A8B3EEC2-C462-4B8A-B5F2-D63876CDD744}"/>
    <cellStyle name="Comma 2 2 2 2 5 2 2" xfId="11710" xr:uid="{F65018E5-0082-4326-8BE2-5A60877AD6E5}"/>
    <cellStyle name="Comma 2 2 2 2 5 2 2 2" xfId="25400" xr:uid="{1A2BF3D5-5EBA-4E39-82C5-F4C21C1D554C}"/>
    <cellStyle name="Comma 2 2 2 2 5 2 2 2 2" xfId="39092" xr:uid="{855D85A7-113A-446E-82D9-CAF78DAC4009}"/>
    <cellStyle name="Comma 2 2 2 2 5 2 2 2 3" xfId="53975" xr:uid="{37A7AE18-07BF-4DCA-8506-1CBBC1198F3C}"/>
    <cellStyle name="Comma 2 2 2 2 5 2 2 3" xfId="18556" xr:uid="{1F33A29B-48B4-4A74-871D-CF2BA2E295C6}"/>
    <cellStyle name="Comma 2 2 2 2 5 2 2 4" xfId="32246" xr:uid="{D60A97FD-0CCD-495F-9346-115E45B2C423}"/>
    <cellStyle name="Comma 2 2 2 2 5 2 2 5" xfId="47129" xr:uid="{A6DC3E76-C694-46D2-A9A3-F06A243E4719}"/>
    <cellStyle name="Comma 2 2 2 2 5 2 3" xfId="21978" xr:uid="{B99B6085-D204-496D-A512-C37AC9E92425}"/>
    <cellStyle name="Comma 2 2 2 2 5 2 3 2" xfId="35670" xr:uid="{7B16E757-CDE1-48AD-A523-9441D76C4A44}"/>
    <cellStyle name="Comma 2 2 2 2 5 2 3 3" xfId="50553" xr:uid="{8F0C103F-065D-4931-862D-7CD5D98FA5DA}"/>
    <cellStyle name="Comma 2 2 2 2 5 2 4" xfId="15134" xr:uid="{66CC89FE-9EDF-446C-BF2D-62FF0A5585B7}"/>
    <cellStyle name="Comma 2 2 2 2 5 2 5" xfId="28824" xr:uid="{63A04C0C-F23E-4730-A271-193569254D67}"/>
    <cellStyle name="Comma 2 2 2 2 5 2 6" xfId="43707" xr:uid="{9C52D214-51EA-4532-9B9F-2559C91BEEDE}"/>
    <cellStyle name="Comma 2 2 2 2 5 3" xfId="9998" xr:uid="{99B4B1E2-162E-4296-9B61-3982639948E6}"/>
    <cellStyle name="Comma 2 2 2 2 5 3 2" xfId="23688" xr:uid="{C13A71EE-616A-4D8A-9E23-9D5C1232295B}"/>
    <cellStyle name="Comma 2 2 2 2 5 3 2 2" xfId="37380" xr:uid="{821D6433-F80C-46AD-BF11-0F9DE9C4DD48}"/>
    <cellStyle name="Comma 2 2 2 2 5 3 2 3" xfId="52263" xr:uid="{81027C65-ABDB-4C49-9F8E-6CA459246FFA}"/>
    <cellStyle name="Comma 2 2 2 2 5 3 3" xfId="16844" xr:uid="{1D0E345B-81E1-44D3-B810-7A42E2C1F27E}"/>
    <cellStyle name="Comma 2 2 2 2 5 3 4" xfId="30534" xr:uid="{877C89A7-B7BB-4683-A74E-FDFD13658773}"/>
    <cellStyle name="Comma 2 2 2 2 5 3 5" xfId="45417" xr:uid="{B5FBD8BF-FDFF-405C-A504-0A5C870829E3}"/>
    <cellStyle name="Comma 2 2 2 2 5 4" xfId="20266" xr:uid="{9C29EF83-F6BE-471E-A735-02890C042B55}"/>
    <cellStyle name="Comma 2 2 2 2 5 4 2" xfId="33958" xr:uid="{99228D4C-E356-4A24-ABC7-B8E7C162F48A}"/>
    <cellStyle name="Comma 2 2 2 2 5 4 3" xfId="48841" xr:uid="{4F63713F-AB37-48D3-BE09-189F3738F649}"/>
    <cellStyle name="Comma 2 2 2 2 5 5" xfId="13422" xr:uid="{549201E2-9C90-465D-88EA-14D5A7E1E3F7}"/>
    <cellStyle name="Comma 2 2 2 2 5 6" xfId="27112" xr:uid="{932C9976-A5C8-42DE-83C2-B7B30065374B}"/>
    <cellStyle name="Comma 2 2 2 2 5 7" xfId="41995" xr:uid="{05B6B1CA-1A2E-42CF-B419-BB2158DC46DE}"/>
    <cellStyle name="Comma 2 2 2 2 6" xfId="6575" xr:uid="{D6D7C2D2-B1D2-4A8B-8B81-07FFC956A563}"/>
    <cellStyle name="Comma 2 2 2 2 6 2" xfId="8289" xr:uid="{927FF7ED-CF70-4720-83B9-EB4936165F96}"/>
    <cellStyle name="Comma 2 2 2 2 6 2 2" xfId="11711" xr:uid="{08446733-B208-4C80-8CA7-AB46DAD74B0C}"/>
    <cellStyle name="Comma 2 2 2 2 6 2 2 2" xfId="25401" xr:uid="{C657828C-CC52-45A1-99D0-1855F24275F4}"/>
    <cellStyle name="Comma 2 2 2 2 6 2 2 2 2" xfId="39093" xr:uid="{A5002B32-9CEA-4985-9B6D-5268ECFE4A29}"/>
    <cellStyle name="Comma 2 2 2 2 6 2 2 2 3" xfId="53976" xr:uid="{71990717-8DF3-4738-8E4E-537DCCD2CC62}"/>
    <cellStyle name="Comma 2 2 2 2 6 2 2 3" xfId="18557" xr:uid="{EBB8B14A-7616-4EEB-8EF6-1EA7975A6326}"/>
    <cellStyle name="Comma 2 2 2 2 6 2 2 4" xfId="32247" xr:uid="{C01716DF-0050-4801-BF62-A279F7F7CB21}"/>
    <cellStyle name="Comma 2 2 2 2 6 2 2 5" xfId="47130" xr:uid="{6BEA4042-102A-4756-AC0A-FB41AF86C8C4}"/>
    <cellStyle name="Comma 2 2 2 2 6 2 3" xfId="21979" xr:uid="{11011FB5-B533-4BE8-A77C-1FACB8A018D6}"/>
    <cellStyle name="Comma 2 2 2 2 6 2 3 2" xfId="35671" xr:uid="{6A940D19-F9BB-4FBA-BD48-314F10A46301}"/>
    <cellStyle name="Comma 2 2 2 2 6 2 3 3" xfId="50554" xr:uid="{1D76416C-04AA-4016-A032-D37195C09B21}"/>
    <cellStyle name="Comma 2 2 2 2 6 2 4" xfId="15135" xr:uid="{264A7146-1976-4467-86AD-C8CA090B262E}"/>
    <cellStyle name="Comma 2 2 2 2 6 2 5" xfId="28825" xr:uid="{AB885F6D-5646-40B4-979C-1EAA23F66D13}"/>
    <cellStyle name="Comma 2 2 2 2 6 2 6" xfId="43708" xr:uid="{998F110D-2861-4BD0-A337-08B21FE68076}"/>
    <cellStyle name="Comma 2 2 2 2 6 3" xfId="9999" xr:uid="{D901F7B5-FD9F-463D-8C89-81C954F7EAC8}"/>
    <cellStyle name="Comma 2 2 2 2 6 3 2" xfId="23689" xr:uid="{962FF8CF-75D6-49D1-B140-AD87A1190E70}"/>
    <cellStyle name="Comma 2 2 2 2 6 3 2 2" xfId="37381" xr:uid="{3ED9F1DE-6BA1-4D5F-9024-4A8A10361C58}"/>
    <cellStyle name="Comma 2 2 2 2 6 3 2 3" xfId="52264" xr:uid="{5C3610E3-BC42-49D2-9E6A-C11B1F71984B}"/>
    <cellStyle name="Comma 2 2 2 2 6 3 3" xfId="16845" xr:uid="{AE3A829C-5624-4A60-8574-DD33982BF6C5}"/>
    <cellStyle name="Comma 2 2 2 2 6 3 4" xfId="30535" xr:uid="{3A6EAADD-48F5-4188-90F0-F76CA79FE1E8}"/>
    <cellStyle name="Comma 2 2 2 2 6 3 5" xfId="45418" xr:uid="{69F7DD0C-8107-45C6-9E3D-A634899A4563}"/>
    <cellStyle name="Comma 2 2 2 2 6 4" xfId="20267" xr:uid="{17FD973B-2125-4621-86F9-2A259BE29CFC}"/>
    <cellStyle name="Comma 2 2 2 2 6 4 2" xfId="33959" xr:uid="{912495EE-7AB3-4346-AEA3-5BCC20710E1C}"/>
    <cellStyle name="Comma 2 2 2 2 6 4 3" xfId="48842" xr:uid="{F5C30216-8493-45DB-8D9B-A710EAD12C03}"/>
    <cellStyle name="Comma 2 2 2 2 6 5" xfId="13423" xr:uid="{4B01D581-9CC5-4344-8D97-F7F193E77E22}"/>
    <cellStyle name="Comma 2 2 2 2 6 6" xfId="27113" xr:uid="{2E29E37C-DFA6-499F-92CC-9BA4C3D4A6C9}"/>
    <cellStyle name="Comma 2 2 2 2 6 7" xfId="41996" xr:uid="{0918BAA8-A824-4C08-A7EC-54008716DF5A}"/>
    <cellStyle name="Comma 2 2 2 2 7" xfId="8275" xr:uid="{C8312560-3A23-4EB9-BD7F-C43B9F513E7E}"/>
    <cellStyle name="Comma 2 2 2 2 7 2" xfId="11697" xr:uid="{E1F9B215-C358-4AA2-A895-005D4FF4A003}"/>
    <cellStyle name="Comma 2 2 2 2 7 2 2" xfId="25387" xr:uid="{66F52F19-C86B-408A-B01B-48477021D142}"/>
    <cellStyle name="Comma 2 2 2 2 7 2 2 2" xfId="39079" xr:uid="{80669744-383E-49CD-B367-84D14400C812}"/>
    <cellStyle name="Comma 2 2 2 2 7 2 2 3" xfId="53962" xr:uid="{C4AE74FF-4000-4FAC-89BB-A044D7028055}"/>
    <cellStyle name="Comma 2 2 2 2 7 2 3" xfId="18543" xr:uid="{43765437-3F8F-4F02-B552-3A2A30C1E1B3}"/>
    <cellStyle name="Comma 2 2 2 2 7 2 4" xfId="32233" xr:uid="{3B011DBD-1283-4AEB-A53A-E9955C082A0C}"/>
    <cellStyle name="Comma 2 2 2 2 7 2 5" xfId="47116" xr:uid="{19F57225-37FF-4F21-8961-138B715A205A}"/>
    <cellStyle name="Comma 2 2 2 2 7 3" xfId="21965" xr:uid="{43A504BF-122B-477A-A969-B1C14D3C4D8C}"/>
    <cellStyle name="Comma 2 2 2 2 7 3 2" xfId="35657" xr:uid="{537AA1D5-BCD0-415A-9AA0-5F248124D4E3}"/>
    <cellStyle name="Comma 2 2 2 2 7 3 3" xfId="50540" xr:uid="{710E6107-739B-444D-9D54-90F9499D22BC}"/>
    <cellStyle name="Comma 2 2 2 2 7 4" xfId="15121" xr:uid="{7BBF27B7-AAC6-40F6-BF60-8BA3519E2E1A}"/>
    <cellStyle name="Comma 2 2 2 2 7 5" xfId="28811" xr:uid="{47391E36-093C-4419-8DA4-3BD9CF08D892}"/>
    <cellStyle name="Comma 2 2 2 2 7 6" xfId="43694" xr:uid="{3F4E00F0-03B4-43CB-AD6A-3C7542A84A21}"/>
    <cellStyle name="Comma 2 2 2 2 8" xfId="9985" xr:uid="{22DFB56D-E8D6-4481-B4E2-CEDC8B8E91C3}"/>
    <cellStyle name="Comma 2 2 2 2 8 2" xfId="23675" xr:uid="{4171AEAC-EA5C-481F-904B-07DAA9815522}"/>
    <cellStyle name="Comma 2 2 2 2 8 2 2" xfId="37367" xr:uid="{89EB91C1-F9DB-4030-8923-24CD37388627}"/>
    <cellStyle name="Comma 2 2 2 2 8 2 3" xfId="52250" xr:uid="{10D16D9F-0B2E-42FF-AB86-B28817A7B45D}"/>
    <cellStyle name="Comma 2 2 2 2 8 3" xfId="16831" xr:uid="{B9BF1EE1-BF0B-4792-ACC4-25B623597D56}"/>
    <cellStyle name="Comma 2 2 2 2 8 4" xfId="30521" xr:uid="{6F11CD17-DC5F-4D13-97C3-9AC9CBDFEB99}"/>
    <cellStyle name="Comma 2 2 2 2 8 5" xfId="45404" xr:uid="{37948103-096C-4AFB-A96F-0F68F6AB63A2}"/>
    <cellStyle name="Comma 2 2 2 2 9" xfId="20253" xr:uid="{1672B16E-3EC2-4B3A-B1BD-C8F2AF38CB6D}"/>
    <cellStyle name="Comma 2 2 2 2 9 2" xfId="33945" xr:uid="{6352D52F-1F4C-4FDF-8CAD-8366DF31DF72}"/>
    <cellStyle name="Comma 2 2 2 2 9 3" xfId="48828" xr:uid="{11F34FF1-E4A5-4228-99A3-01559B739CF5}"/>
    <cellStyle name="Comma 2 2 2 3" xfId="6576" xr:uid="{086932B9-2A69-40DB-9A97-2B19B0E356A8}"/>
    <cellStyle name="Comma 2 2 2 3 10" xfId="41997" xr:uid="{0B4AC0CA-2FC6-4754-BE24-C7950F0A19B5}"/>
    <cellStyle name="Comma 2 2 2 3 2" xfId="6577" xr:uid="{9D033DC1-C20D-4FB3-AC94-65BB1D6043BF}"/>
    <cellStyle name="Comma 2 2 2 3 2 2" xfId="6578" xr:uid="{845B6908-3BA5-4D47-838A-D41CF825A608}"/>
    <cellStyle name="Comma 2 2 2 3 2 2 2" xfId="8292" xr:uid="{8E4C0D10-9024-47E2-825B-893BEE588636}"/>
    <cellStyle name="Comma 2 2 2 3 2 2 2 2" xfId="11714" xr:uid="{D0C008C1-D16E-4A74-96AA-76B4A5D7DD90}"/>
    <cellStyle name="Comma 2 2 2 3 2 2 2 2 2" xfId="25404" xr:uid="{A48E96F1-6EEE-4054-82DA-5276BE4A9669}"/>
    <cellStyle name="Comma 2 2 2 3 2 2 2 2 2 2" xfId="39096" xr:uid="{AC365A70-1853-4ED8-9487-90456013BC93}"/>
    <cellStyle name="Comma 2 2 2 3 2 2 2 2 2 3" xfId="53979" xr:uid="{F9EB56AE-BC39-49F9-982B-F41A8977D468}"/>
    <cellStyle name="Comma 2 2 2 3 2 2 2 2 3" xfId="18560" xr:uid="{48FF2B28-2245-4675-9A31-96004CC44184}"/>
    <cellStyle name="Comma 2 2 2 3 2 2 2 2 4" xfId="32250" xr:uid="{D13FE811-97A1-45C8-8D91-BD0606005F73}"/>
    <cellStyle name="Comma 2 2 2 3 2 2 2 2 5" xfId="47133" xr:uid="{585E8085-C362-4986-B2AB-2FECFE98C87B}"/>
    <cellStyle name="Comma 2 2 2 3 2 2 2 3" xfId="21982" xr:uid="{7A50AA25-16DC-4C93-B38C-7C6DFA856285}"/>
    <cellStyle name="Comma 2 2 2 3 2 2 2 3 2" xfId="35674" xr:uid="{8659612D-AD22-4810-9CA2-7681B3853501}"/>
    <cellStyle name="Comma 2 2 2 3 2 2 2 3 3" xfId="50557" xr:uid="{02ADACB8-34BF-491A-8F1F-032201E8BF95}"/>
    <cellStyle name="Comma 2 2 2 3 2 2 2 4" xfId="15138" xr:uid="{967D4C10-9B53-4656-9B69-A72A9C90AA53}"/>
    <cellStyle name="Comma 2 2 2 3 2 2 2 5" xfId="28828" xr:uid="{EFF7E15D-14EF-4BDB-B9FA-81E53B161B79}"/>
    <cellStyle name="Comma 2 2 2 3 2 2 2 6" xfId="43711" xr:uid="{0F6C5910-E5A4-4B3D-AAF5-FFE3757A9394}"/>
    <cellStyle name="Comma 2 2 2 3 2 2 3" xfId="10002" xr:uid="{8FCF0DF6-594C-41B8-BF4F-1CAE7D13F117}"/>
    <cellStyle name="Comma 2 2 2 3 2 2 3 2" xfId="23692" xr:uid="{4E088E10-34F0-4409-91A4-2D58677355ED}"/>
    <cellStyle name="Comma 2 2 2 3 2 2 3 2 2" xfId="37384" xr:uid="{7EF2786B-7F2F-426E-A217-2CB85A399556}"/>
    <cellStyle name="Comma 2 2 2 3 2 2 3 2 3" xfId="52267" xr:uid="{E61D130C-D290-4486-8A40-02A4F278B682}"/>
    <cellStyle name="Comma 2 2 2 3 2 2 3 3" xfId="16848" xr:uid="{6A518C3D-33EB-4691-8323-6F8A6EC637A2}"/>
    <cellStyle name="Comma 2 2 2 3 2 2 3 4" xfId="30538" xr:uid="{DF3451BC-667D-4100-B53E-5AA538AA473A}"/>
    <cellStyle name="Comma 2 2 2 3 2 2 3 5" xfId="45421" xr:uid="{191A6F95-D2B7-407B-AE03-311B0D08F1B0}"/>
    <cellStyle name="Comma 2 2 2 3 2 2 4" xfId="20270" xr:uid="{E8674FF8-5580-4C5E-A23C-3EAB42623A32}"/>
    <cellStyle name="Comma 2 2 2 3 2 2 4 2" xfId="33962" xr:uid="{FAB37278-BF13-41D4-8B48-3286CE9BC099}"/>
    <cellStyle name="Comma 2 2 2 3 2 2 4 3" xfId="48845" xr:uid="{FDD78281-7DE7-48C3-B5D7-EB946ABD3D7A}"/>
    <cellStyle name="Comma 2 2 2 3 2 2 5" xfId="13426" xr:uid="{5955793E-1AA2-43F5-9C87-4F1BEA22A0E0}"/>
    <cellStyle name="Comma 2 2 2 3 2 2 6" xfId="27116" xr:uid="{34BD91C4-C94D-4507-A872-331C92BB5C3B}"/>
    <cellStyle name="Comma 2 2 2 3 2 2 7" xfId="41999" xr:uid="{3F6C4D15-04AB-4358-AA47-764BA8214C7B}"/>
    <cellStyle name="Comma 2 2 2 3 2 3" xfId="8291" xr:uid="{B3F6F65C-9FDD-429C-82F8-02BCD78C9FF3}"/>
    <cellStyle name="Comma 2 2 2 3 2 3 2" xfId="11713" xr:uid="{EB0A5B83-1E64-4BBC-8169-7F1371BCD60E}"/>
    <cellStyle name="Comma 2 2 2 3 2 3 2 2" xfId="25403" xr:uid="{96425F4B-976A-4B72-9E86-8A18A957062F}"/>
    <cellStyle name="Comma 2 2 2 3 2 3 2 2 2" xfId="39095" xr:uid="{EC183B9B-13FF-4FA8-AC1D-EB6B1AAF63A2}"/>
    <cellStyle name="Comma 2 2 2 3 2 3 2 2 3" xfId="53978" xr:uid="{6DCAC5BC-BB07-4501-95D1-69861C960749}"/>
    <cellStyle name="Comma 2 2 2 3 2 3 2 3" xfId="18559" xr:uid="{0E945732-AD66-4ACB-8B23-1F251336DEB9}"/>
    <cellStyle name="Comma 2 2 2 3 2 3 2 4" xfId="32249" xr:uid="{637986EF-2EBB-47F7-8775-1B6DBDBEB0BA}"/>
    <cellStyle name="Comma 2 2 2 3 2 3 2 5" xfId="47132" xr:uid="{1A1F00C5-36EF-4714-A80E-7381429CDF5A}"/>
    <cellStyle name="Comma 2 2 2 3 2 3 3" xfId="21981" xr:uid="{392E8CE4-AE79-44D8-B1C7-487D1AC23224}"/>
    <cellStyle name="Comma 2 2 2 3 2 3 3 2" xfId="35673" xr:uid="{6D82391B-E2B8-4F08-BB2D-E78D844D1389}"/>
    <cellStyle name="Comma 2 2 2 3 2 3 3 3" xfId="50556" xr:uid="{EB8332F3-B678-4A8F-BD0B-219B58C8D342}"/>
    <cellStyle name="Comma 2 2 2 3 2 3 4" xfId="15137" xr:uid="{A30F1633-6BB2-4F1E-A7F1-57EA57937476}"/>
    <cellStyle name="Comma 2 2 2 3 2 3 5" xfId="28827" xr:uid="{20907FE4-6064-4C8E-A1A3-0FE0FCAD426E}"/>
    <cellStyle name="Comma 2 2 2 3 2 3 6" xfId="43710" xr:uid="{1D41EE08-B698-4E10-976F-C908C28F2A4B}"/>
    <cellStyle name="Comma 2 2 2 3 2 4" xfId="10001" xr:uid="{576CC185-4C71-4FCA-8AEC-DF1E1154F1B2}"/>
    <cellStyle name="Comma 2 2 2 3 2 4 2" xfId="23691" xr:uid="{7A74CAD4-0514-4AFB-AC4C-A9E817974C84}"/>
    <cellStyle name="Comma 2 2 2 3 2 4 2 2" xfId="37383" xr:uid="{6B6791A1-6603-45E8-96AF-02FCA4DAF335}"/>
    <cellStyle name="Comma 2 2 2 3 2 4 2 3" xfId="52266" xr:uid="{1049A897-2E47-41BE-8E5F-3A26EB875B3D}"/>
    <cellStyle name="Comma 2 2 2 3 2 4 3" xfId="16847" xr:uid="{AC60F503-C51B-43B6-B270-296625F6B1C0}"/>
    <cellStyle name="Comma 2 2 2 3 2 4 4" xfId="30537" xr:uid="{685D42E9-9FD7-4723-A514-7D3E90650E9C}"/>
    <cellStyle name="Comma 2 2 2 3 2 4 5" xfId="45420" xr:uid="{75D4EB97-6667-4096-BD2C-46AE836151E1}"/>
    <cellStyle name="Comma 2 2 2 3 2 5" xfId="20269" xr:uid="{EF627F6D-3088-4A06-B553-008A013BD3A0}"/>
    <cellStyle name="Comma 2 2 2 3 2 5 2" xfId="33961" xr:uid="{B6FC13AB-B776-4082-8879-888FFE660480}"/>
    <cellStyle name="Comma 2 2 2 3 2 5 3" xfId="48844" xr:uid="{8791B5D6-3E82-4706-AA74-4420CDF8F542}"/>
    <cellStyle name="Comma 2 2 2 3 2 6" xfId="13425" xr:uid="{D798A76D-7BBA-45E8-8265-6CE5EA71D922}"/>
    <cellStyle name="Comma 2 2 2 3 2 7" xfId="27115" xr:uid="{D580A65E-F461-4C87-9C28-18B99C89CA10}"/>
    <cellStyle name="Comma 2 2 2 3 2 8" xfId="41998" xr:uid="{F3BA108F-63E3-4096-A97B-D09B9E9DA94B}"/>
    <cellStyle name="Comma 2 2 2 3 3" xfId="6579" xr:uid="{41AA18F7-19A7-4A28-B638-448D06444169}"/>
    <cellStyle name="Comma 2 2 2 3 3 2" xfId="8293" xr:uid="{A1D91B11-28B1-4DF1-BC31-78005DB32FCF}"/>
    <cellStyle name="Comma 2 2 2 3 3 2 2" xfId="11715" xr:uid="{8ABB3770-4B2A-488D-B380-BD18375B9647}"/>
    <cellStyle name="Comma 2 2 2 3 3 2 2 2" xfId="25405" xr:uid="{0A7AC37C-11CC-4B1E-855E-875B92D8F590}"/>
    <cellStyle name="Comma 2 2 2 3 3 2 2 2 2" xfId="39097" xr:uid="{183E4F24-B26B-43CC-93EB-3CC2C1A9B2EA}"/>
    <cellStyle name="Comma 2 2 2 3 3 2 2 2 3" xfId="53980" xr:uid="{F4880692-9329-4CC0-8251-DAF3BF0FE7C8}"/>
    <cellStyle name="Comma 2 2 2 3 3 2 2 3" xfId="18561" xr:uid="{876D3BC0-E50C-42A8-8D15-8D395B4A537F}"/>
    <cellStyle name="Comma 2 2 2 3 3 2 2 4" xfId="32251" xr:uid="{7147A8C2-8287-48F6-B3A1-5172CDEA4B47}"/>
    <cellStyle name="Comma 2 2 2 3 3 2 2 5" xfId="47134" xr:uid="{BB63EFC6-13AF-4C9A-93A9-C0429FE88409}"/>
    <cellStyle name="Comma 2 2 2 3 3 2 3" xfId="21983" xr:uid="{9DC8582D-D08E-4D2B-AA62-CAA9A301B2BD}"/>
    <cellStyle name="Comma 2 2 2 3 3 2 3 2" xfId="35675" xr:uid="{47ABFFA0-D93C-49D7-B72F-D6791DCFD98F}"/>
    <cellStyle name="Comma 2 2 2 3 3 2 3 3" xfId="50558" xr:uid="{584FC700-7FF4-4112-9CBC-8116E33AE0B5}"/>
    <cellStyle name="Comma 2 2 2 3 3 2 4" xfId="15139" xr:uid="{649C50F2-A5EB-4229-87F1-B7029BC74E92}"/>
    <cellStyle name="Comma 2 2 2 3 3 2 5" xfId="28829" xr:uid="{DC0A2359-91FD-4151-8B79-A098D3B23449}"/>
    <cellStyle name="Comma 2 2 2 3 3 2 6" xfId="43712" xr:uid="{E18408A1-F576-4A99-8090-D4C854574526}"/>
    <cellStyle name="Comma 2 2 2 3 3 3" xfId="10003" xr:uid="{8FC8E6B1-2C01-43E7-A429-EDDE2F61AD10}"/>
    <cellStyle name="Comma 2 2 2 3 3 3 2" xfId="23693" xr:uid="{69DF69C7-689E-4F78-AED1-045A6E03F564}"/>
    <cellStyle name="Comma 2 2 2 3 3 3 2 2" xfId="37385" xr:uid="{7BEEB02D-614D-4D22-B415-BA04CBC3CAAF}"/>
    <cellStyle name="Comma 2 2 2 3 3 3 2 3" xfId="52268" xr:uid="{4B6B1AE3-E992-4B6D-8DC0-8F4B43709292}"/>
    <cellStyle name="Comma 2 2 2 3 3 3 3" xfId="16849" xr:uid="{FD8B01FE-742C-4BCA-9F5A-00E82F804739}"/>
    <cellStyle name="Comma 2 2 2 3 3 3 4" xfId="30539" xr:uid="{FF618A1D-BD6F-4960-967B-1B6A46C4452D}"/>
    <cellStyle name="Comma 2 2 2 3 3 3 5" xfId="45422" xr:uid="{9882FFC3-6834-4AD5-8D0B-86A902408B40}"/>
    <cellStyle name="Comma 2 2 2 3 3 4" xfId="20271" xr:uid="{6D5DF961-BF40-4B3C-A946-918DC8B3327E}"/>
    <cellStyle name="Comma 2 2 2 3 3 4 2" xfId="33963" xr:uid="{C781E1AB-76CC-4B39-B20F-DE3B4C85A5B8}"/>
    <cellStyle name="Comma 2 2 2 3 3 4 3" xfId="48846" xr:uid="{7A5FB8B7-499E-40AF-8BA2-64F3A95D9301}"/>
    <cellStyle name="Comma 2 2 2 3 3 5" xfId="13427" xr:uid="{E0B9345C-3A78-494E-803C-975D36928AF0}"/>
    <cellStyle name="Comma 2 2 2 3 3 6" xfId="27117" xr:uid="{6FFD8CAC-E9F8-4B7E-9B54-8E2C809C30ED}"/>
    <cellStyle name="Comma 2 2 2 3 3 7" xfId="42000" xr:uid="{738D6AF8-379E-4999-BA6D-47930FD020E4}"/>
    <cellStyle name="Comma 2 2 2 3 4" xfId="6580" xr:uid="{608EA1AD-02F7-4B1A-81BE-1D209610E11E}"/>
    <cellStyle name="Comma 2 2 2 3 4 2" xfId="8294" xr:uid="{D49C4B49-C321-4015-8E89-237A95808EB4}"/>
    <cellStyle name="Comma 2 2 2 3 4 2 2" xfId="11716" xr:uid="{222FF390-3411-4998-BBBD-25DF69AB0E35}"/>
    <cellStyle name="Comma 2 2 2 3 4 2 2 2" xfId="25406" xr:uid="{F5D955E0-D43B-40AF-B0B7-B7A45D5AE625}"/>
    <cellStyle name="Comma 2 2 2 3 4 2 2 2 2" xfId="39098" xr:uid="{6FA3D0AB-C80D-4365-8FB4-37E4BF3B8191}"/>
    <cellStyle name="Comma 2 2 2 3 4 2 2 2 3" xfId="53981" xr:uid="{45E001B9-F5E7-4947-8CB3-ADF5585F78C5}"/>
    <cellStyle name="Comma 2 2 2 3 4 2 2 3" xfId="18562" xr:uid="{5DB92FBF-AB7E-4834-AC54-CA89285A4B8C}"/>
    <cellStyle name="Comma 2 2 2 3 4 2 2 4" xfId="32252" xr:uid="{80F5B8B7-DC1E-4BAA-A041-888C1F641629}"/>
    <cellStyle name="Comma 2 2 2 3 4 2 2 5" xfId="47135" xr:uid="{BAB390ED-2CF2-441B-8E0F-4693AB0143D5}"/>
    <cellStyle name="Comma 2 2 2 3 4 2 3" xfId="21984" xr:uid="{C92BA6AB-1754-480A-BBF9-81A04F634FB4}"/>
    <cellStyle name="Comma 2 2 2 3 4 2 3 2" xfId="35676" xr:uid="{FAF8CDCC-F0DD-49D5-A4C8-81DF01F45BCE}"/>
    <cellStyle name="Comma 2 2 2 3 4 2 3 3" xfId="50559" xr:uid="{00B8C73F-C881-42DE-A9B1-84F3CA83E7DA}"/>
    <cellStyle name="Comma 2 2 2 3 4 2 4" xfId="15140" xr:uid="{A2AE7490-C238-4118-99C3-0B726FDC5349}"/>
    <cellStyle name="Comma 2 2 2 3 4 2 5" xfId="28830" xr:uid="{3877684B-1A6D-47E4-990E-950FC3E3911B}"/>
    <cellStyle name="Comma 2 2 2 3 4 2 6" xfId="43713" xr:uid="{CAAF1753-0D5A-4203-8D3F-0B9CF1840C5D}"/>
    <cellStyle name="Comma 2 2 2 3 4 3" xfId="10004" xr:uid="{90DE4439-25B9-45B4-B1F7-627169932195}"/>
    <cellStyle name="Comma 2 2 2 3 4 3 2" xfId="23694" xr:uid="{E4EC34B4-B8BC-4A9A-9ABD-5CC677EF9B72}"/>
    <cellStyle name="Comma 2 2 2 3 4 3 2 2" xfId="37386" xr:uid="{4DA0AAB5-447C-46C6-B58D-2EFD70B219C3}"/>
    <cellStyle name="Comma 2 2 2 3 4 3 2 3" xfId="52269" xr:uid="{BB457C59-AB9A-4028-8880-2A55CD3158CE}"/>
    <cellStyle name="Comma 2 2 2 3 4 3 3" xfId="16850" xr:uid="{5A705754-FB83-4ED2-B2CF-4178566EA190}"/>
    <cellStyle name="Comma 2 2 2 3 4 3 4" xfId="30540" xr:uid="{3328C269-8149-445D-A3CF-5B06FE341FF2}"/>
    <cellStyle name="Comma 2 2 2 3 4 3 5" xfId="45423" xr:uid="{04CE0EE1-B7AC-4283-8146-5AE9083B6B8A}"/>
    <cellStyle name="Comma 2 2 2 3 4 4" xfId="20272" xr:uid="{F71C6458-DE64-4C1E-8489-FD2263776897}"/>
    <cellStyle name="Comma 2 2 2 3 4 4 2" xfId="33964" xr:uid="{2C0CD619-DF9F-45CB-929C-1D79A2CB2339}"/>
    <cellStyle name="Comma 2 2 2 3 4 4 3" xfId="48847" xr:uid="{990CC3B2-B90B-491B-A69E-FA0B5B231F54}"/>
    <cellStyle name="Comma 2 2 2 3 4 5" xfId="13428" xr:uid="{9BB6F0CB-B13A-4397-BD9B-2D3DE49F9DEE}"/>
    <cellStyle name="Comma 2 2 2 3 4 6" xfId="27118" xr:uid="{13B9231A-E49E-4603-A7D9-89394214D24B}"/>
    <cellStyle name="Comma 2 2 2 3 4 7" xfId="42001" xr:uid="{3F6584FE-7C08-4374-B074-0479516EF5AD}"/>
    <cellStyle name="Comma 2 2 2 3 5" xfId="8290" xr:uid="{66571334-7CD2-4EA8-8378-998E4802C236}"/>
    <cellStyle name="Comma 2 2 2 3 5 2" xfId="11712" xr:uid="{5BFC11D4-7964-4ED6-943A-AA400D0AAD22}"/>
    <cellStyle name="Comma 2 2 2 3 5 2 2" xfId="25402" xr:uid="{AC5BFF2A-CB3B-4774-B8C5-638AF7E4C7A8}"/>
    <cellStyle name="Comma 2 2 2 3 5 2 2 2" xfId="39094" xr:uid="{5BDC475F-A034-4F98-A676-F3FF9349EECF}"/>
    <cellStyle name="Comma 2 2 2 3 5 2 2 3" xfId="53977" xr:uid="{6C2E8E6D-B697-4255-8969-9C087D6F5818}"/>
    <cellStyle name="Comma 2 2 2 3 5 2 3" xfId="18558" xr:uid="{0A89E5C3-B967-4B60-9AB4-A935F1949D6B}"/>
    <cellStyle name="Comma 2 2 2 3 5 2 4" xfId="32248" xr:uid="{D040D846-48DD-4B6A-8D10-A11AFC689B0C}"/>
    <cellStyle name="Comma 2 2 2 3 5 2 5" xfId="47131" xr:uid="{C92F209E-17B1-401D-9775-7BDFD45C1F4F}"/>
    <cellStyle name="Comma 2 2 2 3 5 3" xfId="21980" xr:uid="{3F6B2C4C-CFF2-4834-974E-8303DB3E1451}"/>
    <cellStyle name="Comma 2 2 2 3 5 3 2" xfId="35672" xr:uid="{8BBB8136-F31C-4838-86B9-260ABF629E5B}"/>
    <cellStyle name="Comma 2 2 2 3 5 3 3" xfId="50555" xr:uid="{B69F542B-63BC-4777-9BE0-1C53A4085D0A}"/>
    <cellStyle name="Comma 2 2 2 3 5 4" xfId="15136" xr:uid="{8F96E66E-109A-476B-9F86-74EC117EE972}"/>
    <cellStyle name="Comma 2 2 2 3 5 5" xfId="28826" xr:uid="{42D966E0-B939-48C4-8268-7E89A061088B}"/>
    <cellStyle name="Comma 2 2 2 3 5 6" xfId="43709" xr:uid="{952D5FB7-68F1-4442-951B-7E1ECC9E1137}"/>
    <cellStyle name="Comma 2 2 2 3 6" xfId="10000" xr:uid="{EBDC940B-D687-4DB6-B1CE-0911DFBF23E2}"/>
    <cellStyle name="Comma 2 2 2 3 6 2" xfId="23690" xr:uid="{D567BB4C-0630-4C53-BA11-AD370329D3D2}"/>
    <cellStyle name="Comma 2 2 2 3 6 2 2" xfId="37382" xr:uid="{9E4ED3BE-293F-405D-A6BE-FA003BD81282}"/>
    <cellStyle name="Comma 2 2 2 3 6 2 3" xfId="52265" xr:uid="{828A9871-FE92-46B2-8702-40E5E238EF75}"/>
    <cellStyle name="Comma 2 2 2 3 6 3" xfId="16846" xr:uid="{23275BEF-4FCB-4CEB-A973-66493F7FD498}"/>
    <cellStyle name="Comma 2 2 2 3 6 4" xfId="30536" xr:uid="{EDA320C0-2D0A-40FB-8559-E7AB1EC87E31}"/>
    <cellStyle name="Comma 2 2 2 3 6 5" xfId="45419" xr:uid="{C0FB39CD-1903-4E78-B365-D0C50877C2DE}"/>
    <cellStyle name="Comma 2 2 2 3 7" xfId="20268" xr:uid="{53594AF0-DDDB-4E1E-8680-52B47070C6C3}"/>
    <cellStyle name="Comma 2 2 2 3 7 2" xfId="33960" xr:uid="{235030F2-13AD-4F0A-BEA3-78EE77FF73BC}"/>
    <cellStyle name="Comma 2 2 2 3 7 3" xfId="48843" xr:uid="{AFE8B0F0-6133-47EA-8377-D7BC530FD552}"/>
    <cellStyle name="Comma 2 2 2 3 8" xfId="13424" xr:uid="{E16F0CDD-7935-48C8-9137-3A65A17480C2}"/>
    <cellStyle name="Comma 2 2 2 3 9" xfId="27114" xr:uid="{9ADC7D09-FD1A-4F24-ACC5-DB2F5510A284}"/>
    <cellStyle name="Comma 2 2 2 4" xfId="6581" xr:uid="{E631E2DA-4E9A-4ADF-87C2-DF82AF2FC7A2}"/>
    <cellStyle name="Comma 2 2 2 4 10" xfId="42002" xr:uid="{F7C3F518-CDBE-43F5-9249-684C5A6AAF95}"/>
    <cellStyle name="Comma 2 2 2 4 2" xfId="6582" xr:uid="{874A09E6-8294-45B9-A752-246B7B8B1CDB}"/>
    <cellStyle name="Comma 2 2 2 4 2 2" xfId="6583" xr:uid="{D0664E53-91CA-46AB-BB74-6B148FA21410}"/>
    <cellStyle name="Comma 2 2 2 4 2 2 2" xfId="8297" xr:uid="{330238FB-627C-479D-B8B8-78BF16EC5F4C}"/>
    <cellStyle name="Comma 2 2 2 4 2 2 2 2" xfId="11719" xr:uid="{7DD34773-A7F0-448A-994B-0D51D2AB8376}"/>
    <cellStyle name="Comma 2 2 2 4 2 2 2 2 2" xfId="25409" xr:uid="{D23D40E2-3566-47E1-9176-C95559026D3A}"/>
    <cellStyle name="Comma 2 2 2 4 2 2 2 2 2 2" xfId="39101" xr:uid="{4D27283B-BED3-4EF4-A43A-AD56902B657E}"/>
    <cellStyle name="Comma 2 2 2 4 2 2 2 2 2 3" xfId="53984" xr:uid="{34B59689-F007-44B4-A775-C42C3AFE4986}"/>
    <cellStyle name="Comma 2 2 2 4 2 2 2 2 3" xfId="18565" xr:uid="{515B6741-ADCB-4AA6-B930-79D8C6A6D049}"/>
    <cellStyle name="Comma 2 2 2 4 2 2 2 2 4" xfId="32255" xr:uid="{FE3FADBA-4BD6-48E6-93B5-569A1C9F7BB5}"/>
    <cellStyle name="Comma 2 2 2 4 2 2 2 2 5" xfId="47138" xr:uid="{2796A619-21DD-4CB9-8E6B-FC95CA2E5A7B}"/>
    <cellStyle name="Comma 2 2 2 4 2 2 2 3" xfId="21987" xr:uid="{85C6C729-B8EF-47CD-9CAB-A7E444EADAC6}"/>
    <cellStyle name="Comma 2 2 2 4 2 2 2 3 2" xfId="35679" xr:uid="{C399DB13-A4CE-44ED-A0A3-0C7710BD11D2}"/>
    <cellStyle name="Comma 2 2 2 4 2 2 2 3 3" xfId="50562" xr:uid="{A9F1FF9B-257C-47DF-B187-F7778BF35972}"/>
    <cellStyle name="Comma 2 2 2 4 2 2 2 4" xfId="15143" xr:uid="{9225CB9C-86BB-4954-8C29-BED667B6BD9D}"/>
    <cellStyle name="Comma 2 2 2 4 2 2 2 5" xfId="28833" xr:uid="{5FC203B0-9058-4A5B-8307-DA6DD20BFED9}"/>
    <cellStyle name="Comma 2 2 2 4 2 2 2 6" xfId="43716" xr:uid="{169552F8-0864-41DC-A14A-DCFA3FEE72F4}"/>
    <cellStyle name="Comma 2 2 2 4 2 2 3" xfId="10007" xr:uid="{3AFB7110-8A2C-4D1C-98DE-91301EC43835}"/>
    <cellStyle name="Comma 2 2 2 4 2 2 3 2" xfId="23697" xr:uid="{5C079D8C-C3F3-4BAA-AB28-3073D6440FB6}"/>
    <cellStyle name="Comma 2 2 2 4 2 2 3 2 2" xfId="37389" xr:uid="{C02CD61D-4758-420B-9E2A-FECA11F8D094}"/>
    <cellStyle name="Comma 2 2 2 4 2 2 3 2 3" xfId="52272" xr:uid="{0FC458C5-3326-46E8-A7EB-59AF30BACC45}"/>
    <cellStyle name="Comma 2 2 2 4 2 2 3 3" xfId="16853" xr:uid="{957B58DD-E29E-4F79-BF41-68736B4696E0}"/>
    <cellStyle name="Comma 2 2 2 4 2 2 3 4" xfId="30543" xr:uid="{D29E0201-633B-4084-949A-8D0A9CEF418B}"/>
    <cellStyle name="Comma 2 2 2 4 2 2 3 5" xfId="45426" xr:uid="{F272E07C-FDA9-4DE0-8ABE-EB7E4BAE65C7}"/>
    <cellStyle name="Comma 2 2 2 4 2 2 4" xfId="20275" xr:uid="{A0375034-B2C5-43E7-94D2-23E054CEE252}"/>
    <cellStyle name="Comma 2 2 2 4 2 2 4 2" xfId="33967" xr:uid="{B5338E45-F86A-4064-B532-512A4D0F9D66}"/>
    <cellStyle name="Comma 2 2 2 4 2 2 4 3" xfId="48850" xr:uid="{D51C526C-E057-4872-B6F1-F7674AFCB7A6}"/>
    <cellStyle name="Comma 2 2 2 4 2 2 5" xfId="13431" xr:uid="{D64F0E58-6AD7-485A-BAF2-9BE808EF9B55}"/>
    <cellStyle name="Comma 2 2 2 4 2 2 6" xfId="27121" xr:uid="{40872A62-629F-4B1A-B450-D43CBEF6F933}"/>
    <cellStyle name="Comma 2 2 2 4 2 2 7" xfId="42004" xr:uid="{394B5513-3ABD-4F49-BEBE-966A7A689373}"/>
    <cellStyle name="Comma 2 2 2 4 2 3" xfId="8296" xr:uid="{01D7FB1F-81F5-4084-8749-F47DF628817E}"/>
    <cellStyle name="Comma 2 2 2 4 2 3 2" xfId="11718" xr:uid="{C30EACF1-DFBD-43B7-91B5-406B37405E23}"/>
    <cellStyle name="Comma 2 2 2 4 2 3 2 2" xfId="25408" xr:uid="{8266166A-8B87-4158-9C06-6F3A98606AA5}"/>
    <cellStyle name="Comma 2 2 2 4 2 3 2 2 2" xfId="39100" xr:uid="{BA8446AE-DCC6-40C8-B35C-DB9038C4471C}"/>
    <cellStyle name="Comma 2 2 2 4 2 3 2 2 3" xfId="53983" xr:uid="{8F6B6767-8507-4AAC-9E49-CB9E507DCE09}"/>
    <cellStyle name="Comma 2 2 2 4 2 3 2 3" xfId="18564" xr:uid="{B1081AC6-4D92-476D-BD6B-89A0BE5C0AC4}"/>
    <cellStyle name="Comma 2 2 2 4 2 3 2 4" xfId="32254" xr:uid="{1D23A54F-0E69-4E3A-915A-261C14C3C2E0}"/>
    <cellStyle name="Comma 2 2 2 4 2 3 2 5" xfId="47137" xr:uid="{228FEB82-1E46-48CD-B046-1874984A12B2}"/>
    <cellStyle name="Comma 2 2 2 4 2 3 3" xfId="21986" xr:uid="{B20E3EAA-4746-4899-A70A-520AF90EEDEB}"/>
    <cellStyle name="Comma 2 2 2 4 2 3 3 2" xfId="35678" xr:uid="{09356C8C-8088-4C48-976B-6656933AC1B6}"/>
    <cellStyle name="Comma 2 2 2 4 2 3 3 3" xfId="50561" xr:uid="{DFB18FCC-36C7-484A-B5D3-744C9F135773}"/>
    <cellStyle name="Comma 2 2 2 4 2 3 4" xfId="15142" xr:uid="{2A318C72-B2DA-4770-8DDA-5B84A317E508}"/>
    <cellStyle name="Comma 2 2 2 4 2 3 5" xfId="28832" xr:uid="{0C9F6D36-1D36-4C89-9EDD-098EA593D2F9}"/>
    <cellStyle name="Comma 2 2 2 4 2 3 6" xfId="43715" xr:uid="{8B18AFBE-7290-4774-9600-A863D2815E8C}"/>
    <cellStyle name="Comma 2 2 2 4 2 4" xfId="10006" xr:uid="{6768E40E-D60A-4F9F-ABC6-536A8323832A}"/>
    <cellStyle name="Comma 2 2 2 4 2 4 2" xfId="23696" xr:uid="{1874D23B-37E2-41F0-A30A-36528C975F57}"/>
    <cellStyle name="Comma 2 2 2 4 2 4 2 2" xfId="37388" xr:uid="{3D0FAA3B-C8A2-4BBA-9EA2-0DBB9BFE87C0}"/>
    <cellStyle name="Comma 2 2 2 4 2 4 2 3" xfId="52271" xr:uid="{C55C5E89-C2B3-4449-94E9-E75DA8E00DD5}"/>
    <cellStyle name="Comma 2 2 2 4 2 4 3" xfId="16852" xr:uid="{6CED1A34-3CBE-4AC9-A598-20358AC474E3}"/>
    <cellStyle name="Comma 2 2 2 4 2 4 4" xfId="30542" xr:uid="{8DDA499C-46B1-4C2A-8753-A22D1E9905AD}"/>
    <cellStyle name="Comma 2 2 2 4 2 4 5" xfId="45425" xr:uid="{E494DE36-2792-4FD3-BDD3-8C7DDE6DEE16}"/>
    <cellStyle name="Comma 2 2 2 4 2 5" xfId="20274" xr:uid="{40DEF8DE-5B25-465F-B22F-9A7E7C5BA34A}"/>
    <cellStyle name="Comma 2 2 2 4 2 5 2" xfId="33966" xr:uid="{A2776C06-ED04-4456-82FC-8313A89D616C}"/>
    <cellStyle name="Comma 2 2 2 4 2 5 3" xfId="48849" xr:uid="{645BFA78-0941-4829-BA80-846F7C977759}"/>
    <cellStyle name="Comma 2 2 2 4 2 6" xfId="13430" xr:uid="{3E7919DC-D0E9-44BF-A545-D9262777E735}"/>
    <cellStyle name="Comma 2 2 2 4 2 7" xfId="27120" xr:uid="{EA1CC208-2C05-4D49-8B82-2B376F41B1B6}"/>
    <cellStyle name="Comma 2 2 2 4 2 8" xfId="42003" xr:uid="{6EFA177D-614D-40C0-9F6A-8833C771A794}"/>
    <cellStyle name="Comma 2 2 2 4 3" xfId="6584" xr:uid="{F10BC2F6-47A4-4072-A6F3-47416B88E32A}"/>
    <cellStyle name="Comma 2 2 2 4 3 2" xfId="8298" xr:uid="{590A3743-A4BC-41D9-A43C-10419A4C2B46}"/>
    <cellStyle name="Comma 2 2 2 4 3 2 2" xfId="11720" xr:uid="{3B61B324-A3E7-481B-875E-3C435D2C4357}"/>
    <cellStyle name="Comma 2 2 2 4 3 2 2 2" xfId="25410" xr:uid="{5D79BD74-18E7-4AA8-A903-49D341069132}"/>
    <cellStyle name="Comma 2 2 2 4 3 2 2 2 2" xfId="39102" xr:uid="{13B9925D-8CDA-460D-AB4B-527AB88D20F8}"/>
    <cellStyle name="Comma 2 2 2 4 3 2 2 2 3" xfId="53985" xr:uid="{0E028B43-1051-4553-8B6F-D22E88D29772}"/>
    <cellStyle name="Comma 2 2 2 4 3 2 2 3" xfId="18566" xr:uid="{291C336C-CB98-4D4A-8298-06EA506A9A9B}"/>
    <cellStyle name="Comma 2 2 2 4 3 2 2 4" xfId="32256" xr:uid="{9F3DBE2F-F695-4A32-A51E-7A92133D31B8}"/>
    <cellStyle name="Comma 2 2 2 4 3 2 2 5" xfId="47139" xr:uid="{8EE30A22-7B8B-4A51-91EC-17C645545F5B}"/>
    <cellStyle name="Comma 2 2 2 4 3 2 3" xfId="21988" xr:uid="{10B72696-7B88-4D95-84A6-F59E5827838D}"/>
    <cellStyle name="Comma 2 2 2 4 3 2 3 2" xfId="35680" xr:uid="{9C1B7A4E-3985-4FD1-B505-1D730D5FE1D7}"/>
    <cellStyle name="Comma 2 2 2 4 3 2 3 3" xfId="50563" xr:uid="{53666360-AC79-41B4-BBF5-1E1267B8B44B}"/>
    <cellStyle name="Comma 2 2 2 4 3 2 4" xfId="15144" xr:uid="{C5B783C6-480D-4511-85AF-2500183E7DD0}"/>
    <cellStyle name="Comma 2 2 2 4 3 2 5" xfId="28834" xr:uid="{A30DE5AB-1C01-4515-92E8-78290C77E8D0}"/>
    <cellStyle name="Comma 2 2 2 4 3 2 6" xfId="43717" xr:uid="{71B7E58B-B6E7-4C4A-95E9-B3B38FEC911E}"/>
    <cellStyle name="Comma 2 2 2 4 3 3" xfId="10008" xr:uid="{5E9020DF-3D6E-40AF-B3BB-A6A84F9C58C7}"/>
    <cellStyle name="Comma 2 2 2 4 3 3 2" xfId="23698" xr:uid="{E11FCAA9-8B64-40DC-A3A6-6B106A813DCA}"/>
    <cellStyle name="Comma 2 2 2 4 3 3 2 2" xfId="37390" xr:uid="{D1B4E54E-D558-4D8A-8C8D-C87D2882FEDD}"/>
    <cellStyle name="Comma 2 2 2 4 3 3 2 3" xfId="52273" xr:uid="{5E051BBD-FAF6-403C-A0D8-FAD403A3A57C}"/>
    <cellStyle name="Comma 2 2 2 4 3 3 3" xfId="16854" xr:uid="{F626D04B-718E-4A7F-98B2-D52415BFEDE7}"/>
    <cellStyle name="Comma 2 2 2 4 3 3 4" xfId="30544" xr:uid="{EA1DE896-E132-4087-9A13-55D32DE334F8}"/>
    <cellStyle name="Comma 2 2 2 4 3 3 5" xfId="45427" xr:uid="{6FEB7C7B-67D2-4793-9450-81C4D0713E2C}"/>
    <cellStyle name="Comma 2 2 2 4 3 4" xfId="20276" xr:uid="{0C9F634E-EE4D-4E86-8025-95A76BAB0D92}"/>
    <cellStyle name="Comma 2 2 2 4 3 4 2" xfId="33968" xr:uid="{D6F28420-1C6D-4869-8F75-699D265150E0}"/>
    <cellStyle name="Comma 2 2 2 4 3 4 3" xfId="48851" xr:uid="{12E0D9B6-BC1F-4B4E-847F-84A0896A088A}"/>
    <cellStyle name="Comma 2 2 2 4 3 5" xfId="13432" xr:uid="{BCAE4352-FE11-4EA8-A6CF-D46B298CD770}"/>
    <cellStyle name="Comma 2 2 2 4 3 6" xfId="27122" xr:uid="{E3575D31-46A6-4CD4-BF94-879A770EA04B}"/>
    <cellStyle name="Comma 2 2 2 4 3 7" xfId="42005" xr:uid="{DDF94F7D-E9F0-4DED-A70A-7C3567B640EC}"/>
    <cellStyle name="Comma 2 2 2 4 4" xfId="6585" xr:uid="{DCD51275-2937-4431-98EE-1ED5177B2F3C}"/>
    <cellStyle name="Comma 2 2 2 4 4 2" xfId="8299" xr:uid="{12D6E015-09A3-4565-9DFA-B4925781882D}"/>
    <cellStyle name="Comma 2 2 2 4 4 2 2" xfId="11721" xr:uid="{EE422F36-828D-4FD5-A256-AF57E2139EFE}"/>
    <cellStyle name="Comma 2 2 2 4 4 2 2 2" xfId="25411" xr:uid="{497BB091-5E3C-4874-874F-46E564DB2CCE}"/>
    <cellStyle name="Comma 2 2 2 4 4 2 2 2 2" xfId="39103" xr:uid="{F72019E5-BCF5-4A9A-A63B-A60AC366FB34}"/>
    <cellStyle name="Comma 2 2 2 4 4 2 2 2 3" xfId="53986" xr:uid="{BEADAD06-1B7B-4646-8297-0505951DD382}"/>
    <cellStyle name="Comma 2 2 2 4 4 2 2 3" xfId="18567" xr:uid="{390F7860-AC3E-4DDE-AA1C-E194E2F527FC}"/>
    <cellStyle name="Comma 2 2 2 4 4 2 2 4" xfId="32257" xr:uid="{169F10B8-A49C-4C2E-B259-662CC71378C2}"/>
    <cellStyle name="Comma 2 2 2 4 4 2 2 5" xfId="47140" xr:uid="{6F942ACA-5277-4C82-A3BA-AF2061D6E18E}"/>
    <cellStyle name="Comma 2 2 2 4 4 2 3" xfId="21989" xr:uid="{82A37A41-EE4F-4512-965B-4696199BACF8}"/>
    <cellStyle name="Comma 2 2 2 4 4 2 3 2" xfId="35681" xr:uid="{628AF244-714C-4E29-BF27-B9E4CE46E3A0}"/>
    <cellStyle name="Comma 2 2 2 4 4 2 3 3" xfId="50564" xr:uid="{F527956C-303A-46E3-8928-2B9154FFECA3}"/>
    <cellStyle name="Comma 2 2 2 4 4 2 4" xfId="15145" xr:uid="{473A17CB-F198-4A2F-9732-0BB2F0C5231E}"/>
    <cellStyle name="Comma 2 2 2 4 4 2 5" xfId="28835" xr:uid="{38F9AC0A-F2D0-4017-B9BA-C56EC3BE1351}"/>
    <cellStyle name="Comma 2 2 2 4 4 2 6" xfId="43718" xr:uid="{6F473DF5-3091-4685-B3B7-64BEAEFBD478}"/>
    <cellStyle name="Comma 2 2 2 4 4 3" xfId="10009" xr:uid="{FEC836D2-6D27-4278-8BB7-50D918753D92}"/>
    <cellStyle name="Comma 2 2 2 4 4 3 2" xfId="23699" xr:uid="{A75C4C3A-097C-4700-A4CE-0D5EFE0B419B}"/>
    <cellStyle name="Comma 2 2 2 4 4 3 2 2" xfId="37391" xr:uid="{BBF3378F-EEDD-4906-BF4B-23349542AFF7}"/>
    <cellStyle name="Comma 2 2 2 4 4 3 2 3" xfId="52274" xr:uid="{64AC1F10-1CEA-475F-ACA1-B38C98F9B9B3}"/>
    <cellStyle name="Comma 2 2 2 4 4 3 3" xfId="16855" xr:uid="{494E1282-1572-4B56-A4CB-10FAC1B80B27}"/>
    <cellStyle name="Comma 2 2 2 4 4 3 4" xfId="30545" xr:uid="{81D4EFF5-38CE-45FD-B37E-359402F05E0E}"/>
    <cellStyle name="Comma 2 2 2 4 4 3 5" xfId="45428" xr:uid="{5B533179-44ED-4615-BDEA-5DD369F8C787}"/>
    <cellStyle name="Comma 2 2 2 4 4 4" xfId="20277" xr:uid="{C34E1490-8D1C-49AF-82B6-0D45DE74BAD9}"/>
    <cellStyle name="Comma 2 2 2 4 4 4 2" xfId="33969" xr:uid="{20AB1467-CDCB-421A-9C5D-1BF39CF78F40}"/>
    <cellStyle name="Comma 2 2 2 4 4 4 3" xfId="48852" xr:uid="{86F37B99-4724-4092-9479-6AF796143AEA}"/>
    <cellStyle name="Comma 2 2 2 4 4 5" xfId="13433" xr:uid="{AF81E3AF-2D64-4E08-B19C-E9DD879A65B7}"/>
    <cellStyle name="Comma 2 2 2 4 4 6" xfId="27123" xr:uid="{E84EEDDD-0734-4E21-B835-47A081B4EB13}"/>
    <cellStyle name="Comma 2 2 2 4 4 7" xfId="42006" xr:uid="{C75CA284-2399-4DD8-BA77-00ED37B2649C}"/>
    <cellStyle name="Comma 2 2 2 4 5" xfId="8295" xr:uid="{DC9FE246-3A4D-4FC9-8906-879B467D2737}"/>
    <cellStyle name="Comma 2 2 2 4 5 2" xfId="11717" xr:uid="{DF9AE523-BF7B-435A-9EAF-E004AF343A7E}"/>
    <cellStyle name="Comma 2 2 2 4 5 2 2" xfId="25407" xr:uid="{AF1C920B-A0B7-461E-934D-425E52411EF6}"/>
    <cellStyle name="Comma 2 2 2 4 5 2 2 2" xfId="39099" xr:uid="{74FCBAE1-E7E5-4477-9D6A-5C93FC05670A}"/>
    <cellStyle name="Comma 2 2 2 4 5 2 2 3" xfId="53982" xr:uid="{1F867BFA-F73D-42B3-9DBF-D048659ECB01}"/>
    <cellStyle name="Comma 2 2 2 4 5 2 3" xfId="18563" xr:uid="{2D261ED1-8199-45B1-83B8-5A8D47E5AE65}"/>
    <cellStyle name="Comma 2 2 2 4 5 2 4" xfId="32253" xr:uid="{4620069C-DD66-4270-93FC-AB239AF08728}"/>
    <cellStyle name="Comma 2 2 2 4 5 2 5" xfId="47136" xr:uid="{461B031D-5F08-4835-A51F-8C756F487DDC}"/>
    <cellStyle name="Comma 2 2 2 4 5 3" xfId="21985" xr:uid="{89D35B1C-95A7-41A3-8DBD-3023A0545E53}"/>
    <cellStyle name="Comma 2 2 2 4 5 3 2" xfId="35677" xr:uid="{9FC8FFA9-8E68-4211-981C-0DE22ED66605}"/>
    <cellStyle name="Comma 2 2 2 4 5 3 3" xfId="50560" xr:uid="{21438152-28CB-44E0-A3B6-57B4C84E63E0}"/>
    <cellStyle name="Comma 2 2 2 4 5 4" xfId="15141" xr:uid="{A8E96572-3B2A-404D-BFCC-B015996585AF}"/>
    <cellStyle name="Comma 2 2 2 4 5 5" xfId="28831" xr:uid="{0C6FE59D-76B6-40CB-B043-67BA441D6C05}"/>
    <cellStyle name="Comma 2 2 2 4 5 6" xfId="43714" xr:uid="{A288B507-0F52-401F-A8F3-03EBAD551499}"/>
    <cellStyle name="Comma 2 2 2 4 6" xfId="10005" xr:uid="{DAB8EBB9-4E00-4A24-B734-C4E8ABC986DB}"/>
    <cellStyle name="Comma 2 2 2 4 6 2" xfId="23695" xr:uid="{66AD3939-4A8C-41EE-8C98-8B8C6799CC5A}"/>
    <cellStyle name="Comma 2 2 2 4 6 2 2" xfId="37387" xr:uid="{0D477793-B8FB-4E0D-9400-7222B7FB3D24}"/>
    <cellStyle name="Comma 2 2 2 4 6 2 3" xfId="52270" xr:uid="{0DDDB51F-7487-43C9-9899-F74548DCC8F9}"/>
    <cellStyle name="Comma 2 2 2 4 6 3" xfId="16851" xr:uid="{702F200A-9AA2-40C2-9830-77767DAF0902}"/>
    <cellStyle name="Comma 2 2 2 4 6 4" xfId="30541" xr:uid="{2CE1731E-427A-47F7-A1CD-900EC56F4E9A}"/>
    <cellStyle name="Comma 2 2 2 4 6 5" xfId="45424" xr:uid="{5C910E03-6998-452E-AF33-EADDB46BB5EF}"/>
    <cellStyle name="Comma 2 2 2 4 7" xfId="20273" xr:uid="{A1E2CD74-4FFA-4CF6-8B1D-7401BA654400}"/>
    <cellStyle name="Comma 2 2 2 4 7 2" xfId="33965" xr:uid="{8DF1CDC3-8A41-4602-A8EA-AE56E43C083E}"/>
    <cellStyle name="Comma 2 2 2 4 7 3" xfId="48848" xr:uid="{A052D0D2-611C-43DB-87B9-A359BF83FC9E}"/>
    <cellStyle name="Comma 2 2 2 4 8" xfId="13429" xr:uid="{8E584643-E0A7-47EB-BC22-12A5E9174DEE}"/>
    <cellStyle name="Comma 2 2 2 4 9" xfId="27119" xr:uid="{5E1FC7BB-50B5-4E31-9F87-7CD8E2D27158}"/>
    <cellStyle name="Comma 2 2 2 5" xfId="6586" xr:uid="{3EDC0461-37BA-490D-A128-3E8955976CF4}"/>
    <cellStyle name="Comma 2 2 2 5 2" xfId="6587" xr:uid="{74361A92-2A91-40DD-B5D1-7F12231231D5}"/>
    <cellStyle name="Comma 2 2 2 5 2 2" xfId="8301" xr:uid="{3902D480-3AC9-48BD-AAA9-E6B414A9B4E5}"/>
    <cellStyle name="Comma 2 2 2 5 2 2 2" xfId="11723" xr:uid="{116AB512-1381-4F17-8D62-466E98EBEE79}"/>
    <cellStyle name="Comma 2 2 2 5 2 2 2 2" xfId="25413" xr:uid="{B2875389-A9BC-4A4C-A68F-19AD1BA6B479}"/>
    <cellStyle name="Comma 2 2 2 5 2 2 2 2 2" xfId="39105" xr:uid="{D8FD1AD2-BAEC-437E-A0B4-FFE94B17E339}"/>
    <cellStyle name="Comma 2 2 2 5 2 2 2 2 3" xfId="53988" xr:uid="{73E12F8E-7635-4940-AAFC-36AD7A6FC4FB}"/>
    <cellStyle name="Comma 2 2 2 5 2 2 2 3" xfId="18569" xr:uid="{C6F5765E-94EF-4945-AD4D-0CC3A0CC25F1}"/>
    <cellStyle name="Comma 2 2 2 5 2 2 2 4" xfId="32259" xr:uid="{FEE0A235-AFC8-4D13-BDEB-03400A870EE1}"/>
    <cellStyle name="Comma 2 2 2 5 2 2 2 5" xfId="47142" xr:uid="{F2549D77-3AE3-4A80-B64A-E4EEACD37A33}"/>
    <cellStyle name="Comma 2 2 2 5 2 2 3" xfId="21991" xr:uid="{2338787D-ECA2-4675-94D0-EF07ED143E5E}"/>
    <cellStyle name="Comma 2 2 2 5 2 2 3 2" xfId="35683" xr:uid="{7F4C55E1-E80B-4186-9CB9-7095D2902CA1}"/>
    <cellStyle name="Comma 2 2 2 5 2 2 3 3" xfId="50566" xr:uid="{985A93FE-293D-475C-AD1A-52E8C8A194F9}"/>
    <cellStyle name="Comma 2 2 2 5 2 2 4" xfId="15147" xr:uid="{5D19CFFF-FA55-42AC-B215-C55C3A710B81}"/>
    <cellStyle name="Comma 2 2 2 5 2 2 5" xfId="28837" xr:uid="{4FBCE934-C21A-4C12-8D75-D4BF34862656}"/>
    <cellStyle name="Comma 2 2 2 5 2 2 6" xfId="43720" xr:uid="{E0E155D0-8869-4926-97DF-C062603A875E}"/>
    <cellStyle name="Comma 2 2 2 5 2 3" xfId="10011" xr:uid="{0E7DEDCF-02B8-42F1-A9AF-CFD1D026752F}"/>
    <cellStyle name="Comma 2 2 2 5 2 3 2" xfId="23701" xr:uid="{2B43E42D-29D7-4E3C-88E9-EF74A2B35006}"/>
    <cellStyle name="Comma 2 2 2 5 2 3 2 2" xfId="37393" xr:uid="{5459A324-10DC-4A89-ADBE-D8CCDFDE7FB7}"/>
    <cellStyle name="Comma 2 2 2 5 2 3 2 3" xfId="52276" xr:uid="{296F6924-66CB-4551-930A-541F1FD43D18}"/>
    <cellStyle name="Comma 2 2 2 5 2 3 3" xfId="16857" xr:uid="{850BDAE1-C069-4C6C-9269-6E2707C6F440}"/>
    <cellStyle name="Comma 2 2 2 5 2 3 4" xfId="30547" xr:uid="{5D473224-56B9-44E8-B50F-75E34304548B}"/>
    <cellStyle name="Comma 2 2 2 5 2 3 5" xfId="45430" xr:uid="{5E328DDB-62E1-4362-A12A-914AB2CF0E0C}"/>
    <cellStyle name="Comma 2 2 2 5 2 4" xfId="20279" xr:uid="{86A8A577-AABF-4C90-A6BD-6AE8D8742EFC}"/>
    <cellStyle name="Comma 2 2 2 5 2 4 2" xfId="33971" xr:uid="{BF675D26-6197-475F-870F-BDB566251814}"/>
    <cellStyle name="Comma 2 2 2 5 2 4 3" xfId="48854" xr:uid="{99F69714-1F10-42C9-969C-B64C8EDBFDC4}"/>
    <cellStyle name="Comma 2 2 2 5 2 5" xfId="13435" xr:uid="{40BFFAD2-2C79-44EE-84CC-AC50A5923D2E}"/>
    <cellStyle name="Comma 2 2 2 5 2 6" xfId="27125" xr:uid="{15CB7E49-EBF4-4609-BDCB-1AD324815D7F}"/>
    <cellStyle name="Comma 2 2 2 5 2 7" xfId="42008" xr:uid="{B0553D17-ACA0-4085-904E-3CF9F020A668}"/>
    <cellStyle name="Comma 2 2 2 5 3" xfId="8300" xr:uid="{5C35C50B-C3A7-4719-A23A-BB39FD63E6CB}"/>
    <cellStyle name="Comma 2 2 2 5 3 2" xfId="11722" xr:uid="{98E7306F-6D2A-48E7-98DE-843CEB78BC89}"/>
    <cellStyle name="Comma 2 2 2 5 3 2 2" xfId="25412" xr:uid="{9A782D34-E86D-4F9B-B096-38531EDEC2BD}"/>
    <cellStyle name="Comma 2 2 2 5 3 2 2 2" xfId="39104" xr:uid="{F3FE9D3F-E9BD-4608-B4B2-352A20E92F5B}"/>
    <cellStyle name="Comma 2 2 2 5 3 2 2 3" xfId="53987" xr:uid="{E1A6D829-DBCC-4729-948B-25AC82D20FD7}"/>
    <cellStyle name="Comma 2 2 2 5 3 2 3" xfId="18568" xr:uid="{85FA7724-2EE1-48AC-A4A0-89BDFB902980}"/>
    <cellStyle name="Comma 2 2 2 5 3 2 4" xfId="32258" xr:uid="{939CCEBD-02FB-493B-B5E3-A22157D4F4B6}"/>
    <cellStyle name="Comma 2 2 2 5 3 2 5" xfId="47141" xr:uid="{29056D3E-F3C8-443C-AACA-52BA4D3B7DB8}"/>
    <cellStyle name="Comma 2 2 2 5 3 3" xfId="21990" xr:uid="{95424D01-A780-4B14-8AFB-77370C62B940}"/>
    <cellStyle name="Comma 2 2 2 5 3 3 2" xfId="35682" xr:uid="{B02866B9-5D26-48F6-9A76-BD95B1AC1256}"/>
    <cellStyle name="Comma 2 2 2 5 3 3 3" xfId="50565" xr:uid="{B3F6ADE7-C162-494A-AF89-460582109A36}"/>
    <cellStyle name="Comma 2 2 2 5 3 4" xfId="15146" xr:uid="{BAA31FC3-277C-400D-997D-61546D59813B}"/>
    <cellStyle name="Comma 2 2 2 5 3 5" xfId="28836" xr:uid="{8368E668-9930-4367-8E2B-B0527F6C58F3}"/>
    <cellStyle name="Comma 2 2 2 5 3 6" xfId="43719" xr:uid="{8B8042DE-D66B-4ED7-8035-1F9E0F425809}"/>
    <cellStyle name="Comma 2 2 2 5 4" xfId="10010" xr:uid="{5F8C515B-AF3A-4749-9289-D4F7EF27276B}"/>
    <cellStyle name="Comma 2 2 2 5 4 2" xfId="23700" xr:uid="{6D1FE7F3-DDDD-4A16-ABDC-58EA8947CCC2}"/>
    <cellStyle name="Comma 2 2 2 5 4 2 2" xfId="37392" xr:uid="{B8115F76-8652-41BA-BB95-458F89FD64D9}"/>
    <cellStyle name="Comma 2 2 2 5 4 2 3" xfId="52275" xr:uid="{C09A2FDD-4CC3-4082-A40D-2CF836B97002}"/>
    <cellStyle name="Comma 2 2 2 5 4 3" xfId="16856" xr:uid="{5C9A06EE-700B-4E05-BAFB-A20455403040}"/>
    <cellStyle name="Comma 2 2 2 5 4 4" xfId="30546" xr:uid="{C569F67C-3649-4652-BF7D-3DF44061B719}"/>
    <cellStyle name="Comma 2 2 2 5 4 5" xfId="45429" xr:uid="{C5BCE314-3428-4DAE-B9A9-21E56DC2D33E}"/>
    <cellStyle name="Comma 2 2 2 5 5" xfId="20278" xr:uid="{BE35A818-856C-4810-8A4D-2F36D17CD995}"/>
    <cellStyle name="Comma 2 2 2 5 5 2" xfId="33970" xr:uid="{134DA493-1C35-4390-B0B2-CF16B1A093A2}"/>
    <cellStyle name="Comma 2 2 2 5 5 3" xfId="48853" xr:uid="{7DDE9D82-DD70-4E89-B9B3-9B79C4824AEF}"/>
    <cellStyle name="Comma 2 2 2 5 6" xfId="13434" xr:uid="{651B0306-6B3B-45FA-A10F-868A4AE5445F}"/>
    <cellStyle name="Comma 2 2 2 5 7" xfId="27124" xr:uid="{EF0BC85D-B177-4760-BF2B-B6801B29AE7D}"/>
    <cellStyle name="Comma 2 2 2 5 8" xfId="42007" xr:uid="{CF71F43C-C39D-403D-B790-C2F9164A0AC7}"/>
    <cellStyle name="Comma 2 2 2 6" xfId="6588" xr:uid="{B07320F0-57FC-40BF-BFC9-B5DF42DE0138}"/>
    <cellStyle name="Comma 2 2 2 6 2" xfId="8302" xr:uid="{05FF2BE9-AD24-45EF-A570-3E9C7091D3C7}"/>
    <cellStyle name="Comma 2 2 2 6 2 2" xfId="11724" xr:uid="{34DC1F34-FD62-446C-BDF3-D42982D9F44E}"/>
    <cellStyle name="Comma 2 2 2 6 2 2 2" xfId="25414" xr:uid="{70508EA9-B8C7-496D-8A02-285803F64EEA}"/>
    <cellStyle name="Comma 2 2 2 6 2 2 2 2" xfId="39106" xr:uid="{B17C11E7-DC98-42D2-ADC3-63013753C957}"/>
    <cellStyle name="Comma 2 2 2 6 2 2 2 3" xfId="53989" xr:uid="{87D88B04-90D5-4D20-95F2-22BB844FDD7A}"/>
    <cellStyle name="Comma 2 2 2 6 2 2 3" xfId="18570" xr:uid="{201989D8-5FC6-4671-85DB-A91EE668181A}"/>
    <cellStyle name="Comma 2 2 2 6 2 2 4" xfId="32260" xr:uid="{629901D1-1650-41C8-8203-4A53C9254889}"/>
    <cellStyle name="Comma 2 2 2 6 2 2 5" xfId="47143" xr:uid="{043ECC85-E8A9-4CC2-B93E-1206583F8F4C}"/>
    <cellStyle name="Comma 2 2 2 6 2 3" xfId="21992" xr:uid="{6D68C409-B801-4696-81D1-B69F070AED0D}"/>
    <cellStyle name="Comma 2 2 2 6 2 3 2" xfId="35684" xr:uid="{1FB59547-D8C9-4B0D-B4FA-6901E5520F37}"/>
    <cellStyle name="Comma 2 2 2 6 2 3 3" xfId="50567" xr:uid="{6D48C823-83D5-40D7-9FAF-FF28D041B391}"/>
    <cellStyle name="Comma 2 2 2 6 2 4" xfId="15148" xr:uid="{A87E4EAE-4279-4773-8B0B-2B3AF97BFF2B}"/>
    <cellStyle name="Comma 2 2 2 6 2 5" xfId="28838" xr:uid="{490B0F46-9E90-455E-AF4A-481A162AB162}"/>
    <cellStyle name="Comma 2 2 2 6 2 6" xfId="43721" xr:uid="{FD27CE52-5464-40DD-818C-672140996F9F}"/>
    <cellStyle name="Comma 2 2 2 6 3" xfId="10012" xr:uid="{B0F9967D-52D0-4589-B7D8-74812D975C81}"/>
    <cellStyle name="Comma 2 2 2 6 3 2" xfId="23702" xr:uid="{160BF086-C0C8-480F-B23A-ABE21F421E13}"/>
    <cellStyle name="Comma 2 2 2 6 3 2 2" xfId="37394" xr:uid="{81DB568C-3D9F-4408-A8EE-114BA4304947}"/>
    <cellStyle name="Comma 2 2 2 6 3 2 3" xfId="52277" xr:uid="{3BD5EDAF-5320-4BB5-BA8E-F2E0C7677A72}"/>
    <cellStyle name="Comma 2 2 2 6 3 3" xfId="16858" xr:uid="{D4005172-4B35-4F85-AAAF-C83E3436B9DF}"/>
    <cellStyle name="Comma 2 2 2 6 3 4" xfId="30548" xr:uid="{D7458AF5-2B49-4F32-9F34-8BC9A73DC357}"/>
    <cellStyle name="Comma 2 2 2 6 3 5" xfId="45431" xr:uid="{0BA0AE39-9972-4EF0-96EF-CAED6E1D0CA9}"/>
    <cellStyle name="Comma 2 2 2 6 4" xfId="20280" xr:uid="{B28A3EDF-4723-4B91-9AEE-9E405AFB407D}"/>
    <cellStyle name="Comma 2 2 2 6 4 2" xfId="33972" xr:uid="{D8196923-D294-40A8-B7B9-11824E761159}"/>
    <cellStyle name="Comma 2 2 2 6 4 3" xfId="48855" xr:uid="{549FC042-6E82-4159-9788-BD1F660961C1}"/>
    <cellStyle name="Comma 2 2 2 6 5" xfId="13436" xr:uid="{E59C86AA-5488-4C5C-8663-36E6C172DB0F}"/>
    <cellStyle name="Comma 2 2 2 6 6" xfId="27126" xr:uid="{3195E7F3-E05B-4F16-85CA-5A9498F2C2FC}"/>
    <cellStyle name="Comma 2 2 2 6 7" xfId="42009" xr:uid="{1FA9B6B9-2261-44F5-8654-37943EA45CE9}"/>
    <cellStyle name="Comma 2 2 2 7" xfId="6589" xr:uid="{8A6B2BF8-22AE-4253-B7E7-9C06C40DBF15}"/>
    <cellStyle name="Comma 2 2 2 7 2" xfId="8303" xr:uid="{B7F1B9CC-4716-47E3-BD8F-3F9425FDD172}"/>
    <cellStyle name="Comma 2 2 2 7 2 2" xfId="11725" xr:uid="{A8C8ABA4-DDAC-4434-8E3D-532460D82CEC}"/>
    <cellStyle name="Comma 2 2 2 7 2 2 2" xfId="25415" xr:uid="{7579FDD0-CBE3-463F-AA1E-6884A7CD5896}"/>
    <cellStyle name="Comma 2 2 2 7 2 2 2 2" xfId="39107" xr:uid="{CF2824CC-325F-42D3-B292-532225691109}"/>
    <cellStyle name="Comma 2 2 2 7 2 2 2 3" xfId="53990" xr:uid="{7FDF65C1-94F8-40DD-99B4-D1A97AF4AE2D}"/>
    <cellStyle name="Comma 2 2 2 7 2 2 3" xfId="18571" xr:uid="{35D502E0-7110-4D82-9B60-66A19A481A6E}"/>
    <cellStyle name="Comma 2 2 2 7 2 2 4" xfId="32261" xr:uid="{F30C9661-485B-4E28-BFCE-7473BDCC783B}"/>
    <cellStyle name="Comma 2 2 2 7 2 2 5" xfId="47144" xr:uid="{000215F2-7DE8-4CE3-A0FE-E4F17DBA0CC6}"/>
    <cellStyle name="Comma 2 2 2 7 2 3" xfId="21993" xr:uid="{7F124204-8135-4B91-8E20-C1A16DE87A44}"/>
    <cellStyle name="Comma 2 2 2 7 2 3 2" xfId="35685" xr:uid="{4976D910-CCA4-4159-A719-3666C9748B90}"/>
    <cellStyle name="Comma 2 2 2 7 2 3 3" xfId="50568" xr:uid="{3F1A597A-18B3-437E-9C89-7F2FE12D6E09}"/>
    <cellStyle name="Comma 2 2 2 7 2 4" xfId="15149" xr:uid="{E1DEDD81-0605-4E72-9D28-720391CF685D}"/>
    <cellStyle name="Comma 2 2 2 7 2 5" xfId="28839" xr:uid="{387B31DD-1F21-4E57-8660-02CE6772B320}"/>
    <cellStyle name="Comma 2 2 2 7 2 6" xfId="43722" xr:uid="{530835CC-CA96-4DC9-A7A8-7F77FCB90A2E}"/>
    <cellStyle name="Comma 2 2 2 7 3" xfId="10013" xr:uid="{3FB5D34E-929A-400A-97F2-FFFC4073789C}"/>
    <cellStyle name="Comma 2 2 2 7 3 2" xfId="23703" xr:uid="{E246528B-1A31-4455-8068-3DD1BA2887AB}"/>
    <cellStyle name="Comma 2 2 2 7 3 2 2" xfId="37395" xr:uid="{67A6780E-76FF-4E96-B00A-E9DA722C202C}"/>
    <cellStyle name="Comma 2 2 2 7 3 2 3" xfId="52278" xr:uid="{0B5BE302-34A9-48C7-9B35-5377FF4AA98D}"/>
    <cellStyle name="Comma 2 2 2 7 3 3" xfId="16859" xr:uid="{2DC10EC2-C7EF-451B-81AD-0B06A34CF4D4}"/>
    <cellStyle name="Comma 2 2 2 7 3 4" xfId="30549" xr:uid="{2D5A0231-0872-41AC-8229-A06D8B388E5D}"/>
    <cellStyle name="Comma 2 2 2 7 3 5" xfId="45432" xr:uid="{F384C63A-947D-4341-9415-967ACB7B4FBB}"/>
    <cellStyle name="Comma 2 2 2 7 4" xfId="20281" xr:uid="{8812C329-A5EB-4D0F-B2C6-F35876D08F65}"/>
    <cellStyle name="Comma 2 2 2 7 4 2" xfId="33973" xr:uid="{B3626910-B22A-4C0F-A901-B5C43BFEEAB8}"/>
    <cellStyle name="Comma 2 2 2 7 4 3" xfId="48856" xr:uid="{537ECE4A-7C46-4475-BD9C-A614F822F17A}"/>
    <cellStyle name="Comma 2 2 2 7 5" xfId="13437" xr:uid="{2D3678AC-A585-4A23-89F6-0D21C9B72EC6}"/>
    <cellStyle name="Comma 2 2 2 7 6" xfId="27127" xr:uid="{5A48A05F-B085-4D23-ADCF-22A7FD62E2D8}"/>
    <cellStyle name="Comma 2 2 2 7 7" xfId="42010" xr:uid="{B1763936-1051-4DA8-97D5-50BC2DF9ADA1}"/>
    <cellStyle name="Comma 2 2 2 8" xfId="8274" xr:uid="{C5EB8CF9-0DAD-46A9-8AB5-8D5FD6996B02}"/>
    <cellStyle name="Comma 2 2 2 8 2" xfId="11696" xr:uid="{B93741E1-08C1-4802-A62A-5176E1E8CC7E}"/>
    <cellStyle name="Comma 2 2 2 8 2 2" xfId="25386" xr:uid="{94353E3C-8760-4EA4-9D57-290C21C22B2D}"/>
    <cellStyle name="Comma 2 2 2 8 2 2 2" xfId="39078" xr:uid="{06CFD5A3-055A-462A-B5EF-04E5EDD4A7FD}"/>
    <cellStyle name="Comma 2 2 2 8 2 2 3" xfId="53961" xr:uid="{46AFB079-CBEE-49CE-A612-16E1FAB16D12}"/>
    <cellStyle name="Comma 2 2 2 8 2 3" xfId="18542" xr:uid="{42782FFD-6C1A-4EE0-9D28-9D5098962150}"/>
    <cellStyle name="Comma 2 2 2 8 2 4" xfId="32232" xr:uid="{8647EF17-8039-4759-8086-8A259A8D1D05}"/>
    <cellStyle name="Comma 2 2 2 8 2 5" xfId="47115" xr:uid="{67B45DC4-93F1-406C-826B-31D504211B52}"/>
    <cellStyle name="Comma 2 2 2 8 3" xfId="21964" xr:uid="{60EB6459-9184-4351-99AB-7F142805758D}"/>
    <cellStyle name="Comma 2 2 2 8 3 2" xfId="35656" xr:uid="{59609B25-5B1C-4F70-BE75-07A04D1168D6}"/>
    <cellStyle name="Comma 2 2 2 8 3 3" xfId="50539" xr:uid="{8615A9E4-8204-4241-9270-77C457EA2ECB}"/>
    <cellStyle name="Comma 2 2 2 8 4" xfId="15120" xr:uid="{F5CAEDB7-6D21-4E60-8C28-D6FEB85C9A02}"/>
    <cellStyle name="Comma 2 2 2 8 5" xfId="28810" xr:uid="{6A90A2E9-F227-4276-BFE0-EAFE5522A074}"/>
    <cellStyle name="Comma 2 2 2 8 6" xfId="43693" xr:uid="{D54268EA-C81A-4B8C-BE7D-093CA02F2DA9}"/>
    <cellStyle name="Comma 2 2 2 9" xfId="9984" xr:uid="{62404FC2-79FB-4E38-8EE2-DA4290D309DA}"/>
    <cellStyle name="Comma 2 2 2 9 2" xfId="23674" xr:uid="{8A13E298-3B52-42D7-BD0E-6F5E6966836F}"/>
    <cellStyle name="Comma 2 2 2 9 2 2" xfId="37366" xr:uid="{5CB8BE29-C9FC-4D6C-BC69-2A6588BF2AB3}"/>
    <cellStyle name="Comma 2 2 2 9 2 3" xfId="52249" xr:uid="{BA0DE041-44C7-47D8-8D26-1C24B28E4C06}"/>
    <cellStyle name="Comma 2 2 2 9 3" xfId="16830" xr:uid="{4284D60E-08DE-45BE-AA1F-710BFE5BB3D0}"/>
    <cellStyle name="Comma 2 2 2 9 4" xfId="30520" xr:uid="{2EC10745-62CB-49EB-9314-5EF3036E6F8A}"/>
    <cellStyle name="Comma 2 2 2 9 5" xfId="45403" xr:uid="{BB079298-B9AD-4EF5-9EB8-CAF2DD116043}"/>
    <cellStyle name="Comma 2 2 3" xfId="4631" xr:uid="{5D12CE4A-70E4-4778-86EC-50DFB1EE5C65}"/>
    <cellStyle name="Comma 2 2 3 10" xfId="13438" xr:uid="{3B3E0CA3-C6AF-4216-9A62-C8E1F2745256}"/>
    <cellStyle name="Comma 2 2 3 10 2" xfId="41399" xr:uid="{12FDBD6D-AA5B-41B2-A8DD-16C23211D5AE}"/>
    <cellStyle name="Comma 2 2 3 11" xfId="27128" xr:uid="{B0A87A40-F7A9-44D7-AD89-C3144CD70D51}"/>
    <cellStyle name="Comma 2 2 3 12" xfId="42011" xr:uid="{939D2AE9-E088-40C4-BBBF-0586DADC8382}"/>
    <cellStyle name="Comma 2 2 3 13" xfId="6590" xr:uid="{A299AFB5-D9AC-418B-ACA8-0011031D03C0}"/>
    <cellStyle name="Comma 2 2 3 2" xfId="6591" xr:uid="{3B30D4E1-513B-429D-A624-57E26415046F}"/>
    <cellStyle name="Comma 2 2 3 2 10" xfId="42012" xr:uid="{FC9BEEC9-E0C9-46A1-9DC5-42F4D2D0942E}"/>
    <cellStyle name="Comma 2 2 3 2 2" xfId="6592" xr:uid="{EF2EE09F-4DA8-4A9B-BDE2-4CFA13A7192B}"/>
    <cellStyle name="Comma 2 2 3 2 2 2" xfId="6593" xr:uid="{F157B1BA-1CE6-40AE-9817-50D8E13E58F4}"/>
    <cellStyle name="Comma 2 2 3 2 2 2 2" xfId="8307" xr:uid="{6A385EFF-8913-482E-9488-301FC5748D1C}"/>
    <cellStyle name="Comma 2 2 3 2 2 2 2 2" xfId="11729" xr:uid="{B31E623F-322D-465A-A5B9-098898617A94}"/>
    <cellStyle name="Comma 2 2 3 2 2 2 2 2 2" xfId="25419" xr:uid="{3EC9CC2B-23BD-4E8F-9D89-8D163CEDE472}"/>
    <cellStyle name="Comma 2 2 3 2 2 2 2 2 2 2" xfId="39111" xr:uid="{BEF24E52-4697-4BF2-A8B3-2B46B01DAF46}"/>
    <cellStyle name="Comma 2 2 3 2 2 2 2 2 2 3" xfId="53994" xr:uid="{F9A83194-224B-430F-9148-7B57282D3480}"/>
    <cellStyle name="Comma 2 2 3 2 2 2 2 2 3" xfId="18575" xr:uid="{2F73E08B-3EA6-4F74-8A11-4AC06A169BB0}"/>
    <cellStyle name="Comma 2 2 3 2 2 2 2 2 4" xfId="32265" xr:uid="{25E82604-7E16-4F5E-A56C-1326EA30276A}"/>
    <cellStyle name="Comma 2 2 3 2 2 2 2 2 5" xfId="47148" xr:uid="{AC9D0991-BEC0-4001-BCD2-F740E4094310}"/>
    <cellStyle name="Comma 2 2 3 2 2 2 2 3" xfId="21997" xr:uid="{FE842697-2E0C-404A-AB67-AD37D4FBD584}"/>
    <cellStyle name="Comma 2 2 3 2 2 2 2 3 2" xfId="35689" xr:uid="{6075ADC2-F42A-4320-96DB-877F0EF0B584}"/>
    <cellStyle name="Comma 2 2 3 2 2 2 2 3 3" xfId="50572" xr:uid="{20DE8184-25B6-41C4-9CA2-92989D409986}"/>
    <cellStyle name="Comma 2 2 3 2 2 2 2 4" xfId="15153" xr:uid="{1DE18831-A79D-4687-98C4-9AD6FA49E098}"/>
    <cellStyle name="Comma 2 2 3 2 2 2 2 5" xfId="28843" xr:uid="{35EC3925-0216-492F-8A01-F194CBC9EE0E}"/>
    <cellStyle name="Comma 2 2 3 2 2 2 2 6" xfId="43726" xr:uid="{B446E6D6-2C2A-4724-9A3C-08467BAC5395}"/>
    <cellStyle name="Comma 2 2 3 2 2 2 3" xfId="10017" xr:uid="{924F0610-F149-4FF4-BC48-C06849897904}"/>
    <cellStyle name="Comma 2 2 3 2 2 2 3 2" xfId="23707" xr:uid="{1841DDF3-1F5B-4FAD-BBCA-DD1AC885E1CF}"/>
    <cellStyle name="Comma 2 2 3 2 2 2 3 2 2" xfId="37399" xr:uid="{10FDDFCC-5BF0-4B24-A487-9F33E97EBA50}"/>
    <cellStyle name="Comma 2 2 3 2 2 2 3 2 3" xfId="52282" xr:uid="{EEBD51BE-BD22-4E84-BC15-452A4E08D51D}"/>
    <cellStyle name="Comma 2 2 3 2 2 2 3 3" xfId="16863" xr:uid="{A3B42AAB-62D2-4449-8F52-206DD41EC39E}"/>
    <cellStyle name="Comma 2 2 3 2 2 2 3 4" xfId="30553" xr:uid="{3790E143-4C43-4BCB-8328-B20E64A7278D}"/>
    <cellStyle name="Comma 2 2 3 2 2 2 3 5" xfId="45436" xr:uid="{A5D6E84D-8DDB-411F-AAB9-2C7FB88D1275}"/>
    <cellStyle name="Comma 2 2 3 2 2 2 4" xfId="20285" xr:uid="{B787F045-D495-4FD1-89F4-6C00C77B84E5}"/>
    <cellStyle name="Comma 2 2 3 2 2 2 4 2" xfId="33977" xr:uid="{686C257C-246F-4BCB-9C01-52DBD5120628}"/>
    <cellStyle name="Comma 2 2 3 2 2 2 4 3" xfId="48860" xr:uid="{EBBBBB0D-F375-4612-B24F-05F5D4EF3160}"/>
    <cellStyle name="Comma 2 2 3 2 2 2 5" xfId="13441" xr:uid="{41AB1E7A-1611-4DC5-9403-DAD3823470C0}"/>
    <cellStyle name="Comma 2 2 3 2 2 2 6" xfId="27131" xr:uid="{710CD17E-648E-42EC-BAFD-7617C4D1249E}"/>
    <cellStyle name="Comma 2 2 3 2 2 2 7" xfId="42014" xr:uid="{CCF1910D-E921-447C-9105-97A97CDF098F}"/>
    <cellStyle name="Comma 2 2 3 2 2 3" xfId="8306" xr:uid="{C82D32AF-E597-4ED9-8840-6784B28BD38E}"/>
    <cellStyle name="Comma 2 2 3 2 2 3 2" xfId="11728" xr:uid="{93E26D13-985F-48CC-A642-CE82DD2B51A7}"/>
    <cellStyle name="Comma 2 2 3 2 2 3 2 2" xfId="25418" xr:uid="{D343693D-C138-4039-AB1E-32C369EB97F3}"/>
    <cellStyle name="Comma 2 2 3 2 2 3 2 2 2" xfId="39110" xr:uid="{07E8B069-9020-4BD5-96E6-F8D4802FBE12}"/>
    <cellStyle name="Comma 2 2 3 2 2 3 2 2 3" xfId="53993" xr:uid="{3B3BCAB1-D1C4-44E6-8F90-B38B917A094A}"/>
    <cellStyle name="Comma 2 2 3 2 2 3 2 3" xfId="18574" xr:uid="{49CDE55E-828C-4127-B1FF-3518909AEF45}"/>
    <cellStyle name="Comma 2 2 3 2 2 3 2 4" xfId="32264" xr:uid="{395812C4-9465-45A9-9249-F178163824CE}"/>
    <cellStyle name="Comma 2 2 3 2 2 3 2 5" xfId="47147" xr:uid="{D3D4C283-8729-4ADB-8EE0-9B93D0B0F080}"/>
    <cellStyle name="Comma 2 2 3 2 2 3 3" xfId="21996" xr:uid="{8DAF9199-9741-43D3-BF8F-5E7BE6AC24DC}"/>
    <cellStyle name="Comma 2 2 3 2 2 3 3 2" xfId="35688" xr:uid="{908715C1-D562-4F23-8BEC-3F48A08503CD}"/>
    <cellStyle name="Comma 2 2 3 2 2 3 3 3" xfId="50571" xr:uid="{9BFC1A8C-28B8-41B0-964B-B10D4F254B83}"/>
    <cellStyle name="Comma 2 2 3 2 2 3 4" xfId="15152" xr:uid="{7E965EC9-3CD5-4AAA-91A6-ABED9BFF9576}"/>
    <cellStyle name="Comma 2 2 3 2 2 3 5" xfId="28842" xr:uid="{ACEDBC91-889B-4224-A6D6-73EC593B00C2}"/>
    <cellStyle name="Comma 2 2 3 2 2 3 6" xfId="43725" xr:uid="{228CC764-37C2-4F1F-9419-1D896A7A0470}"/>
    <cellStyle name="Comma 2 2 3 2 2 4" xfId="10016" xr:uid="{580DA684-79D3-4636-8D12-29703C708E76}"/>
    <cellStyle name="Comma 2 2 3 2 2 4 2" xfId="23706" xr:uid="{12241F19-35F2-407A-9C47-D21607007F07}"/>
    <cellStyle name="Comma 2 2 3 2 2 4 2 2" xfId="37398" xr:uid="{7E732E2B-9600-47AA-9EB7-C40870BB3635}"/>
    <cellStyle name="Comma 2 2 3 2 2 4 2 3" xfId="52281" xr:uid="{381610FE-6FE7-4489-9014-7F60372BA974}"/>
    <cellStyle name="Comma 2 2 3 2 2 4 3" xfId="16862" xr:uid="{6432EA63-407F-4D3A-952A-36F9DCBB785C}"/>
    <cellStyle name="Comma 2 2 3 2 2 4 4" xfId="30552" xr:uid="{7A991C50-5A00-416B-A3AE-26BD4FC2330C}"/>
    <cellStyle name="Comma 2 2 3 2 2 4 5" xfId="45435" xr:uid="{BAAF1F0A-2488-4773-BCF1-4DC801FF1C53}"/>
    <cellStyle name="Comma 2 2 3 2 2 5" xfId="20284" xr:uid="{93DF7B2D-5C8C-4A6F-B699-D723C2F28F5C}"/>
    <cellStyle name="Comma 2 2 3 2 2 5 2" xfId="33976" xr:uid="{D054B14D-27BE-4203-8345-822D0365B4A1}"/>
    <cellStyle name="Comma 2 2 3 2 2 5 3" xfId="48859" xr:uid="{6FFC6592-CEF4-41BB-A51F-637E1A8DC03B}"/>
    <cellStyle name="Comma 2 2 3 2 2 6" xfId="13440" xr:uid="{E86B6746-FF99-461A-9EEE-4961224CA7E9}"/>
    <cellStyle name="Comma 2 2 3 2 2 7" xfId="27130" xr:uid="{D65D5A5E-B0AD-4DC3-A0C5-18531D524CFB}"/>
    <cellStyle name="Comma 2 2 3 2 2 8" xfId="42013" xr:uid="{D96B8A64-3718-493C-BD66-266F7FADA162}"/>
    <cellStyle name="Comma 2 2 3 2 3" xfId="6594" xr:uid="{07B70E8B-2E5E-417B-ACB1-05049EF8B66F}"/>
    <cellStyle name="Comma 2 2 3 2 3 2" xfId="8308" xr:uid="{D17536CA-E62C-435A-A35E-ABB353F6C76B}"/>
    <cellStyle name="Comma 2 2 3 2 3 2 2" xfId="11730" xr:uid="{8859C3CE-F65A-4BCD-B735-64E0155CB344}"/>
    <cellStyle name="Comma 2 2 3 2 3 2 2 2" xfId="25420" xr:uid="{6E376D28-B8D7-4CB1-AF0D-05F5843883D7}"/>
    <cellStyle name="Comma 2 2 3 2 3 2 2 2 2" xfId="39112" xr:uid="{3FEB581D-B4BB-4AEE-9F77-CB9957CD3C2F}"/>
    <cellStyle name="Comma 2 2 3 2 3 2 2 2 3" xfId="53995" xr:uid="{753BA478-2CD1-4B45-9404-93678473E40B}"/>
    <cellStyle name="Comma 2 2 3 2 3 2 2 3" xfId="18576" xr:uid="{588E3E82-47B9-4B4A-B0B3-6E2480170E9F}"/>
    <cellStyle name="Comma 2 2 3 2 3 2 2 4" xfId="32266" xr:uid="{99BB0E85-901C-4EAD-8DD2-4A97AAB625E8}"/>
    <cellStyle name="Comma 2 2 3 2 3 2 2 5" xfId="47149" xr:uid="{F15E0528-5879-4C44-9C53-91E2A243E3E5}"/>
    <cellStyle name="Comma 2 2 3 2 3 2 3" xfId="21998" xr:uid="{0CD0DC6F-305B-45C9-A7AB-6619F8BFF36B}"/>
    <cellStyle name="Comma 2 2 3 2 3 2 3 2" xfId="35690" xr:uid="{5C4A48C7-F550-43A1-8E3A-3464ED3FAF74}"/>
    <cellStyle name="Comma 2 2 3 2 3 2 3 3" xfId="50573" xr:uid="{9B267169-A560-482F-A6B1-8C2AA1CF8CE0}"/>
    <cellStyle name="Comma 2 2 3 2 3 2 4" xfId="15154" xr:uid="{113276FC-C0B6-4C6B-9813-E23C6F31EA4C}"/>
    <cellStyle name="Comma 2 2 3 2 3 2 5" xfId="28844" xr:uid="{E38606D0-2F82-41E7-BFC8-39F6496D4A5B}"/>
    <cellStyle name="Comma 2 2 3 2 3 2 6" xfId="43727" xr:uid="{951F23BE-B108-4558-ACC5-BABF29D8D669}"/>
    <cellStyle name="Comma 2 2 3 2 3 3" xfId="10018" xr:uid="{293AEBF3-970A-4DE4-962E-1A988BA2E48E}"/>
    <cellStyle name="Comma 2 2 3 2 3 3 2" xfId="23708" xr:uid="{48FFDBF0-64EA-4804-94FD-9B8A7EED5F8A}"/>
    <cellStyle name="Comma 2 2 3 2 3 3 2 2" xfId="37400" xr:uid="{0FB9A6A3-0B20-48A4-92E0-AFD2669903D3}"/>
    <cellStyle name="Comma 2 2 3 2 3 3 2 3" xfId="52283" xr:uid="{BE4076B8-9B9F-442B-AEB5-8768A482F336}"/>
    <cellStyle name="Comma 2 2 3 2 3 3 3" xfId="16864" xr:uid="{70B48F14-F4C3-4BFC-B9C4-833DD41AEEF6}"/>
    <cellStyle name="Comma 2 2 3 2 3 3 4" xfId="30554" xr:uid="{BA2E99CC-35BA-43FC-854A-D03F1188E777}"/>
    <cellStyle name="Comma 2 2 3 2 3 3 5" xfId="45437" xr:uid="{37038F79-FB7A-4B4E-AFA9-A29BC01EFCF3}"/>
    <cellStyle name="Comma 2 2 3 2 3 4" xfId="20286" xr:uid="{3DBE157F-D5FC-4722-A5BE-CDB7EB967705}"/>
    <cellStyle name="Comma 2 2 3 2 3 4 2" xfId="33978" xr:uid="{9F9AB335-2F5F-4BB6-A6F9-4EDD9AAA4256}"/>
    <cellStyle name="Comma 2 2 3 2 3 4 3" xfId="48861" xr:uid="{73C32A19-9208-4ACB-8454-5D81B857EE6F}"/>
    <cellStyle name="Comma 2 2 3 2 3 5" xfId="13442" xr:uid="{592CB21C-3BC2-4DDE-A09C-11B83430D1DC}"/>
    <cellStyle name="Comma 2 2 3 2 3 6" xfId="27132" xr:uid="{DA84A6D9-6216-49F5-88B5-DFECC287D08A}"/>
    <cellStyle name="Comma 2 2 3 2 3 7" xfId="42015" xr:uid="{BF586156-507F-4EEA-829F-95EF896D6ED8}"/>
    <cellStyle name="Comma 2 2 3 2 4" xfId="6595" xr:uid="{FF867B11-F17F-4EC7-A38A-2885885F3AC9}"/>
    <cellStyle name="Comma 2 2 3 2 4 2" xfId="8309" xr:uid="{EA2CEC80-28B5-433C-A100-DA4A1C19120E}"/>
    <cellStyle name="Comma 2 2 3 2 4 2 2" xfId="11731" xr:uid="{9FF7B495-F795-4BE9-A73B-13033D94B823}"/>
    <cellStyle name="Comma 2 2 3 2 4 2 2 2" xfId="25421" xr:uid="{A66E5B98-373D-4DEE-90EA-F7430E7B3559}"/>
    <cellStyle name="Comma 2 2 3 2 4 2 2 2 2" xfId="39113" xr:uid="{6BA3F97F-6EAC-405F-AA3B-BCA51D7E0AF3}"/>
    <cellStyle name="Comma 2 2 3 2 4 2 2 2 3" xfId="53996" xr:uid="{F0E50269-C36A-42FB-AFEB-9E03B0C9C9B6}"/>
    <cellStyle name="Comma 2 2 3 2 4 2 2 3" xfId="18577" xr:uid="{DFAA0424-4BD3-4BF4-9E6F-2DE26B953626}"/>
    <cellStyle name="Comma 2 2 3 2 4 2 2 4" xfId="32267" xr:uid="{21A882F6-8EF3-44F1-AC9D-FDFBFF9840D5}"/>
    <cellStyle name="Comma 2 2 3 2 4 2 2 5" xfId="47150" xr:uid="{3862E543-8C59-4F1C-9285-8275B0015DCA}"/>
    <cellStyle name="Comma 2 2 3 2 4 2 3" xfId="21999" xr:uid="{924DB33A-6D78-4770-8F01-B53B058231F8}"/>
    <cellStyle name="Comma 2 2 3 2 4 2 3 2" xfId="35691" xr:uid="{56764FDE-584F-41B5-8E0D-3F87B62A64D7}"/>
    <cellStyle name="Comma 2 2 3 2 4 2 3 3" xfId="50574" xr:uid="{413EE7CC-8154-484B-8EE1-4DA21CF65392}"/>
    <cellStyle name="Comma 2 2 3 2 4 2 4" xfId="15155" xr:uid="{B9CC8D9C-FC44-4707-9C15-82214A824183}"/>
    <cellStyle name="Comma 2 2 3 2 4 2 5" xfId="28845" xr:uid="{706BF359-2AF6-4D64-BA4B-D4C61CA0008A}"/>
    <cellStyle name="Comma 2 2 3 2 4 2 6" xfId="43728" xr:uid="{C928F7D7-5AA4-4645-AF1A-76FEC02E32F9}"/>
    <cellStyle name="Comma 2 2 3 2 4 3" xfId="10019" xr:uid="{F045A31E-9C36-4F6B-8131-18D16F8BF1F4}"/>
    <cellStyle name="Comma 2 2 3 2 4 3 2" xfId="23709" xr:uid="{66E64129-036C-4121-B130-0E370C9E74E0}"/>
    <cellStyle name="Comma 2 2 3 2 4 3 2 2" xfId="37401" xr:uid="{85915AA7-5E19-49B8-954C-82E0009E09AD}"/>
    <cellStyle name="Comma 2 2 3 2 4 3 2 3" xfId="52284" xr:uid="{8D58399D-9ECB-4B3A-8AB4-EF335ADB555A}"/>
    <cellStyle name="Comma 2 2 3 2 4 3 3" xfId="16865" xr:uid="{345C6B87-6FAE-4989-8147-FC9C1F4A8AA7}"/>
    <cellStyle name="Comma 2 2 3 2 4 3 4" xfId="30555" xr:uid="{FB4E7AD0-908C-405E-8B02-6CFDAC840B5D}"/>
    <cellStyle name="Comma 2 2 3 2 4 3 5" xfId="45438" xr:uid="{4A40D7ED-D1A9-4509-A67E-B057590F8A1B}"/>
    <cellStyle name="Comma 2 2 3 2 4 4" xfId="20287" xr:uid="{F476E47B-0F11-46EC-B0CD-02D26E584E49}"/>
    <cellStyle name="Comma 2 2 3 2 4 4 2" xfId="33979" xr:uid="{E5FD8A09-B130-4DD4-B8A7-5664BAECCCB9}"/>
    <cellStyle name="Comma 2 2 3 2 4 4 3" xfId="48862" xr:uid="{541532B9-90FE-4BCD-A576-356DBB3E777D}"/>
    <cellStyle name="Comma 2 2 3 2 4 5" xfId="13443" xr:uid="{7B5D89D3-725C-4E0C-8814-9B1924F77B77}"/>
    <cellStyle name="Comma 2 2 3 2 4 6" xfId="27133" xr:uid="{83CD90EF-EF90-4797-B8E3-71A19D32C927}"/>
    <cellStyle name="Comma 2 2 3 2 4 7" xfId="42016" xr:uid="{7F708897-54E7-4BAA-BBC8-FEAB89D631C4}"/>
    <cellStyle name="Comma 2 2 3 2 5" xfId="8305" xr:uid="{E85B45EE-500E-4EA3-AD5A-83DF5C983E43}"/>
    <cellStyle name="Comma 2 2 3 2 5 2" xfId="11727" xr:uid="{0FC08DC7-B10C-4B7F-98DE-A25BCC3439D7}"/>
    <cellStyle name="Comma 2 2 3 2 5 2 2" xfId="25417" xr:uid="{F9FCC807-92F9-4509-8346-DF0BB7C844A3}"/>
    <cellStyle name="Comma 2 2 3 2 5 2 2 2" xfId="39109" xr:uid="{9F27901A-B2F1-40BF-80BA-A4E982FFE6B2}"/>
    <cellStyle name="Comma 2 2 3 2 5 2 2 3" xfId="53992" xr:uid="{28AC028A-5305-437F-B8BE-92BAAF132D53}"/>
    <cellStyle name="Comma 2 2 3 2 5 2 3" xfId="18573" xr:uid="{25CAF87D-B616-450D-8B37-24863BF804D9}"/>
    <cellStyle name="Comma 2 2 3 2 5 2 4" xfId="32263" xr:uid="{6D34F4F0-0499-42F9-A6E2-64CD93358E89}"/>
    <cellStyle name="Comma 2 2 3 2 5 2 5" xfId="47146" xr:uid="{C7DDD2A6-55E2-4137-B54D-4B230546AD35}"/>
    <cellStyle name="Comma 2 2 3 2 5 3" xfId="21995" xr:uid="{97FF2E41-FEA2-4BC2-A6FC-48E869A2B79A}"/>
    <cellStyle name="Comma 2 2 3 2 5 3 2" xfId="35687" xr:uid="{7D1AC72A-6BCD-45D9-9399-230084F88F3A}"/>
    <cellStyle name="Comma 2 2 3 2 5 3 3" xfId="50570" xr:uid="{802959EA-45CC-4036-A8A2-2859143A3D98}"/>
    <cellStyle name="Comma 2 2 3 2 5 4" xfId="15151" xr:uid="{C1DF21AA-0FCB-4F5C-9DCF-E1113EDA7C2B}"/>
    <cellStyle name="Comma 2 2 3 2 5 5" xfId="28841" xr:uid="{19DBCCB0-07B9-4553-9948-835BBAD2551B}"/>
    <cellStyle name="Comma 2 2 3 2 5 6" xfId="43724" xr:uid="{F0F59CD0-7C6F-4BA3-BB27-ABA66767583A}"/>
    <cellStyle name="Comma 2 2 3 2 6" xfId="10015" xr:uid="{745A538A-669C-4515-A149-31A592EF6BB3}"/>
    <cellStyle name="Comma 2 2 3 2 6 2" xfId="23705" xr:uid="{BFBED2A7-087F-4354-8324-64BF75357CFA}"/>
    <cellStyle name="Comma 2 2 3 2 6 2 2" xfId="37397" xr:uid="{7E4C8E49-0EEE-43BF-A6E5-0FD0743C7CCE}"/>
    <cellStyle name="Comma 2 2 3 2 6 2 3" xfId="52280" xr:uid="{8438A71E-F570-4127-A04A-1A365B3EF96B}"/>
    <cellStyle name="Comma 2 2 3 2 6 3" xfId="16861" xr:uid="{09E8EB54-56A3-4D14-B443-B3C7FC6D0A10}"/>
    <cellStyle name="Comma 2 2 3 2 6 4" xfId="30551" xr:uid="{4CBE0D8B-1755-49DA-AF22-10551E9DE5C2}"/>
    <cellStyle name="Comma 2 2 3 2 6 5" xfId="45434" xr:uid="{6297D07F-70E0-4FCE-9E58-A4EABB0BE4DB}"/>
    <cellStyle name="Comma 2 2 3 2 7" xfId="20283" xr:uid="{23CAFFB1-0EED-4557-A7A1-9262EA8E781F}"/>
    <cellStyle name="Comma 2 2 3 2 7 2" xfId="33975" xr:uid="{F04F27A8-7A67-4303-90CE-6CD8585B6279}"/>
    <cellStyle name="Comma 2 2 3 2 7 3" xfId="48858" xr:uid="{BD16D584-B6B7-4211-B591-3E2FAAFDB40E}"/>
    <cellStyle name="Comma 2 2 3 2 8" xfId="13439" xr:uid="{1EE6BF54-76B3-4CD9-84F9-B3099FA82D6B}"/>
    <cellStyle name="Comma 2 2 3 2 9" xfId="27129" xr:uid="{62FCACFD-D173-424C-B4A3-14C14369C6A5}"/>
    <cellStyle name="Comma 2 2 3 3" xfId="6596" xr:uid="{DE0E7B10-B87F-4C3C-B85C-8866251446CF}"/>
    <cellStyle name="Comma 2 2 3 3 10" xfId="42017" xr:uid="{75FD0849-7159-4758-B41E-2D23DA4705BA}"/>
    <cellStyle name="Comma 2 2 3 3 2" xfId="6597" xr:uid="{BA169A2E-18D5-4595-8637-D7752C2F3CBC}"/>
    <cellStyle name="Comma 2 2 3 3 2 2" xfId="6598" xr:uid="{390E35F6-D748-45FA-9F65-E5154F25A2B2}"/>
    <cellStyle name="Comma 2 2 3 3 2 2 2" xfId="8312" xr:uid="{372A0E4B-F145-47C1-B512-BDE55032E62D}"/>
    <cellStyle name="Comma 2 2 3 3 2 2 2 2" xfId="11734" xr:uid="{6569B007-499C-46BF-857E-09EA33E1019B}"/>
    <cellStyle name="Comma 2 2 3 3 2 2 2 2 2" xfId="25424" xr:uid="{ED75BE9C-E28D-468B-849A-36A61E532E38}"/>
    <cellStyle name="Comma 2 2 3 3 2 2 2 2 2 2" xfId="39116" xr:uid="{CC45B62D-76C8-481C-AD58-389D52DF4EC2}"/>
    <cellStyle name="Comma 2 2 3 3 2 2 2 2 2 3" xfId="53999" xr:uid="{5F570DA5-5A8A-497D-826D-28367CC61C8D}"/>
    <cellStyle name="Comma 2 2 3 3 2 2 2 2 3" xfId="18580" xr:uid="{58C0561A-7BCB-438A-890A-DECD9ECD1340}"/>
    <cellStyle name="Comma 2 2 3 3 2 2 2 2 4" xfId="32270" xr:uid="{EC20A73B-33B9-4CC7-8982-9002415EBFDF}"/>
    <cellStyle name="Comma 2 2 3 3 2 2 2 2 5" xfId="47153" xr:uid="{AC3F939B-E970-41FC-974F-CC2D85AFA50B}"/>
    <cellStyle name="Comma 2 2 3 3 2 2 2 3" xfId="22002" xr:uid="{F19FB142-5D3B-4102-88D0-53BFDCF7FA96}"/>
    <cellStyle name="Comma 2 2 3 3 2 2 2 3 2" xfId="35694" xr:uid="{A6975D75-C4AD-4A5B-8CC4-D2D353DA080C}"/>
    <cellStyle name="Comma 2 2 3 3 2 2 2 3 3" xfId="50577" xr:uid="{16323ABA-DE3B-4C08-95CE-4C4F25D7AE44}"/>
    <cellStyle name="Comma 2 2 3 3 2 2 2 4" xfId="15158" xr:uid="{A2E4C856-9F8C-4CCE-89C6-755BC447C03B}"/>
    <cellStyle name="Comma 2 2 3 3 2 2 2 5" xfId="28848" xr:uid="{57DBFF47-8E91-45A6-A46D-F9CC4CC75FAB}"/>
    <cellStyle name="Comma 2 2 3 3 2 2 2 6" xfId="43731" xr:uid="{306B8BE5-12C7-4171-9BAD-E18F18335389}"/>
    <cellStyle name="Comma 2 2 3 3 2 2 3" xfId="10022" xr:uid="{93FF61F7-5A82-4BD5-86EB-BF0C2E5AAD42}"/>
    <cellStyle name="Comma 2 2 3 3 2 2 3 2" xfId="23712" xr:uid="{58BBAA91-7D65-489D-B09B-945C9ADD9993}"/>
    <cellStyle name="Comma 2 2 3 3 2 2 3 2 2" xfId="37404" xr:uid="{5AADD9BC-2855-44F4-A2F9-0E17301AAA4F}"/>
    <cellStyle name="Comma 2 2 3 3 2 2 3 2 3" xfId="52287" xr:uid="{EF31AAC1-27BD-4084-AE46-0695FFECC5B7}"/>
    <cellStyle name="Comma 2 2 3 3 2 2 3 3" xfId="16868" xr:uid="{42554BC4-2971-47BE-9789-B287D0B5F1D0}"/>
    <cellStyle name="Comma 2 2 3 3 2 2 3 4" xfId="30558" xr:uid="{B4F7F2E8-9E22-41A9-9FAA-D5BC70D5C2D1}"/>
    <cellStyle name="Comma 2 2 3 3 2 2 3 5" xfId="45441" xr:uid="{BE2BC9B5-3417-44AC-AA97-2D325268BEA6}"/>
    <cellStyle name="Comma 2 2 3 3 2 2 4" xfId="20290" xr:uid="{1D553F35-3F85-4581-9AB1-02E31C54BFDB}"/>
    <cellStyle name="Comma 2 2 3 3 2 2 4 2" xfId="33982" xr:uid="{C33E9DAF-E4E8-4EDD-BF1A-F4A2DDA3C2DA}"/>
    <cellStyle name="Comma 2 2 3 3 2 2 4 3" xfId="48865" xr:uid="{C59BC3DD-2A4B-4B50-B337-BBF2076760D3}"/>
    <cellStyle name="Comma 2 2 3 3 2 2 5" xfId="13446" xr:uid="{DB5C0928-88CF-4DDA-9432-10FEFEF0D22B}"/>
    <cellStyle name="Comma 2 2 3 3 2 2 6" xfId="27136" xr:uid="{2E8F3458-0063-437E-A178-82AE6135DFC4}"/>
    <cellStyle name="Comma 2 2 3 3 2 2 7" xfId="42019" xr:uid="{EB3D8A80-7689-432D-B070-84DB541B3BF6}"/>
    <cellStyle name="Comma 2 2 3 3 2 3" xfId="8311" xr:uid="{97B2F61C-E59F-40A9-9413-00DC1DD7E120}"/>
    <cellStyle name="Comma 2 2 3 3 2 3 2" xfId="11733" xr:uid="{23A54336-15AF-4353-8155-789EDADB2177}"/>
    <cellStyle name="Comma 2 2 3 3 2 3 2 2" xfId="25423" xr:uid="{7322AE2F-8EED-4EED-835F-23AFA076F625}"/>
    <cellStyle name="Comma 2 2 3 3 2 3 2 2 2" xfId="39115" xr:uid="{4399BA43-427E-4C53-8FD0-486C1D8E4F00}"/>
    <cellStyle name="Comma 2 2 3 3 2 3 2 2 3" xfId="53998" xr:uid="{3CE37DB6-9FD9-45A0-98E4-1E92796BD8FC}"/>
    <cellStyle name="Comma 2 2 3 3 2 3 2 3" xfId="18579" xr:uid="{4F295696-4235-4B47-B540-59F1C89F5C4B}"/>
    <cellStyle name="Comma 2 2 3 3 2 3 2 4" xfId="32269" xr:uid="{5A997C67-26B0-46D4-A1A9-AAC60E35A667}"/>
    <cellStyle name="Comma 2 2 3 3 2 3 2 5" xfId="47152" xr:uid="{3E865FA7-3F1D-4DB4-879B-ED4E4FF66D12}"/>
    <cellStyle name="Comma 2 2 3 3 2 3 3" xfId="22001" xr:uid="{1092B600-E52E-4378-A103-388BC8C7910E}"/>
    <cellStyle name="Comma 2 2 3 3 2 3 3 2" xfId="35693" xr:uid="{B4B19875-94F9-4568-80E9-F9494165481C}"/>
    <cellStyle name="Comma 2 2 3 3 2 3 3 3" xfId="50576" xr:uid="{41405CD6-BE82-4B77-9A64-703BB553CBDC}"/>
    <cellStyle name="Comma 2 2 3 3 2 3 4" xfId="15157" xr:uid="{E5F0659F-9626-47E8-8F20-615E2385A606}"/>
    <cellStyle name="Comma 2 2 3 3 2 3 5" xfId="28847" xr:uid="{ECC3BD1D-879D-483F-A324-94CF3B09105C}"/>
    <cellStyle name="Comma 2 2 3 3 2 3 6" xfId="43730" xr:uid="{A2EA4E4E-7E04-49B8-89F0-0236340EDD90}"/>
    <cellStyle name="Comma 2 2 3 3 2 4" xfId="10021" xr:uid="{FFED23C8-1464-435F-BD75-00880D53BFA2}"/>
    <cellStyle name="Comma 2 2 3 3 2 4 2" xfId="23711" xr:uid="{77412045-2F6E-4F36-B849-4D7403BCDE08}"/>
    <cellStyle name="Comma 2 2 3 3 2 4 2 2" xfId="37403" xr:uid="{A72AE1BD-EEE7-45FC-9FB0-0CCFD426891A}"/>
    <cellStyle name="Comma 2 2 3 3 2 4 2 3" xfId="52286" xr:uid="{650603A4-6BF4-4CFC-88B9-C0E237680DC2}"/>
    <cellStyle name="Comma 2 2 3 3 2 4 3" xfId="16867" xr:uid="{452013F2-FF58-4249-B564-2E576A031F8B}"/>
    <cellStyle name="Comma 2 2 3 3 2 4 4" xfId="30557" xr:uid="{35A4F4B5-01B7-4066-B935-DF377CC82E13}"/>
    <cellStyle name="Comma 2 2 3 3 2 4 5" xfId="45440" xr:uid="{921CFD45-2FF3-48E3-BFE5-E75B836EB5C0}"/>
    <cellStyle name="Comma 2 2 3 3 2 5" xfId="20289" xr:uid="{B640BC66-8AFF-40E3-9467-E0782AB5E7CE}"/>
    <cellStyle name="Comma 2 2 3 3 2 5 2" xfId="33981" xr:uid="{1E0C6BC1-6ED4-4830-B184-241F83DFCA3A}"/>
    <cellStyle name="Comma 2 2 3 3 2 5 3" xfId="48864" xr:uid="{BB9B1F3F-AF6F-4507-AF15-4BB815EE074C}"/>
    <cellStyle name="Comma 2 2 3 3 2 6" xfId="13445" xr:uid="{276486D3-BB7F-4EC5-BFCF-C4DA1A1F0A4D}"/>
    <cellStyle name="Comma 2 2 3 3 2 7" xfId="27135" xr:uid="{A00B270E-B81A-414C-978B-554115793ED5}"/>
    <cellStyle name="Comma 2 2 3 3 2 8" xfId="42018" xr:uid="{CFF33C55-DC56-4AC7-B63D-5A667710C961}"/>
    <cellStyle name="Comma 2 2 3 3 3" xfId="6599" xr:uid="{1FD3D7EF-6C39-4FAC-AA37-DDBD92888400}"/>
    <cellStyle name="Comma 2 2 3 3 3 2" xfId="8313" xr:uid="{D6BECA1E-1162-49AE-92E5-A054BFF423C0}"/>
    <cellStyle name="Comma 2 2 3 3 3 2 2" xfId="11735" xr:uid="{5100E2B0-0270-434A-9BD6-9F918C5A1A2F}"/>
    <cellStyle name="Comma 2 2 3 3 3 2 2 2" xfId="25425" xr:uid="{ADB2AF5E-7163-4B54-87C3-C8DE59886464}"/>
    <cellStyle name="Comma 2 2 3 3 3 2 2 2 2" xfId="39117" xr:uid="{B62FA177-5F9F-46EB-A03C-5BC2F811CB7C}"/>
    <cellStyle name="Comma 2 2 3 3 3 2 2 2 3" xfId="54000" xr:uid="{022B0C4B-7821-474D-A0D3-B5A841DA02FD}"/>
    <cellStyle name="Comma 2 2 3 3 3 2 2 3" xfId="18581" xr:uid="{68B09B17-C54D-4C95-8CA7-BD76A5618122}"/>
    <cellStyle name="Comma 2 2 3 3 3 2 2 4" xfId="32271" xr:uid="{73956111-A9B2-4799-B6A6-A59EB4ABDA91}"/>
    <cellStyle name="Comma 2 2 3 3 3 2 2 5" xfId="47154" xr:uid="{C9D5BA41-56A7-4D7A-AB40-5D3EDC37DEBB}"/>
    <cellStyle name="Comma 2 2 3 3 3 2 3" xfId="22003" xr:uid="{04A854D4-B556-4A0A-8BCF-C176C571961A}"/>
    <cellStyle name="Comma 2 2 3 3 3 2 3 2" xfId="35695" xr:uid="{AF6B6A72-1812-4103-AAAE-137FE52CF91E}"/>
    <cellStyle name="Comma 2 2 3 3 3 2 3 3" xfId="50578" xr:uid="{8947065B-672E-4056-B448-CBE0D806FFC0}"/>
    <cellStyle name="Comma 2 2 3 3 3 2 4" xfId="15159" xr:uid="{43DA1612-A08E-46B9-8C56-361D1D46CFF7}"/>
    <cellStyle name="Comma 2 2 3 3 3 2 5" xfId="28849" xr:uid="{F205B7E4-CC07-495F-A784-BD6806EC8EEA}"/>
    <cellStyle name="Comma 2 2 3 3 3 2 6" xfId="43732" xr:uid="{93FC3F6B-44A2-47D2-8694-1BB486C64ADD}"/>
    <cellStyle name="Comma 2 2 3 3 3 3" xfId="10023" xr:uid="{48ED9432-577B-445D-80E7-F561CCC4039D}"/>
    <cellStyle name="Comma 2 2 3 3 3 3 2" xfId="23713" xr:uid="{4C30D254-FA75-4E3B-9DEE-E6CAB31B69B1}"/>
    <cellStyle name="Comma 2 2 3 3 3 3 2 2" xfId="37405" xr:uid="{7C870A3B-B0B0-474F-B7E6-E73B958BBEBC}"/>
    <cellStyle name="Comma 2 2 3 3 3 3 2 3" xfId="52288" xr:uid="{EFBA62E5-7B5C-4BFE-9FFF-5CB052CA4F1F}"/>
    <cellStyle name="Comma 2 2 3 3 3 3 3" xfId="16869" xr:uid="{C902BB69-CE6F-4F34-85D9-2B6C9DDC027D}"/>
    <cellStyle name="Comma 2 2 3 3 3 3 4" xfId="30559" xr:uid="{293F65AA-E04D-4DD9-8E32-841326A6A52F}"/>
    <cellStyle name="Comma 2 2 3 3 3 3 5" xfId="45442" xr:uid="{F54A0CA5-4C90-4315-9D0D-5AF5FD157362}"/>
    <cellStyle name="Comma 2 2 3 3 3 4" xfId="20291" xr:uid="{6C957014-5556-409D-84B9-00E60CBF98F4}"/>
    <cellStyle name="Comma 2 2 3 3 3 4 2" xfId="33983" xr:uid="{31E4B26C-29A6-4020-B8A1-A715A20F6656}"/>
    <cellStyle name="Comma 2 2 3 3 3 4 3" xfId="48866" xr:uid="{36470EC0-C93F-4237-AEC3-701DA56F7CBF}"/>
    <cellStyle name="Comma 2 2 3 3 3 5" xfId="13447" xr:uid="{6079C3E1-A3DE-4A36-920A-8F73F0918AB1}"/>
    <cellStyle name="Comma 2 2 3 3 3 6" xfId="27137" xr:uid="{F3DB701B-7957-4E75-A64C-439D5E6ECBB0}"/>
    <cellStyle name="Comma 2 2 3 3 3 7" xfId="42020" xr:uid="{4A8FE13A-0158-493C-983C-A402B5E88B0B}"/>
    <cellStyle name="Comma 2 2 3 3 4" xfId="6600" xr:uid="{1FB2B442-4981-4612-9822-E202D54C46AC}"/>
    <cellStyle name="Comma 2 2 3 3 4 2" xfId="8314" xr:uid="{442FFDB4-F936-4624-8683-5074A814211A}"/>
    <cellStyle name="Comma 2 2 3 3 4 2 2" xfId="11736" xr:uid="{FDC7AE34-E016-4F1A-9247-55FAEA566595}"/>
    <cellStyle name="Comma 2 2 3 3 4 2 2 2" xfId="25426" xr:uid="{1E554C76-EDEC-4008-AE12-4FBC633715BC}"/>
    <cellStyle name="Comma 2 2 3 3 4 2 2 2 2" xfId="39118" xr:uid="{61FC7A46-617C-4FA8-A0BE-6756C75EEB33}"/>
    <cellStyle name="Comma 2 2 3 3 4 2 2 2 3" xfId="54001" xr:uid="{9E5BACEF-DBE6-4442-9E7C-1B81C40ECBE4}"/>
    <cellStyle name="Comma 2 2 3 3 4 2 2 3" xfId="18582" xr:uid="{29DFBA9B-9AE9-4E64-B025-88D16DE9CC44}"/>
    <cellStyle name="Comma 2 2 3 3 4 2 2 4" xfId="32272" xr:uid="{B45EF742-55F1-4E64-B002-A60E2175A149}"/>
    <cellStyle name="Comma 2 2 3 3 4 2 2 5" xfId="47155" xr:uid="{4440A34D-035F-43AA-8D5B-75CA43715DB6}"/>
    <cellStyle name="Comma 2 2 3 3 4 2 3" xfId="22004" xr:uid="{0268427B-B775-4F51-950C-802E7B01DE73}"/>
    <cellStyle name="Comma 2 2 3 3 4 2 3 2" xfId="35696" xr:uid="{D5314EEF-D188-4F04-A5EE-7DC6BB6BC23F}"/>
    <cellStyle name="Comma 2 2 3 3 4 2 3 3" xfId="50579" xr:uid="{F86EC4F5-D3C4-42FA-BFF3-A997D2BAC943}"/>
    <cellStyle name="Comma 2 2 3 3 4 2 4" xfId="15160" xr:uid="{69B60BBA-CE42-4CAE-A86A-BC6C2C31B06F}"/>
    <cellStyle name="Comma 2 2 3 3 4 2 5" xfId="28850" xr:uid="{6A971E96-29B8-4067-9C34-D6DAE4CB82B6}"/>
    <cellStyle name="Comma 2 2 3 3 4 2 6" xfId="43733" xr:uid="{5D781EB5-3CA5-494E-BE91-F8E675F8D47F}"/>
    <cellStyle name="Comma 2 2 3 3 4 3" xfId="10024" xr:uid="{CEFB1A3D-6C96-4B74-8753-E82EDA590243}"/>
    <cellStyle name="Comma 2 2 3 3 4 3 2" xfId="23714" xr:uid="{EA9120DB-8593-4CE6-BD90-CEEF9759D845}"/>
    <cellStyle name="Comma 2 2 3 3 4 3 2 2" xfId="37406" xr:uid="{1A2276CD-0499-413B-802A-6B26BB394378}"/>
    <cellStyle name="Comma 2 2 3 3 4 3 2 3" xfId="52289" xr:uid="{B36B47B9-28FE-4F2E-9D2F-590FB719B6C3}"/>
    <cellStyle name="Comma 2 2 3 3 4 3 3" xfId="16870" xr:uid="{1E36D43A-1115-4E8F-972F-E9586ECDDE87}"/>
    <cellStyle name="Comma 2 2 3 3 4 3 4" xfId="30560" xr:uid="{9DC90703-77B3-4786-B27D-E067983790A8}"/>
    <cellStyle name="Comma 2 2 3 3 4 3 5" xfId="45443" xr:uid="{BEF41AA7-6EFD-4110-8894-3C3F76063F43}"/>
    <cellStyle name="Comma 2 2 3 3 4 4" xfId="20292" xr:uid="{E554A47C-900F-4B5B-A891-342197B7A24C}"/>
    <cellStyle name="Comma 2 2 3 3 4 4 2" xfId="33984" xr:uid="{3BDDA996-ED02-4D1F-BEA8-1E8A34A41740}"/>
    <cellStyle name="Comma 2 2 3 3 4 4 3" xfId="48867" xr:uid="{544ECFB3-19CF-4CF2-A898-BB4A08546E15}"/>
    <cellStyle name="Comma 2 2 3 3 4 5" xfId="13448" xr:uid="{F20CE48A-03C3-4A24-9672-6C7CD4D0D7FD}"/>
    <cellStyle name="Comma 2 2 3 3 4 6" xfId="27138" xr:uid="{4F275AF3-6269-4280-AE9B-243AD6A0F2DC}"/>
    <cellStyle name="Comma 2 2 3 3 4 7" xfId="42021" xr:uid="{CE5FD0D7-C39A-4635-80E1-C732BEF9E983}"/>
    <cellStyle name="Comma 2 2 3 3 5" xfId="8310" xr:uid="{6F15D2BC-F326-4B88-9BF5-4195F692B441}"/>
    <cellStyle name="Comma 2 2 3 3 5 2" xfId="11732" xr:uid="{0B57A176-B01F-40CA-B503-9A1C7F8E4335}"/>
    <cellStyle name="Comma 2 2 3 3 5 2 2" xfId="25422" xr:uid="{8F5F2F10-7C99-44C8-88FA-3768DDEE4F7F}"/>
    <cellStyle name="Comma 2 2 3 3 5 2 2 2" xfId="39114" xr:uid="{5353286A-053B-45E6-8538-DEA7B9810969}"/>
    <cellStyle name="Comma 2 2 3 3 5 2 2 3" xfId="53997" xr:uid="{D9DD0347-CBAF-4141-9228-62F728CE736D}"/>
    <cellStyle name="Comma 2 2 3 3 5 2 3" xfId="18578" xr:uid="{CBCB498A-7D6F-46DE-8E29-8F41ADDC3C32}"/>
    <cellStyle name="Comma 2 2 3 3 5 2 4" xfId="32268" xr:uid="{7625DE85-C7FA-49D9-A65E-39B96ADCED25}"/>
    <cellStyle name="Comma 2 2 3 3 5 2 5" xfId="47151" xr:uid="{09B9463F-AAF3-456F-8471-8477C4D6B1B9}"/>
    <cellStyle name="Comma 2 2 3 3 5 3" xfId="22000" xr:uid="{DB2A41E2-EFE3-42BD-A674-1960BF9A255C}"/>
    <cellStyle name="Comma 2 2 3 3 5 3 2" xfId="35692" xr:uid="{D112EB61-8315-415B-AB86-64D4C58B8285}"/>
    <cellStyle name="Comma 2 2 3 3 5 3 3" xfId="50575" xr:uid="{C22D5E35-B4C2-4ECE-AD84-CE96B32D3CB8}"/>
    <cellStyle name="Comma 2 2 3 3 5 4" xfId="15156" xr:uid="{537CC508-7D31-4192-94E0-6A165DC6FAE8}"/>
    <cellStyle name="Comma 2 2 3 3 5 5" xfId="28846" xr:uid="{B6C508FF-C59E-4D7A-8826-AE1ECFF61CBC}"/>
    <cellStyle name="Comma 2 2 3 3 5 6" xfId="43729" xr:uid="{68E93346-E3E5-4DCD-9E37-BB0F4CD56A2E}"/>
    <cellStyle name="Comma 2 2 3 3 6" xfId="10020" xr:uid="{2902568E-08EF-4F35-A802-679C3F3A69E5}"/>
    <cellStyle name="Comma 2 2 3 3 6 2" xfId="23710" xr:uid="{5BFE153C-7752-4A50-BDE9-E4051F337438}"/>
    <cellStyle name="Comma 2 2 3 3 6 2 2" xfId="37402" xr:uid="{677EE8E8-8E45-4889-8FF1-A03647C7A71A}"/>
    <cellStyle name="Comma 2 2 3 3 6 2 3" xfId="52285" xr:uid="{1152C70F-BC75-44C4-9E02-868EE7C563AD}"/>
    <cellStyle name="Comma 2 2 3 3 6 3" xfId="16866" xr:uid="{44415414-32EE-4D38-A0A2-35F40F8CACAA}"/>
    <cellStyle name="Comma 2 2 3 3 6 4" xfId="30556" xr:uid="{75238CA6-538E-402A-8054-152FA7C7029F}"/>
    <cellStyle name="Comma 2 2 3 3 6 5" xfId="45439" xr:uid="{E2429C22-AC72-4A78-9DE1-9D7E9209FCE7}"/>
    <cellStyle name="Comma 2 2 3 3 7" xfId="20288" xr:uid="{0F8480F8-3547-4DFB-815C-286C25B319EE}"/>
    <cellStyle name="Comma 2 2 3 3 7 2" xfId="33980" xr:uid="{8565EF7E-8884-4DCC-BCAB-E63D3FB5B28E}"/>
    <cellStyle name="Comma 2 2 3 3 7 3" xfId="48863" xr:uid="{515E0074-4783-4521-A05E-1B36869C496F}"/>
    <cellStyle name="Comma 2 2 3 3 8" xfId="13444" xr:uid="{75B561A5-F9B3-49E0-9199-F7C7BD12484D}"/>
    <cellStyle name="Comma 2 2 3 3 9" xfId="27134" xr:uid="{CC9EDB67-72CB-4C7E-AAF2-B5AE5603A8ED}"/>
    <cellStyle name="Comma 2 2 3 4" xfId="6601" xr:uid="{F80E4FDF-4FD0-4209-878E-D49895EDE813}"/>
    <cellStyle name="Comma 2 2 3 4 2" xfId="6602" xr:uid="{EF3B2977-0D2A-4C08-84DA-63D2C69E4C56}"/>
    <cellStyle name="Comma 2 2 3 4 2 2" xfId="8316" xr:uid="{2172C181-FF9A-4572-B20E-95F50E254C19}"/>
    <cellStyle name="Comma 2 2 3 4 2 2 2" xfId="11738" xr:uid="{6C554328-E115-4EDE-82CE-3BC2092E8350}"/>
    <cellStyle name="Comma 2 2 3 4 2 2 2 2" xfId="25428" xr:uid="{0947344E-AEB8-47D1-AC03-A5759BA77EB0}"/>
    <cellStyle name="Comma 2 2 3 4 2 2 2 2 2" xfId="39120" xr:uid="{8F516BBC-04B4-40E6-9524-AC300805B12B}"/>
    <cellStyle name="Comma 2 2 3 4 2 2 2 2 3" xfId="54003" xr:uid="{04908DB6-A6DB-4C4C-ADFA-90EE1848E58B}"/>
    <cellStyle name="Comma 2 2 3 4 2 2 2 3" xfId="18584" xr:uid="{2A8DFEAA-5A41-40A5-9159-FDDB488BCFCF}"/>
    <cellStyle name="Comma 2 2 3 4 2 2 2 4" xfId="32274" xr:uid="{6F30A059-9195-4FB7-8FE1-B8CEEA978E91}"/>
    <cellStyle name="Comma 2 2 3 4 2 2 2 5" xfId="47157" xr:uid="{A767835B-A759-445B-852E-03FDB7B7158F}"/>
    <cellStyle name="Comma 2 2 3 4 2 2 3" xfId="22006" xr:uid="{108B3304-2FF8-4DD7-AC14-D34A3D4D6FAB}"/>
    <cellStyle name="Comma 2 2 3 4 2 2 3 2" xfId="35698" xr:uid="{3F3FFDD1-C9D2-4CF2-B0A0-4506E2B9B0A6}"/>
    <cellStyle name="Comma 2 2 3 4 2 2 3 3" xfId="50581" xr:uid="{2A6935AE-C813-4761-9E36-20512AA5B2CB}"/>
    <cellStyle name="Comma 2 2 3 4 2 2 4" xfId="15162" xr:uid="{9B0F7784-9EAD-453C-8CF1-2439E2076E82}"/>
    <cellStyle name="Comma 2 2 3 4 2 2 5" xfId="28852" xr:uid="{6349EDE8-ADA3-41C3-BAEF-BCB470F7A77B}"/>
    <cellStyle name="Comma 2 2 3 4 2 2 6" xfId="43735" xr:uid="{FE40C0C4-D191-4209-B333-6270E36B490C}"/>
    <cellStyle name="Comma 2 2 3 4 2 3" xfId="10026" xr:uid="{C86EF17D-F414-471F-BBB8-74A0A737D0F1}"/>
    <cellStyle name="Comma 2 2 3 4 2 3 2" xfId="23716" xr:uid="{56DB4517-27DE-4FD4-8C73-166A57ED6651}"/>
    <cellStyle name="Comma 2 2 3 4 2 3 2 2" xfId="37408" xr:uid="{737E7DC9-BF7B-4F71-B76F-C14565D273FD}"/>
    <cellStyle name="Comma 2 2 3 4 2 3 2 3" xfId="52291" xr:uid="{33D95B42-33BE-487D-83F5-B51640927104}"/>
    <cellStyle name="Comma 2 2 3 4 2 3 3" xfId="16872" xr:uid="{7422FEC1-CB8C-4B48-95DE-8BE9B604BE22}"/>
    <cellStyle name="Comma 2 2 3 4 2 3 4" xfId="30562" xr:uid="{55150F2D-3CF5-4ED1-BDD9-9CA85C079D25}"/>
    <cellStyle name="Comma 2 2 3 4 2 3 5" xfId="45445" xr:uid="{21180CBA-39A8-4B5D-9141-BE6CEAA421C1}"/>
    <cellStyle name="Comma 2 2 3 4 2 4" xfId="20294" xr:uid="{AF3EE0FD-B74C-478D-B1C6-A6D08C4F8A87}"/>
    <cellStyle name="Comma 2 2 3 4 2 4 2" xfId="33986" xr:uid="{BD4E6D66-4DC5-4673-AFC4-05A96AA055EA}"/>
    <cellStyle name="Comma 2 2 3 4 2 4 3" xfId="48869" xr:uid="{0BF0C44A-85A3-4EA4-8EE9-E5D6E24AB17F}"/>
    <cellStyle name="Comma 2 2 3 4 2 5" xfId="13450" xr:uid="{B9F07735-5253-453E-9FBB-72267F0264B9}"/>
    <cellStyle name="Comma 2 2 3 4 2 6" xfId="27140" xr:uid="{76139607-FEAB-487E-B861-896F0C691951}"/>
    <cellStyle name="Comma 2 2 3 4 2 7" xfId="42023" xr:uid="{2E191CB4-C407-433A-B16A-1004ACAE6670}"/>
    <cellStyle name="Comma 2 2 3 4 3" xfId="8315" xr:uid="{73872E00-2AB5-4643-8431-C7BC04007F07}"/>
    <cellStyle name="Comma 2 2 3 4 3 2" xfId="11737" xr:uid="{36176850-CCE9-4DB1-B056-2AA20F9C4302}"/>
    <cellStyle name="Comma 2 2 3 4 3 2 2" xfId="25427" xr:uid="{E4273456-2EE6-4AB2-A463-22245CD6B478}"/>
    <cellStyle name="Comma 2 2 3 4 3 2 2 2" xfId="39119" xr:uid="{3FC1539E-78AE-460A-899F-3C2EF08C7E1D}"/>
    <cellStyle name="Comma 2 2 3 4 3 2 2 3" xfId="54002" xr:uid="{1972147C-02A5-42BB-A2E6-FBEA6005E5B2}"/>
    <cellStyle name="Comma 2 2 3 4 3 2 3" xfId="18583" xr:uid="{2B55CD55-9DC0-4ABD-AA3A-D08A6C8E80B0}"/>
    <cellStyle name="Comma 2 2 3 4 3 2 4" xfId="32273" xr:uid="{38384431-A715-4060-892F-0607D95E6089}"/>
    <cellStyle name="Comma 2 2 3 4 3 2 5" xfId="47156" xr:uid="{D27D141D-D407-4483-9960-0761ADCD1966}"/>
    <cellStyle name="Comma 2 2 3 4 3 3" xfId="22005" xr:uid="{381E2716-A03A-4C72-AB0F-756959F1359D}"/>
    <cellStyle name="Comma 2 2 3 4 3 3 2" xfId="35697" xr:uid="{C10C98BB-5FBE-4CAB-916C-7CF47A32279F}"/>
    <cellStyle name="Comma 2 2 3 4 3 3 3" xfId="50580" xr:uid="{8A3F31A7-5BE9-40BD-9BCF-200439A0C78A}"/>
    <cellStyle name="Comma 2 2 3 4 3 4" xfId="15161" xr:uid="{B3B2EB0D-1711-4F8F-AE3F-54D2C65F48B4}"/>
    <cellStyle name="Comma 2 2 3 4 3 5" xfId="28851" xr:uid="{599E54CA-D8EA-49EE-A278-570290C1A800}"/>
    <cellStyle name="Comma 2 2 3 4 3 6" xfId="43734" xr:uid="{58298A96-9A73-4CE3-83AC-AC84AB409085}"/>
    <cellStyle name="Comma 2 2 3 4 4" xfId="10025" xr:uid="{D1C52C88-6D94-4423-B96D-66CFBF45266A}"/>
    <cellStyle name="Comma 2 2 3 4 4 2" xfId="23715" xr:uid="{38B43396-68B9-47C0-AEC4-C1D4056F2D23}"/>
    <cellStyle name="Comma 2 2 3 4 4 2 2" xfId="37407" xr:uid="{6F5E3A00-1DE7-4389-B7B3-35094D9A8D65}"/>
    <cellStyle name="Comma 2 2 3 4 4 2 3" xfId="52290" xr:uid="{FA2356E5-328C-43BC-A2C8-8C80F544047A}"/>
    <cellStyle name="Comma 2 2 3 4 4 3" xfId="16871" xr:uid="{AB87810B-E565-42DF-BD6F-6D6A16D62FDE}"/>
    <cellStyle name="Comma 2 2 3 4 4 4" xfId="30561" xr:uid="{7BD48361-D400-4F74-872F-E87F0B9A430C}"/>
    <cellStyle name="Comma 2 2 3 4 4 5" xfId="45444" xr:uid="{79C887DC-633D-48BD-B5EC-B8C540F7FAF2}"/>
    <cellStyle name="Comma 2 2 3 4 5" xfId="20293" xr:uid="{C7F9837D-8698-4249-965E-7C8D962998D0}"/>
    <cellStyle name="Comma 2 2 3 4 5 2" xfId="33985" xr:uid="{90975037-A98D-4343-8FE4-6B7514C57A24}"/>
    <cellStyle name="Comma 2 2 3 4 5 3" xfId="48868" xr:uid="{BD071C18-A4DD-45BF-AF7A-7FF6761CBE7B}"/>
    <cellStyle name="Comma 2 2 3 4 6" xfId="13449" xr:uid="{775B968B-848D-45FB-9B91-7CF70BF25984}"/>
    <cellStyle name="Comma 2 2 3 4 7" xfId="27139" xr:uid="{93596E8C-673E-4A26-A8E6-5E7798352D40}"/>
    <cellStyle name="Comma 2 2 3 4 8" xfId="42022" xr:uid="{936630BC-1C39-4C3D-A062-225492B24EF2}"/>
    <cellStyle name="Comma 2 2 3 5" xfId="6603" xr:uid="{E65206C0-8AFF-47B0-ADCA-6838916CB915}"/>
    <cellStyle name="Comma 2 2 3 5 2" xfId="8317" xr:uid="{ABD0548C-B1E0-4638-BF0E-AB780513C089}"/>
    <cellStyle name="Comma 2 2 3 5 2 2" xfId="11739" xr:uid="{5C3AF9D0-13B5-4E48-9E40-E08904BE2544}"/>
    <cellStyle name="Comma 2 2 3 5 2 2 2" xfId="25429" xr:uid="{7FA11575-2C10-4FD4-B148-126C3F2365B9}"/>
    <cellStyle name="Comma 2 2 3 5 2 2 2 2" xfId="39121" xr:uid="{5F30C23D-8D5A-479C-B18C-69774AE2660E}"/>
    <cellStyle name="Comma 2 2 3 5 2 2 2 3" xfId="54004" xr:uid="{6265D0D9-214A-4E95-9E90-18D2F77CBD16}"/>
    <cellStyle name="Comma 2 2 3 5 2 2 3" xfId="18585" xr:uid="{6BABB2E9-255A-47FE-A5CB-96BF08E44FDA}"/>
    <cellStyle name="Comma 2 2 3 5 2 2 4" xfId="32275" xr:uid="{8B72C76F-EAD3-445E-82FB-FD9058DBA01C}"/>
    <cellStyle name="Comma 2 2 3 5 2 2 5" xfId="47158" xr:uid="{3AAC5AFF-5F27-4801-B3C7-C7BD1A2B22DE}"/>
    <cellStyle name="Comma 2 2 3 5 2 3" xfId="22007" xr:uid="{39276FCA-0CD7-4788-A3BE-60FDD2DF78FF}"/>
    <cellStyle name="Comma 2 2 3 5 2 3 2" xfId="35699" xr:uid="{5D68D8D1-313C-42B1-ADC7-29AE4F9E518A}"/>
    <cellStyle name="Comma 2 2 3 5 2 3 3" xfId="50582" xr:uid="{33F126D7-355C-49BD-AA0F-067F95BF8ABF}"/>
    <cellStyle name="Comma 2 2 3 5 2 4" xfId="15163" xr:uid="{7A76DBD1-F2A4-4C22-B3E2-60ADF4D3FCB9}"/>
    <cellStyle name="Comma 2 2 3 5 2 5" xfId="28853" xr:uid="{B48D4959-5274-45FE-8FCA-C48E9E249E81}"/>
    <cellStyle name="Comma 2 2 3 5 2 6" xfId="43736" xr:uid="{C22E130C-9670-42CB-96BE-55DD24415E59}"/>
    <cellStyle name="Comma 2 2 3 5 3" xfId="10027" xr:uid="{F10149B4-618A-4F93-B7FE-0767DF90DF44}"/>
    <cellStyle name="Comma 2 2 3 5 3 2" xfId="23717" xr:uid="{7EC7ED6A-4223-4610-A24C-1CD9ACA8A6B6}"/>
    <cellStyle name="Comma 2 2 3 5 3 2 2" xfId="37409" xr:uid="{887B422B-6552-41AC-8363-B1133E022A72}"/>
    <cellStyle name="Comma 2 2 3 5 3 2 3" xfId="52292" xr:uid="{5E6AAAB1-D8B1-43E9-BE37-B7190AEFEFA8}"/>
    <cellStyle name="Comma 2 2 3 5 3 3" xfId="16873" xr:uid="{FC948025-9AC8-4040-A4D5-803AE0C59C78}"/>
    <cellStyle name="Comma 2 2 3 5 3 4" xfId="30563" xr:uid="{07621075-E4DC-43EC-8BB6-B2E4C3F9D396}"/>
    <cellStyle name="Comma 2 2 3 5 3 5" xfId="45446" xr:uid="{24BC99DD-52C2-4DAB-8AD8-8AC80A4E8F72}"/>
    <cellStyle name="Comma 2 2 3 5 4" xfId="20295" xr:uid="{CBDF6AA5-A0F0-4209-945A-1D4D15E3D9E8}"/>
    <cellStyle name="Comma 2 2 3 5 4 2" xfId="33987" xr:uid="{630B1F72-BC04-4DCF-AD97-916194675FDF}"/>
    <cellStyle name="Comma 2 2 3 5 4 3" xfId="48870" xr:uid="{99243AB4-0AA5-414D-8349-595C2D2FFDC0}"/>
    <cellStyle name="Comma 2 2 3 5 5" xfId="13451" xr:uid="{D8CDB482-DAE9-45A6-B05A-D7696530A042}"/>
    <cellStyle name="Comma 2 2 3 5 6" xfId="27141" xr:uid="{25439619-5628-4650-9596-9103B3DAD71E}"/>
    <cellStyle name="Comma 2 2 3 5 7" xfId="42024" xr:uid="{DFBAA5B7-F72A-4800-B341-65AB121B3834}"/>
    <cellStyle name="Comma 2 2 3 6" xfId="6604" xr:uid="{56D30100-ADB6-4068-B79B-9514AC522442}"/>
    <cellStyle name="Comma 2 2 3 6 2" xfId="8318" xr:uid="{469AEEF5-7393-4FCC-89AC-7ACC8C39EF3C}"/>
    <cellStyle name="Comma 2 2 3 6 2 2" xfId="11740" xr:uid="{0338ECC4-D4A6-43A3-A169-2D2931BA414C}"/>
    <cellStyle name="Comma 2 2 3 6 2 2 2" xfId="25430" xr:uid="{21D8AD95-EEBB-45CF-BF8F-1C6C2E34FCB6}"/>
    <cellStyle name="Comma 2 2 3 6 2 2 2 2" xfId="39122" xr:uid="{2FCAE1C1-967A-451F-9516-C7D1D7D1F415}"/>
    <cellStyle name="Comma 2 2 3 6 2 2 2 3" xfId="54005" xr:uid="{2FCBE8F3-0B59-4F15-B9BC-0BE5D3287633}"/>
    <cellStyle name="Comma 2 2 3 6 2 2 3" xfId="18586" xr:uid="{8725C5A0-B084-4AC6-9F63-DCFF7639190A}"/>
    <cellStyle name="Comma 2 2 3 6 2 2 4" xfId="32276" xr:uid="{137105A0-6092-42F0-A981-401CB6A26B4E}"/>
    <cellStyle name="Comma 2 2 3 6 2 2 5" xfId="47159" xr:uid="{9BB7B246-940B-423E-BB90-A8E346BEB176}"/>
    <cellStyle name="Comma 2 2 3 6 2 3" xfId="22008" xr:uid="{F1CECCAB-E14A-417A-9DEC-CF3A8A3E5F1C}"/>
    <cellStyle name="Comma 2 2 3 6 2 3 2" xfId="35700" xr:uid="{D163DE00-3A34-4F61-8D5A-5B49B414EB27}"/>
    <cellStyle name="Comma 2 2 3 6 2 3 3" xfId="50583" xr:uid="{FA93F0D0-3B75-47F9-96D9-4B9EA0EF3B44}"/>
    <cellStyle name="Comma 2 2 3 6 2 4" xfId="15164" xr:uid="{445BCF15-8BD0-466B-9B23-493E7760399B}"/>
    <cellStyle name="Comma 2 2 3 6 2 5" xfId="28854" xr:uid="{693FDDA0-F751-4BD0-87B4-42ED8ED12B10}"/>
    <cellStyle name="Comma 2 2 3 6 2 6" xfId="43737" xr:uid="{9CF19554-43B9-4069-BFF9-ADCA763E7BC1}"/>
    <cellStyle name="Comma 2 2 3 6 3" xfId="10028" xr:uid="{149C8635-0BFA-4C54-BDAF-4EB5AECBFF88}"/>
    <cellStyle name="Comma 2 2 3 6 3 2" xfId="23718" xr:uid="{30EFCD16-6682-4AEB-95D2-2FC8BC9BC2C8}"/>
    <cellStyle name="Comma 2 2 3 6 3 2 2" xfId="37410" xr:uid="{13ECD3B8-F259-481D-9AB9-2B50DA167C42}"/>
    <cellStyle name="Comma 2 2 3 6 3 2 3" xfId="52293" xr:uid="{83330938-E356-409C-8A6C-CA1CD09AFE39}"/>
    <cellStyle name="Comma 2 2 3 6 3 3" xfId="16874" xr:uid="{EE5C3CA8-A9C6-4659-8F1A-2CB650B7AAA3}"/>
    <cellStyle name="Comma 2 2 3 6 3 4" xfId="30564" xr:uid="{1554A88A-80CD-4594-83E0-06CA3A293F30}"/>
    <cellStyle name="Comma 2 2 3 6 3 5" xfId="45447" xr:uid="{F62F601F-4DA6-40B9-BE2C-0ACE5F385A00}"/>
    <cellStyle name="Comma 2 2 3 6 4" xfId="20296" xr:uid="{8294EAF4-97FD-4DCF-AD79-B0BD418D0657}"/>
    <cellStyle name="Comma 2 2 3 6 4 2" xfId="33988" xr:uid="{3AC5931C-36FF-4A22-80E3-A9CC5C8A5691}"/>
    <cellStyle name="Comma 2 2 3 6 4 3" xfId="48871" xr:uid="{4FFDDD0E-2803-4A9F-9EB6-0335891C5A88}"/>
    <cellStyle name="Comma 2 2 3 6 5" xfId="13452" xr:uid="{52EFDA70-B656-42E1-9615-E8B7984133ED}"/>
    <cellStyle name="Comma 2 2 3 6 6" xfId="27142" xr:uid="{19E32D14-1CD1-437C-B51D-A9470CC819B0}"/>
    <cellStyle name="Comma 2 2 3 6 7" xfId="42025" xr:uid="{8087F301-3644-4527-95FC-4044AB79B98F}"/>
    <cellStyle name="Comma 2 2 3 7" xfId="8304" xr:uid="{2DB2D7AC-DA1A-4802-962B-12D5BC875C73}"/>
    <cellStyle name="Comma 2 2 3 7 2" xfId="11726" xr:uid="{95E54FCB-81ED-4C3B-AB43-CD821C8B03CB}"/>
    <cellStyle name="Comma 2 2 3 7 2 2" xfId="25416" xr:uid="{D50532C6-47A4-4FDE-A934-63F3847BED41}"/>
    <cellStyle name="Comma 2 2 3 7 2 2 2" xfId="39108" xr:uid="{6DD37423-8B17-4F3B-B53F-A637FEF274F9}"/>
    <cellStyle name="Comma 2 2 3 7 2 2 3" xfId="53991" xr:uid="{EA7184E7-9576-47C2-AE43-9EF7B0F895FB}"/>
    <cellStyle name="Comma 2 2 3 7 2 3" xfId="18572" xr:uid="{338165DD-8573-4925-8652-5B46F9D96303}"/>
    <cellStyle name="Comma 2 2 3 7 2 4" xfId="32262" xr:uid="{CB682506-CC79-4A6B-8661-AF348E531002}"/>
    <cellStyle name="Comma 2 2 3 7 2 5" xfId="47145" xr:uid="{0B218290-E2DB-4B12-A0F6-DA9E7E67B690}"/>
    <cellStyle name="Comma 2 2 3 7 3" xfId="21994" xr:uid="{6581AA39-823B-46DD-A9F9-07D82757A485}"/>
    <cellStyle name="Comma 2 2 3 7 3 2" xfId="35686" xr:uid="{C9DCAAF6-4D20-4E2A-AC67-8D619661AD15}"/>
    <cellStyle name="Comma 2 2 3 7 3 3" xfId="50569" xr:uid="{74FC30FD-9667-40A8-B4F7-D5A98DF9C0A1}"/>
    <cellStyle name="Comma 2 2 3 7 4" xfId="15150" xr:uid="{0F053D99-57A5-463E-9C57-AA6F5278BD92}"/>
    <cellStyle name="Comma 2 2 3 7 5" xfId="28840" xr:uid="{C50B764A-6C95-4589-B25F-E5DA41CC82BB}"/>
    <cellStyle name="Comma 2 2 3 7 6" xfId="43723" xr:uid="{B32599FC-3518-4571-8A18-658C21AFAB2F}"/>
    <cellStyle name="Comma 2 2 3 8" xfId="10014" xr:uid="{DC35B30D-7BDC-42BB-908C-869DADEF5AAC}"/>
    <cellStyle name="Comma 2 2 3 8 2" xfId="23704" xr:uid="{91488715-3833-40DA-978A-437EDD045428}"/>
    <cellStyle name="Comma 2 2 3 8 2 2" xfId="37396" xr:uid="{0073CA1E-9F73-4EB1-9A64-508B40943FD5}"/>
    <cellStyle name="Comma 2 2 3 8 2 3" xfId="52279" xr:uid="{A8F958B6-0BAD-492B-88E5-A44CAF1DE2A7}"/>
    <cellStyle name="Comma 2 2 3 8 3" xfId="16860" xr:uid="{DD2DC22E-BF9E-44D6-8A72-8E3C6E92B8F2}"/>
    <cellStyle name="Comma 2 2 3 8 4" xfId="30550" xr:uid="{C2006750-FB91-4931-9AB2-52DDB8BA18E8}"/>
    <cellStyle name="Comma 2 2 3 8 5" xfId="45433" xr:uid="{C5BEC762-D89E-4FCF-AC56-4D50DCA02EB4}"/>
    <cellStyle name="Comma 2 2 3 9" xfId="20282" xr:uid="{75355636-9FDA-4DA4-963A-EBA6D0596DFF}"/>
    <cellStyle name="Comma 2 2 3 9 2" xfId="33974" xr:uid="{F264C560-3C0C-4184-9DEA-BCAB532333F3}"/>
    <cellStyle name="Comma 2 2 3 9 3" xfId="48857" xr:uid="{82A04659-DEC4-4CAC-AC3B-7111E3DCFCAB}"/>
    <cellStyle name="Comma 2 2 4" xfId="6605" xr:uid="{9E5A95A3-AEF4-4D02-A5EA-D3ED2D86AD35}"/>
    <cellStyle name="Comma 2 2 4 10" xfId="13453" xr:uid="{33700526-4465-476F-9D0A-737A795B646C}"/>
    <cellStyle name="Comma 2 2 4 11" xfId="27143" xr:uid="{74FD1AA7-A4F2-4849-85ED-A96DBE2E8402}"/>
    <cellStyle name="Comma 2 2 4 12" xfId="42026" xr:uid="{0D882E9E-349A-4F7E-8799-21170C6DD20B}"/>
    <cellStyle name="Comma 2 2 4 13" xfId="56287" xr:uid="{ACB6BBAB-8DE8-4C29-A4EB-66DA8BAD3072}"/>
    <cellStyle name="Comma 2 2 4 14" xfId="57465" xr:uid="{BC9A5053-856A-467D-966A-26B3706140FB}"/>
    <cellStyle name="Comma 2 2 4 15" xfId="58642" xr:uid="{F72510AE-A9E5-4555-8A4E-DB26A1D20FAE}"/>
    <cellStyle name="Comma 2 2 4 2" xfId="6606" xr:uid="{45C2B6BE-FF4F-47C9-9B19-2385E2FAD51C}"/>
    <cellStyle name="Comma 2 2 4 2 10" xfId="42027" xr:uid="{F969EC25-9D0C-48DB-9CC6-0378B969F732}"/>
    <cellStyle name="Comma 2 2 4 2 2" xfId="6607" xr:uid="{2D0A64E1-6004-4F9E-82B8-5E906D6F8E22}"/>
    <cellStyle name="Comma 2 2 4 2 2 2" xfId="6608" xr:uid="{80394347-B84F-4808-A942-A60F57909EB8}"/>
    <cellStyle name="Comma 2 2 4 2 2 2 2" xfId="8322" xr:uid="{77C536C4-C546-4D66-B847-73E2FC7A9662}"/>
    <cellStyle name="Comma 2 2 4 2 2 2 2 2" xfId="11744" xr:uid="{AD0D0E78-44BE-4834-BC4C-98D4B3442EF5}"/>
    <cellStyle name="Comma 2 2 4 2 2 2 2 2 2" xfId="25434" xr:uid="{236A01DF-90CD-47CA-8635-A7C7CE81CF58}"/>
    <cellStyle name="Comma 2 2 4 2 2 2 2 2 2 2" xfId="39126" xr:uid="{EBCFFA71-2004-4D50-9139-A76E02C5E8A9}"/>
    <cellStyle name="Comma 2 2 4 2 2 2 2 2 2 3" xfId="54009" xr:uid="{CF1D2312-DB84-439E-9AE1-A9CE800C7327}"/>
    <cellStyle name="Comma 2 2 4 2 2 2 2 2 3" xfId="18590" xr:uid="{7491B38D-711F-4A61-9096-D995AB03EA53}"/>
    <cellStyle name="Comma 2 2 4 2 2 2 2 2 4" xfId="32280" xr:uid="{79390A0E-0168-4B34-8A4B-307B597C3839}"/>
    <cellStyle name="Comma 2 2 4 2 2 2 2 2 5" xfId="47163" xr:uid="{1C83D8E1-6089-42BF-896D-34B0B00A598C}"/>
    <cellStyle name="Comma 2 2 4 2 2 2 2 3" xfId="22012" xr:uid="{2DA807C3-E16A-4807-9AD0-5351BCAF52A5}"/>
    <cellStyle name="Comma 2 2 4 2 2 2 2 3 2" xfId="35704" xr:uid="{C5DEFB21-7C64-43F3-963C-F64848666103}"/>
    <cellStyle name="Comma 2 2 4 2 2 2 2 3 3" xfId="50587" xr:uid="{93CFF1FC-8A52-4F4B-A28F-15A5E1D3E91C}"/>
    <cellStyle name="Comma 2 2 4 2 2 2 2 4" xfId="15168" xr:uid="{95EB4773-45BC-486A-9F3E-4CB718A3B557}"/>
    <cellStyle name="Comma 2 2 4 2 2 2 2 5" xfId="28858" xr:uid="{E099F03D-55EA-4E29-BF8D-A9968C017BA9}"/>
    <cellStyle name="Comma 2 2 4 2 2 2 2 6" xfId="43741" xr:uid="{DD9DCA78-F964-4BF9-AB28-B301F00AD9FA}"/>
    <cellStyle name="Comma 2 2 4 2 2 2 3" xfId="10032" xr:uid="{8BD682B1-5830-4056-87E0-631C0E108BBE}"/>
    <cellStyle name="Comma 2 2 4 2 2 2 3 2" xfId="23722" xr:uid="{37A2FCD8-BE4C-4806-942A-0B48A93F3961}"/>
    <cellStyle name="Comma 2 2 4 2 2 2 3 2 2" xfId="37414" xr:uid="{32609F67-EC8E-404C-9E50-D80AC8AA545B}"/>
    <cellStyle name="Comma 2 2 4 2 2 2 3 2 3" xfId="52297" xr:uid="{2281F6F2-0AB6-4BAC-9D90-B6814590CCAC}"/>
    <cellStyle name="Comma 2 2 4 2 2 2 3 3" xfId="16878" xr:uid="{E7A4658A-ED26-474C-B573-2E4B3120F95D}"/>
    <cellStyle name="Comma 2 2 4 2 2 2 3 4" xfId="30568" xr:uid="{27412FDB-5AE6-44CB-91E9-264E87D3C8AF}"/>
    <cellStyle name="Comma 2 2 4 2 2 2 3 5" xfId="45451" xr:uid="{C14D7BA4-5747-4E2F-B0B4-30F732FD1447}"/>
    <cellStyle name="Comma 2 2 4 2 2 2 4" xfId="20300" xr:uid="{15E3C460-19F5-4D7A-9630-5F80BBB2B624}"/>
    <cellStyle name="Comma 2 2 4 2 2 2 4 2" xfId="33992" xr:uid="{841501C1-7B81-47C6-A317-842C000AD339}"/>
    <cellStyle name="Comma 2 2 4 2 2 2 4 3" xfId="48875" xr:uid="{653D9661-FA81-416C-83B3-0FDC6BA1F261}"/>
    <cellStyle name="Comma 2 2 4 2 2 2 5" xfId="13456" xr:uid="{0D5A87D9-BC67-4A02-800A-8682B7704059}"/>
    <cellStyle name="Comma 2 2 4 2 2 2 6" xfId="27146" xr:uid="{23EB875E-3510-48CF-9452-685B187ED1FB}"/>
    <cellStyle name="Comma 2 2 4 2 2 2 7" xfId="42029" xr:uid="{F42E4C6D-6A99-432A-86A1-458372CE8C87}"/>
    <cellStyle name="Comma 2 2 4 2 2 3" xfId="8321" xr:uid="{FF36BE21-39D4-44F5-869D-73158622A751}"/>
    <cellStyle name="Comma 2 2 4 2 2 3 2" xfId="11743" xr:uid="{5AA57B45-E7D2-4CE9-9FCB-1227F2EF4170}"/>
    <cellStyle name="Comma 2 2 4 2 2 3 2 2" xfId="25433" xr:uid="{E082190A-D8F5-48CC-9C61-657C3452E33E}"/>
    <cellStyle name="Comma 2 2 4 2 2 3 2 2 2" xfId="39125" xr:uid="{37902980-4ED7-4E82-A2D1-E5C54B26E6F1}"/>
    <cellStyle name="Comma 2 2 4 2 2 3 2 2 3" xfId="54008" xr:uid="{857CAD48-FC80-412B-877E-D235007257D0}"/>
    <cellStyle name="Comma 2 2 4 2 2 3 2 3" xfId="18589" xr:uid="{39DEC4C2-AD96-4AEC-A231-AA38629AB7C2}"/>
    <cellStyle name="Comma 2 2 4 2 2 3 2 4" xfId="32279" xr:uid="{0D8E995A-8185-4B6A-9B98-06D78C0A6979}"/>
    <cellStyle name="Comma 2 2 4 2 2 3 2 5" xfId="47162" xr:uid="{B82E6B13-E1E2-4A4B-8A53-37B45D892DAD}"/>
    <cellStyle name="Comma 2 2 4 2 2 3 3" xfId="22011" xr:uid="{DD494244-D594-4325-8AE9-EA8256A9FE7D}"/>
    <cellStyle name="Comma 2 2 4 2 2 3 3 2" xfId="35703" xr:uid="{C8AC6777-3DDF-4AEC-91DA-6D3EA4D0CADE}"/>
    <cellStyle name="Comma 2 2 4 2 2 3 3 3" xfId="50586" xr:uid="{5CAA7A7B-61D7-40CE-B6F3-E4D334EADA51}"/>
    <cellStyle name="Comma 2 2 4 2 2 3 4" xfId="15167" xr:uid="{5FB6E94C-EFD7-4D16-AF41-B389FB81B739}"/>
    <cellStyle name="Comma 2 2 4 2 2 3 5" xfId="28857" xr:uid="{0B32BA9E-2A68-4FA7-9F47-14D11BE7A686}"/>
    <cellStyle name="Comma 2 2 4 2 2 3 6" xfId="43740" xr:uid="{7608413E-7C35-483A-B7FA-E3E502B35BAD}"/>
    <cellStyle name="Comma 2 2 4 2 2 4" xfId="10031" xr:uid="{43624FEF-248D-4782-BC1F-34E9FC0EAFC4}"/>
    <cellStyle name="Comma 2 2 4 2 2 4 2" xfId="23721" xr:uid="{4D93EE1D-7459-4311-978D-D629AA2B42C3}"/>
    <cellStyle name="Comma 2 2 4 2 2 4 2 2" xfId="37413" xr:uid="{E675EECD-1AD3-49BF-AF38-D50DB5AE2AF1}"/>
    <cellStyle name="Comma 2 2 4 2 2 4 2 3" xfId="52296" xr:uid="{657BF58D-1807-4EC5-91E9-B64CA6B1A6D7}"/>
    <cellStyle name="Comma 2 2 4 2 2 4 3" xfId="16877" xr:uid="{19CA10A4-9AB5-47F6-8C6C-7DF5D51A5259}"/>
    <cellStyle name="Comma 2 2 4 2 2 4 4" xfId="30567" xr:uid="{DF132D27-9CD5-46D7-91D6-173B7779A2A1}"/>
    <cellStyle name="Comma 2 2 4 2 2 4 5" xfId="45450" xr:uid="{EAAD8218-4A8C-417C-9361-F6CF1B1DE349}"/>
    <cellStyle name="Comma 2 2 4 2 2 5" xfId="20299" xr:uid="{79EDDC51-C3C0-4375-BBBE-ADC29DA8776B}"/>
    <cellStyle name="Comma 2 2 4 2 2 5 2" xfId="33991" xr:uid="{7BB30973-49C4-49FB-B507-576683DA9C2B}"/>
    <cellStyle name="Comma 2 2 4 2 2 5 3" xfId="48874" xr:uid="{EFB4D5A5-C8D4-4382-9B84-2EE08CBD3116}"/>
    <cellStyle name="Comma 2 2 4 2 2 6" xfId="13455" xr:uid="{E0DA2D1E-DCD7-464A-8BAA-F19199E2E8D3}"/>
    <cellStyle name="Comma 2 2 4 2 2 7" xfId="27145" xr:uid="{55639909-CD97-4052-BD1D-358511B612D7}"/>
    <cellStyle name="Comma 2 2 4 2 2 8" xfId="42028" xr:uid="{E6D55518-9383-4EF6-B27B-683F2C5F2F9D}"/>
    <cellStyle name="Comma 2 2 4 2 3" xfId="6609" xr:uid="{899E10CB-234B-400E-8B07-870344E4B4A8}"/>
    <cellStyle name="Comma 2 2 4 2 3 2" xfId="8323" xr:uid="{BDDD7C6A-DC35-4C6A-9172-690304CA4845}"/>
    <cellStyle name="Comma 2 2 4 2 3 2 2" xfId="11745" xr:uid="{7417A70F-28F0-4FD5-952F-01D3B5A4A5D5}"/>
    <cellStyle name="Comma 2 2 4 2 3 2 2 2" xfId="25435" xr:uid="{A981D42E-EDC2-49E8-99E9-B3E6D1D7EE6A}"/>
    <cellStyle name="Comma 2 2 4 2 3 2 2 2 2" xfId="39127" xr:uid="{8DADB207-9754-406A-A5CC-90F32D3ADF87}"/>
    <cellStyle name="Comma 2 2 4 2 3 2 2 2 3" xfId="54010" xr:uid="{826F39D3-112D-46E2-8613-D50169E52E5D}"/>
    <cellStyle name="Comma 2 2 4 2 3 2 2 3" xfId="18591" xr:uid="{9A21654C-29EA-417B-B045-72A049FEEFDB}"/>
    <cellStyle name="Comma 2 2 4 2 3 2 2 4" xfId="32281" xr:uid="{E000377B-3D19-43A5-B8D3-75F8AA759FAB}"/>
    <cellStyle name="Comma 2 2 4 2 3 2 2 5" xfId="47164" xr:uid="{F7F5F215-FE90-42A0-A29F-D3A68AA9C90C}"/>
    <cellStyle name="Comma 2 2 4 2 3 2 3" xfId="22013" xr:uid="{E12EC7BB-6BBB-4249-B7B0-F7C7F6EC4D7D}"/>
    <cellStyle name="Comma 2 2 4 2 3 2 3 2" xfId="35705" xr:uid="{6F972927-9462-4EC6-805B-2B13472D5F0E}"/>
    <cellStyle name="Comma 2 2 4 2 3 2 3 3" xfId="50588" xr:uid="{82F0C1E5-3068-4997-9C22-766B6998DAAF}"/>
    <cellStyle name="Comma 2 2 4 2 3 2 4" xfId="15169" xr:uid="{DAD0125B-63D8-4D31-AB42-ED15033837D6}"/>
    <cellStyle name="Comma 2 2 4 2 3 2 5" xfId="28859" xr:uid="{57E5AC43-B54D-47F0-B59C-21E8654A04F5}"/>
    <cellStyle name="Comma 2 2 4 2 3 2 6" xfId="43742" xr:uid="{3C3ECE65-1924-4030-A0AE-20C5D35E33D9}"/>
    <cellStyle name="Comma 2 2 4 2 3 3" xfId="10033" xr:uid="{A5E5942C-D431-4A51-BD67-247473537DE7}"/>
    <cellStyle name="Comma 2 2 4 2 3 3 2" xfId="23723" xr:uid="{0466862A-6244-4D78-B825-8B126AD09426}"/>
    <cellStyle name="Comma 2 2 4 2 3 3 2 2" xfId="37415" xr:uid="{F66F335C-1BAF-4FF2-A9FD-BD3431507D35}"/>
    <cellStyle name="Comma 2 2 4 2 3 3 2 3" xfId="52298" xr:uid="{C9045EC9-E50B-4397-AA98-7326DA5DD530}"/>
    <cellStyle name="Comma 2 2 4 2 3 3 3" xfId="16879" xr:uid="{95442AF0-323C-4C37-9A42-02694CBC7572}"/>
    <cellStyle name="Comma 2 2 4 2 3 3 4" xfId="30569" xr:uid="{492B4FF6-8242-4CCA-847F-E0D802B2D963}"/>
    <cellStyle name="Comma 2 2 4 2 3 3 5" xfId="45452" xr:uid="{F6342303-3BFA-4C98-B5A3-877AF0670E6B}"/>
    <cellStyle name="Comma 2 2 4 2 3 4" xfId="20301" xr:uid="{C31B9025-E8AB-4C66-8AD4-F57AF57E1DD3}"/>
    <cellStyle name="Comma 2 2 4 2 3 4 2" xfId="33993" xr:uid="{D83CA5FC-E231-4D97-8365-E1B4E16CF18B}"/>
    <cellStyle name="Comma 2 2 4 2 3 4 3" xfId="48876" xr:uid="{34B9C0CE-7C92-47E1-AC5C-C0441EC4CF58}"/>
    <cellStyle name="Comma 2 2 4 2 3 5" xfId="13457" xr:uid="{08F2328D-FBF1-4F48-BD47-1B457C7C52F0}"/>
    <cellStyle name="Comma 2 2 4 2 3 6" xfId="27147" xr:uid="{88B3B614-5871-486D-B1E0-54A03726CE9C}"/>
    <cellStyle name="Comma 2 2 4 2 3 7" xfId="42030" xr:uid="{6066799C-7D4E-4716-80D2-535AB6B51423}"/>
    <cellStyle name="Comma 2 2 4 2 4" xfId="6610" xr:uid="{73F3D6A0-A95D-4921-98DF-D6A92789F2D7}"/>
    <cellStyle name="Comma 2 2 4 2 4 2" xfId="8324" xr:uid="{C6571131-BE14-4926-9292-DC2C644CCCE5}"/>
    <cellStyle name="Comma 2 2 4 2 4 2 2" xfId="11746" xr:uid="{2A5D8BE9-879A-40A3-850D-021DB5889A88}"/>
    <cellStyle name="Comma 2 2 4 2 4 2 2 2" xfId="25436" xr:uid="{57D82457-44D2-4D39-A46A-AD8E09F84A0A}"/>
    <cellStyle name="Comma 2 2 4 2 4 2 2 2 2" xfId="39128" xr:uid="{565E3174-0BE6-4B7A-B9D7-3F103E805F92}"/>
    <cellStyle name="Comma 2 2 4 2 4 2 2 2 3" xfId="54011" xr:uid="{417EE7FC-4632-4914-A267-15CF7E618676}"/>
    <cellStyle name="Comma 2 2 4 2 4 2 2 3" xfId="18592" xr:uid="{3A53A0DF-B1C8-4775-9E25-2C6865EA1FC6}"/>
    <cellStyle name="Comma 2 2 4 2 4 2 2 4" xfId="32282" xr:uid="{5C896547-7D95-43E6-9C38-AABAB4C42C58}"/>
    <cellStyle name="Comma 2 2 4 2 4 2 2 5" xfId="47165" xr:uid="{6FBA9497-AD84-43D9-9B5B-BEE193841A1A}"/>
    <cellStyle name="Comma 2 2 4 2 4 2 3" xfId="22014" xr:uid="{5D83DE97-C70B-4A57-96FC-1B520AD3974E}"/>
    <cellStyle name="Comma 2 2 4 2 4 2 3 2" xfId="35706" xr:uid="{DAE84412-2152-4782-B6C2-8D9DE61550D9}"/>
    <cellStyle name="Comma 2 2 4 2 4 2 3 3" xfId="50589" xr:uid="{2967E8F1-FEF9-42B4-A0EF-6347AA064E1D}"/>
    <cellStyle name="Comma 2 2 4 2 4 2 4" xfId="15170" xr:uid="{9EB0BC60-A8BE-4DF2-9FBD-D0589E74F643}"/>
    <cellStyle name="Comma 2 2 4 2 4 2 5" xfId="28860" xr:uid="{953D184C-8236-46B5-BA6A-C41AEC1183E6}"/>
    <cellStyle name="Comma 2 2 4 2 4 2 6" xfId="43743" xr:uid="{5A69F777-F457-45A9-BC78-7B397E0F2669}"/>
    <cellStyle name="Comma 2 2 4 2 4 3" xfId="10034" xr:uid="{1140F686-57E9-43F0-AA3B-A249F67977C9}"/>
    <cellStyle name="Comma 2 2 4 2 4 3 2" xfId="23724" xr:uid="{763E8CB4-FFD8-4B11-986C-28CF774FE987}"/>
    <cellStyle name="Comma 2 2 4 2 4 3 2 2" xfId="37416" xr:uid="{32E6234E-CFCE-4E6C-A0D5-00B4AD2ABF98}"/>
    <cellStyle name="Comma 2 2 4 2 4 3 2 3" xfId="52299" xr:uid="{02C04CB1-FFBF-4695-8268-7D70A8DC2039}"/>
    <cellStyle name="Comma 2 2 4 2 4 3 3" xfId="16880" xr:uid="{BEC16F03-D8D6-4F22-977D-6A93985B0FFE}"/>
    <cellStyle name="Comma 2 2 4 2 4 3 4" xfId="30570" xr:uid="{5466564C-4511-40B8-95E4-0C9F9E12FCCE}"/>
    <cellStyle name="Comma 2 2 4 2 4 3 5" xfId="45453" xr:uid="{A1F58815-ED92-4179-8F97-93BB1433ECE4}"/>
    <cellStyle name="Comma 2 2 4 2 4 4" xfId="20302" xr:uid="{D04919F5-86E4-46AF-8479-16EC49773873}"/>
    <cellStyle name="Comma 2 2 4 2 4 4 2" xfId="33994" xr:uid="{82362349-A045-483F-9D93-925C8A0ABB4C}"/>
    <cellStyle name="Comma 2 2 4 2 4 4 3" xfId="48877" xr:uid="{7BE587CF-42DE-4300-B561-B3EE60EDA0A9}"/>
    <cellStyle name="Comma 2 2 4 2 4 5" xfId="13458" xr:uid="{3F71F1E9-5130-4E4B-B1B4-989D85C0BED5}"/>
    <cellStyle name="Comma 2 2 4 2 4 6" xfId="27148" xr:uid="{D800318C-02B0-452D-8908-7FA29CD2E753}"/>
    <cellStyle name="Comma 2 2 4 2 4 7" xfId="42031" xr:uid="{02593D55-F015-4E5D-B449-06ED3C5AB776}"/>
    <cellStyle name="Comma 2 2 4 2 5" xfId="8320" xr:uid="{2251FA83-5812-4427-820F-8CC7FFAAFFB6}"/>
    <cellStyle name="Comma 2 2 4 2 5 2" xfId="11742" xr:uid="{20D06ECB-AD80-4A02-ADE1-2845DF7D8FC7}"/>
    <cellStyle name="Comma 2 2 4 2 5 2 2" xfId="25432" xr:uid="{50155C36-B9F6-4C48-8DCC-B53920DF499B}"/>
    <cellStyle name="Comma 2 2 4 2 5 2 2 2" xfId="39124" xr:uid="{550BB70F-8E2E-4B41-9A13-2AC9822AB4F4}"/>
    <cellStyle name="Comma 2 2 4 2 5 2 2 3" xfId="54007" xr:uid="{A395EEA9-78C3-4BF2-AD1A-B84271E2D7E6}"/>
    <cellStyle name="Comma 2 2 4 2 5 2 3" xfId="18588" xr:uid="{A827660E-3A23-481D-8DA4-26A42AF1E688}"/>
    <cellStyle name="Comma 2 2 4 2 5 2 4" xfId="32278" xr:uid="{8159F631-96ED-4DC3-84AA-32EBEF1EA8E4}"/>
    <cellStyle name="Comma 2 2 4 2 5 2 5" xfId="47161" xr:uid="{A41E2720-906F-49FB-9D78-6BFE9B1E0CEC}"/>
    <cellStyle name="Comma 2 2 4 2 5 3" xfId="22010" xr:uid="{CD8CE448-62AC-4D17-83F7-D4607E8FA5C9}"/>
    <cellStyle name="Comma 2 2 4 2 5 3 2" xfId="35702" xr:uid="{43C5FF65-717F-4C30-A00F-9622662550F4}"/>
    <cellStyle name="Comma 2 2 4 2 5 3 3" xfId="50585" xr:uid="{6012288C-43EE-49EF-8AFF-A0AB36BB0467}"/>
    <cellStyle name="Comma 2 2 4 2 5 4" xfId="15166" xr:uid="{1FFB5AC4-48F7-4279-AAE1-0353E309D9B7}"/>
    <cellStyle name="Comma 2 2 4 2 5 5" xfId="28856" xr:uid="{8AB3D00F-4F3A-4A30-8565-67ECA1C7CBC6}"/>
    <cellStyle name="Comma 2 2 4 2 5 6" xfId="43739" xr:uid="{66304EA2-35E6-4E07-B9DA-65922BB9B49B}"/>
    <cellStyle name="Comma 2 2 4 2 6" xfId="10030" xr:uid="{EED498B6-61B0-4A6E-84E9-F0594B932735}"/>
    <cellStyle name="Comma 2 2 4 2 6 2" xfId="23720" xr:uid="{52CA1AC8-2D40-400C-B0F6-D772037185E3}"/>
    <cellStyle name="Comma 2 2 4 2 6 2 2" xfId="37412" xr:uid="{1914F0E9-E0A7-49E1-B6B5-D8930A02AE51}"/>
    <cellStyle name="Comma 2 2 4 2 6 2 3" xfId="52295" xr:uid="{362D2BFB-D954-475C-BD34-28D1EAF37B08}"/>
    <cellStyle name="Comma 2 2 4 2 6 3" xfId="16876" xr:uid="{CC36966A-C4DB-48F2-A8EB-6FDA0E2B8A20}"/>
    <cellStyle name="Comma 2 2 4 2 6 4" xfId="30566" xr:uid="{69B40FFC-EC7E-46E5-AB86-A4BA308B763C}"/>
    <cellStyle name="Comma 2 2 4 2 6 5" xfId="45449" xr:uid="{47C9199F-52F6-4FC9-809B-C38530FBC83E}"/>
    <cellStyle name="Comma 2 2 4 2 7" xfId="20298" xr:uid="{012DF919-5EBC-437C-A30F-770C1F6027E4}"/>
    <cellStyle name="Comma 2 2 4 2 7 2" xfId="33990" xr:uid="{1534B1D0-7816-425D-86FA-6830B5BC750A}"/>
    <cellStyle name="Comma 2 2 4 2 7 3" xfId="48873" xr:uid="{0DC7F0F9-6983-48B3-9B3E-6C93CAF0FA8A}"/>
    <cellStyle name="Comma 2 2 4 2 8" xfId="13454" xr:uid="{6B677E13-1EED-43C4-A022-D7448C649C52}"/>
    <cellStyle name="Comma 2 2 4 2 9" xfId="27144" xr:uid="{0401D757-9F7F-412D-9DBC-21A6CB825AEE}"/>
    <cellStyle name="Comma 2 2 4 3" xfId="6611" xr:uid="{42192899-2CE7-431A-B95F-1D9271F98400}"/>
    <cellStyle name="Comma 2 2 4 3 10" xfId="42032" xr:uid="{E96FFD1F-20DF-4830-B42D-B5FFB63BD66C}"/>
    <cellStyle name="Comma 2 2 4 3 2" xfId="6612" xr:uid="{16135197-9284-43C9-9835-506E4D23E364}"/>
    <cellStyle name="Comma 2 2 4 3 2 2" xfId="6613" xr:uid="{C0E60297-F294-4EBD-9266-2EEC60A03799}"/>
    <cellStyle name="Comma 2 2 4 3 2 2 2" xfId="8327" xr:uid="{674633C8-6351-4E5F-99BE-EE94EB42083B}"/>
    <cellStyle name="Comma 2 2 4 3 2 2 2 2" xfId="11749" xr:uid="{1BE0044C-256E-48A1-8468-75FDC8622506}"/>
    <cellStyle name="Comma 2 2 4 3 2 2 2 2 2" xfId="25439" xr:uid="{4BBCEDC2-A4E2-457B-8339-69E83684147A}"/>
    <cellStyle name="Comma 2 2 4 3 2 2 2 2 2 2" xfId="39131" xr:uid="{16A410A2-04B1-4658-A34B-083BAF312100}"/>
    <cellStyle name="Comma 2 2 4 3 2 2 2 2 2 3" xfId="54014" xr:uid="{136E1FD4-3C0A-4150-8552-1B42BED4AB13}"/>
    <cellStyle name="Comma 2 2 4 3 2 2 2 2 3" xfId="18595" xr:uid="{F363FAF4-865E-4DE2-953B-58A6063113AA}"/>
    <cellStyle name="Comma 2 2 4 3 2 2 2 2 4" xfId="32285" xr:uid="{D8573142-7FE0-4557-AF3E-D07C70D30AA2}"/>
    <cellStyle name="Comma 2 2 4 3 2 2 2 2 5" xfId="47168" xr:uid="{7173C755-1736-404B-AEC5-4D4BDD5F2B7A}"/>
    <cellStyle name="Comma 2 2 4 3 2 2 2 3" xfId="22017" xr:uid="{C0520BF7-F5D2-4A77-B222-65699D3459C7}"/>
    <cellStyle name="Comma 2 2 4 3 2 2 2 3 2" xfId="35709" xr:uid="{3F0C8CA0-D22D-493E-8FD8-8F028FA7527F}"/>
    <cellStyle name="Comma 2 2 4 3 2 2 2 3 3" xfId="50592" xr:uid="{8B7E99C9-0003-4920-83C2-AAE1B0796630}"/>
    <cellStyle name="Comma 2 2 4 3 2 2 2 4" xfId="15173" xr:uid="{D6C729C3-06C4-47B0-A090-248C99001743}"/>
    <cellStyle name="Comma 2 2 4 3 2 2 2 5" xfId="28863" xr:uid="{FE0CFE81-2A81-44C2-A971-33EA849EC2C1}"/>
    <cellStyle name="Comma 2 2 4 3 2 2 2 6" xfId="43746" xr:uid="{AA5333DD-495E-4E83-A4C5-4A7ADF2D86B5}"/>
    <cellStyle name="Comma 2 2 4 3 2 2 3" xfId="10037" xr:uid="{D5C9F72A-07EB-4AEF-824D-86CEB2AD1944}"/>
    <cellStyle name="Comma 2 2 4 3 2 2 3 2" xfId="23727" xr:uid="{550A4AF4-3B0D-47BF-ADDE-B7C50B50DA82}"/>
    <cellStyle name="Comma 2 2 4 3 2 2 3 2 2" xfId="37419" xr:uid="{3B17943B-96A1-431D-BD17-7364EB683910}"/>
    <cellStyle name="Comma 2 2 4 3 2 2 3 2 3" xfId="52302" xr:uid="{C0441924-E637-4AC9-BB7E-5DA9A9CE4592}"/>
    <cellStyle name="Comma 2 2 4 3 2 2 3 3" xfId="16883" xr:uid="{651081BB-B5ED-42C7-8D25-F65663D9CCAE}"/>
    <cellStyle name="Comma 2 2 4 3 2 2 3 4" xfId="30573" xr:uid="{C77838D2-85BB-489F-AEBA-3B9966E1CA22}"/>
    <cellStyle name="Comma 2 2 4 3 2 2 3 5" xfId="45456" xr:uid="{5EAEA2D9-5A3D-4D35-9B9F-5B04682F7BB9}"/>
    <cellStyle name="Comma 2 2 4 3 2 2 4" xfId="20305" xr:uid="{D177D5A3-5E6D-42F8-82BD-D63922DEB67C}"/>
    <cellStyle name="Comma 2 2 4 3 2 2 4 2" xfId="33997" xr:uid="{E7C0D8B7-56B9-4CD1-9628-57370A94D212}"/>
    <cellStyle name="Comma 2 2 4 3 2 2 4 3" xfId="48880" xr:uid="{F2AC14E8-BCA2-48EB-8770-BE2B384B2C02}"/>
    <cellStyle name="Comma 2 2 4 3 2 2 5" xfId="13461" xr:uid="{409A51E7-6184-4483-BB89-1573E9C39B42}"/>
    <cellStyle name="Comma 2 2 4 3 2 2 6" xfId="27151" xr:uid="{2292149B-4359-4EED-B46A-72669E475476}"/>
    <cellStyle name="Comma 2 2 4 3 2 2 7" xfId="42034" xr:uid="{AC7A16A6-44E3-45F8-B31C-AD0CF762D959}"/>
    <cellStyle name="Comma 2 2 4 3 2 3" xfId="8326" xr:uid="{B96865CD-3EE3-4DE2-908D-11A09199ABDC}"/>
    <cellStyle name="Comma 2 2 4 3 2 3 2" xfId="11748" xr:uid="{40E55534-4403-451C-B562-6B0694B891F5}"/>
    <cellStyle name="Comma 2 2 4 3 2 3 2 2" xfId="25438" xr:uid="{E583DE4F-15A4-4E49-9E62-892AB5C20BE6}"/>
    <cellStyle name="Comma 2 2 4 3 2 3 2 2 2" xfId="39130" xr:uid="{ADFDE5AB-A047-4993-95E1-52F617B372B9}"/>
    <cellStyle name="Comma 2 2 4 3 2 3 2 2 3" xfId="54013" xr:uid="{04B88CB3-F782-43F4-9D2B-679CD0E43AE4}"/>
    <cellStyle name="Comma 2 2 4 3 2 3 2 3" xfId="18594" xr:uid="{B345C695-9D63-48A0-944F-AF07797BF355}"/>
    <cellStyle name="Comma 2 2 4 3 2 3 2 4" xfId="32284" xr:uid="{A8A03DE8-A9C2-4498-8FD1-F713DD7A598F}"/>
    <cellStyle name="Comma 2 2 4 3 2 3 2 5" xfId="47167" xr:uid="{C00AFC2A-AEF3-4C10-B8BE-05931A008B22}"/>
    <cellStyle name="Comma 2 2 4 3 2 3 3" xfId="22016" xr:uid="{27EAB75C-4F8C-44FE-8274-2D016B6529C2}"/>
    <cellStyle name="Comma 2 2 4 3 2 3 3 2" xfId="35708" xr:uid="{312C25E5-888A-41C5-88AD-31DEF4FDB1EB}"/>
    <cellStyle name="Comma 2 2 4 3 2 3 3 3" xfId="50591" xr:uid="{2E7EC490-39A0-4AF4-BDFA-04CD988CB462}"/>
    <cellStyle name="Comma 2 2 4 3 2 3 4" xfId="15172" xr:uid="{A7FB964C-273B-4269-A6DB-BD44D54633CE}"/>
    <cellStyle name="Comma 2 2 4 3 2 3 5" xfId="28862" xr:uid="{1E047437-4538-4699-AA2F-26487AF3A8D1}"/>
    <cellStyle name="Comma 2 2 4 3 2 3 6" xfId="43745" xr:uid="{220D69EE-6735-44EA-BEB1-763840B1FE39}"/>
    <cellStyle name="Comma 2 2 4 3 2 4" xfId="10036" xr:uid="{9C153D40-5959-4120-AE9B-80094AD331CD}"/>
    <cellStyle name="Comma 2 2 4 3 2 4 2" xfId="23726" xr:uid="{52C5AAA6-D8B8-4D2B-8791-387721B30C5F}"/>
    <cellStyle name="Comma 2 2 4 3 2 4 2 2" xfId="37418" xr:uid="{65D01B4E-701B-4007-ADDB-425C936029D8}"/>
    <cellStyle name="Comma 2 2 4 3 2 4 2 3" xfId="52301" xr:uid="{5F54691F-4380-43A4-BBA0-8DBF2DEDC265}"/>
    <cellStyle name="Comma 2 2 4 3 2 4 3" xfId="16882" xr:uid="{3408C589-C059-44C8-8228-4068E9331E95}"/>
    <cellStyle name="Comma 2 2 4 3 2 4 4" xfId="30572" xr:uid="{6C6E82D8-D43B-4C98-B339-99C44608C9F8}"/>
    <cellStyle name="Comma 2 2 4 3 2 4 5" xfId="45455" xr:uid="{8B0CFE8B-71A2-41D5-B136-2689D44255B1}"/>
    <cellStyle name="Comma 2 2 4 3 2 5" xfId="20304" xr:uid="{F4B65C35-48F0-4EF7-A01D-1126D297F8E5}"/>
    <cellStyle name="Comma 2 2 4 3 2 5 2" xfId="33996" xr:uid="{D351EA36-2195-4471-9A59-DA6448441638}"/>
    <cellStyle name="Comma 2 2 4 3 2 5 3" xfId="48879" xr:uid="{CBB48594-00CF-4640-A58B-32F26781F1B7}"/>
    <cellStyle name="Comma 2 2 4 3 2 6" xfId="13460" xr:uid="{3EE37F48-58F6-4629-8A69-36593D967271}"/>
    <cellStyle name="Comma 2 2 4 3 2 7" xfId="27150" xr:uid="{C40704FB-69AB-4B26-B928-AFDCACAE8BE8}"/>
    <cellStyle name="Comma 2 2 4 3 2 8" xfId="42033" xr:uid="{44A67CC7-9F96-4CA9-9116-4F93D3F5D0C7}"/>
    <cellStyle name="Comma 2 2 4 3 3" xfId="6614" xr:uid="{FB28CDFE-E670-48CF-A6FD-7A0B22FC0C93}"/>
    <cellStyle name="Comma 2 2 4 3 3 2" xfId="8328" xr:uid="{4F4F30F7-FE70-40F2-AC23-37C73C8C6544}"/>
    <cellStyle name="Comma 2 2 4 3 3 2 2" xfId="11750" xr:uid="{C8513E38-043C-4E80-8D07-C191ACC09AF0}"/>
    <cellStyle name="Comma 2 2 4 3 3 2 2 2" xfId="25440" xr:uid="{CDA9212D-DE85-4AD1-B09F-9BF8AF2A3053}"/>
    <cellStyle name="Comma 2 2 4 3 3 2 2 2 2" xfId="39132" xr:uid="{7D36C0CD-E72F-457E-B58B-E635DA089C2F}"/>
    <cellStyle name="Comma 2 2 4 3 3 2 2 2 3" xfId="54015" xr:uid="{807F0282-E36F-4B84-8126-4E54FAF16AAE}"/>
    <cellStyle name="Comma 2 2 4 3 3 2 2 3" xfId="18596" xr:uid="{ED49EA3B-A4A5-49EA-A173-0504613AFDEB}"/>
    <cellStyle name="Comma 2 2 4 3 3 2 2 4" xfId="32286" xr:uid="{6836C86D-1D32-4A2A-9FE9-410E63518205}"/>
    <cellStyle name="Comma 2 2 4 3 3 2 2 5" xfId="47169" xr:uid="{49E65E9E-4EC4-4ACB-8352-248F0D9FE826}"/>
    <cellStyle name="Comma 2 2 4 3 3 2 3" xfId="22018" xr:uid="{6A74D2D3-C02D-4438-B093-5936C28CCB59}"/>
    <cellStyle name="Comma 2 2 4 3 3 2 3 2" xfId="35710" xr:uid="{CFF0F750-21B7-4197-B1A6-A370DC027C14}"/>
    <cellStyle name="Comma 2 2 4 3 3 2 3 3" xfId="50593" xr:uid="{182FDD08-402F-4445-995F-AC5056A95AB4}"/>
    <cellStyle name="Comma 2 2 4 3 3 2 4" xfId="15174" xr:uid="{CC7268D5-B1AF-4B74-9483-458FD839E649}"/>
    <cellStyle name="Comma 2 2 4 3 3 2 5" xfId="28864" xr:uid="{22FAC428-9F7C-4053-8079-5AAB1B03800D}"/>
    <cellStyle name="Comma 2 2 4 3 3 2 6" xfId="43747" xr:uid="{DC11642B-FA8A-4539-9EA0-E21F561ECC55}"/>
    <cellStyle name="Comma 2 2 4 3 3 3" xfId="10038" xr:uid="{E11C2D23-FEF8-4609-9F80-3D6044A8D205}"/>
    <cellStyle name="Comma 2 2 4 3 3 3 2" xfId="23728" xr:uid="{738ABD6D-CE9C-4EAC-AC0B-44EF70FE1AEE}"/>
    <cellStyle name="Comma 2 2 4 3 3 3 2 2" xfId="37420" xr:uid="{0F44DCE1-2D61-4DAB-B966-14519625E480}"/>
    <cellStyle name="Comma 2 2 4 3 3 3 2 3" xfId="52303" xr:uid="{AF701AE0-7C40-4801-9C19-FCE094875388}"/>
    <cellStyle name="Comma 2 2 4 3 3 3 3" xfId="16884" xr:uid="{5FFF17B4-8578-4FF6-B683-BDD9059B1C00}"/>
    <cellStyle name="Comma 2 2 4 3 3 3 4" xfId="30574" xr:uid="{D903D31B-7F4C-40EF-8038-B23B564D3E7D}"/>
    <cellStyle name="Comma 2 2 4 3 3 3 5" xfId="45457" xr:uid="{9A9ACD20-DD27-43EF-BDC7-2611406FECE9}"/>
    <cellStyle name="Comma 2 2 4 3 3 4" xfId="20306" xr:uid="{0AC2F37E-0479-4F63-9E92-E77898F2FC27}"/>
    <cellStyle name="Comma 2 2 4 3 3 4 2" xfId="33998" xr:uid="{7AD4B2A0-447B-4A95-8D50-139E93951335}"/>
    <cellStyle name="Comma 2 2 4 3 3 4 3" xfId="48881" xr:uid="{8235088D-5728-4EFE-A113-640BDF000250}"/>
    <cellStyle name="Comma 2 2 4 3 3 5" xfId="13462" xr:uid="{28D62B96-2D21-4386-BB51-E31C8061F4FE}"/>
    <cellStyle name="Comma 2 2 4 3 3 6" xfId="27152" xr:uid="{DACFD1E2-D559-4BB1-BE6C-8B569C826B35}"/>
    <cellStyle name="Comma 2 2 4 3 3 7" xfId="42035" xr:uid="{ECB55047-4DE3-4356-B84F-A612177A82CB}"/>
    <cellStyle name="Comma 2 2 4 3 4" xfId="6615" xr:uid="{C598DD10-551C-4671-B570-59A99EEBF407}"/>
    <cellStyle name="Comma 2 2 4 3 4 2" xfId="8329" xr:uid="{B039DA0B-E709-43BB-A591-7DF8BBF7F447}"/>
    <cellStyle name="Comma 2 2 4 3 4 2 2" xfId="11751" xr:uid="{F42F6813-8A42-4172-AF3A-CEB0FB60D8C2}"/>
    <cellStyle name="Comma 2 2 4 3 4 2 2 2" xfId="25441" xr:uid="{FF6EF4A0-CEA8-42C2-9147-14DE80992921}"/>
    <cellStyle name="Comma 2 2 4 3 4 2 2 2 2" xfId="39133" xr:uid="{8568B51D-C046-4276-82B1-CEA077511EAB}"/>
    <cellStyle name="Comma 2 2 4 3 4 2 2 2 3" xfId="54016" xr:uid="{304DF19D-45FD-4676-A971-0F585858C300}"/>
    <cellStyle name="Comma 2 2 4 3 4 2 2 3" xfId="18597" xr:uid="{D19AE3B1-ECC2-4DE3-8954-8C8FDD4BDADF}"/>
    <cellStyle name="Comma 2 2 4 3 4 2 2 4" xfId="32287" xr:uid="{A51B41A1-7FC2-4F4B-B706-66B0E1656D26}"/>
    <cellStyle name="Comma 2 2 4 3 4 2 2 5" xfId="47170" xr:uid="{6D679895-AE64-45F1-9315-EF04664D3CA8}"/>
    <cellStyle name="Comma 2 2 4 3 4 2 3" xfId="22019" xr:uid="{961C89B4-3D81-441E-89A9-DA787A4FA955}"/>
    <cellStyle name="Comma 2 2 4 3 4 2 3 2" xfId="35711" xr:uid="{F652E048-817C-4FCB-BA42-9DCC13D98E58}"/>
    <cellStyle name="Comma 2 2 4 3 4 2 3 3" xfId="50594" xr:uid="{A6A2F3EC-2ADE-4636-9152-D51F0352E12C}"/>
    <cellStyle name="Comma 2 2 4 3 4 2 4" xfId="15175" xr:uid="{6B7EB730-94A3-46D6-8360-8A4FFB4CC23B}"/>
    <cellStyle name="Comma 2 2 4 3 4 2 5" xfId="28865" xr:uid="{FB5931D5-01E3-449C-BD65-E7A7F0F6047A}"/>
    <cellStyle name="Comma 2 2 4 3 4 2 6" xfId="43748" xr:uid="{A0468515-01D1-455A-AA70-B14157F464F3}"/>
    <cellStyle name="Comma 2 2 4 3 4 3" xfId="10039" xr:uid="{4BC06574-E4CB-46F9-8099-EB64BA04B5BE}"/>
    <cellStyle name="Comma 2 2 4 3 4 3 2" xfId="23729" xr:uid="{862DEA71-AD04-4523-B796-66439D36B04E}"/>
    <cellStyle name="Comma 2 2 4 3 4 3 2 2" xfId="37421" xr:uid="{7046FB12-EF3C-4761-8E84-8CDFA669CE63}"/>
    <cellStyle name="Comma 2 2 4 3 4 3 2 3" xfId="52304" xr:uid="{6F86506C-E4BB-45A9-A1E0-81CC574512FE}"/>
    <cellStyle name="Comma 2 2 4 3 4 3 3" xfId="16885" xr:uid="{1FC69E51-A1E2-4503-B420-10DCDAB10A08}"/>
    <cellStyle name="Comma 2 2 4 3 4 3 4" xfId="30575" xr:uid="{25C93290-D6A1-4F32-B62E-89161220EF4D}"/>
    <cellStyle name="Comma 2 2 4 3 4 3 5" xfId="45458" xr:uid="{C25410A7-8458-4E97-B764-6F8340ACDCBE}"/>
    <cellStyle name="Comma 2 2 4 3 4 4" xfId="20307" xr:uid="{B6286FCF-5E8F-403A-BF9E-D27E03B9D82A}"/>
    <cellStyle name="Comma 2 2 4 3 4 4 2" xfId="33999" xr:uid="{1485489E-5447-4C01-9ECE-A08ED030824B}"/>
    <cellStyle name="Comma 2 2 4 3 4 4 3" xfId="48882" xr:uid="{F1CBAEE2-103E-4931-A792-38E08E73B795}"/>
    <cellStyle name="Comma 2 2 4 3 4 5" xfId="13463" xr:uid="{4762875C-6701-4F07-9E87-99768553FA17}"/>
    <cellStyle name="Comma 2 2 4 3 4 6" xfId="27153" xr:uid="{41980EA1-A197-4AC5-A8B4-CBA444341E66}"/>
    <cellStyle name="Comma 2 2 4 3 4 7" xfId="42036" xr:uid="{CD53D05C-0569-4A69-B0E9-3FF07B7104E8}"/>
    <cellStyle name="Comma 2 2 4 3 5" xfId="8325" xr:uid="{59D2A4F1-A3DC-4511-8362-1D4B068F9817}"/>
    <cellStyle name="Comma 2 2 4 3 5 2" xfId="11747" xr:uid="{2D05333D-6E14-4CC6-808F-CC3CD08FA2EB}"/>
    <cellStyle name="Comma 2 2 4 3 5 2 2" xfId="25437" xr:uid="{2295A3F2-DED0-4D7C-8DFB-9FF902649A00}"/>
    <cellStyle name="Comma 2 2 4 3 5 2 2 2" xfId="39129" xr:uid="{ABDAE012-0FAE-4D71-B8F7-7A2508382DA4}"/>
    <cellStyle name="Comma 2 2 4 3 5 2 2 3" xfId="54012" xr:uid="{AEF4CE6A-2474-4EEF-9494-AD3099A0E729}"/>
    <cellStyle name="Comma 2 2 4 3 5 2 3" xfId="18593" xr:uid="{68E483A2-AC80-411D-94B3-81C129D920E6}"/>
    <cellStyle name="Comma 2 2 4 3 5 2 4" xfId="32283" xr:uid="{3753B67F-1B04-4D25-8548-55B84CB0C68E}"/>
    <cellStyle name="Comma 2 2 4 3 5 2 5" xfId="47166" xr:uid="{E1B97D52-8B81-4F17-9599-DFC259559348}"/>
    <cellStyle name="Comma 2 2 4 3 5 3" xfId="22015" xr:uid="{4D7B2D91-829E-43CD-980B-7CDE4CAFF4B4}"/>
    <cellStyle name="Comma 2 2 4 3 5 3 2" xfId="35707" xr:uid="{C5857197-76C5-41D0-9FF6-94BFD639E988}"/>
    <cellStyle name="Comma 2 2 4 3 5 3 3" xfId="50590" xr:uid="{461C65B8-81C0-4D04-A40E-11F170AED05E}"/>
    <cellStyle name="Comma 2 2 4 3 5 4" xfId="15171" xr:uid="{BE57A9DB-EAAF-4EB4-8737-D060866C8E1E}"/>
    <cellStyle name="Comma 2 2 4 3 5 5" xfId="28861" xr:uid="{F44C231C-6006-4F0E-AFBD-99B623CBC287}"/>
    <cellStyle name="Comma 2 2 4 3 5 6" xfId="43744" xr:uid="{ADA5D514-1AFA-4069-8896-2A8BFD89F248}"/>
    <cellStyle name="Comma 2 2 4 3 6" xfId="10035" xr:uid="{7831609A-1EC9-44A0-94A9-FA632F8FE065}"/>
    <cellStyle name="Comma 2 2 4 3 6 2" xfId="23725" xr:uid="{80571734-4551-4175-9DCD-F7AD76AAB3E4}"/>
    <cellStyle name="Comma 2 2 4 3 6 2 2" xfId="37417" xr:uid="{96683758-D20D-4226-BE39-6F380688DEDB}"/>
    <cellStyle name="Comma 2 2 4 3 6 2 3" xfId="52300" xr:uid="{47B64E5D-06C2-4DB5-84AA-54E7DE1C6DCE}"/>
    <cellStyle name="Comma 2 2 4 3 6 3" xfId="16881" xr:uid="{5F930F21-0FB2-4A3C-BD34-931B92787E8A}"/>
    <cellStyle name="Comma 2 2 4 3 6 4" xfId="30571" xr:uid="{D8B2E832-AF07-45A7-AFB5-C6C219E6AACD}"/>
    <cellStyle name="Comma 2 2 4 3 6 5" xfId="45454" xr:uid="{0FB08DF0-2008-4C9D-95F3-49C39B46F9C9}"/>
    <cellStyle name="Comma 2 2 4 3 7" xfId="20303" xr:uid="{AF330624-EB52-4CEF-9664-EA9F8CA17347}"/>
    <cellStyle name="Comma 2 2 4 3 7 2" xfId="33995" xr:uid="{3679E9AE-CC7C-4534-AFEC-DADC989A648D}"/>
    <cellStyle name="Comma 2 2 4 3 7 3" xfId="48878" xr:uid="{53AC41FA-0E96-4A04-AD42-C75548BCDAA2}"/>
    <cellStyle name="Comma 2 2 4 3 8" xfId="13459" xr:uid="{BE907E32-2206-48CC-B0D8-3383362BF6AD}"/>
    <cellStyle name="Comma 2 2 4 3 9" xfId="27149" xr:uid="{E95B8FED-48F4-467F-9A7A-E9020D2C887F}"/>
    <cellStyle name="Comma 2 2 4 4" xfId="6616" xr:uid="{B4594753-9461-4C55-AA01-0ACB8880C548}"/>
    <cellStyle name="Comma 2 2 4 4 2" xfId="6617" xr:uid="{38C66BEF-5782-4BF2-B3CD-0A6AD61F9B34}"/>
    <cellStyle name="Comma 2 2 4 4 2 2" xfId="8331" xr:uid="{F0B049E1-E508-4865-938E-D7FE40BE3917}"/>
    <cellStyle name="Comma 2 2 4 4 2 2 2" xfId="11753" xr:uid="{F0762A85-4A19-4AC1-8765-A5B9E76A6825}"/>
    <cellStyle name="Comma 2 2 4 4 2 2 2 2" xfId="25443" xr:uid="{B92F7C5D-E592-4E12-A523-C2F6C8F9DBEC}"/>
    <cellStyle name="Comma 2 2 4 4 2 2 2 2 2" xfId="39135" xr:uid="{3F52113C-19C7-49A8-B4EC-F538095839D2}"/>
    <cellStyle name="Comma 2 2 4 4 2 2 2 2 3" xfId="54018" xr:uid="{43BE844D-8587-4266-88EF-4794748A616F}"/>
    <cellStyle name="Comma 2 2 4 4 2 2 2 3" xfId="18599" xr:uid="{C6835AEA-C95D-4392-9B3A-206BE6E750D2}"/>
    <cellStyle name="Comma 2 2 4 4 2 2 2 4" xfId="32289" xr:uid="{E59B95E3-2A9A-43F1-97A8-27304EC3159E}"/>
    <cellStyle name="Comma 2 2 4 4 2 2 2 5" xfId="47172" xr:uid="{195A8819-874D-4EE1-B8A6-FEF5E2FF2185}"/>
    <cellStyle name="Comma 2 2 4 4 2 2 3" xfId="22021" xr:uid="{8350A17F-D129-4344-BF39-5413D5DD5AD9}"/>
    <cellStyle name="Comma 2 2 4 4 2 2 3 2" xfId="35713" xr:uid="{1065B2F1-8B55-452F-A7F5-7540F6D743B5}"/>
    <cellStyle name="Comma 2 2 4 4 2 2 3 3" xfId="50596" xr:uid="{A3E80643-6761-4933-82B6-DEC03E2637E5}"/>
    <cellStyle name="Comma 2 2 4 4 2 2 4" xfId="15177" xr:uid="{67AF92C6-FC86-4A3E-BA6B-684053BB3E50}"/>
    <cellStyle name="Comma 2 2 4 4 2 2 5" xfId="28867" xr:uid="{5978428F-0A84-45E1-BADB-1148F38802ED}"/>
    <cellStyle name="Comma 2 2 4 4 2 2 6" xfId="43750" xr:uid="{F5E7C2EA-0E1E-4B75-A0D5-C11560553B6A}"/>
    <cellStyle name="Comma 2 2 4 4 2 3" xfId="10041" xr:uid="{EB516FA2-9970-4C4D-8E1E-21C6E5A3889E}"/>
    <cellStyle name="Comma 2 2 4 4 2 3 2" xfId="23731" xr:uid="{FD13F077-DB80-45E2-B229-F15748E0034B}"/>
    <cellStyle name="Comma 2 2 4 4 2 3 2 2" xfId="37423" xr:uid="{385A0520-F25D-45DD-9540-3D607C7E7212}"/>
    <cellStyle name="Comma 2 2 4 4 2 3 2 3" xfId="52306" xr:uid="{7EB3E620-3828-4232-9DEC-081D570D618A}"/>
    <cellStyle name="Comma 2 2 4 4 2 3 3" xfId="16887" xr:uid="{2ED7C780-8851-4FD1-9748-FA574B1FBF7C}"/>
    <cellStyle name="Comma 2 2 4 4 2 3 4" xfId="30577" xr:uid="{383E63DB-051C-46A5-8996-79C106BDBF4B}"/>
    <cellStyle name="Comma 2 2 4 4 2 3 5" xfId="45460" xr:uid="{27E5A8A3-697D-4FE1-94FA-B0931B5CAB9A}"/>
    <cellStyle name="Comma 2 2 4 4 2 4" xfId="20309" xr:uid="{C7F3BC66-2403-4F84-9C3E-7C27B3C53F36}"/>
    <cellStyle name="Comma 2 2 4 4 2 4 2" xfId="34001" xr:uid="{4F7DA4BA-A1FC-42CF-B21D-3A66AEE84065}"/>
    <cellStyle name="Comma 2 2 4 4 2 4 3" xfId="48884" xr:uid="{8C709740-F23A-4A67-B21D-05B712707B4A}"/>
    <cellStyle name="Comma 2 2 4 4 2 5" xfId="13465" xr:uid="{0FB86AB1-24B8-4704-9992-6317CE890CD5}"/>
    <cellStyle name="Comma 2 2 4 4 2 6" xfId="27155" xr:uid="{CF922ACA-2BEA-4FB4-96F7-C88D24364DE8}"/>
    <cellStyle name="Comma 2 2 4 4 2 7" xfId="42038" xr:uid="{DD756FA9-2D8A-4B1F-81A8-6FFEA7DFA153}"/>
    <cellStyle name="Comma 2 2 4 4 3" xfId="8330" xr:uid="{F7489487-B110-44E9-B826-AFF2F3D954E5}"/>
    <cellStyle name="Comma 2 2 4 4 3 2" xfId="11752" xr:uid="{B956B539-88A7-416D-9CD8-076ED751BEA8}"/>
    <cellStyle name="Comma 2 2 4 4 3 2 2" xfId="25442" xr:uid="{844BFEDB-0B0B-4B23-92BB-382F65318BFB}"/>
    <cellStyle name="Comma 2 2 4 4 3 2 2 2" xfId="39134" xr:uid="{722E0822-8B8A-4F3C-A379-95C35EEE852E}"/>
    <cellStyle name="Comma 2 2 4 4 3 2 2 3" xfId="54017" xr:uid="{168DB2F5-5C4E-4247-B542-EAC9E7FA3185}"/>
    <cellStyle name="Comma 2 2 4 4 3 2 3" xfId="18598" xr:uid="{4874C7DC-B24C-4B7F-A574-4BAB015A3477}"/>
    <cellStyle name="Comma 2 2 4 4 3 2 4" xfId="32288" xr:uid="{1B6F9393-30D9-4D45-BCF4-32A1F863C2D1}"/>
    <cellStyle name="Comma 2 2 4 4 3 2 5" xfId="47171" xr:uid="{C69C2FF6-D272-4B3A-AFAD-0EBDC78FC7F5}"/>
    <cellStyle name="Comma 2 2 4 4 3 3" xfId="22020" xr:uid="{7E253E5A-8B5B-4320-A2B9-6690E21100B4}"/>
    <cellStyle name="Comma 2 2 4 4 3 3 2" xfId="35712" xr:uid="{5558B937-677E-44D8-A2C0-71B88A3CA0D2}"/>
    <cellStyle name="Comma 2 2 4 4 3 3 3" xfId="50595" xr:uid="{56BC9B53-241F-48F0-BD58-E09A580B4B4D}"/>
    <cellStyle name="Comma 2 2 4 4 3 4" xfId="15176" xr:uid="{2E53B7FF-BE1E-4A9C-A175-E21F209EA69E}"/>
    <cellStyle name="Comma 2 2 4 4 3 5" xfId="28866" xr:uid="{11FC3EA1-D66B-4F4F-8652-D0ECE371CDAA}"/>
    <cellStyle name="Comma 2 2 4 4 3 6" xfId="43749" xr:uid="{F2B4121F-7EAA-479C-8201-C5419CE79EE0}"/>
    <cellStyle name="Comma 2 2 4 4 4" xfId="10040" xr:uid="{009A0E79-FF70-49B2-BF64-A05AEE7CE8A2}"/>
    <cellStyle name="Comma 2 2 4 4 4 2" xfId="23730" xr:uid="{093B3A29-81E9-4CD2-B5B7-CE5AAA0FD09C}"/>
    <cellStyle name="Comma 2 2 4 4 4 2 2" xfId="37422" xr:uid="{72E57972-89F7-43F2-879C-07CF3C546D9B}"/>
    <cellStyle name="Comma 2 2 4 4 4 2 3" xfId="52305" xr:uid="{1254E5F6-D6EA-4A2F-A238-844CB65ED2B7}"/>
    <cellStyle name="Comma 2 2 4 4 4 3" xfId="16886" xr:uid="{B98C1AE0-A300-4E39-9B22-824ECC440DCA}"/>
    <cellStyle name="Comma 2 2 4 4 4 4" xfId="30576" xr:uid="{D39696C8-7E0B-423A-9C5F-BD7FB7F1A950}"/>
    <cellStyle name="Comma 2 2 4 4 4 5" xfId="45459" xr:uid="{DDE5CD64-A46C-46B0-B242-21E3D195906D}"/>
    <cellStyle name="Comma 2 2 4 4 5" xfId="20308" xr:uid="{ADB5D8BE-23ED-4C2D-93F1-4E14BDF30BC8}"/>
    <cellStyle name="Comma 2 2 4 4 5 2" xfId="34000" xr:uid="{095FF10E-5339-4C3B-BF47-452A0CDADACA}"/>
    <cellStyle name="Comma 2 2 4 4 5 3" xfId="48883" xr:uid="{2107B660-6714-4165-9013-D3E721AA96A7}"/>
    <cellStyle name="Comma 2 2 4 4 6" xfId="13464" xr:uid="{35ECD8AE-0B84-4F42-9422-45B1270CD8E4}"/>
    <cellStyle name="Comma 2 2 4 4 7" xfId="27154" xr:uid="{76E8782E-AA78-46C8-B46A-A047C8B2865A}"/>
    <cellStyle name="Comma 2 2 4 4 8" xfId="42037" xr:uid="{4EC81612-660A-4945-8A5D-9FBD1F63FE24}"/>
    <cellStyle name="Comma 2 2 4 5" xfId="6618" xr:uid="{47920F81-3699-4ADC-9809-7A08D53B6B31}"/>
    <cellStyle name="Comma 2 2 4 5 2" xfId="8332" xr:uid="{43524935-844C-42F1-8D32-EB353C4A681B}"/>
    <cellStyle name="Comma 2 2 4 5 2 2" xfId="11754" xr:uid="{37FB2684-E7E9-4976-A287-31690DBA99FA}"/>
    <cellStyle name="Comma 2 2 4 5 2 2 2" xfId="25444" xr:uid="{AE7F949A-36E6-4F9B-89CE-A27B764C8E04}"/>
    <cellStyle name="Comma 2 2 4 5 2 2 2 2" xfId="39136" xr:uid="{B1E91758-0FDF-450E-B7F0-CE7F9708C77C}"/>
    <cellStyle name="Comma 2 2 4 5 2 2 2 3" xfId="54019" xr:uid="{E89D4259-FD6C-4D67-A655-137D1673A130}"/>
    <cellStyle name="Comma 2 2 4 5 2 2 3" xfId="18600" xr:uid="{DE56F485-91F8-4A2F-8554-0193C6396690}"/>
    <cellStyle name="Comma 2 2 4 5 2 2 4" xfId="32290" xr:uid="{74536F62-8785-4E61-9CC7-99C4206F0582}"/>
    <cellStyle name="Comma 2 2 4 5 2 2 5" xfId="47173" xr:uid="{F7B9185C-F02D-4B51-868C-6EC348790296}"/>
    <cellStyle name="Comma 2 2 4 5 2 3" xfId="22022" xr:uid="{F9E29D28-3635-4587-B255-9CEDE0025740}"/>
    <cellStyle name="Comma 2 2 4 5 2 3 2" xfId="35714" xr:uid="{E72FF3B6-3E19-4734-9E7F-C2776C8669A9}"/>
    <cellStyle name="Comma 2 2 4 5 2 3 3" xfId="50597" xr:uid="{6F6D043A-C0E8-465B-BC94-03318881F515}"/>
    <cellStyle name="Comma 2 2 4 5 2 4" xfId="15178" xr:uid="{64F2FA0D-CFFC-4A3C-9D18-87348C67854B}"/>
    <cellStyle name="Comma 2 2 4 5 2 5" xfId="28868" xr:uid="{B8931119-A83B-4BF8-93B8-CE4EF9AC485A}"/>
    <cellStyle name="Comma 2 2 4 5 2 6" xfId="43751" xr:uid="{A252D013-7C27-451D-A2E8-79BA97569B7E}"/>
    <cellStyle name="Comma 2 2 4 5 3" xfId="10042" xr:uid="{0C63AE80-7F6F-41D2-8A5F-7048B1BA1A33}"/>
    <cellStyle name="Comma 2 2 4 5 3 2" xfId="23732" xr:uid="{03E17572-522B-4290-A9FC-B7FD14AB98DF}"/>
    <cellStyle name="Comma 2 2 4 5 3 2 2" xfId="37424" xr:uid="{9CCB2C55-635B-4F9C-9CD1-D033A6DCBF2F}"/>
    <cellStyle name="Comma 2 2 4 5 3 2 3" xfId="52307" xr:uid="{F46370DE-CF38-4689-BFA8-721F2BBCAEEB}"/>
    <cellStyle name="Comma 2 2 4 5 3 3" xfId="16888" xr:uid="{F3C44F88-9641-4104-9D28-331E5F3F4681}"/>
    <cellStyle name="Comma 2 2 4 5 3 4" xfId="30578" xr:uid="{3618B19E-AFA4-49E2-942F-C1DB30E8F1C3}"/>
    <cellStyle name="Comma 2 2 4 5 3 5" xfId="45461" xr:uid="{2F2B7371-A761-443C-A4B3-6D4A27F10CD6}"/>
    <cellStyle name="Comma 2 2 4 5 4" xfId="20310" xr:uid="{96BA477B-DE4F-404E-920D-B4C374403AF9}"/>
    <cellStyle name="Comma 2 2 4 5 4 2" xfId="34002" xr:uid="{293075B1-0F46-40CC-AED4-4805D712A2EC}"/>
    <cellStyle name="Comma 2 2 4 5 4 3" xfId="48885" xr:uid="{CE3A3599-CC83-4E6D-8F6B-6C7DCD0894A9}"/>
    <cellStyle name="Comma 2 2 4 5 5" xfId="13466" xr:uid="{5E991599-76B8-467E-AAED-6734F3998683}"/>
    <cellStyle name="Comma 2 2 4 5 6" xfId="27156" xr:uid="{260F12AB-D9B9-4E4F-95ED-5FE1FFDBF8BA}"/>
    <cellStyle name="Comma 2 2 4 5 7" xfId="42039" xr:uid="{D2E0D402-671D-4C03-9805-BF579AC54151}"/>
    <cellStyle name="Comma 2 2 4 6" xfId="6619" xr:uid="{A29DF7C3-8D08-485A-A11F-59B260121D84}"/>
    <cellStyle name="Comma 2 2 4 6 2" xfId="8333" xr:uid="{26945242-9EF6-4AF9-95D3-AF094855EDA5}"/>
    <cellStyle name="Comma 2 2 4 6 2 2" xfId="11755" xr:uid="{D8A95C2D-BB59-4DEE-BC1F-6E5B942F3396}"/>
    <cellStyle name="Comma 2 2 4 6 2 2 2" xfId="25445" xr:uid="{273CC752-95CE-4111-A207-BB384CA86348}"/>
    <cellStyle name="Comma 2 2 4 6 2 2 2 2" xfId="39137" xr:uid="{F1FBE3E5-A65C-4F5D-B8C9-80FEC44905E7}"/>
    <cellStyle name="Comma 2 2 4 6 2 2 2 3" xfId="54020" xr:uid="{3D0DAA19-33BC-4304-88FC-C41E60CF69E0}"/>
    <cellStyle name="Comma 2 2 4 6 2 2 3" xfId="18601" xr:uid="{CAFFF829-C927-4353-AC54-DB4D8988A7A2}"/>
    <cellStyle name="Comma 2 2 4 6 2 2 4" xfId="32291" xr:uid="{4C16EE59-1C68-4EB2-84D9-1EA41B1915BA}"/>
    <cellStyle name="Comma 2 2 4 6 2 2 5" xfId="47174" xr:uid="{FE8FA994-BC6A-4DE3-9B4A-85C1285AEC57}"/>
    <cellStyle name="Comma 2 2 4 6 2 3" xfId="22023" xr:uid="{03BE0AD6-C360-4CC8-8EDF-8D1C71D4D681}"/>
    <cellStyle name="Comma 2 2 4 6 2 3 2" xfId="35715" xr:uid="{0F23720D-EAE8-44FC-B963-D5AF78AC90D2}"/>
    <cellStyle name="Comma 2 2 4 6 2 3 3" xfId="50598" xr:uid="{43AF4D63-F58D-40B9-8ECB-F581DB17A132}"/>
    <cellStyle name="Comma 2 2 4 6 2 4" xfId="15179" xr:uid="{583F0A5B-1788-4BBD-92C7-E7FF66CB839B}"/>
    <cellStyle name="Comma 2 2 4 6 2 5" xfId="28869" xr:uid="{51B9CCC4-56D5-48B5-9394-8B21DAA9F9D3}"/>
    <cellStyle name="Comma 2 2 4 6 2 6" xfId="43752" xr:uid="{ABA24591-A4C8-47D9-AC7B-8F50BEB894E9}"/>
    <cellStyle name="Comma 2 2 4 6 3" xfId="10043" xr:uid="{AAB69034-E49A-42CB-AB67-932AE1B7DDF9}"/>
    <cellStyle name="Comma 2 2 4 6 3 2" xfId="23733" xr:uid="{0DABA301-6317-452E-98AD-79F8ED33CC82}"/>
    <cellStyle name="Comma 2 2 4 6 3 2 2" xfId="37425" xr:uid="{0AB6D1EA-862D-46AC-856F-649FA9C39988}"/>
    <cellStyle name="Comma 2 2 4 6 3 2 3" xfId="52308" xr:uid="{59A709BA-EB61-4221-B1B0-81D81A1F9495}"/>
    <cellStyle name="Comma 2 2 4 6 3 3" xfId="16889" xr:uid="{67CAE9E5-0B29-44C4-95E5-309849B24A78}"/>
    <cellStyle name="Comma 2 2 4 6 3 4" xfId="30579" xr:uid="{CE9D41CE-B459-4421-A325-1D8BD54D844E}"/>
    <cellStyle name="Comma 2 2 4 6 3 5" xfId="45462" xr:uid="{A01CA5E6-A266-4C7A-84BE-05E2725F60DC}"/>
    <cellStyle name="Comma 2 2 4 6 4" xfId="20311" xr:uid="{F1229D27-35C3-4A55-B944-175E1DCF508E}"/>
    <cellStyle name="Comma 2 2 4 6 4 2" xfId="34003" xr:uid="{384EFDE5-1F1F-4F39-B9D2-D1294FD1EF00}"/>
    <cellStyle name="Comma 2 2 4 6 4 3" xfId="48886" xr:uid="{ADD64573-F294-420D-8A8E-D6D3A484F2C5}"/>
    <cellStyle name="Comma 2 2 4 6 5" xfId="13467" xr:uid="{0BF19111-3C33-403E-A827-458EE8A79CA3}"/>
    <cellStyle name="Comma 2 2 4 6 6" xfId="27157" xr:uid="{ADCA7524-878D-4786-91A5-BF2786BD92DF}"/>
    <cellStyle name="Comma 2 2 4 6 7" xfId="42040" xr:uid="{3E356F47-2418-4B44-85CF-1B34C8FCEF34}"/>
    <cellStyle name="Comma 2 2 4 7" xfId="8319" xr:uid="{6B010458-9120-45B7-B4CB-AC3729BE958A}"/>
    <cellStyle name="Comma 2 2 4 7 2" xfId="11741" xr:uid="{9F67F7E7-268A-4229-B6B9-998B30A8E2E0}"/>
    <cellStyle name="Comma 2 2 4 7 2 2" xfId="25431" xr:uid="{34276BB6-90D5-44FC-AA00-51E85C5B4C79}"/>
    <cellStyle name="Comma 2 2 4 7 2 2 2" xfId="39123" xr:uid="{16A53DD1-3A40-4E1A-A3F1-6B137B1BE29F}"/>
    <cellStyle name="Comma 2 2 4 7 2 2 3" xfId="54006" xr:uid="{1ECA6862-1DDA-4572-96A9-446B74EC8819}"/>
    <cellStyle name="Comma 2 2 4 7 2 3" xfId="18587" xr:uid="{7A9E739D-0B6F-43BC-B4F8-494954A39D02}"/>
    <cellStyle name="Comma 2 2 4 7 2 4" xfId="32277" xr:uid="{256DCCC2-BE38-4226-AF18-AA2127B44D5F}"/>
    <cellStyle name="Comma 2 2 4 7 2 5" xfId="47160" xr:uid="{A8024678-83E2-477E-BD23-665B3C71ACC8}"/>
    <cellStyle name="Comma 2 2 4 7 3" xfId="22009" xr:uid="{E7DDD3F2-EA68-4634-984B-732B86080977}"/>
    <cellStyle name="Comma 2 2 4 7 3 2" xfId="35701" xr:uid="{08C560CC-8273-4FB3-983C-0C347C665ACD}"/>
    <cellStyle name="Comma 2 2 4 7 3 3" xfId="50584" xr:uid="{EFF59A1E-8A6E-43FB-A121-F6E9EDA6B9AC}"/>
    <cellStyle name="Comma 2 2 4 7 4" xfId="15165" xr:uid="{E02D665A-52EC-46A0-B405-CD1E017A098C}"/>
    <cellStyle name="Comma 2 2 4 7 5" xfId="28855" xr:uid="{46EA3D78-3ED7-403D-A424-040C3DBC5900}"/>
    <cellStyle name="Comma 2 2 4 7 6" xfId="43738" xr:uid="{A3CB33E8-02C2-4296-9383-CA540A3BCF04}"/>
    <cellStyle name="Comma 2 2 4 8" xfId="10029" xr:uid="{A927292E-FDCF-4616-B575-06C63664B19C}"/>
    <cellStyle name="Comma 2 2 4 8 2" xfId="23719" xr:uid="{721328B4-5640-4588-8220-3E6E38966A26}"/>
    <cellStyle name="Comma 2 2 4 8 2 2" xfId="37411" xr:uid="{DBA5443E-382E-4BC1-856B-97C8AB165DB2}"/>
    <cellStyle name="Comma 2 2 4 8 2 3" xfId="52294" xr:uid="{8D1C13D7-F006-4504-AE1C-E6B0A8811436}"/>
    <cellStyle name="Comma 2 2 4 8 3" xfId="16875" xr:uid="{AC510E82-1039-41F4-A83F-53A31EABA978}"/>
    <cellStyle name="Comma 2 2 4 8 4" xfId="30565" xr:uid="{186D8079-E4E5-4878-83DA-A31967C1790C}"/>
    <cellStyle name="Comma 2 2 4 8 5" xfId="45448" xr:uid="{27FC87BB-6C31-4D18-9696-35AE9DD6FCB8}"/>
    <cellStyle name="Comma 2 2 4 9" xfId="20297" xr:uid="{B8C40837-BF46-437A-9D74-BD62C4E820DB}"/>
    <cellStyle name="Comma 2 2 4 9 2" xfId="33989" xr:uid="{F5BFD01E-4E84-4308-B8DB-5495594764FF}"/>
    <cellStyle name="Comma 2 2 4 9 3" xfId="48872" xr:uid="{D76762C1-D683-4BEF-B98E-06D977171BE6}"/>
    <cellStyle name="Comma 2 2 5" xfId="6620" xr:uid="{C5E75FD7-8E9A-40E3-8F47-77A5C991AF77}"/>
    <cellStyle name="Comma 2 2 5 10" xfId="42041" xr:uid="{77671618-6ECB-4BC0-AEDB-47A57973B646}"/>
    <cellStyle name="Comma 2 2 5 2" xfId="6621" xr:uid="{626BF443-99FF-4FF5-BF31-6C045522383F}"/>
    <cellStyle name="Comma 2 2 5 2 2" xfId="6622" xr:uid="{E88202BF-BF15-4581-A973-320E8977423F}"/>
    <cellStyle name="Comma 2 2 5 2 2 2" xfId="8336" xr:uid="{2112A156-CD39-4A88-AF2E-47C596056EF3}"/>
    <cellStyle name="Comma 2 2 5 2 2 2 2" xfId="11758" xr:uid="{EC6AA2FA-C0AD-4136-8BE7-7B0C61A9167E}"/>
    <cellStyle name="Comma 2 2 5 2 2 2 2 2" xfId="25448" xr:uid="{BF4E5C07-9760-4452-8646-CF919973E4DB}"/>
    <cellStyle name="Comma 2 2 5 2 2 2 2 2 2" xfId="39140" xr:uid="{B912E235-841D-4281-A4FC-9F18ED2627E8}"/>
    <cellStyle name="Comma 2 2 5 2 2 2 2 2 3" xfId="54023" xr:uid="{8467434C-96F3-4710-902F-2E11F9ECB512}"/>
    <cellStyle name="Comma 2 2 5 2 2 2 2 3" xfId="18604" xr:uid="{14C45A98-7082-45AE-B6BF-A52BAEFA9C8F}"/>
    <cellStyle name="Comma 2 2 5 2 2 2 2 4" xfId="32294" xr:uid="{12EA5F18-B1CE-41EE-A13A-A0AAF27F941C}"/>
    <cellStyle name="Comma 2 2 5 2 2 2 2 5" xfId="47177" xr:uid="{82BF797A-3FAE-4068-B1C7-BBDF6413B83D}"/>
    <cellStyle name="Comma 2 2 5 2 2 2 3" xfId="22026" xr:uid="{EB50943D-3E33-48C6-9348-3084BFFE536A}"/>
    <cellStyle name="Comma 2 2 5 2 2 2 3 2" xfId="35718" xr:uid="{927067ED-0E10-42FC-AB5E-DCEEFCD35F73}"/>
    <cellStyle name="Comma 2 2 5 2 2 2 3 3" xfId="50601" xr:uid="{45B93044-866B-4A82-842D-3520D6ADF63B}"/>
    <cellStyle name="Comma 2 2 5 2 2 2 4" xfId="15182" xr:uid="{68426AB0-979B-4331-A21B-6033EEB2838E}"/>
    <cellStyle name="Comma 2 2 5 2 2 2 5" xfId="28872" xr:uid="{93096434-F63E-47DA-AF42-4B67338B1C4D}"/>
    <cellStyle name="Comma 2 2 5 2 2 2 6" xfId="43755" xr:uid="{AB92AE65-5936-4851-A405-8B2510116F4E}"/>
    <cellStyle name="Comma 2 2 5 2 2 3" xfId="10046" xr:uid="{99726B13-9313-4254-BDDD-4FFDD63B8BC4}"/>
    <cellStyle name="Comma 2 2 5 2 2 3 2" xfId="23736" xr:uid="{EF2DB67B-FF8F-4C4F-9AC1-27DF43375BB5}"/>
    <cellStyle name="Comma 2 2 5 2 2 3 2 2" xfId="37428" xr:uid="{00E9FAD7-1117-416A-B027-D3096B433804}"/>
    <cellStyle name="Comma 2 2 5 2 2 3 2 3" xfId="52311" xr:uid="{F6E294E3-FFF2-406F-B994-647FC8FD8B27}"/>
    <cellStyle name="Comma 2 2 5 2 2 3 3" xfId="16892" xr:uid="{DE3DC2EB-2AD6-48BD-AC45-D3702386EACB}"/>
    <cellStyle name="Comma 2 2 5 2 2 3 4" xfId="30582" xr:uid="{33670A20-8C65-4E46-B01D-C6D96F68F99A}"/>
    <cellStyle name="Comma 2 2 5 2 2 3 5" xfId="45465" xr:uid="{9CE1E398-3A7E-4434-97AA-932A631F6DE2}"/>
    <cellStyle name="Comma 2 2 5 2 2 4" xfId="20314" xr:uid="{C7D079A4-C527-4B4B-BCD6-7BC016B2346F}"/>
    <cellStyle name="Comma 2 2 5 2 2 4 2" xfId="34006" xr:uid="{24316FBA-7E77-44A0-ADFF-112181BC2F13}"/>
    <cellStyle name="Comma 2 2 5 2 2 4 3" xfId="48889" xr:uid="{233402EC-A61F-4C24-BC7B-71F4CB22CBAC}"/>
    <cellStyle name="Comma 2 2 5 2 2 5" xfId="13470" xr:uid="{8464199B-DC45-4FB8-89B3-E2518F3D3439}"/>
    <cellStyle name="Comma 2 2 5 2 2 6" xfId="27160" xr:uid="{FDF6169E-E0E1-4F9F-B867-B23CA141BEDA}"/>
    <cellStyle name="Comma 2 2 5 2 2 7" xfId="42043" xr:uid="{6AFC444D-A537-4003-9285-658BD5B5DC60}"/>
    <cellStyle name="Comma 2 2 5 2 3" xfId="8335" xr:uid="{10C783E4-8326-42E8-9542-295B4FD22DFB}"/>
    <cellStyle name="Comma 2 2 5 2 3 2" xfId="11757" xr:uid="{E826BB6D-86AD-49C0-94AF-E3F486AEF968}"/>
    <cellStyle name="Comma 2 2 5 2 3 2 2" xfId="25447" xr:uid="{5ECA01F5-9368-4F21-B8D1-181A87EE95FE}"/>
    <cellStyle name="Comma 2 2 5 2 3 2 2 2" xfId="39139" xr:uid="{D20BE446-0245-439E-95AC-D53971D4D9BF}"/>
    <cellStyle name="Comma 2 2 5 2 3 2 2 3" xfId="54022" xr:uid="{AEDDFC34-93FD-4482-BAE8-912C3EBE7733}"/>
    <cellStyle name="Comma 2 2 5 2 3 2 3" xfId="18603" xr:uid="{08BCD731-C492-47F5-A84F-DF01AE6A63E4}"/>
    <cellStyle name="Comma 2 2 5 2 3 2 4" xfId="32293" xr:uid="{064DFE3A-3889-4637-90D6-E0AB915887D7}"/>
    <cellStyle name="Comma 2 2 5 2 3 2 5" xfId="47176" xr:uid="{23A15226-7E6F-4331-AEBE-859D7E4C4897}"/>
    <cellStyle name="Comma 2 2 5 2 3 3" xfId="22025" xr:uid="{1E9D8573-F922-417A-B725-1B0DE1C41979}"/>
    <cellStyle name="Comma 2 2 5 2 3 3 2" xfId="35717" xr:uid="{EDEE6A9C-A623-468D-8F99-572E1B81E4AA}"/>
    <cellStyle name="Comma 2 2 5 2 3 3 3" xfId="50600" xr:uid="{1AA8CA05-4574-4408-AFA7-E24B8EEFF0CE}"/>
    <cellStyle name="Comma 2 2 5 2 3 4" xfId="15181" xr:uid="{1104A55D-CF05-43E0-9D75-EFC2105BB16C}"/>
    <cellStyle name="Comma 2 2 5 2 3 5" xfId="28871" xr:uid="{1E3B9E2D-523D-4C60-AD09-7B7C72D98EE3}"/>
    <cellStyle name="Comma 2 2 5 2 3 6" xfId="43754" xr:uid="{4DB2AED5-CBE3-4720-AB3F-1D2DF54D1736}"/>
    <cellStyle name="Comma 2 2 5 2 4" xfId="10045" xr:uid="{125FEB88-B4A6-4E1A-8578-5E92A328F95F}"/>
    <cellStyle name="Comma 2 2 5 2 4 2" xfId="23735" xr:uid="{94F4C7F8-B391-49C6-8A42-3B1A23D2DB7E}"/>
    <cellStyle name="Comma 2 2 5 2 4 2 2" xfId="37427" xr:uid="{7E79600B-C6D1-4E60-99BB-A7B443943F99}"/>
    <cellStyle name="Comma 2 2 5 2 4 2 3" xfId="52310" xr:uid="{2637F109-E0BC-4D27-AA9A-17336D4135C7}"/>
    <cellStyle name="Comma 2 2 5 2 4 3" xfId="16891" xr:uid="{5DA5B8C4-9D98-4A91-81E8-C9F0CC2FDEBE}"/>
    <cellStyle name="Comma 2 2 5 2 4 4" xfId="30581" xr:uid="{ED22009D-A212-4A10-9E69-5B4E4BD954B7}"/>
    <cellStyle name="Comma 2 2 5 2 4 5" xfId="45464" xr:uid="{FF15E663-DFB8-457B-B7EF-D8F7A6B9AE9E}"/>
    <cellStyle name="Comma 2 2 5 2 5" xfId="20313" xr:uid="{5037A2FB-17F1-4820-A609-1F101802DCE8}"/>
    <cellStyle name="Comma 2 2 5 2 5 2" xfId="34005" xr:uid="{A9C91D50-9B14-47B5-86B9-042781FD82D9}"/>
    <cellStyle name="Comma 2 2 5 2 5 3" xfId="48888" xr:uid="{1BEC71BC-0C54-45D0-B08D-E769F03C6C02}"/>
    <cellStyle name="Comma 2 2 5 2 6" xfId="13469" xr:uid="{2D39E32A-ABE0-48EE-AF71-FAC09F3AABFB}"/>
    <cellStyle name="Comma 2 2 5 2 7" xfId="27159" xr:uid="{8AA119BF-D4CD-4C57-AD9E-0EEC809D5195}"/>
    <cellStyle name="Comma 2 2 5 2 8" xfId="42042" xr:uid="{695811E6-F9FC-4228-8635-BB2C7932393B}"/>
    <cellStyle name="Comma 2 2 5 3" xfId="6623" xr:uid="{87FE4144-D43B-4241-A45B-BFC97D97419D}"/>
    <cellStyle name="Comma 2 2 5 3 2" xfId="8337" xr:uid="{387971B8-BEA6-47AE-8AA5-698BD7219C2D}"/>
    <cellStyle name="Comma 2 2 5 3 2 2" xfId="11759" xr:uid="{74414840-390D-4C34-9CB3-FCE1D0001919}"/>
    <cellStyle name="Comma 2 2 5 3 2 2 2" xfId="25449" xr:uid="{B18B79F3-F007-440E-9C32-027124D94D7E}"/>
    <cellStyle name="Comma 2 2 5 3 2 2 2 2" xfId="39141" xr:uid="{3C080688-F063-4736-AF05-1065096FC978}"/>
    <cellStyle name="Comma 2 2 5 3 2 2 2 3" xfId="54024" xr:uid="{EED26BCB-0E0A-48B9-B00F-B4283BDC218F}"/>
    <cellStyle name="Comma 2 2 5 3 2 2 3" xfId="18605" xr:uid="{45D8CC96-2A7E-4717-B673-DBF496C1446D}"/>
    <cellStyle name="Comma 2 2 5 3 2 2 4" xfId="32295" xr:uid="{E5DD22A9-F82A-4524-BF4A-4E582A094229}"/>
    <cellStyle name="Comma 2 2 5 3 2 2 5" xfId="47178" xr:uid="{7D9D0153-8150-45D9-87C5-4FCCDBE11B7D}"/>
    <cellStyle name="Comma 2 2 5 3 2 3" xfId="22027" xr:uid="{CCA1EDC0-F099-48D2-BBF1-0A30DF8D00AB}"/>
    <cellStyle name="Comma 2 2 5 3 2 3 2" xfId="35719" xr:uid="{9A482F06-448C-4B85-8A07-5FD07DBBD9E7}"/>
    <cellStyle name="Comma 2 2 5 3 2 3 3" xfId="50602" xr:uid="{5816DC22-3710-4683-860A-B2E1670A364E}"/>
    <cellStyle name="Comma 2 2 5 3 2 4" xfId="15183" xr:uid="{0F46EB26-7606-4B6C-8AA6-5A51543C5E40}"/>
    <cellStyle name="Comma 2 2 5 3 2 5" xfId="28873" xr:uid="{0873BE68-1AAC-40AD-A36F-5B876EC72D56}"/>
    <cellStyle name="Comma 2 2 5 3 2 6" xfId="43756" xr:uid="{67179CE5-31BF-49CD-B5EB-323075368AC4}"/>
    <cellStyle name="Comma 2 2 5 3 3" xfId="10047" xr:uid="{A41BADAC-E715-4E45-A93B-C60BD2172ED5}"/>
    <cellStyle name="Comma 2 2 5 3 3 2" xfId="23737" xr:uid="{44420642-DAF9-411E-8D16-B90EABF1331C}"/>
    <cellStyle name="Comma 2 2 5 3 3 2 2" xfId="37429" xr:uid="{20697AE3-DBB3-496A-BAF4-FD74FC4F2776}"/>
    <cellStyle name="Comma 2 2 5 3 3 2 3" xfId="52312" xr:uid="{0372D51F-52A6-41AD-9753-7945A5260464}"/>
    <cellStyle name="Comma 2 2 5 3 3 3" xfId="16893" xr:uid="{8C79B197-1AC3-494B-88AB-39428731A1E3}"/>
    <cellStyle name="Comma 2 2 5 3 3 4" xfId="30583" xr:uid="{1DF5AFED-7BA4-4EAD-B648-44F2E11E9828}"/>
    <cellStyle name="Comma 2 2 5 3 3 5" xfId="45466" xr:uid="{0CB29D72-51D9-4EAF-AF09-3C1FECE483F9}"/>
    <cellStyle name="Comma 2 2 5 3 4" xfId="20315" xr:uid="{38F69D52-1EDA-4B31-B0E4-B13906AFD22A}"/>
    <cellStyle name="Comma 2 2 5 3 4 2" xfId="34007" xr:uid="{02FDBB2C-0509-4ED0-9117-5EEEF24054E3}"/>
    <cellStyle name="Comma 2 2 5 3 4 3" xfId="48890" xr:uid="{092BEEC3-5CB9-4C99-9B02-47B3FD25797D}"/>
    <cellStyle name="Comma 2 2 5 3 5" xfId="13471" xr:uid="{060FCC77-060A-498F-85FD-0D89A0362D0E}"/>
    <cellStyle name="Comma 2 2 5 3 6" xfId="27161" xr:uid="{9B2DC008-9AEF-434E-A9B1-7FDD03599E81}"/>
    <cellStyle name="Comma 2 2 5 3 7" xfId="42044" xr:uid="{298EDE48-6329-4B5C-AA59-177CD0957947}"/>
    <cellStyle name="Comma 2 2 5 4" xfId="6624" xr:uid="{3567EAD3-349A-49E2-ACE6-B8A78B16DD69}"/>
    <cellStyle name="Comma 2 2 5 4 2" xfId="8338" xr:uid="{46173B65-3898-4873-B29F-0100979401FB}"/>
    <cellStyle name="Comma 2 2 5 4 2 2" xfId="11760" xr:uid="{0DAE49AA-8FC2-47FB-B0FB-6A42D233899D}"/>
    <cellStyle name="Comma 2 2 5 4 2 2 2" xfId="25450" xr:uid="{6B47A33B-A392-4612-A41F-E0525FE34BBB}"/>
    <cellStyle name="Comma 2 2 5 4 2 2 2 2" xfId="39142" xr:uid="{EF4F96AD-2E81-46B1-888F-8495D41EA522}"/>
    <cellStyle name="Comma 2 2 5 4 2 2 2 3" xfId="54025" xr:uid="{3618266F-CB0A-47A6-916C-1919FC24D03C}"/>
    <cellStyle name="Comma 2 2 5 4 2 2 3" xfId="18606" xr:uid="{78374CCB-3C25-4E87-A062-06FF05FB8821}"/>
    <cellStyle name="Comma 2 2 5 4 2 2 4" xfId="32296" xr:uid="{72504252-6992-4599-9B42-8C4E3EB7D81B}"/>
    <cellStyle name="Comma 2 2 5 4 2 2 5" xfId="47179" xr:uid="{AD63E7BF-911E-42EA-B796-5B4DED0F8D02}"/>
    <cellStyle name="Comma 2 2 5 4 2 3" xfId="22028" xr:uid="{EA839417-D8F9-4B4E-AAB5-74BD15E61C70}"/>
    <cellStyle name="Comma 2 2 5 4 2 3 2" xfId="35720" xr:uid="{8787F963-A306-4E9D-8561-238C11AB932E}"/>
    <cellStyle name="Comma 2 2 5 4 2 3 3" xfId="50603" xr:uid="{46D2DEA2-5C76-480C-AF17-580C7C149202}"/>
    <cellStyle name="Comma 2 2 5 4 2 4" xfId="15184" xr:uid="{6320ACD3-FDFA-4FA1-BFE6-EA3F89933835}"/>
    <cellStyle name="Comma 2 2 5 4 2 5" xfId="28874" xr:uid="{5BF046D4-96EA-4869-BED3-0CE82B75FE36}"/>
    <cellStyle name="Comma 2 2 5 4 2 6" xfId="43757" xr:uid="{E2D8B263-288D-4DBC-9465-A8EF1F4B70E7}"/>
    <cellStyle name="Comma 2 2 5 4 3" xfId="10048" xr:uid="{E15281AB-0443-400E-9550-DC96165153C0}"/>
    <cellStyle name="Comma 2 2 5 4 3 2" xfId="23738" xr:uid="{9E3C349A-B403-4AB6-8D8F-018280AA2FFE}"/>
    <cellStyle name="Comma 2 2 5 4 3 2 2" xfId="37430" xr:uid="{CB95CB63-0B72-4096-93C1-004C73763AD5}"/>
    <cellStyle name="Comma 2 2 5 4 3 2 3" xfId="52313" xr:uid="{558F5D9C-DE0E-45B9-A256-1D4B66DAF7B5}"/>
    <cellStyle name="Comma 2 2 5 4 3 3" xfId="16894" xr:uid="{63641515-BB64-41D2-BF9E-B184BA88EEB0}"/>
    <cellStyle name="Comma 2 2 5 4 3 4" xfId="30584" xr:uid="{8BF10156-FC8B-4345-AF1A-B1C818AEF567}"/>
    <cellStyle name="Comma 2 2 5 4 3 5" xfId="45467" xr:uid="{959AF685-8CF8-47E5-BD99-C9D65EE13402}"/>
    <cellStyle name="Comma 2 2 5 4 4" xfId="20316" xr:uid="{DEF7DE4A-1999-4BD3-88FB-704CB42F95E1}"/>
    <cellStyle name="Comma 2 2 5 4 4 2" xfId="34008" xr:uid="{1494307C-E107-4AF0-8606-593236D38800}"/>
    <cellStyle name="Comma 2 2 5 4 4 3" xfId="48891" xr:uid="{7DE46152-1FA4-47BB-8D87-3F9DA05317DB}"/>
    <cellStyle name="Comma 2 2 5 4 5" xfId="13472" xr:uid="{63452866-09D1-48C4-A18F-574F45B5DFEA}"/>
    <cellStyle name="Comma 2 2 5 4 6" xfId="27162" xr:uid="{E5E67591-3741-48E7-98DE-F5E9F84E7BB7}"/>
    <cellStyle name="Comma 2 2 5 4 7" xfId="42045" xr:uid="{E57564FE-C024-4889-A39A-087B0F85A51B}"/>
    <cellStyle name="Comma 2 2 5 5" xfId="8334" xr:uid="{16E44243-B765-4DD7-8FDD-FD1F21AB89DD}"/>
    <cellStyle name="Comma 2 2 5 5 2" xfId="11756" xr:uid="{FCFFC526-A402-450D-BBCA-1F27A9042021}"/>
    <cellStyle name="Comma 2 2 5 5 2 2" xfId="25446" xr:uid="{0AD323D2-2175-45BE-9D78-D9F2B3B18553}"/>
    <cellStyle name="Comma 2 2 5 5 2 2 2" xfId="39138" xr:uid="{3462F903-9314-4654-BB01-16C2467E0824}"/>
    <cellStyle name="Comma 2 2 5 5 2 2 3" xfId="54021" xr:uid="{2AAF831E-7070-455B-8A86-111B0258DDCA}"/>
    <cellStyle name="Comma 2 2 5 5 2 3" xfId="18602" xr:uid="{FB94BF6A-DC24-481C-A86F-B07672C7AAAA}"/>
    <cellStyle name="Comma 2 2 5 5 2 4" xfId="32292" xr:uid="{05AE893C-AAFD-4B4B-97C9-16972B42D2B4}"/>
    <cellStyle name="Comma 2 2 5 5 2 5" xfId="47175" xr:uid="{B144D90B-B0D5-424C-AB0F-50CB36118593}"/>
    <cellStyle name="Comma 2 2 5 5 3" xfId="22024" xr:uid="{C4515BAF-AF6D-433D-B753-8A6149AFC3CF}"/>
    <cellStyle name="Comma 2 2 5 5 3 2" xfId="35716" xr:uid="{C703AB89-C13D-435D-9AC5-B7FAD2687171}"/>
    <cellStyle name="Comma 2 2 5 5 3 3" xfId="50599" xr:uid="{99D9E911-2456-4145-9AC7-036B93B9DF70}"/>
    <cellStyle name="Comma 2 2 5 5 4" xfId="15180" xr:uid="{097FE587-1084-441E-AA3B-6A5E199CDA86}"/>
    <cellStyle name="Comma 2 2 5 5 5" xfId="28870" xr:uid="{601AFC6D-16E3-4C6F-9516-01CD07FBCAD2}"/>
    <cellStyle name="Comma 2 2 5 5 6" xfId="43753" xr:uid="{C74DE05A-1F6F-44CA-A421-CE4D40FC7729}"/>
    <cellStyle name="Comma 2 2 5 6" xfId="10044" xr:uid="{8B6E3E57-B418-4F29-B85A-BCA655559F8E}"/>
    <cellStyle name="Comma 2 2 5 6 2" xfId="23734" xr:uid="{51B03B54-4375-4483-9877-C150B7B23B82}"/>
    <cellStyle name="Comma 2 2 5 6 2 2" xfId="37426" xr:uid="{A1C6534A-08C9-480A-BC77-D6B13D1BE947}"/>
    <cellStyle name="Comma 2 2 5 6 2 3" xfId="52309" xr:uid="{B8A52FE4-6958-46F2-871C-B23C7E560BC3}"/>
    <cellStyle name="Comma 2 2 5 6 3" xfId="16890" xr:uid="{20FC77CF-7247-4B57-B396-83273639270D}"/>
    <cellStyle name="Comma 2 2 5 6 4" xfId="30580" xr:uid="{6E3CB3C2-6C89-4CB7-8DFD-2630B5D37522}"/>
    <cellStyle name="Comma 2 2 5 6 5" xfId="45463" xr:uid="{49CEE882-DDD7-493C-A478-96949960708E}"/>
    <cellStyle name="Comma 2 2 5 7" xfId="20312" xr:uid="{B8FC1639-E40D-45A3-B426-B391A363320A}"/>
    <cellStyle name="Comma 2 2 5 7 2" xfId="34004" xr:uid="{746213B9-7A2D-4B54-823D-6FDB5C554451}"/>
    <cellStyle name="Comma 2 2 5 7 3" xfId="48887" xr:uid="{3BD0FC34-D396-42F3-A5EA-B784489F76B8}"/>
    <cellStyle name="Comma 2 2 5 8" xfId="13468" xr:uid="{8E02C3C6-D409-4A7A-9576-FC37006BE6E6}"/>
    <cellStyle name="Comma 2 2 5 9" xfId="27158" xr:uid="{C76D02D5-F2F3-4250-B2B3-03B6BD53FA66}"/>
    <cellStyle name="Comma 2 2 6" xfId="6625" xr:uid="{134B8B99-7EB5-467F-A6A5-D2D6925C4C4C}"/>
    <cellStyle name="Comma 2 2 6 10" xfId="42046" xr:uid="{9B00A6D8-9274-4C37-8373-11FF2877FAA1}"/>
    <cellStyle name="Comma 2 2 6 2" xfId="6626" xr:uid="{DA8D5E9A-3B73-4A75-A086-59397ACF8067}"/>
    <cellStyle name="Comma 2 2 6 2 2" xfId="6627" xr:uid="{77A59AF2-0DE8-4D68-A41D-D286120086BC}"/>
    <cellStyle name="Comma 2 2 6 2 2 2" xfId="8341" xr:uid="{F74978F2-21D6-408F-83A0-7E43B82D4BF5}"/>
    <cellStyle name="Comma 2 2 6 2 2 2 2" xfId="11763" xr:uid="{E5632827-ABFE-4FE8-8C39-0175AF591D4D}"/>
    <cellStyle name="Comma 2 2 6 2 2 2 2 2" xfId="25453" xr:uid="{5DE64D69-FF0E-40B0-9722-ECE89D2A8D4B}"/>
    <cellStyle name="Comma 2 2 6 2 2 2 2 2 2" xfId="39145" xr:uid="{FBDE77FF-7BDB-4840-9968-A5EF7ED6E550}"/>
    <cellStyle name="Comma 2 2 6 2 2 2 2 2 3" xfId="54028" xr:uid="{9B292200-9AF0-4C9B-A5D2-ADDDA4D2FF83}"/>
    <cellStyle name="Comma 2 2 6 2 2 2 2 3" xfId="18609" xr:uid="{0BF4F6CC-9123-4107-9676-0C5516C58DD8}"/>
    <cellStyle name="Comma 2 2 6 2 2 2 2 4" xfId="32299" xr:uid="{18AE7E57-6A26-4279-86C3-9E72CEDED8F2}"/>
    <cellStyle name="Comma 2 2 6 2 2 2 2 5" xfId="47182" xr:uid="{F4D46340-AE66-4483-AA19-3CD9ED1A3111}"/>
    <cellStyle name="Comma 2 2 6 2 2 2 3" xfId="22031" xr:uid="{13470165-DBF7-4129-A68B-4C7A777B2689}"/>
    <cellStyle name="Comma 2 2 6 2 2 2 3 2" xfId="35723" xr:uid="{5124B78C-0334-40B7-844A-4186EA175FAC}"/>
    <cellStyle name="Comma 2 2 6 2 2 2 3 3" xfId="50606" xr:uid="{FC1BE8A7-0F5F-4CEB-BDB8-95B8884494C3}"/>
    <cellStyle name="Comma 2 2 6 2 2 2 4" xfId="15187" xr:uid="{93EC8B8F-E815-48D6-A488-095E96364571}"/>
    <cellStyle name="Comma 2 2 6 2 2 2 5" xfId="28877" xr:uid="{F5FE6C6E-514A-4662-B770-5316CFA8E356}"/>
    <cellStyle name="Comma 2 2 6 2 2 2 6" xfId="43760" xr:uid="{DEC6ABFE-6077-41B8-BCC2-B345AFBD2C17}"/>
    <cellStyle name="Comma 2 2 6 2 2 3" xfId="10051" xr:uid="{DC50F6F0-42CA-447F-9827-F84AA9D16AB0}"/>
    <cellStyle name="Comma 2 2 6 2 2 3 2" xfId="23741" xr:uid="{CD695771-AFA2-43AE-A216-F49AFC442A70}"/>
    <cellStyle name="Comma 2 2 6 2 2 3 2 2" xfId="37433" xr:uid="{1BC85330-77D5-4626-B37A-E962D7C81B56}"/>
    <cellStyle name="Comma 2 2 6 2 2 3 2 3" xfId="52316" xr:uid="{DE97A44D-83F0-4650-9546-30DD0C3F1B68}"/>
    <cellStyle name="Comma 2 2 6 2 2 3 3" xfId="16897" xr:uid="{BB3BF8F6-1B66-41A3-A11E-C0A73497CAB4}"/>
    <cellStyle name="Comma 2 2 6 2 2 3 4" xfId="30587" xr:uid="{B9E4D0BF-9F18-486E-944E-A88EE52DF6CC}"/>
    <cellStyle name="Comma 2 2 6 2 2 3 5" xfId="45470" xr:uid="{04207B23-73A1-4611-9068-77B4CCD50335}"/>
    <cellStyle name="Comma 2 2 6 2 2 4" xfId="20319" xr:uid="{B36AE05A-5276-4C98-8F38-41ADD7544939}"/>
    <cellStyle name="Comma 2 2 6 2 2 4 2" xfId="34011" xr:uid="{49EF01A6-8C7F-4E5C-A7CD-BBBEB5ACFDDC}"/>
    <cellStyle name="Comma 2 2 6 2 2 4 3" xfId="48894" xr:uid="{8A68EE61-8937-4D63-BDD2-385541C7A9F2}"/>
    <cellStyle name="Comma 2 2 6 2 2 5" xfId="13475" xr:uid="{6BA5D5C0-8A7E-4B60-AEE0-8A4579D3BA58}"/>
    <cellStyle name="Comma 2 2 6 2 2 6" xfId="27165" xr:uid="{F09A85F2-8968-4206-BAE4-E240343B1234}"/>
    <cellStyle name="Comma 2 2 6 2 2 7" xfId="42048" xr:uid="{E8DAFFDC-390F-4BCF-8E53-7B3968268D39}"/>
    <cellStyle name="Comma 2 2 6 2 3" xfId="8340" xr:uid="{029CF7AE-4CEA-4792-9962-72E6B1953F1D}"/>
    <cellStyle name="Comma 2 2 6 2 3 2" xfId="11762" xr:uid="{6B914EFE-A140-46BE-8B86-3D34F0659A74}"/>
    <cellStyle name="Comma 2 2 6 2 3 2 2" xfId="25452" xr:uid="{D7FCEE11-04C4-4E95-B91C-4F1DEEB53AA1}"/>
    <cellStyle name="Comma 2 2 6 2 3 2 2 2" xfId="39144" xr:uid="{E3E38800-4F7F-43E9-B8B7-C49ABD208591}"/>
    <cellStyle name="Comma 2 2 6 2 3 2 2 3" xfId="54027" xr:uid="{300E2F5A-9CE5-43A0-A7E1-E5AE6EDAF131}"/>
    <cellStyle name="Comma 2 2 6 2 3 2 3" xfId="18608" xr:uid="{CA7D206F-6925-48FE-84CF-175DA9624229}"/>
    <cellStyle name="Comma 2 2 6 2 3 2 4" xfId="32298" xr:uid="{EA9FC07F-EB14-4009-AFEB-C45ECA0A5669}"/>
    <cellStyle name="Comma 2 2 6 2 3 2 5" xfId="47181" xr:uid="{429FB50B-6AE9-4D91-BC45-8C11CA5E834F}"/>
    <cellStyle name="Comma 2 2 6 2 3 3" xfId="22030" xr:uid="{0EBE17DD-6D57-4657-A4F2-2569C98CC32A}"/>
    <cellStyle name="Comma 2 2 6 2 3 3 2" xfId="35722" xr:uid="{B50D7378-117F-4B80-85AA-2B3F33816773}"/>
    <cellStyle name="Comma 2 2 6 2 3 3 3" xfId="50605" xr:uid="{5C72D8B8-2680-4B6E-BF27-F7E288B94A23}"/>
    <cellStyle name="Comma 2 2 6 2 3 4" xfId="15186" xr:uid="{68DD1310-2CA3-4F22-992D-F41B19EFEBE2}"/>
    <cellStyle name="Comma 2 2 6 2 3 5" xfId="28876" xr:uid="{904D888D-2DDF-4531-8A4E-FA45BA6C4038}"/>
    <cellStyle name="Comma 2 2 6 2 3 6" xfId="43759" xr:uid="{7558A481-C68F-4340-A33E-738180B1C730}"/>
    <cellStyle name="Comma 2 2 6 2 4" xfId="10050" xr:uid="{2ACD9EF7-7802-4B26-BE63-60D241056BD5}"/>
    <cellStyle name="Comma 2 2 6 2 4 2" xfId="23740" xr:uid="{13E64B3E-368A-4D58-8EB5-8FFAD503A82D}"/>
    <cellStyle name="Comma 2 2 6 2 4 2 2" xfId="37432" xr:uid="{94461AB5-E151-4905-92B8-F37CB9030AC7}"/>
    <cellStyle name="Comma 2 2 6 2 4 2 3" xfId="52315" xr:uid="{EEBB2320-D969-4873-B7E0-E2E6E0789628}"/>
    <cellStyle name="Comma 2 2 6 2 4 3" xfId="16896" xr:uid="{BB1E0890-9053-46DF-BAC4-8CBC7642309A}"/>
    <cellStyle name="Comma 2 2 6 2 4 4" xfId="30586" xr:uid="{508BDF55-6EC8-41E4-8FD8-55F5E3A3EE56}"/>
    <cellStyle name="Comma 2 2 6 2 4 5" xfId="45469" xr:uid="{6312516A-AA47-4491-901C-640F808718CC}"/>
    <cellStyle name="Comma 2 2 6 2 5" xfId="20318" xr:uid="{1F6C4925-F8FE-4022-A32C-394556D5BB4E}"/>
    <cellStyle name="Comma 2 2 6 2 5 2" xfId="34010" xr:uid="{FB07D26D-80E8-4B76-B689-742D91AD81D5}"/>
    <cellStyle name="Comma 2 2 6 2 5 3" xfId="48893" xr:uid="{1AD7A6C9-5E57-4D70-959C-8150436D64B9}"/>
    <cellStyle name="Comma 2 2 6 2 6" xfId="13474" xr:uid="{33E89AF0-AB2C-4E00-AC0E-23457C1EAD6C}"/>
    <cellStyle name="Comma 2 2 6 2 7" xfId="27164" xr:uid="{14D94D85-B313-4112-8678-A2A22B3FEA80}"/>
    <cellStyle name="Comma 2 2 6 2 8" xfId="42047" xr:uid="{0A337600-768B-4B31-A808-2B002EF9218A}"/>
    <cellStyle name="Comma 2 2 6 3" xfId="6628" xr:uid="{785B1F57-C524-4AF6-A7EC-C4DA7B004594}"/>
    <cellStyle name="Comma 2 2 6 3 2" xfId="8342" xr:uid="{87225DEA-61E6-40C7-BA1F-1443117F8BD6}"/>
    <cellStyle name="Comma 2 2 6 3 2 2" xfId="11764" xr:uid="{3742271D-F506-470B-B3DD-857AFCDC5CD3}"/>
    <cellStyle name="Comma 2 2 6 3 2 2 2" xfId="25454" xr:uid="{E178956B-A8DF-447F-9A58-9DCE2EBBCC11}"/>
    <cellStyle name="Comma 2 2 6 3 2 2 2 2" xfId="39146" xr:uid="{F282DF8F-B1A8-4A3C-A133-7D212406521B}"/>
    <cellStyle name="Comma 2 2 6 3 2 2 2 3" xfId="54029" xr:uid="{BC68F795-AC7B-4461-835C-6A7712528BC8}"/>
    <cellStyle name="Comma 2 2 6 3 2 2 3" xfId="18610" xr:uid="{F632F1C1-1216-4756-8C2F-A1D39B1CC035}"/>
    <cellStyle name="Comma 2 2 6 3 2 2 4" xfId="32300" xr:uid="{4B3D9F76-100E-4165-BF23-F75CFEF80264}"/>
    <cellStyle name="Comma 2 2 6 3 2 2 5" xfId="47183" xr:uid="{96E1B454-2310-4D11-AAD8-F2D28EBC1C34}"/>
    <cellStyle name="Comma 2 2 6 3 2 3" xfId="22032" xr:uid="{342AC441-1B42-4CF8-B07F-1240F13A7858}"/>
    <cellStyle name="Comma 2 2 6 3 2 3 2" xfId="35724" xr:uid="{7D22C5C9-9938-4E75-A900-D40E7DEF8D31}"/>
    <cellStyle name="Comma 2 2 6 3 2 3 3" xfId="50607" xr:uid="{20DD4632-A110-4E77-BA47-4EB119370D89}"/>
    <cellStyle name="Comma 2 2 6 3 2 4" xfId="15188" xr:uid="{FBDC9FD2-FC7B-4784-9DEE-66F7B8A19086}"/>
    <cellStyle name="Comma 2 2 6 3 2 5" xfId="28878" xr:uid="{F678CB33-0C96-425E-AC92-FAC90FEDFD39}"/>
    <cellStyle name="Comma 2 2 6 3 2 6" xfId="43761" xr:uid="{3503E5D0-473E-48C5-A953-D7BA368F108D}"/>
    <cellStyle name="Comma 2 2 6 3 3" xfId="10052" xr:uid="{D3902A3A-B14F-423C-A338-30108FA97AF7}"/>
    <cellStyle name="Comma 2 2 6 3 3 2" xfId="23742" xr:uid="{E413168F-76BE-4E82-BE61-347C5559D97A}"/>
    <cellStyle name="Comma 2 2 6 3 3 2 2" xfId="37434" xr:uid="{4DA912AD-B7D5-4108-9AC4-94A426A72D22}"/>
    <cellStyle name="Comma 2 2 6 3 3 2 3" xfId="52317" xr:uid="{00C3DD12-A9FA-44B0-8126-F7235C6892F6}"/>
    <cellStyle name="Comma 2 2 6 3 3 3" xfId="16898" xr:uid="{7277B0AB-0FE5-46A4-812A-00E9665CC897}"/>
    <cellStyle name="Comma 2 2 6 3 3 4" xfId="30588" xr:uid="{AE915240-1131-415C-B161-59D18AB32824}"/>
    <cellStyle name="Comma 2 2 6 3 3 5" xfId="45471" xr:uid="{3E7E5ABB-E890-4932-8176-9FFF3152B9D0}"/>
    <cellStyle name="Comma 2 2 6 3 4" xfId="20320" xr:uid="{9140203B-6D2F-41F7-828F-F8C1CFC112FA}"/>
    <cellStyle name="Comma 2 2 6 3 4 2" xfId="34012" xr:uid="{C2BF1362-AB1D-4C9C-89D6-3CCC51ECFCD8}"/>
    <cellStyle name="Comma 2 2 6 3 4 3" xfId="48895" xr:uid="{696C52D0-9111-462A-8DA4-F525B0199971}"/>
    <cellStyle name="Comma 2 2 6 3 5" xfId="13476" xr:uid="{C2F7B411-42DD-4F22-B9A6-10F12044DD27}"/>
    <cellStyle name="Comma 2 2 6 3 6" xfId="27166" xr:uid="{763AD68B-C92E-447B-8DD2-8491113AEB0D}"/>
    <cellStyle name="Comma 2 2 6 3 7" xfId="42049" xr:uid="{8FDAFAB7-3FC2-4DF1-B8C9-3A05E973B71F}"/>
    <cellStyle name="Comma 2 2 6 4" xfId="6629" xr:uid="{73A24567-E9A4-4111-ABF5-6DE5E438B68B}"/>
    <cellStyle name="Comma 2 2 6 4 2" xfId="8343" xr:uid="{D7936324-9100-42B6-80E9-8C0A044E20F6}"/>
    <cellStyle name="Comma 2 2 6 4 2 2" xfId="11765" xr:uid="{6F2F16F2-BE90-4C26-8E0A-D517EE466E9F}"/>
    <cellStyle name="Comma 2 2 6 4 2 2 2" xfId="25455" xr:uid="{FFADC432-EFEE-4F02-986A-43A01DD88817}"/>
    <cellStyle name="Comma 2 2 6 4 2 2 2 2" xfId="39147" xr:uid="{023BE762-09B5-4C70-84D1-C3D0B741122A}"/>
    <cellStyle name="Comma 2 2 6 4 2 2 2 3" xfId="54030" xr:uid="{A42BEA57-4F63-4BEA-A1D2-4231B3220B3A}"/>
    <cellStyle name="Comma 2 2 6 4 2 2 3" xfId="18611" xr:uid="{76479C38-BD8F-4870-B256-139A612CB863}"/>
    <cellStyle name="Comma 2 2 6 4 2 2 4" xfId="32301" xr:uid="{BBA8DC91-6F79-4032-BB80-FD2463E90372}"/>
    <cellStyle name="Comma 2 2 6 4 2 2 5" xfId="47184" xr:uid="{5992B6A5-B143-44DB-833E-41A227316760}"/>
    <cellStyle name="Comma 2 2 6 4 2 3" xfId="22033" xr:uid="{296E41B3-0591-4D2B-8979-0B664B8C3726}"/>
    <cellStyle name="Comma 2 2 6 4 2 3 2" xfId="35725" xr:uid="{2B930064-A671-4F94-8A2C-3B58842240D6}"/>
    <cellStyle name="Comma 2 2 6 4 2 3 3" xfId="50608" xr:uid="{DFE6A766-EE38-4B4E-BF07-775C0F550566}"/>
    <cellStyle name="Comma 2 2 6 4 2 4" xfId="15189" xr:uid="{BA150D34-5919-40D8-9727-C1A7BCEFD2FA}"/>
    <cellStyle name="Comma 2 2 6 4 2 5" xfId="28879" xr:uid="{2CD6164A-3F41-45FF-9C09-3E8F49B81F7D}"/>
    <cellStyle name="Comma 2 2 6 4 2 6" xfId="43762" xr:uid="{173CBFB0-3D10-49BB-AEB5-F98BB88B90AB}"/>
    <cellStyle name="Comma 2 2 6 4 3" xfId="10053" xr:uid="{8CD524E1-41A6-4E7C-A63C-683FDFAB61B2}"/>
    <cellStyle name="Comma 2 2 6 4 3 2" xfId="23743" xr:uid="{E53B0567-57B4-4A01-A04F-6E5FDF3ED702}"/>
    <cellStyle name="Comma 2 2 6 4 3 2 2" xfId="37435" xr:uid="{7E20431B-5678-4D05-AADE-A03525A70841}"/>
    <cellStyle name="Comma 2 2 6 4 3 2 3" xfId="52318" xr:uid="{E4AAB86D-A82E-46F6-B019-30ADF67B3AE5}"/>
    <cellStyle name="Comma 2 2 6 4 3 3" xfId="16899" xr:uid="{3014FFC5-B7B1-4AE2-9734-506FB5FA07BB}"/>
    <cellStyle name="Comma 2 2 6 4 3 4" xfId="30589" xr:uid="{E27F5CD9-80E3-4350-8B1D-5137451881DE}"/>
    <cellStyle name="Comma 2 2 6 4 3 5" xfId="45472" xr:uid="{25ECA647-0DD1-458F-848B-4912D222C3B9}"/>
    <cellStyle name="Comma 2 2 6 4 4" xfId="20321" xr:uid="{403006B0-6880-437E-A3CB-65442A6323AB}"/>
    <cellStyle name="Comma 2 2 6 4 4 2" xfId="34013" xr:uid="{A0B7784C-6E5E-4C6D-B584-11F6F30D588E}"/>
    <cellStyle name="Comma 2 2 6 4 4 3" xfId="48896" xr:uid="{C5BC40FF-14DF-4698-B5A2-59C2AC1ABE4B}"/>
    <cellStyle name="Comma 2 2 6 4 5" xfId="13477" xr:uid="{5C240B01-40CD-4D17-B558-F1A4AEEDC986}"/>
    <cellStyle name="Comma 2 2 6 4 6" xfId="27167" xr:uid="{79B44D9E-D9EF-445A-B846-12A2CE11410D}"/>
    <cellStyle name="Comma 2 2 6 4 7" xfId="42050" xr:uid="{861F41FA-8FF7-4A19-A282-7AB6ED1148DB}"/>
    <cellStyle name="Comma 2 2 6 5" xfId="8339" xr:uid="{1340997D-BA99-4B72-95B4-5FAB115CA25C}"/>
    <cellStyle name="Comma 2 2 6 5 2" xfId="11761" xr:uid="{C4E3B786-AD2E-49EA-AE6D-82BC3EB03A93}"/>
    <cellStyle name="Comma 2 2 6 5 2 2" xfId="25451" xr:uid="{2B5ABAFE-98F2-4CD8-8E65-37FBACE9ECC1}"/>
    <cellStyle name="Comma 2 2 6 5 2 2 2" xfId="39143" xr:uid="{5BD34AFE-D2FA-4320-9BAB-539D99D51393}"/>
    <cellStyle name="Comma 2 2 6 5 2 2 3" xfId="54026" xr:uid="{29C8D91B-98CD-48F3-903E-D7D2432B0509}"/>
    <cellStyle name="Comma 2 2 6 5 2 3" xfId="18607" xr:uid="{D8A2854F-1045-4EFF-9D6C-7CFDECF5192A}"/>
    <cellStyle name="Comma 2 2 6 5 2 4" xfId="32297" xr:uid="{33C156A7-AC8C-4ABD-8E88-E2B10B39D4B4}"/>
    <cellStyle name="Comma 2 2 6 5 2 5" xfId="47180" xr:uid="{A5C9B992-D197-43FC-A65B-8583419752B1}"/>
    <cellStyle name="Comma 2 2 6 5 3" xfId="22029" xr:uid="{D6A11F7F-7FF7-4F54-A858-68ACB39E0FFC}"/>
    <cellStyle name="Comma 2 2 6 5 3 2" xfId="35721" xr:uid="{E4733F80-FF22-4FD0-A828-770CEEFC3027}"/>
    <cellStyle name="Comma 2 2 6 5 3 3" xfId="50604" xr:uid="{32F94A93-E04D-4D15-A89A-BC4111D711A0}"/>
    <cellStyle name="Comma 2 2 6 5 4" xfId="15185" xr:uid="{CC2B0F9F-AA7D-4B3E-AFE2-35C3E90E96BC}"/>
    <cellStyle name="Comma 2 2 6 5 5" xfId="28875" xr:uid="{4388E74A-B24E-4C57-866E-980DEDD2EEFD}"/>
    <cellStyle name="Comma 2 2 6 5 6" xfId="43758" xr:uid="{FFE468C9-2810-4FDB-BFD3-DD92A5021C2D}"/>
    <cellStyle name="Comma 2 2 6 6" xfId="10049" xr:uid="{07060B1E-C98A-4F7C-8A31-2AC5A0E59B10}"/>
    <cellStyle name="Comma 2 2 6 6 2" xfId="23739" xr:uid="{4CBF34BF-BBF4-4B49-B900-D39553916698}"/>
    <cellStyle name="Comma 2 2 6 6 2 2" xfId="37431" xr:uid="{31FFAFFF-8546-4984-BB70-0AA3CD34C561}"/>
    <cellStyle name="Comma 2 2 6 6 2 3" xfId="52314" xr:uid="{FC089EA4-7BF6-4B0C-826F-DC2612722DB2}"/>
    <cellStyle name="Comma 2 2 6 6 3" xfId="16895" xr:uid="{04BE6763-CA37-44AA-A5B2-03BF76728DE0}"/>
    <cellStyle name="Comma 2 2 6 6 4" xfId="30585" xr:uid="{9D473774-309D-4531-9C47-B1695701D614}"/>
    <cellStyle name="Comma 2 2 6 6 5" xfId="45468" xr:uid="{E250C5C6-7AAB-48AC-AEF0-8E94EB76252D}"/>
    <cellStyle name="Comma 2 2 6 7" xfId="20317" xr:uid="{782C4AAF-264B-403B-A241-7309B4A57D6C}"/>
    <cellStyle name="Comma 2 2 6 7 2" xfId="34009" xr:uid="{FB2C561C-ABA1-49D7-88CA-1422AAC86919}"/>
    <cellStyle name="Comma 2 2 6 7 3" xfId="48892" xr:uid="{07ABB337-8A4A-4E16-BED1-BF787DA98BB2}"/>
    <cellStyle name="Comma 2 2 6 8" xfId="13473" xr:uid="{8DABDC7D-4801-4CEE-B386-C414BB7D8358}"/>
    <cellStyle name="Comma 2 2 6 9" xfId="27163" xr:uid="{766229A2-9CC1-46A6-9F3A-000130D367C2}"/>
    <cellStyle name="Comma 2 2 7" xfId="6630" xr:uid="{8D227A6D-22BB-4B94-8C77-D5953DCD817C}"/>
    <cellStyle name="Comma 2 2 7 2" xfId="6631" xr:uid="{DD352773-3A68-4364-AADA-12B5FBA2ED66}"/>
    <cellStyle name="Comma 2 2 7 2 2" xfId="8345" xr:uid="{D2A24F58-905C-4FC4-9F3A-5D4CC5469F30}"/>
    <cellStyle name="Comma 2 2 7 2 2 2" xfId="11767" xr:uid="{56BA1C75-B229-4BDC-94EA-C542594C083C}"/>
    <cellStyle name="Comma 2 2 7 2 2 2 2" xfId="25457" xr:uid="{BA91D9BE-B081-4E0C-9524-A0487A571A3E}"/>
    <cellStyle name="Comma 2 2 7 2 2 2 2 2" xfId="39149" xr:uid="{1B7CA988-589A-4B34-B1B8-68F93BB6526D}"/>
    <cellStyle name="Comma 2 2 7 2 2 2 2 3" xfId="54032" xr:uid="{D404B654-F658-4D48-809B-0558229B0018}"/>
    <cellStyle name="Comma 2 2 7 2 2 2 3" xfId="18613" xr:uid="{30914F03-3642-4B98-BB92-D65B00591E80}"/>
    <cellStyle name="Comma 2 2 7 2 2 2 4" xfId="32303" xr:uid="{4AFDC79F-2140-479E-B61D-3405565DF1AD}"/>
    <cellStyle name="Comma 2 2 7 2 2 2 5" xfId="47186" xr:uid="{EDD73A76-5185-4568-9AD6-4B96CA744522}"/>
    <cellStyle name="Comma 2 2 7 2 2 3" xfId="22035" xr:uid="{BB21915A-BB3B-4188-9AC5-AF1EC2D391C8}"/>
    <cellStyle name="Comma 2 2 7 2 2 3 2" xfId="35727" xr:uid="{5C40B4E9-AAAC-4C42-836B-12531FCDCEBB}"/>
    <cellStyle name="Comma 2 2 7 2 2 3 3" xfId="50610" xr:uid="{8265A895-0E4E-4FBA-BD0F-5A113B217964}"/>
    <cellStyle name="Comma 2 2 7 2 2 4" xfId="15191" xr:uid="{7D627B9E-5417-42FB-B67C-AA67EDED0DF7}"/>
    <cellStyle name="Comma 2 2 7 2 2 5" xfId="28881" xr:uid="{E7623F7A-3246-49AC-971F-E5E15664CC02}"/>
    <cellStyle name="Comma 2 2 7 2 2 6" xfId="43764" xr:uid="{E9BD0464-4827-4BDA-AE15-4DFE0F79262A}"/>
    <cellStyle name="Comma 2 2 7 2 3" xfId="10055" xr:uid="{979BE695-DDF8-46E2-9998-52D15069FDBA}"/>
    <cellStyle name="Comma 2 2 7 2 3 2" xfId="23745" xr:uid="{6EBE866D-3AB7-43BF-B2B1-7CF13BD2B730}"/>
    <cellStyle name="Comma 2 2 7 2 3 2 2" xfId="37437" xr:uid="{306C487A-F506-439B-B6B3-2D87E327400F}"/>
    <cellStyle name="Comma 2 2 7 2 3 2 3" xfId="52320" xr:uid="{5B8A141F-DAEC-4762-99DF-BAB1BAE87B6C}"/>
    <cellStyle name="Comma 2 2 7 2 3 3" xfId="16901" xr:uid="{416BB9D1-61CE-4154-A11E-C644A71A26D7}"/>
    <cellStyle name="Comma 2 2 7 2 3 4" xfId="30591" xr:uid="{BDC5AE25-2003-4CB7-8E1A-479477BF6C0B}"/>
    <cellStyle name="Comma 2 2 7 2 3 5" xfId="45474" xr:uid="{ACDC0021-EC8E-4968-9F8E-9891EA73622A}"/>
    <cellStyle name="Comma 2 2 7 2 4" xfId="20323" xr:uid="{485E2490-38A6-4759-B173-3A95C8253591}"/>
    <cellStyle name="Comma 2 2 7 2 4 2" xfId="34015" xr:uid="{1613D36B-B6B3-4C0D-B7C4-8E348D54FC40}"/>
    <cellStyle name="Comma 2 2 7 2 4 3" xfId="48898" xr:uid="{810D4381-DF4C-4DE0-84A3-54D69EEE53DB}"/>
    <cellStyle name="Comma 2 2 7 2 5" xfId="13479" xr:uid="{FF69898A-DADB-4695-8752-1DA94A754BB8}"/>
    <cellStyle name="Comma 2 2 7 2 6" xfId="27169" xr:uid="{E10D8B44-0108-43EC-A698-785A611B7684}"/>
    <cellStyle name="Comma 2 2 7 2 7" xfId="42052" xr:uid="{F324A0AA-5468-4BB9-80D8-5584CCB4F028}"/>
    <cellStyle name="Comma 2 2 7 3" xfId="8344" xr:uid="{1511D863-81A5-4B7A-937C-7B9579AB134A}"/>
    <cellStyle name="Comma 2 2 7 3 2" xfId="11766" xr:uid="{5475D0BA-BBF7-4014-B7BD-2DF66BD23F5D}"/>
    <cellStyle name="Comma 2 2 7 3 2 2" xfId="25456" xr:uid="{5C1668DF-7405-44EF-9118-0C67C8534AB2}"/>
    <cellStyle name="Comma 2 2 7 3 2 2 2" xfId="39148" xr:uid="{D04A7546-53C9-467C-A785-78B35ECAB8E0}"/>
    <cellStyle name="Comma 2 2 7 3 2 2 3" xfId="54031" xr:uid="{60298E13-BCAA-407D-B368-F8F1AE26F657}"/>
    <cellStyle name="Comma 2 2 7 3 2 3" xfId="18612" xr:uid="{B71B1499-8761-4594-B2A0-C215FD4699A7}"/>
    <cellStyle name="Comma 2 2 7 3 2 4" xfId="32302" xr:uid="{078F1A9B-7C68-413C-9830-895A8AE31253}"/>
    <cellStyle name="Comma 2 2 7 3 2 5" xfId="47185" xr:uid="{8146A164-0EDF-45A6-9BCF-AD530B7ACC7D}"/>
    <cellStyle name="Comma 2 2 7 3 3" xfId="22034" xr:uid="{09DF86C6-DD5A-4F96-AD0B-61522D3C9D85}"/>
    <cellStyle name="Comma 2 2 7 3 3 2" xfId="35726" xr:uid="{00D61E3D-2E7E-4514-B4CB-E4050F5F9FEB}"/>
    <cellStyle name="Comma 2 2 7 3 3 3" xfId="50609" xr:uid="{43906203-5EA4-45C5-8AF1-17C51424B1B2}"/>
    <cellStyle name="Comma 2 2 7 3 4" xfId="15190" xr:uid="{54EE011B-B76B-429F-A8A5-30A5D2974956}"/>
    <cellStyle name="Comma 2 2 7 3 5" xfId="28880" xr:uid="{F00A041F-4428-46A7-A85E-50854B846D7A}"/>
    <cellStyle name="Comma 2 2 7 3 6" xfId="43763" xr:uid="{EDDC1799-B9D2-47AA-BED8-580C938A687B}"/>
    <cellStyle name="Comma 2 2 7 4" xfId="10054" xr:uid="{C5872316-8BDC-4F64-AE5F-F1E24F96937B}"/>
    <cellStyle name="Comma 2 2 7 4 2" xfId="23744" xr:uid="{91AA8B64-3F30-4E3B-9E85-C204D4C46AA0}"/>
    <cellStyle name="Comma 2 2 7 4 2 2" xfId="37436" xr:uid="{2D733D4A-0606-46A5-838E-B15088C87971}"/>
    <cellStyle name="Comma 2 2 7 4 2 3" xfId="52319" xr:uid="{12F83A69-9DBC-47C6-9235-1E69895E8287}"/>
    <cellStyle name="Comma 2 2 7 4 3" xfId="16900" xr:uid="{6F370A9E-F339-4585-AD18-9A2653DC10C2}"/>
    <cellStyle name="Comma 2 2 7 4 4" xfId="30590" xr:uid="{00DEC43B-F434-446D-B2D7-2386590CCBD7}"/>
    <cellStyle name="Comma 2 2 7 4 5" xfId="45473" xr:uid="{1F041321-352A-43EB-9919-CE729B3D4B2B}"/>
    <cellStyle name="Comma 2 2 7 5" xfId="20322" xr:uid="{8D5E489D-706C-46AB-93AA-95C973175B16}"/>
    <cellStyle name="Comma 2 2 7 5 2" xfId="34014" xr:uid="{D5315159-01CF-4A3B-8564-0794B6392999}"/>
    <cellStyle name="Comma 2 2 7 5 3" xfId="48897" xr:uid="{15F91891-972F-414D-9FFB-963FB071B2F1}"/>
    <cellStyle name="Comma 2 2 7 6" xfId="13478" xr:uid="{0E8D8F64-F3B7-4433-95C6-753E6BD75A68}"/>
    <cellStyle name="Comma 2 2 7 7" xfId="27168" xr:uid="{BEA96324-666F-4A8A-AE74-FD209FC8A345}"/>
    <cellStyle name="Comma 2 2 7 8" xfId="42051" xr:uid="{685D9DDE-30EE-4EAE-A9D1-7A23AEE96AB3}"/>
    <cellStyle name="Comma 2 2 8" xfId="6632" xr:uid="{C69BA103-471F-4B8B-B7B8-5BD56D890986}"/>
    <cellStyle name="Comma 2 2 8 2" xfId="8346" xr:uid="{FF1BBC60-58AB-4442-A6F7-FF72C20C5AF9}"/>
    <cellStyle name="Comma 2 2 8 2 2" xfId="11768" xr:uid="{BF41C40A-DCD8-47CA-82BD-562A697EAEE4}"/>
    <cellStyle name="Comma 2 2 8 2 2 2" xfId="25458" xr:uid="{FAB9E9E5-31DF-4C01-BC6B-9E6C2389D1AA}"/>
    <cellStyle name="Comma 2 2 8 2 2 2 2" xfId="39150" xr:uid="{3B1CA06D-3C66-49F0-AEAE-6C1DFF1A83F3}"/>
    <cellStyle name="Comma 2 2 8 2 2 2 3" xfId="54033" xr:uid="{AEEE4C8E-525C-4525-AC20-70013D222040}"/>
    <cellStyle name="Comma 2 2 8 2 2 3" xfId="18614" xr:uid="{201EF601-3630-4C07-95E2-751EA6934EDB}"/>
    <cellStyle name="Comma 2 2 8 2 2 4" xfId="32304" xr:uid="{E42A8E1C-64B6-44CE-8F95-7A28B913B516}"/>
    <cellStyle name="Comma 2 2 8 2 2 5" xfId="47187" xr:uid="{95C089A8-E9E8-4EFE-944A-3384E5169FD0}"/>
    <cellStyle name="Comma 2 2 8 2 3" xfId="22036" xr:uid="{A061E9E3-F7C2-4E3A-AD10-FDAC0FD34F0F}"/>
    <cellStyle name="Comma 2 2 8 2 3 2" xfId="35728" xr:uid="{EBB0FC75-B3B2-4A54-ADBF-461F265CE1B5}"/>
    <cellStyle name="Comma 2 2 8 2 3 3" xfId="50611" xr:uid="{A6606A3B-EBA8-4BCE-BE85-838FFEED9C67}"/>
    <cellStyle name="Comma 2 2 8 2 4" xfId="15192" xr:uid="{C7A5FECA-418A-466E-88D2-75B25D607D65}"/>
    <cellStyle name="Comma 2 2 8 2 5" xfId="28882" xr:uid="{448355B1-D3C7-4521-B39A-00ED79EF1103}"/>
    <cellStyle name="Comma 2 2 8 2 6" xfId="43765" xr:uid="{B81283C1-5F15-4A03-9113-7192DE08DE93}"/>
    <cellStyle name="Comma 2 2 8 3" xfId="10056" xr:uid="{94D0653D-F105-4B83-8196-76749B0AB08F}"/>
    <cellStyle name="Comma 2 2 8 3 2" xfId="23746" xr:uid="{C220C11C-A5E8-4BB9-B091-25F1D2D3C108}"/>
    <cellStyle name="Comma 2 2 8 3 2 2" xfId="37438" xr:uid="{F88C74CE-140A-415A-8A79-A8DDCEC21BA9}"/>
    <cellStyle name="Comma 2 2 8 3 2 3" xfId="52321" xr:uid="{AFCC9B2F-2D97-4482-89B9-5E5977896575}"/>
    <cellStyle name="Comma 2 2 8 3 3" xfId="16902" xr:uid="{8E929CE2-48AC-47F8-9661-0F66DC633CFA}"/>
    <cellStyle name="Comma 2 2 8 3 4" xfId="30592" xr:uid="{EE1538ED-E292-44A2-BC94-2D752ED3A11C}"/>
    <cellStyle name="Comma 2 2 8 3 5" xfId="45475" xr:uid="{C70C40BB-F9CE-4863-ADD7-A54F3A8BBF7E}"/>
    <cellStyle name="Comma 2 2 8 4" xfId="20324" xr:uid="{B55C382F-FE69-4827-A0D6-B9E1820C49E1}"/>
    <cellStyle name="Comma 2 2 8 4 2" xfId="34016" xr:uid="{0DB3DB21-8EAC-4C93-936A-C42452E817CF}"/>
    <cellStyle name="Comma 2 2 8 4 3" xfId="48899" xr:uid="{69432921-81D0-497A-9D3B-11D91808A2F9}"/>
    <cellStyle name="Comma 2 2 8 5" xfId="13480" xr:uid="{7EA4FA6D-FE13-4BEB-A719-2B8A071A7954}"/>
    <cellStyle name="Comma 2 2 8 6" xfId="27170" xr:uid="{2D7DF6CE-15A2-403E-B85B-97F96A15CEA5}"/>
    <cellStyle name="Comma 2 2 8 7" xfId="42053" xr:uid="{AD3950F6-8268-47B7-8712-63FC102B9B55}"/>
    <cellStyle name="Comma 2 2 9" xfId="6633" xr:uid="{AF0B3883-0DAC-4F54-AC45-1A15A2924F65}"/>
    <cellStyle name="Comma 2 2 9 2" xfId="8347" xr:uid="{6208AF25-34D0-414A-B59A-20B93C266A70}"/>
    <cellStyle name="Comma 2 2 9 2 2" xfId="11769" xr:uid="{419626A9-3371-4013-B624-47A58E465D64}"/>
    <cellStyle name="Comma 2 2 9 2 2 2" xfId="25459" xr:uid="{222C0618-117F-468A-90CD-DB5FDD60C1B9}"/>
    <cellStyle name="Comma 2 2 9 2 2 2 2" xfId="39151" xr:uid="{D4B1F9C1-77B2-42AF-B60D-0554C90EFC03}"/>
    <cellStyle name="Comma 2 2 9 2 2 2 3" xfId="54034" xr:uid="{A5BF175E-BE68-4501-A16E-C3BD4E6EBD1A}"/>
    <cellStyle name="Comma 2 2 9 2 2 3" xfId="18615" xr:uid="{DB3A9ED2-1C78-4B21-9F5D-EDD64CDABE9F}"/>
    <cellStyle name="Comma 2 2 9 2 2 4" xfId="32305" xr:uid="{7B192623-E7CE-441E-B0CA-2ACDB70F4F29}"/>
    <cellStyle name="Comma 2 2 9 2 2 5" xfId="47188" xr:uid="{9F52DF70-AFC5-448E-9092-945FCA64256C}"/>
    <cellStyle name="Comma 2 2 9 2 3" xfId="22037" xr:uid="{B35E5E75-8F06-481B-8805-1962DC32BA9E}"/>
    <cellStyle name="Comma 2 2 9 2 3 2" xfId="35729" xr:uid="{5C1C580B-422C-427B-8C2B-9A61D098DAE5}"/>
    <cellStyle name="Comma 2 2 9 2 3 3" xfId="50612" xr:uid="{68F1E9E3-C821-4C09-88A9-E9DF3F02EC82}"/>
    <cellStyle name="Comma 2 2 9 2 4" xfId="15193" xr:uid="{8434C0B6-A7BA-4A58-85BD-2BA14B7FD251}"/>
    <cellStyle name="Comma 2 2 9 2 5" xfId="28883" xr:uid="{9B7F7AD5-CA0B-4852-809E-987001418F2A}"/>
    <cellStyle name="Comma 2 2 9 2 6" xfId="43766" xr:uid="{08770B78-077A-4505-BCDF-06066C7367CC}"/>
    <cellStyle name="Comma 2 2 9 3" xfId="10057" xr:uid="{DB740604-E94E-47F4-B671-E3020AED54F6}"/>
    <cellStyle name="Comma 2 2 9 3 2" xfId="23747" xr:uid="{5C707C29-1FCE-4A1C-9D78-A6EFD17F958D}"/>
    <cellStyle name="Comma 2 2 9 3 2 2" xfId="37439" xr:uid="{3B8B64C7-120F-43B9-97AE-BC6C2F11DDB9}"/>
    <cellStyle name="Comma 2 2 9 3 2 3" xfId="52322" xr:uid="{764AE153-2B5C-400C-A60B-D9B3CAAA63E9}"/>
    <cellStyle name="Comma 2 2 9 3 3" xfId="16903" xr:uid="{4EB939E7-6950-499D-962F-C4AEE8B7FA6A}"/>
    <cellStyle name="Comma 2 2 9 3 4" xfId="30593" xr:uid="{9C0DB050-E18C-47CC-B7D8-76FDDC74C83E}"/>
    <cellStyle name="Comma 2 2 9 3 5" xfId="45476" xr:uid="{E38F2DFF-61BD-456B-A2CA-63DBBDEFC35D}"/>
    <cellStyle name="Comma 2 2 9 4" xfId="20325" xr:uid="{584FB32B-656A-4BEA-8D05-4C73E7B8600D}"/>
    <cellStyle name="Comma 2 2 9 4 2" xfId="34017" xr:uid="{CC94C134-D522-4A50-9726-879381E40CEF}"/>
    <cellStyle name="Comma 2 2 9 4 3" xfId="48900" xr:uid="{F42F5054-7933-4ADB-940F-FFD8AB78B204}"/>
    <cellStyle name="Comma 2 2 9 5" xfId="13481" xr:uid="{7668D2FE-B6DB-4447-9194-F6571EE36C37}"/>
    <cellStyle name="Comma 2 2 9 6" xfId="27171" xr:uid="{624C1F78-4252-4B47-BA91-186E4E572349}"/>
    <cellStyle name="Comma 2 2 9 7" xfId="42054" xr:uid="{C304CFEB-5147-484C-B452-93981F3FA9E1}"/>
    <cellStyle name="Comma 2 20" xfId="55673" xr:uid="{4135891F-8836-4906-99EA-CF436E625EAC}"/>
    <cellStyle name="Comma 2 21" xfId="56851" xr:uid="{6508C687-87BC-4CE6-AD4C-049D6AE3AAFB}"/>
    <cellStyle name="Comma 2 22" xfId="58028" xr:uid="{29F64533-21A4-4641-A409-E74EF6E52C2D}"/>
    <cellStyle name="Comma 2 23" xfId="4412" xr:uid="{D5F0CE38-422B-43E5-AFEA-5DB9FCFB05DF}"/>
    <cellStyle name="Comma 2 3" xfId="6634" xr:uid="{BB16E6F2-6872-4991-94F4-7F771E1C7D4C}"/>
    <cellStyle name="Comma 2 3 10" xfId="20326" xr:uid="{5E27EBBE-6C60-4CC8-A8F2-F454A6DDF7ED}"/>
    <cellStyle name="Comma 2 3 10 2" xfId="34018" xr:uid="{93BEA6BC-F8E6-4908-B03D-BE63C5BC2F34}"/>
    <cellStyle name="Comma 2 3 10 3" xfId="48901" xr:uid="{5B439050-6AC3-4E81-9CB8-DBE1F0EDDE96}"/>
    <cellStyle name="Comma 2 3 11" xfId="13482" xr:uid="{38851478-BB59-4CB2-BCD4-DC0964F8668F}"/>
    <cellStyle name="Comma 2 3 12" xfId="27172" xr:uid="{F343F144-A9C4-4241-AB5F-3D255F74BAE2}"/>
    <cellStyle name="Comma 2 3 13" xfId="42055" xr:uid="{10623A6A-7FB8-44A1-8D45-0C91C9A4EF24}"/>
    <cellStyle name="Comma 2 3 14" xfId="56259" xr:uid="{3351D521-CDEA-4C11-B676-A596E6080097}"/>
    <cellStyle name="Comma 2 3 15" xfId="57437" xr:uid="{47A9F49A-DB50-4BA1-99E0-B9AEFE0DC986}"/>
    <cellStyle name="Comma 2 3 16" xfId="58614" xr:uid="{F9AA2B7F-3299-435B-A42C-5A889BABD7FA}"/>
    <cellStyle name="Comma 2 3 2" xfId="6635" xr:uid="{DF3A3418-D645-419E-BF0F-E24C2239FFD6}"/>
    <cellStyle name="Comma 2 3 2 10" xfId="13483" xr:uid="{68F576AF-05CB-412E-9417-1BFF50074B9E}"/>
    <cellStyle name="Comma 2 3 2 11" xfId="27173" xr:uid="{9E7D6E7A-FE37-4195-93BE-4A66AA4577A9}"/>
    <cellStyle name="Comma 2 3 2 12" xfId="42056" xr:uid="{8E6119E1-361F-42E6-9409-AF93DA0F5218}"/>
    <cellStyle name="Comma 2 3 2 2" xfId="6636" xr:uid="{732DDA1E-EF8A-4893-8AA3-D5E41610CC9A}"/>
    <cellStyle name="Comma 2 3 2 2 10" xfId="42057" xr:uid="{8D7D4B83-85BE-4ADB-8DF8-A85B4F467288}"/>
    <cellStyle name="Comma 2 3 2 2 2" xfId="6637" xr:uid="{F2530985-2D8E-4389-8D43-AF13664F20C4}"/>
    <cellStyle name="Comma 2 3 2 2 2 2" xfId="6638" xr:uid="{21AC5FA1-4FE8-45F8-BE70-A68BF55C2684}"/>
    <cellStyle name="Comma 2 3 2 2 2 2 2" xfId="8352" xr:uid="{ED4D7333-B68E-4D26-A2E8-438EF2B240DD}"/>
    <cellStyle name="Comma 2 3 2 2 2 2 2 2" xfId="11774" xr:uid="{CC6A7F74-70D4-4EE7-BEF7-81399A8CD44D}"/>
    <cellStyle name="Comma 2 3 2 2 2 2 2 2 2" xfId="25464" xr:uid="{E20AE1AF-C6A0-4A41-96A9-7984AFC520B4}"/>
    <cellStyle name="Comma 2 3 2 2 2 2 2 2 2 2" xfId="39156" xr:uid="{15E7DCB9-99B6-45CD-8CCA-D13541280B4F}"/>
    <cellStyle name="Comma 2 3 2 2 2 2 2 2 2 3" xfId="54039" xr:uid="{685E3D4A-9C8D-40B0-ABAA-A3AD6CA36BFD}"/>
    <cellStyle name="Comma 2 3 2 2 2 2 2 2 3" xfId="18620" xr:uid="{4745130E-5CFC-4EB8-A570-CD9121F98A79}"/>
    <cellStyle name="Comma 2 3 2 2 2 2 2 2 4" xfId="32310" xr:uid="{3935A020-77D1-430E-ADDB-3E3C2B27B884}"/>
    <cellStyle name="Comma 2 3 2 2 2 2 2 2 5" xfId="47193" xr:uid="{C6E7A3A2-262E-427F-A956-6BE3C706A358}"/>
    <cellStyle name="Comma 2 3 2 2 2 2 2 3" xfId="22042" xr:uid="{E40B72B6-5280-45F4-8DDC-D13B2D3B5474}"/>
    <cellStyle name="Comma 2 3 2 2 2 2 2 3 2" xfId="35734" xr:uid="{77985C75-268D-4098-BCD0-37799CA63F93}"/>
    <cellStyle name="Comma 2 3 2 2 2 2 2 3 3" xfId="50617" xr:uid="{343C1A78-757F-4BA3-92A1-12E48D539331}"/>
    <cellStyle name="Comma 2 3 2 2 2 2 2 4" xfId="15198" xr:uid="{5B5AC545-D3EB-45E3-B316-61310AF81297}"/>
    <cellStyle name="Comma 2 3 2 2 2 2 2 5" xfId="28888" xr:uid="{EE563EFF-E5EE-4436-9821-FD754059834E}"/>
    <cellStyle name="Comma 2 3 2 2 2 2 2 6" xfId="43771" xr:uid="{A6DC7815-69F2-4B51-B556-1E52D69E545C}"/>
    <cellStyle name="Comma 2 3 2 2 2 2 3" xfId="10062" xr:uid="{C08AC09B-514A-42FC-A4D1-202552FA8D67}"/>
    <cellStyle name="Comma 2 3 2 2 2 2 3 2" xfId="23752" xr:uid="{AB139E30-8FBD-45A5-81AF-13C6E1CD2611}"/>
    <cellStyle name="Comma 2 3 2 2 2 2 3 2 2" xfId="37444" xr:uid="{A6B64F45-D148-4293-B2F0-5F374A593A08}"/>
    <cellStyle name="Comma 2 3 2 2 2 2 3 2 3" xfId="52327" xr:uid="{7B006908-AE56-40D1-8A76-3818DF309866}"/>
    <cellStyle name="Comma 2 3 2 2 2 2 3 3" xfId="16908" xr:uid="{251959F7-6AE5-4980-90ED-65013A888BE3}"/>
    <cellStyle name="Comma 2 3 2 2 2 2 3 4" xfId="30598" xr:uid="{C8D26C88-6115-4E40-B2E8-84A6B098778F}"/>
    <cellStyle name="Comma 2 3 2 2 2 2 3 5" xfId="45481" xr:uid="{4FA6D4AB-2CED-4F9C-BD95-C009CB2D29AF}"/>
    <cellStyle name="Comma 2 3 2 2 2 2 4" xfId="20330" xr:uid="{8FB9BEE5-4762-4D25-8FC1-F64E4AE5D9C3}"/>
    <cellStyle name="Comma 2 3 2 2 2 2 4 2" xfId="34022" xr:uid="{5F5F8E72-519C-4662-8125-F1548BA5E56C}"/>
    <cellStyle name="Comma 2 3 2 2 2 2 4 3" xfId="48905" xr:uid="{418B5C0D-2FF7-4749-85E3-F67E380F348A}"/>
    <cellStyle name="Comma 2 3 2 2 2 2 5" xfId="13486" xr:uid="{99065EF4-940E-4DEF-BC77-1EEF6FBD97BE}"/>
    <cellStyle name="Comma 2 3 2 2 2 2 6" xfId="27176" xr:uid="{415DE6B8-9130-4224-A42D-82F154C98298}"/>
    <cellStyle name="Comma 2 3 2 2 2 2 7" xfId="42059" xr:uid="{F043A90B-2E16-4F15-96BC-95B671AAED1A}"/>
    <cellStyle name="Comma 2 3 2 2 2 3" xfId="8351" xr:uid="{4D751CAC-2EF7-401F-813C-56B08671EA95}"/>
    <cellStyle name="Comma 2 3 2 2 2 3 2" xfId="11773" xr:uid="{63839207-8853-406C-AFF9-AA6E4B35F1E6}"/>
    <cellStyle name="Comma 2 3 2 2 2 3 2 2" xfId="25463" xr:uid="{60481749-2995-417D-B971-B242F686E408}"/>
    <cellStyle name="Comma 2 3 2 2 2 3 2 2 2" xfId="39155" xr:uid="{8C98BC0D-F22D-4F1B-9089-02E09E9369EC}"/>
    <cellStyle name="Comma 2 3 2 2 2 3 2 2 3" xfId="54038" xr:uid="{A83E42CA-1F9F-4CB0-AC87-710F4560F97B}"/>
    <cellStyle name="Comma 2 3 2 2 2 3 2 3" xfId="18619" xr:uid="{F415D064-76BD-464C-ACB7-4CBA4FE30D68}"/>
    <cellStyle name="Comma 2 3 2 2 2 3 2 4" xfId="32309" xr:uid="{65EABC3C-DAD8-4DA6-A938-51CEFF2365BA}"/>
    <cellStyle name="Comma 2 3 2 2 2 3 2 5" xfId="47192" xr:uid="{A4825DD5-2925-42DB-BC7F-EC36A656010B}"/>
    <cellStyle name="Comma 2 3 2 2 2 3 3" xfId="22041" xr:uid="{56DDD084-5AD0-4339-B036-447A2288D505}"/>
    <cellStyle name="Comma 2 3 2 2 2 3 3 2" xfId="35733" xr:uid="{83D4CE8F-F3B9-428C-B16A-3848E0E9D565}"/>
    <cellStyle name="Comma 2 3 2 2 2 3 3 3" xfId="50616" xr:uid="{77E7AC93-6524-4C25-A043-B2B271438084}"/>
    <cellStyle name="Comma 2 3 2 2 2 3 4" xfId="15197" xr:uid="{C88D7066-3DDB-4FCF-930E-872394B6CEF6}"/>
    <cellStyle name="Comma 2 3 2 2 2 3 5" xfId="28887" xr:uid="{953E88C4-19B7-41FD-9774-9A8A41F1C950}"/>
    <cellStyle name="Comma 2 3 2 2 2 3 6" xfId="43770" xr:uid="{6E693311-4F34-4BAC-A053-DCE139FBC344}"/>
    <cellStyle name="Comma 2 3 2 2 2 4" xfId="10061" xr:uid="{19DA9482-2F17-490A-9B3F-14FE057067D7}"/>
    <cellStyle name="Comma 2 3 2 2 2 4 2" xfId="23751" xr:uid="{7E5FEC65-4AC5-44B1-8765-EB6BDDC83DF8}"/>
    <cellStyle name="Comma 2 3 2 2 2 4 2 2" xfId="37443" xr:uid="{E37D0CDE-C675-44A2-B8B5-9F81EA7E707D}"/>
    <cellStyle name="Comma 2 3 2 2 2 4 2 3" xfId="52326" xr:uid="{5F85209D-4077-4AA3-9524-193BD8FECDCD}"/>
    <cellStyle name="Comma 2 3 2 2 2 4 3" xfId="16907" xr:uid="{DD0750C8-716F-4864-92A0-6973F3D9A3CB}"/>
    <cellStyle name="Comma 2 3 2 2 2 4 4" xfId="30597" xr:uid="{F286B8BF-6202-4A78-AEB5-48D9CE270CC6}"/>
    <cellStyle name="Comma 2 3 2 2 2 4 5" xfId="45480" xr:uid="{B8ABBD57-5153-4A13-BCE5-4F30CA184F98}"/>
    <cellStyle name="Comma 2 3 2 2 2 5" xfId="20329" xr:uid="{80A4EFEB-D514-4358-8476-627249BC1F7A}"/>
    <cellStyle name="Comma 2 3 2 2 2 5 2" xfId="34021" xr:uid="{FF7832E8-7921-4799-9ABD-E7118F77A8CC}"/>
    <cellStyle name="Comma 2 3 2 2 2 5 3" xfId="48904" xr:uid="{942A980E-22CE-4EA3-8F1A-F2DE0B7B4D41}"/>
    <cellStyle name="Comma 2 3 2 2 2 6" xfId="13485" xr:uid="{77D76A66-6B7A-47AB-8728-7A9EC474296F}"/>
    <cellStyle name="Comma 2 3 2 2 2 7" xfId="27175" xr:uid="{31504745-68F3-4665-AC36-857AD8DDFB9C}"/>
    <cellStyle name="Comma 2 3 2 2 2 8" xfId="42058" xr:uid="{D7CB6703-08A2-4F13-8325-300B1ABBEBBB}"/>
    <cellStyle name="Comma 2 3 2 2 3" xfId="6639" xr:uid="{09B45A86-DB2B-4916-A4CC-6EFC19DE14AA}"/>
    <cellStyle name="Comma 2 3 2 2 3 2" xfId="8353" xr:uid="{79A879B1-7D9C-4170-A4D3-608A038FFF10}"/>
    <cellStyle name="Comma 2 3 2 2 3 2 2" xfId="11775" xr:uid="{B36DCFDF-8B8C-4DDF-98C3-D22F6C265ED1}"/>
    <cellStyle name="Comma 2 3 2 2 3 2 2 2" xfId="25465" xr:uid="{D806D88A-EAB0-44FE-B334-E1B4931B6181}"/>
    <cellStyle name="Comma 2 3 2 2 3 2 2 2 2" xfId="39157" xr:uid="{46BE1AD4-4199-40EE-98F9-38A94FD579A4}"/>
    <cellStyle name="Comma 2 3 2 2 3 2 2 2 3" xfId="54040" xr:uid="{0836462C-3027-4F9A-A17D-054E21E9DB3A}"/>
    <cellStyle name="Comma 2 3 2 2 3 2 2 3" xfId="18621" xr:uid="{3331C668-7628-4516-9A86-0432266FB8AD}"/>
    <cellStyle name="Comma 2 3 2 2 3 2 2 4" xfId="32311" xr:uid="{290E0731-5CA5-423C-A707-BDEAAEF499E6}"/>
    <cellStyle name="Comma 2 3 2 2 3 2 2 5" xfId="47194" xr:uid="{84224B0E-F372-45AA-8403-D6387EA67D22}"/>
    <cellStyle name="Comma 2 3 2 2 3 2 3" xfId="22043" xr:uid="{CE7509C5-546F-4A92-89BA-8DF274D23AC5}"/>
    <cellStyle name="Comma 2 3 2 2 3 2 3 2" xfId="35735" xr:uid="{5BA05A9A-1ECB-4ADA-AE78-EDCD27B24D2D}"/>
    <cellStyle name="Comma 2 3 2 2 3 2 3 3" xfId="50618" xr:uid="{6CE191EC-4B6C-4D08-B50E-A7DE6C65E3C9}"/>
    <cellStyle name="Comma 2 3 2 2 3 2 4" xfId="15199" xr:uid="{E9D36C55-C708-4815-9BA4-2F12478E160F}"/>
    <cellStyle name="Comma 2 3 2 2 3 2 5" xfId="28889" xr:uid="{B44B5F9C-995F-4061-8D32-5A65B1F183BD}"/>
    <cellStyle name="Comma 2 3 2 2 3 2 6" xfId="43772" xr:uid="{33ED19DD-F370-4461-A65B-6C90E3457D4E}"/>
    <cellStyle name="Comma 2 3 2 2 3 3" xfId="10063" xr:uid="{1C5D4BD2-5654-41D1-A69F-4D6C6F2BE972}"/>
    <cellStyle name="Comma 2 3 2 2 3 3 2" xfId="23753" xr:uid="{8247C3EA-A734-495F-9CAC-3112A00254B1}"/>
    <cellStyle name="Comma 2 3 2 2 3 3 2 2" xfId="37445" xr:uid="{0C74D560-8C35-44E6-B408-A08C961A048D}"/>
    <cellStyle name="Comma 2 3 2 2 3 3 2 3" xfId="52328" xr:uid="{C46E7497-BB2C-4619-BB88-0941A50467FE}"/>
    <cellStyle name="Comma 2 3 2 2 3 3 3" xfId="16909" xr:uid="{B3F69D44-D12A-4BA3-9F54-7BDDA2127D67}"/>
    <cellStyle name="Comma 2 3 2 2 3 3 4" xfId="30599" xr:uid="{1F5FA765-E68D-4833-A885-F538783DBA61}"/>
    <cellStyle name="Comma 2 3 2 2 3 3 5" xfId="45482" xr:uid="{92BAB240-5AE5-4600-B5B1-16E80A2F46AD}"/>
    <cellStyle name="Comma 2 3 2 2 3 4" xfId="20331" xr:uid="{A49F8285-6F6B-487A-A099-BC660BE3945C}"/>
    <cellStyle name="Comma 2 3 2 2 3 4 2" xfId="34023" xr:uid="{ED52292D-70AF-4658-8BE9-FCFFD32B0595}"/>
    <cellStyle name="Comma 2 3 2 2 3 4 3" xfId="48906" xr:uid="{A868DCCC-9942-4218-AE36-4AEE5405C1F3}"/>
    <cellStyle name="Comma 2 3 2 2 3 5" xfId="13487" xr:uid="{0A834573-F0D4-4E9C-BB15-156301611C3F}"/>
    <cellStyle name="Comma 2 3 2 2 3 6" xfId="27177" xr:uid="{A3BA42E7-601E-4F2C-A8B3-8557E6314ABD}"/>
    <cellStyle name="Comma 2 3 2 2 3 7" xfId="42060" xr:uid="{F8E6CF2E-BD00-46EB-A0C7-1F5250BB4534}"/>
    <cellStyle name="Comma 2 3 2 2 4" xfId="6640" xr:uid="{FA19C675-3B3A-4D9A-8A1B-A671BD57DE14}"/>
    <cellStyle name="Comma 2 3 2 2 4 2" xfId="8354" xr:uid="{5627FECF-3DDD-427F-BE13-B39778CD7787}"/>
    <cellStyle name="Comma 2 3 2 2 4 2 2" xfId="11776" xr:uid="{5F3B9A75-0232-4992-A473-049C603E2173}"/>
    <cellStyle name="Comma 2 3 2 2 4 2 2 2" xfId="25466" xr:uid="{3707496C-37DA-496E-A262-939F885F9040}"/>
    <cellStyle name="Comma 2 3 2 2 4 2 2 2 2" xfId="39158" xr:uid="{DC53ADD7-7AF8-4D57-9F5A-F02984C033E5}"/>
    <cellStyle name="Comma 2 3 2 2 4 2 2 2 3" xfId="54041" xr:uid="{47AA8EA3-63CC-43FB-91D5-67437618D195}"/>
    <cellStyle name="Comma 2 3 2 2 4 2 2 3" xfId="18622" xr:uid="{B241D75B-811B-4EC8-9BF0-797351CD6310}"/>
    <cellStyle name="Comma 2 3 2 2 4 2 2 4" xfId="32312" xr:uid="{F4D0AC50-C77F-41BF-B127-C34B052C8DBC}"/>
    <cellStyle name="Comma 2 3 2 2 4 2 2 5" xfId="47195" xr:uid="{A186BE78-C31E-4AAB-A4FB-2A1C9197D2CF}"/>
    <cellStyle name="Comma 2 3 2 2 4 2 3" xfId="22044" xr:uid="{B6117A1C-F823-4DF9-B422-0A7C327FE38B}"/>
    <cellStyle name="Comma 2 3 2 2 4 2 3 2" xfId="35736" xr:uid="{A4614CEF-6CDB-4BB3-9FCA-6247321420D1}"/>
    <cellStyle name="Comma 2 3 2 2 4 2 3 3" xfId="50619" xr:uid="{FFF2C3D4-6FA1-4740-8C6A-7F1200EDD3B7}"/>
    <cellStyle name="Comma 2 3 2 2 4 2 4" xfId="15200" xr:uid="{E9A56917-A027-4546-BC26-D44511E2534F}"/>
    <cellStyle name="Comma 2 3 2 2 4 2 5" xfId="28890" xr:uid="{A7A06B56-3071-4989-BB8C-0F6A8BC87A6E}"/>
    <cellStyle name="Comma 2 3 2 2 4 2 6" xfId="43773" xr:uid="{DAABE904-ED04-4772-8E4C-2520EF6DDD5E}"/>
    <cellStyle name="Comma 2 3 2 2 4 3" xfId="10064" xr:uid="{1A2540F1-76A9-420B-99E5-BCBCC900A580}"/>
    <cellStyle name="Comma 2 3 2 2 4 3 2" xfId="23754" xr:uid="{55FF5575-09BB-48E1-A821-D392265DA816}"/>
    <cellStyle name="Comma 2 3 2 2 4 3 2 2" xfId="37446" xr:uid="{234D9C4A-A6FD-4770-A2AB-258082C7BE73}"/>
    <cellStyle name="Comma 2 3 2 2 4 3 2 3" xfId="52329" xr:uid="{768565AA-A1E2-4885-81F2-5FDFB8679315}"/>
    <cellStyle name="Comma 2 3 2 2 4 3 3" xfId="16910" xr:uid="{8819A0FD-EC84-453E-9DBD-49DB149B5BFC}"/>
    <cellStyle name="Comma 2 3 2 2 4 3 4" xfId="30600" xr:uid="{CB953CF8-3B87-45A7-9FE3-07CA3B74DB86}"/>
    <cellStyle name="Comma 2 3 2 2 4 3 5" xfId="45483" xr:uid="{62A921F8-0078-40E5-A298-748D7CB8163E}"/>
    <cellStyle name="Comma 2 3 2 2 4 4" xfId="20332" xr:uid="{DD7930A6-21A4-4F25-9C97-0363576A22C4}"/>
    <cellStyle name="Comma 2 3 2 2 4 4 2" xfId="34024" xr:uid="{026E9280-D4E4-44B9-A5D4-7D848E539EA5}"/>
    <cellStyle name="Comma 2 3 2 2 4 4 3" xfId="48907" xr:uid="{816BD327-0205-4A73-841B-8C9640A7773A}"/>
    <cellStyle name="Comma 2 3 2 2 4 5" xfId="13488" xr:uid="{5A31793D-BBFD-41D8-821D-8A49C17D31B3}"/>
    <cellStyle name="Comma 2 3 2 2 4 6" xfId="27178" xr:uid="{6CB8302A-0330-42D4-97CA-19B3BAE9061E}"/>
    <cellStyle name="Comma 2 3 2 2 4 7" xfId="42061" xr:uid="{4C48A036-C7A9-43D4-AEC2-040B51EF4BF9}"/>
    <cellStyle name="Comma 2 3 2 2 5" xfId="8350" xr:uid="{4B1FE1AB-6AEB-4832-B9BD-EA97032CE258}"/>
    <cellStyle name="Comma 2 3 2 2 5 2" xfId="11772" xr:uid="{BAF3D63D-F700-4D25-9F85-6961F2D2C450}"/>
    <cellStyle name="Comma 2 3 2 2 5 2 2" xfId="25462" xr:uid="{6C7D57E2-E1AE-4C55-B5CE-4EEB1723B6F6}"/>
    <cellStyle name="Comma 2 3 2 2 5 2 2 2" xfId="39154" xr:uid="{23B01290-112E-4A2F-9843-36255E7BC7C2}"/>
    <cellStyle name="Comma 2 3 2 2 5 2 2 3" xfId="54037" xr:uid="{2EAA8F86-94CD-4AAB-AFF7-D60A1029F364}"/>
    <cellStyle name="Comma 2 3 2 2 5 2 3" xfId="18618" xr:uid="{881E4D89-1F8F-4DFE-AD39-4F340382BB2F}"/>
    <cellStyle name="Comma 2 3 2 2 5 2 4" xfId="32308" xr:uid="{5EF83613-99AC-46CE-8B86-6D35D3B59C83}"/>
    <cellStyle name="Comma 2 3 2 2 5 2 5" xfId="47191" xr:uid="{11B0BEA4-245F-47EB-A5E4-0E796A2AEAD7}"/>
    <cellStyle name="Comma 2 3 2 2 5 3" xfId="22040" xr:uid="{1B14F496-FD3B-4433-A599-A2BA2D0E670D}"/>
    <cellStyle name="Comma 2 3 2 2 5 3 2" xfId="35732" xr:uid="{690DD899-842D-49FD-996F-B1035D701338}"/>
    <cellStyle name="Comma 2 3 2 2 5 3 3" xfId="50615" xr:uid="{C2DBBE69-55EB-408C-B8A3-7ACBCC6F8EE7}"/>
    <cellStyle name="Comma 2 3 2 2 5 4" xfId="15196" xr:uid="{7D4B8B58-9D6B-4A48-98B3-7158EB65D3FE}"/>
    <cellStyle name="Comma 2 3 2 2 5 5" xfId="28886" xr:uid="{F7AFFE24-36D7-4C89-9A1B-3AECC3A065EE}"/>
    <cellStyle name="Comma 2 3 2 2 5 6" xfId="43769" xr:uid="{2BE47AD4-C16D-4CBC-B0E5-75D6653683EA}"/>
    <cellStyle name="Comma 2 3 2 2 6" xfId="10060" xr:uid="{D3048C04-FA09-4719-81CC-3B2E3FCF5D6B}"/>
    <cellStyle name="Comma 2 3 2 2 6 2" xfId="23750" xr:uid="{3345F397-9123-4558-8954-B07D80368379}"/>
    <cellStyle name="Comma 2 3 2 2 6 2 2" xfId="37442" xr:uid="{2186D8CD-0F11-4F6B-A337-8D7666C3CD56}"/>
    <cellStyle name="Comma 2 3 2 2 6 2 3" xfId="52325" xr:uid="{6E525A9B-92D4-4447-97B5-B4B45E961A4D}"/>
    <cellStyle name="Comma 2 3 2 2 6 3" xfId="16906" xr:uid="{FE3F47EB-B716-4E92-96EF-20775F90E945}"/>
    <cellStyle name="Comma 2 3 2 2 6 4" xfId="30596" xr:uid="{333105C2-E386-4287-AA59-8B0FDAFF2649}"/>
    <cellStyle name="Comma 2 3 2 2 6 5" xfId="45479" xr:uid="{D3FC4A1F-7EA8-4EB7-9D0E-73FA2336AF51}"/>
    <cellStyle name="Comma 2 3 2 2 7" xfId="20328" xr:uid="{B5714DED-2B6B-49C5-AC0D-9E8948F10198}"/>
    <cellStyle name="Comma 2 3 2 2 7 2" xfId="34020" xr:uid="{730EE04D-6720-4A97-936B-16209B4DE295}"/>
    <cellStyle name="Comma 2 3 2 2 7 3" xfId="48903" xr:uid="{910EC032-7DAF-428B-A2F0-A21F975FB5B0}"/>
    <cellStyle name="Comma 2 3 2 2 8" xfId="13484" xr:uid="{272D278B-AEF0-4A78-BE3E-5CA6D9CCCD40}"/>
    <cellStyle name="Comma 2 3 2 2 9" xfId="27174" xr:uid="{4E33AC8A-11E9-4CC8-AFCC-00B636F07F42}"/>
    <cellStyle name="Comma 2 3 2 3" xfId="6641" xr:uid="{CBF32B46-8B75-4EF6-863F-819C6D91ABE7}"/>
    <cellStyle name="Comma 2 3 2 3 10" xfId="42062" xr:uid="{D26B955B-274B-4142-BA34-EE22E240CA3B}"/>
    <cellStyle name="Comma 2 3 2 3 2" xfId="6642" xr:uid="{D1488A5F-3B76-4CA9-A69C-B8D1D025994E}"/>
    <cellStyle name="Comma 2 3 2 3 2 2" xfId="6643" xr:uid="{F9963974-9B17-4F21-868E-9FAB270AC694}"/>
    <cellStyle name="Comma 2 3 2 3 2 2 2" xfId="8357" xr:uid="{72EC55DD-5363-4BD4-B191-F6E92F6AA2B4}"/>
    <cellStyle name="Comma 2 3 2 3 2 2 2 2" xfId="11779" xr:uid="{8231661A-B871-4082-961E-9799CA2A2E82}"/>
    <cellStyle name="Comma 2 3 2 3 2 2 2 2 2" xfId="25469" xr:uid="{8EE44BDF-B977-4804-B1B7-38363AF4D2A9}"/>
    <cellStyle name="Comma 2 3 2 3 2 2 2 2 2 2" xfId="39161" xr:uid="{4E8E8786-51F0-4FE1-ABD0-2862FB46C0F5}"/>
    <cellStyle name="Comma 2 3 2 3 2 2 2 2 2 3" xfId="54044" xr:uid="{50B95BDA-1783-4B53-B019-0F1F6712ABD6}"/>
    <cellStyle name="Comma 2 3 2 3 2 2 2 2 3" xfId="18625" xr:uid="{52951933-0F94-408B-B561-75852FA4187A}"/>
    <cellStyle name="Comma 2 3 2 3 2 2 2 2 4" xfId="32315" xr:uid="{0023F765-617B-4F72-9737-4D32B102AB63}"/>
    <cellStyle name="Comma 2 3 2 3 2 2 2 2 5" xfId="47198" xr:uid="{F70A34E0-D6BE-434E-9696-95014FB067F8}"/>
    <cellStyle name="Comma 2 3 2 3 2 2 2 3" xfId="22047" xr:uid="{B0127AC6-3237-4980-8B61-87B8EB9E2850}"/>
    <cellStyle name="Comma 2 3 2 3 2 2 2 3 2" xfId="35739" xr:uid="{827505A0-38BD-4957-A64F-CAB2F36AB142}"/>
    <cellStyle name="Comma 2 3 2 3 2 2 2 3 3" xfId="50622" xr:uid="{59629A41-F000-419A-8A3B-054EC225FFBC}"/>
    <cellStyle name="Comma 2 3 2 3 2 2 2 4" xfId="15203" xr:uid="{2A1649DF-8E36-470A-B57A-7EA3B0CF3FD9}"/>
    <cellStyle name="Comma 2 3 2 3 2 2 2 5" xfId="28893" xr:uid="{4135BE45-FC08-4BB5-9A96-A7FA55CB6B1A}"/>
    <cellStyle name="Comma 2 3 2 3 2 2 2 6" xfId="43776" xr:uid="{557287AB-7521-42A0-AFD4-9261D02CF5B9}"/>
    <cellStyle name="Comma 2 3 2 3 2 2 3" xfId="10067" xr:uid="{CCC58BB6-5A25-493D-9849-07A6BC3E46A1}"/>
    <cellStyle name="Comma 2 3 2 3 2 2 3 2" xfId="23757" xr:uid="{C96F8331-2C29-44D6-AD7F-3B20FFF5453C}"/>
    <cellStyle name="Comma 2 3 2 3 2 2 3 2 2" xfId="37449" xr:uid="{FF202B9E-26F0-4913-8765-2E8FEA31DB61}"/>
    <cellStyle name="Comma 2 3 2 3 2 2 3 2 3" xfId="52332" xr:uid="{135443AE-4DD8-49A4-A390-F72B3027B485}"/>
    <cellStyle name="Comma 2 3 2 3 2 2 3 3" xfId="16913" xr:uid="{D57826D2-51F8-4BDB-A786-02F804901088}"/>
    <cellStyle name="Comma 2 3 2 3 2 2 3 4" xfId="30603" xr:uid="{73ACBDB3-1F20-4516-9552-BED164357909}"/>
    <cellStyle name="Comma 2 3 2 3 2 2 3 5" xfId="45486" xr:uid="{C0D2591B-1798-4C2B-BF47-44AF0D20A6B7}"/>
    <cellStyle name="Comma 2 3 2 3 2 2 4" xfId="20335" xr:uid="{D2DF5D5C-548A-4E5C-BD8F-768CF7FDD283}"/>
    <cellStyle name="Comma 2 3 2 3 2 2 4 2" xfId="34027" xr:uid="{67C7C328-8F10-415C-B2E2-6B887473540E}"/>
    <cellStyle name="Comma 2 3 2 3 2 2 4 3" xfId="48910" xr:uid="{AFF37874-2FD7-47C9-A2E9-703F7295AFCB}"/>
    <cellStyle name="Comma 2 3 2 3 2 2 5" xfId="13491" xr:uid="{97F1470B-2033-42A8-B0B8-E673FC48EAA5}"/>
    <cellStyle name="Comma 2 3 2 3 2 2 6" xfId="27181" xr:uid="{F9EBAF9E-EA5F-46BC-84B7-B7CA8366A6B0}"/>
    <cellStyle name="Comma 2 3 2 3 2 2 7" xfId="42064" xr:uid="{8DEE9236-193A-41B5-A0A9-4643C5DEEB6C}"/>
    <cellStyle name="Comma 2 3 2 3 2 3" xfId="8356" xr:uid="{BE062648-AB07-4DFD-81D0-D49B78123290}"/>
    <cellStyle name="Comma 2 3 2 3 2 3 2" xfId="11778" xr:uid="{CD2197B2-9D72-429F-B52E-97C2F884985D}"/>
    <cellStyle name="Comma 2 3 2 3 2 3 2 2" xfId="25468" xr:uid="{FDD765F9-AB28-4183-9207-E156BFDAA9B1}"/>
    <cellStyle name="Comma 2 3 2 3 2 3 2 2 2" xfId="39160" xr:uid="{B5451AB3-A753-42E9-9C88-89BC0F085221}"/>
    <cellStyle name="Comma 2 3 2 3 2 3 2 2 3" xfId="54043" xr:uid="{5E1B899B-65AD-4DD4-82AE-AD3B9F07DB4A}"/>
    <cellStyle name="Comma 2 3 2 3 2 3 2 3" xfId="18624" xr:uid="{B189DCEF-E1E2-4049-97BE-000293A7AA61}"/>
    <cellStyle name="Comma 2 3 2 3 2 3 2 4" xfId="32314" xr:uid="{76B4DC55-C62D-47DD-A477-D1739F8F906E}"/>
    <cellStyle name="Comma 2 3 2 3 2 3 2 5" xfId="47197" xr:uid="{5EC48496-4640-4071-8618-A95B8DB9D474}"/>
    <cellStyle name="Comma 2 3 2 3 2 3 3" xfId="22046" xr:uid="{27DDD802-1B39-4E33-9EFA-4EA443220CE7}"/>
    <cellStyle name="Comma 2 3 2 3 2 3 3 2" xfId="35738" xr:uid="{8C27F186-01BA-47C4-967F-E56664A2849F}"/>
    <cellStyle name="Comma 2 3 2 3 2 3 3 3" xfId="50621" xr:uid="{EF759B42-E7A1-4464-BC93-CE3EC3BA11CC}"/>
    <cellStyle name="Comma 2 3 2 3 2 3 4" xfId="15202" xr:uid="{86F74214-70D8-4A31-9B73-0A4D8894B435}"/>
    <cellStyle name="Comma 2 3 2 3 2 3 5" xfId="28892" xr:uid="{635E7462-341E-4902-85EB-F39A1D2CB307}"/>
    <cellStyle name="Comma 2 3 2 3 2 3 6" xfId="43775" xr:uid="{AEEEAECA-305B-45D3-BD07-6406955AC013}"/>
    <cellStyle name="Comma 2 3 2 3 2 4" xfId="10066" xr:uid="{7D861E84-58D1-4ABF-803E-E3A1FC0288CC}"/>
    <cellStyle name="Comma 2 3 2 3 2 4 2" xfId="23756" xr:uid="{AA48971D-6F2C-4EC7-AF65-DBC9A82E1F04}"/>
    <cellStyle name="Comma 2 3 2 3 2 4 2 2" xfId="37448" xr:uid="{7F02A91B-FFEB-4E87-9C99-F68CE4D59ABD}"/>
    <cellStyle name="Comma 2 3 2 3 2 4 2 3" xfId="52331" xr:uid="{51CCCEEC-2414-42BB-82BC-8DF5D1089CA9}"/>
    <cellStyle name="Comma 2 3 2 3 2 4 3" xfId="16912" xr:uid="{9ED2B152-DA2E-4A4E-917F-A597FB289524}"/>
    <cellStyle name="Comma 2 3 2 3 2 4 4" xfId="30602" xr:uid="{744017E8-0F7C-41CA-A850-FEEB180A1B43}"/>
    <cellStyle name="Comma 2 3 2 3 2 4 5" xfId="45485" xr:uid="{E14C17C0-5A4A-415E-90BD-26D37A6C77FA}"/>
    <cellStyle name="Comma 2 3 2 3 2 5" xfId="20334" xr:uid="{939C3F5F-5E0F-46D6-8467-37EDEBE5C6AF}"/>
    <cellStyle name="Comma 2 3 2 3 2 5 2" xfId="34026" xr:uid="{27611E93-415D-4974-9315-FE258A896E80}"/>
    <cellStyle name="Comma 2 3 2 3 2 5 3" xfId="48909" xr:uid="{6646C06F-5805-4878-92A3-D72236ADDFDE}"/>
    <cellStyle name="Comma 2 3 2 3 2 6" xfId="13490" xr:uid="{E51AA820-E48A-4963-86D8-6D841DF0B27C}"/>
    <cellStyle name="Comma 2 3 2 3 2 7" xfId="27180" xr:uid="{B35A2AD9-D658-4014-823A-833814FCE245}"/>
    <cellStyle name="Comma 2 3 2 3 2 8" xfId="42063" xr:uid="{659D6200-B62E-432E-ADAA-C23862794EAF}"/>
    <cellStyle name="Comma 2 3 2 3 3" xfId="6644" xr:uid="{79DC6303-4482-4AB6-A1A5-1F48F923EDE0}"/>
    <cellStyle name="Comma 2 3 2 3 3 2" xfId="8358" xr:uid="{4738944E-2661-4B19-BD34-E0C85EA511DB}"/>
    <cellStyle name="Comma 2 3 2 3 3 2 2" xfId="11780" xr:uid="{F5D20623-449B-482E-9264-E79D748C5196}"/>
    <cellStyle name="Comma 2 3 2 3 3 2 2 2" xfId="25470" xr:uid="{746357F8-4ACC-44F8-ADAB-AB1A7E9016A2}"/>
    <cellStyle name="Comma 2 3 2 3 3 2 2 2 2" xfId="39162" xr:uid="{01AAD1A5-1575-47F4-94FE-F550B77E0F65}"/>
    <cellStyle name="Comma 2 3 2 3 3 2 2 2 3" xfId="54045" xr:uid="{0820B253-CA93-47CB-87FD-417786B6F631}"/>
    <cellStyle name="Comma 2 3 2 3 3 2 2 3" xfId="18626" xr:uid="{56F72C63-6354-496A-9B9C-1C338E16059D}"/>
    <cellStyle name="Comma 2 3 2 3 3 2 2 4" xfId="32316" xr:uid="{8739AB64-2548-417F-9171-97D0CD7DD3A0}"/>
    <cellStyle name="Comma 2 3 2 3 3 2 2 5" xfId="47199" xr:uid="{630E071F-B1A9-4EB9-9042-2C01559A1E7C}"/>
    <cellStyle name="Comma 2 3 2 3 3 2 3" xfId="22048" xr:uid="{F98A454F-962D-490E-84FF-722168F00322}"/>
    <cellStyle name="Comma 2 3 2 3 3 2 3 2" xfId="35740" xr:uid="{CBADC25A-FCA7-47BC-B62C-2F2E2C50B583}"/>
    <cellStyle name="Comma 2 3 2 3 3 2 3 3" xfId="50623" xr:uid="{7AA02DE0-147F-4711-81C9-8489D5EE3F7B}"/>
    <cellStyle name="Comma 2 3 2 3 3 2 4" xfId="15204" xr:uid="{B2FA8AA7-1343-42C2-837A-72CD7D3C3D09}"/>
    <cellStyle name="Comma 2 3 2 3 3 2 5" xfId="28894" xr:uid="{9A7A03A5-B318-48D3-91DC-D23596EB4E92}"/>
    <cellStyle name="Comma 2 3 2 3 3 2 6" xfId="43777" xr:uid="{4D37B346-7980-4EB0-A967-123796492A95}"/>
    <cellStyle name="Comma 2 3 2 3 3 3" xfId="10068" xr:uid="{FA6717EA-2B53-40DC-8E40-57A99D6C0964}"/>
    <cellStyle name="Comma 2 3 2 3 3 3 2" xfId="23758" xr:uid="{9B7E5B02-F7A4-4020-B065-9E02658BE670}"/>
    <cellStyle name="Comma 2 3 2 3 3 3 2 2" xfId="37450" xr:uid="{D41830CC-E26B-4888-B2A3-525BFE5E684B}"/>
    <cellStyle name="Comma 2 3 2 3 3 3 2 3" xfId="52333" xr:uid="{A91932C1-E579-40A9-9CA1-664A847CFB0E}"/>
    <cellStyle name="Comma 2 3 2 3 3 3 3" xfId="16914" xr:uid="{1C5ACC43-B368-4FB1-9448-64697E42F297}"/>
    <cellStyle name="Comma 2 3 2 3 3 3 4" xfId="30604" xr:uid="{41887A80-2EC6-4026-8A39-CFE2A6A8A547}"/>
    <cellStyle name="Comma 2 3 2 3 3 3 5" xfId="45487" xr:uid="{2712AD14-24BA-4403-B039-B80BE6030FDB}"/>
    <cellStyle name="Comma 2 3 2 3 3 4" xfId="20336" xr:uid="{0F0F87FC-D569-49AE-9F44-BCFC9BBFF58A}"/>
    <cellStyle name="Comma 2 3 2 3 3 4 2" xfId="34028" xr:uid="{C9FA41B4-20C4-4702-BA3F-F8AA064D80D9}"/>
    <cellStyle name="Comma 2 3 2 3 3 4 3" xfId="48911" xr:uid="{9E85F407-A1D9-46B4-8B4F-0294726785D0}"/>
    <cellStyle name="Comma 2 3 2 3 3 5" xfId="13492" xr:uid="{F5CB9A8F-420B-451E-95DD-5B8C4EB12536}"/>
    <cellStyle name="Comma 2 3 2 3 3 6" xfId="27182" xr:uid="{BB21404D-3E9E-4767-94DA-7630FCE5F704}"/>
    <cellStyle name="Comma 2 3 2 3 3 7" xfId="42065" xr:uid="{74610C3A-9700-49A0-9BD0-BD3595DE220B}"/>
    <cellStyle name="Comma 2 3 2 3 4" xfId="6645" xr:uid="{1E470D93-07C6-4B32-B44B-69F91B793DA7}"/>
    <cellStyle name="Comma 2 3 2 3 4 2" xfId="8359" xr:uid="{925BDDC5-0C99-4926-A8B0-2241EC02D44B}"/>
    <cellStyle name="Comma 2 3 2 3 4 2 2" xfId="11781" xr:uid="{96472ED4-7EEA-41C1-96B1-366E4CEEBCAC}"/>
    <cellStyle name="Comma 2 3 2 3 4 2 2 2" xfId="25471" xr:uid="{A1513266-1ACE-4C99-B119-1CCC3F818E2A}"/>
    <cellStyle name="Comma 2 3 2 3 4 2 2 2 2" xfId="39163" xr:uid="{A54446C7-3EDF-4F25-842A-48E94D3E8A28}"/>
    <cellStyle name="Comma 2 3 2 3 4 2 2 2 3" xfId="54046" xr:uid="{9C027111-7B86-4B55-8297-F0D643ABAEE0}"/>
    <cellStyle name="Comma 2 3 2 3 4 2 2 3" xfId="18627" xr:uid="{FDD4B46A-6A7F-4DFC-AF91-0E7A73CF13B0}"/>
    <cellStyle name="Comma 2 3 2 3 4 2 2 4" xfId="32317" xr:uid="{E41095FD-90CD-424B-9B85-3B308EDAEE24}"/>
    <cellStyle name="Comma 2 3 2 3 4 2 2 5" xfId="47200" xr:uid="{0F64743E-11AC-4C4D-95F1-3CF87F6F4CC7}"/>
    <cellStyle name="Comma 2 3 2 3 4 2 3" xfId="22049" xr:uid="{42905AF8-9397-4E7C-BF2B-722D2BAAD5EB}"/>
    <cellStyle name="Comma 2 3 2 3 4 2 3 2" xfId="35741" xr:uid="{8CDA9902-4E37-4B9B-B9D2-AE3C770EF2B0}"/>
    <cellStyle name="Comma 2 3 2 3 4 2 3 3" xfId="50624" xr:uid="{588B8B1B-C661-42FC-864A-0A4BE0D94F8F}"/>
    <cellStyle name="Comma 2 3 2 3 4 2 4" xfId="15205" xr:uid="{6840AC19-8150-4150-87DC-3895851B28ED}"/>
    <cellStyle name="Comma 2 3 2 3 4 2 5" xfId="28895" xr:uid="{0F7ED9E4-73D1-4F8A-B996-C44159C34B46}"/>
    <cellStyle name="Comma 2 3 2 3 4 2 6" xfId="43778" xr:uid="{B22ED6E2-861C-47AA-8C77-07F90335CBCB}"/>
    <cellStyle name="Comma 2 3 2 3 4 3" xfId="10069" xr:uid="{517D829A-27BE-47AF-9FD9-5E80A9AD6248}"/>
    <cellStyle name="Comma 2 3 2 3 4 3 2" xfId="23759" xr:uid="{BE518443-8537-4638-B1D0-7893593B6D3E}"/>
    <cellStyle name="Comma 2 3 2 3 4 3 2 2" xfId="37451" xr:uid="{1FFD8797-FE69-496A-835B-B61159A44B50}"/>
    <cellStyle name="Comma 2 3 2 3 4 3 2 3" xfId="52334" xr:uid="{3BE5A946-D108-4B14-87BA-9C12601BE3F4}"/>
    <cellStyle name="Comma 2 3 2 3 4 3 3" xfId="16915" xr:uid="{B196D280-1329-41D2-A544-79D8D47ED15D}"/>
    <cellStyle name="Comma 2 3 2 3 4 3 4" xfId="30605" xr:uid="{643B5B04-F77E-4FFA-B101-344450219635}"/>
    <cellStyle name="Comma 2 3 2 3 4 3 5" xfId="45488" xr:uid="{654D02E2-7C78-440F-A6DF-769772DAEA1D}"/>
    <cellStyle name="Comma 2 3 2 3 4 4" xfId="20337" xr:uid="{97653742-E8ED-4186-A244-66DA6AFE8F02}"/>
    <cellStyle name="Comma 2 3 2 3 4 4 2" xfId="34029" xr:uid="{866C283B-ACAE-42AC-AD94-F4CA834869EB}"/>
    <cellStyle name="Comma 2 3 2 3 4 4 3" xfId="48912" xr:uid="{A2ACF7F4-2CAE-4761-B05C-9E45D62277ED}"/>
    <cellStyle name="Comma 2 3 2 3 4 5" xfId="13493" xr:uid="{E73D9DAF-084E-490A-90BE-F0B58582D031}"/>
    <cellStyle name="Comma 2 3 2 3 4 6" xfId="27183" xr:uid="{981CD8BE-3EFF-49BB-A81E-7AF3DAEBC6BF}"/>
    <cellStyle name="Comma 2 3 2 3 4 7" xfId="42066" xr:uid="{0D0342A4-9E2E-4035-9FBC-29FC576681F2}"/>
    <cellStyle name="Comma 2 3 2 3 5" xfId="8355" xr:uid="{0E8CA15F-5D6B-4BEB-A7DC-038BB57BFB10}"/>
    <cellStyle name="Comma 2 3 2 3 5 2" xfId="11777" xr:uid="{A26B42BD-2EE9-4F20-AC20-F38F16A5924B}"/>
    <cellStyle name="Comma 2 3 2 3 5 2 2" xfId="25467" xr:uid="{8FB2CD26-EF1B-49D9-B565-F0976FFC4A0F}"/>
    <cellStyle name="Comma 2 3 2 3 5 2 2 2" xfId="39159" xr:uid="{60DFCC5D-7D3A-4896-A0C8-4E0B73325863}"/>
    <cellStyle name="Comma 2 3 2 3 5 2 2 3" xfId="54042" xr:uid="{9B7B1415-E324-430A-9C0D-915C9EEBD867}"/>
    <cellStyle name="Comma 2 3 2 3 5 2 3" xfId="18623" xr:uid="{38CB310E-FED0-4914-8E68-C91731F2835A}"/>
    <cellStyle name="Comma 2 3 2 3 5 2 4" xfId="32313" xr:uid="{A9AAA25A-B383-47E1-9704-EB79162F3DA7}"/>
    <cellStyle name="Comma 2 3 2 3 5 2 5" xfId="47196" xr:uid="{A0B49235-746E-4538-B39E-24AE570BB5F9}"/>
    <cellStyle name="Comma 2 3 2 3 5 3" xfId="22045" xr:uid="{C8AFFAC7-BA74-4D4C-8085-6064686595BD}"/>
    <cellStyle name="Comma 2 3 2 3 5 3 2" xfId="35737" xr:uid="{8526C889-4318-4F1C-895E-E5254079D5D7}"/>
    <cellStyle name="Comma 2 3 2 3 5 3 3" xfId="50620" xr:uid="{0CF26F58-5E6A-4CDD-AB45-A20BB251B680}"/>
    <cellStyle name="Comma 2 3 2 3 5 4" xfId="15201" xr:uid="{8311222F-3A5B-4B9A-BDEC-9A9EE659C114}"/>
    <cellStyle name="Comma 2 3 2 3 5 5" xfId="28891" xr:uid="{DE730AF1-8FA0-4063-A333-FC7BEE6FD81F}"/>
    <cellStyle name="Comma 2 3 2 3 5 6" xfId="43774" xr:uid="{E7AB0E52-9D18-4265-81EE-DD4174268B9C}"/>
    <cellStyle name="Comma 2 3 2 3 6" xfId="10065" xr:uid="{2F885533-7F77-45EF-B0B3-92BD0320AF95}"/>
    <cellStyle name="Comma 2 3 2 3 6 2" xfId="23755" xr:uid="{D87C7B46-2445-4F7F-AE03-198857ED9D92}"/>
    <cellStyle name="Comma 2 3 2 3 6 2 2" xfId="37447" xr:uid="{A0FA272B-1C39-452F-955C-F841748EA21D}"/>
    <cellStyle name="Comma 2 3 2 3 6 2 3" xfId="52330" xr:uid="{8AE8F2E7-5D9C-4D7E-B352-676F07D030F8}"/>
    <cellStyle name="Comma 2 3 2 3 6 3" xfId="16911" xr:uid="{59331F0B-DD8A-4A3B-8BA4-C3DF7F606142}"/>
    <cellStyle name="Comma 2 3 2 3 6 4" xfId="30601" xr:uid="{30A75EF9-3014-4B81-A930-22DB3BD41B4B}"/>
    <cellStyle name="Comma 2 3 2 3 6 5" xfId="45484" xr:uid="{50FC1DC5-BD55-460F-AD4B-B756200D564A}"/>
    <cellStyle name="Comma 2 3 2 3 7" xfId="20333" xr:uid="{9EA6C1F4-C62A-462E-925F-AAC7698CFCDB}"/>
    <cellStyle name="Comma 2 3 2 3 7 2" xfId="34025" xr:uid="{5F24494D-2DC4-407A-831F-99A1D135518D}"/>
    <cellStyle name="Comma 2 3 2 3 7 3" xfId="48908" xr:uid="{EE175B10-5017-4D45-A5AC-00002CE9067B}"/>
    <cellStyle name="Comma 2 3 2 3 8" xfId="13489" xr:uid="{F47FA9BA-6CBA-4EC3-8198-0DDA4C16F1D9}"/>
    <cellStyle name="Comma 2 3 2 3 9" xfId="27179" xr:uid="{B8602DB0-426C-4090-8C58-A9AAE72629D3}"/>
    <cellStyle name="Comma 2 3 2 4" xfId="6646" xr:uid="{C5BF6D30-9A7F-4C18-9DB3-353E384A7031}"/>
    <cellStyle name="Comma 2 3 2 4 2" xfId="6647" xr:uid="{0DC56F20-76D8-4471-99D0-1ECC070197C5}"/>
    <cellStyle name="Comma 2 3 2 4 2 2" xfId="8361" xr:uid="{5C080B67-468D-4230-BB8D-75A5237B35EE}"/>
    <cellStyle name="Comma 2 3 2 4 2 2 2" xfId="11783" xr:uid="{6FD552A2-E4AD-495B-A5C0-971F9FAAFC4E}"/>
    <cellStyle name="Comma 2 3 2 4 2 2 2 2" xfId="25473" xr:uid="{3F97A4A0-E73F-4E9F-9AA6-CD2ADA2C09AB}"/>
    <cellStyle name="Comma 2 3 2 4 2 2 2 2 2" xfId="39165" xr:uid="{E0AE4345-9057-4645-A54D-2A9B42845E71}"/>
    <cellStyle name="Comma 2 3 2 4 2 2 2 2 3" xfId="54048" xr:uid="{98AE69A9-536A-425B-9404-B323B40A2140}"/>
    <cellStyle name="Comma 2 3 2 4 2 2 2 3" xfId="18629" xr:uid="{BA15B356-A73B-4B85-8455-E1A57953FEC9}"/>
    <cellStyle name="Comma 2 3 2 4 2 2 2 4" xfId="32319" xr:uid="{E322B1DC-8C4C-4DF1-8847-47ECB0FE1064}"/>
    <cellStyle name="Comma 2 3 2 4 2 2 2 5" xfId="47202" xr:uid="{9D20FCCB-129E-4A61-A55B-904990EC34F7}"/>
    <cellStyle name="Comma 2 3 2 4 2 2 3" xfId="22051" xr:uid="{B549C558-D3F5-4279-9F46-F2DE3CF646C7}"/>
    <cellStyle name="Comma 2 3 2 4 2 2 3 2" xfId="35743" xr:uid="{1860B6A8-59AD-4374-80E6-0C0539D73561}"/>
    <cellStyle name="Comma 2 3 2 4 2 2 3 3" xfId="50626" xr:uid="{8EA13AF0-3B0F-4EBD-8D54-FAF0ADDFFAA3}"/>
    <cellStyle name="Comma 2 3 2 4 2 2 4" xfId="15207" xr:uid="{C2EF6051-60D1-4F4D-BE36-8554E7EBB374}"/>
    <cellStyle name="Comma 2 3 2 4 2 2 5" xfId="28897" xr:uid="{2A5224F0-50E1-442B-B506-DE708529E6E3}"/>
    <cellStyle name="Comma 2 3 2 4 2 2 6" xfId="43780" xr:uid="{724BAF2E-275C-458A-AE62-EC35492A4FE5}"/>
    <cellStyle name="Comma 2 3 2 4 2 3" xfId="10071" xr:uid="{A30F2B89-8835-4175-AA0E-873A79B91979}"/>
    <cellStyle name="Comma 2 3 2 4 2 3 2" xfId="23761" xr:uid="{1155DD5F-6805-46C1-950E-CA726D5D147B}"/>
    <cellStyle name="Comma 2 3 2 4 2 3 2 2" xfId="37453" xr:uid="{21DABDC9-3A52-4546-B3CE-93CB2CBFD936}"/>
    <cellStyle name="Comma 2 3 2 4 2 3 2 3" xfId="52336" xr:uid="{6EE29D27-9A17-4E58-AF11-169CFC4E14C3}"/>
    <cellStyle name="Comma 2 3 2 4 2 3 3" xfId="16917" xr:uid="{D2D28B28-1B3D-4BA8-BF1A-309186040D3F}"/>
    <cellStyle name="Comma 2 3 2 4 2 3 4" xfId="30607" xr:uid="{80266A1F-083B-4BB7-BC7F-BF7251B4A611}"/>
    <cellStyle name="Comma 2 3 2 4 2 3 5" xfId="45490" xr:uid="{4B6286B3-4F81-4459-B248-81F72F8A483F}"/>
    <cellStyle name="Comma 2 3 2 4 2 4" xfId="20339" xr:uid="{7A09FDB9-E168-4A9B-9293-E12BF3756668}"/>
    <cellStyle name="Comma 2 3 2 4 2 4 2" xfId="34031" xr:uid="{2FE186CC-A0FA-4F13-A136-E5178F27C2C9}"/>
    <cellStyle name="Comma 2 3 2 4 2 4 3" xfId="48914" xr:uid="{C0FFD984-CA89-4629-A0D2-104FC01E6800}"/>
    <cellStyle name="Comma 2 3 2 4 2 5" xfId="13495" xr:uid="{9BB7C2AD-F9A0-433B-B33C-111067DFF824}"/>
    <cellStyle name="Comma 2 3 2 4 2 6" xfId="27185" xr:uid="{1D7F2E77-0E5C-425D-BAAE-167A213EFF90}"/>
    <cellStyle name="Comma 2 3 2 4 2 7" xfId="42068" xr:uid="{CA388626-7BBE-4C39-A4BC-3018E6067CEA}"/>
    <cellStyle name="Comma 2 3 2 4 3" xfId="8360" xr:uid="{C2C79E83-93AD-4012-BC5F-CC4D499BD8A8}"/>
    <cellStyle name="Comma 2 3 2 4 3 2" xfId="11782" xr:uid="{A9C3E87F-F175-4E56-B865-7CE3CB989DAE}"/>
    <cellStyle name="Comma 2 3 2 4 3 2 2" xfId="25472" xr:uid="{588B5ABD-E482-4772-8C8D-6290261E4AB7}"/>
    <cellStyle name="Comma 2 3 2 4 3 2 2 2" xfId="39164" xr:uid="{1D6C9F88-B098-46E5-B5CD-4FB7C883F6B5}"/>
    <cellStyle name="Comma 2 3 2 4 3 2 2 3" xfId="54047" xr:uid="{7205DB8F-C138-4DE2-9E0C-B1B92B83BDE8}"/>
    <cellStyle name="Comma 2 3 2 4 3 2 3" xfId="18628" xr:uid="{A172E9F6-F06A-40DE-B8D4-77A691D75944}"/>
    <cellStyle name="Comma 2 3 2 4 3 2 4" xfId="32318" xr:uid="{0B1A7969-C9E2-4808-A695-FF9CA4A5B285}"/>
    <cellStyle name="Comma 2 3 2 4 3 2 5" xfId="47201" xr:uid="{6D48AC2D-3BB6-4D83-9B9C-C0D2697A6D6A}"/>
    <cellStyle name="Comma 2 3 2 4 3 3" xfId="22050" xr:uid="{CF1FAE97-30AB-4162-85B5-9EE80D590C75}"/>
    <cellStyle name="Comma 2 3 2 4 3 3 2" xfId="35742" xr:uid="{3DBCA404-662B-4E5E-A897-3D49C698795C}"/>
    <cellStyle name="Comma 2 3 2 4 3 3 3" xfId="50625" xr:uid="{AF38D549-D53D-4645-827B-4C50A89C9226}"/>
    <cellStyle name="Comma 2 3 2 4 3 4" xfId="15206" xr:uid="{B5417A55-B645-49C0-A4CB-02D54183E306}"/>
    <cellStyle name="Comma 2 3 2 4 3 5" xfId="28896" xr:uid="{C8CC4BD1-36CA-4D80-B300-7F9FDE7511DB}"/>
    <cellStyle name="Comma 2 3 2 4 3 6" xfId="43779" xr:uid="{43B1A7F5-821A-42C7-987B-ECE3B3E83D54}"/>
    <cellStyle name="Comma 2 3 2 4 4" xfId="10070" xr:uid="{1FF2D4FC-E1CE-4916-83D9-4A563C84B627}"/>
    <cellStyle name="Comma 2 3 2 4 4 2" xfId="23760" xr:uid="{4651BB80-A18F-49D7-8BA7-6658A17263B8}"/>
    <cellStyle name="Comma 2 3 2 4 4 2 2" xfId="37452" xr:uid="{BB0E84AE-2A7F-4764-9986-7C3401CD8AA3}"/>
    <cellStyle name="Comma 2 3 2 4 4 2 3" xfId="52335" xr:uid="{20968741-E763-4BCB-9327-8975371504F9}"/>
    <cellStyle name="Comma 2 3 2 4 4 3" xfId="16916" xr:uid="{85BA7DA7-5115-4DA1-A064-67BD61C9DA6D}"/>
    <cellStyle name="Comma 2 3 2 4 4 4" xfId="30606" xr:uid="{422C69F4-DD75-4902-B3D4-39458FB0311C}"/>
    <cellStyle name="Comma 2 3 2 4 4 5" xfId="45489" xr:uid="{220841C4-7713-4517-B30E-843415D77BC5}"/>
    <cellStyle name="Comma 2 3 2 4 5" xfId="20338" xr:uid="{24DAEBAE-042E-4E38-9140-A203D1686227}"/>
    <cellStyle name="Comma 2 3 2 4 5 2" xfId="34030" xr:uid="{335571DE-4858-491B-8177-DCF3F47ECC18}"/>
    <cellStyle name="Comma 2 3 2 4 5 3" xfId="48913" xr:uid="{7BD4CE4C-7942-4F78-A95E-94A871E68D06}"/>
    <cellStyle name="Comma 2 3 2 4 6" xfId="13494" xr:uid="{FFC11C67-2EB1-47D2-BF78-CE27326361FD}"/>
    <cellStyle name="Comma 2 3 2 4 7" xfId="27184" xr:uid="{C74AB87A-8465-4CCD-9C1A-41657EADC0A9}"/>
    <cellStyle name="Comma 2 3 2 4 8" xfId="42067" xr:uid="{ECAF3CF4-4045-4958-BF8A-13A7F86B1C56}"/>
    <cellStyle name="Comma 2 3 2 5" xfId="6648" xr:uid="{C0445DB5-0D70-4530-A791-95947EF5B77E}"/>
    <cellStyle name="Comma 2 3 2 5 2" xfId="8362" xr:uid="{603C7487-FC8E-4F59-A840-177FFABDC512}"/>
    <cellStyle name="Comma 2 3 2 5 2 2" xfId="11784" xr:uid="{60325A02-908D-41C8-BB8E-CBE125CED84B}"/>
    <cellStyle name="Comma 2 3 2 5 2 2 2" xfId="25474" xr:uid="{D0F954CB-8EAB-4036-BD93-EC5039142578}"/>
    <cellStyle name="Comma 2 3 2 5 2 2 2 2" xfId="39166" xr:uid="{C4307B5C-71E4-4934-9BC7-019B18A6FE98}"/>
    <cellStyle name="Comma 2 3 2 5 2 2 2 3" xfId="54049" xr:uid="{CAEFB1B1-44D8-439C-89BD-EE16BC55250B}"/>
    <cellStyle name="Comma 2 3 2 5 2 2 3" xfId="18630" xr:uid="{0756B529-67DD-42A9-AA92-6E441FB165F1}"/>
    <cellStyle name="Comma 2 3 2 5 2 2 4" xfId="32320" xr:uid="{6C0492D1-4B56-4B2B-B395-0980CC042A72}"/>
    <cellStyle name="Comma 2 3 2 5 2 2 5" xfId="47203" xr:uid="{E9E55A3F-96BC-432B-8533-33D3BE7D505C}"/>
    <cellStyle name="Comma 2 3 2 5 2 3" xfId="22052" xr:uid="{016391E0-0201-466E-955E-6B23F7711639}"/>
    <cellStyle name="Comma 2 3 2 5 2 3 2" xfId="35744" xr:uid="{D046DE8F-DA65-4487-9137-290D6FB4B005}"/>
    <cellStyle name="Comma 2 3 2 5 2 3 3" xfId="50627" xr:uid="{17FD28FC-7CAE-4A6B-9A89-1C54FF3A63A2}"/>
    <cellStyle name="Comma 2 3 2 5 2 4" xfId="15208" xr:uid="{BC107F55-4A6E-42B1-817D-F2CE11B0C68E}"/>
    <cellStyle name="Comma 2 3 2 5 2 5" xfId="28898" xr:uid="{3BA6F5BD-42E3-4790-A3F7-02070C8FA215}"/>
    <cellStyle name="Comma 2 3 2 5 2 6" xfId="43781" xr:uid="{57657160-41EF-4741-8CF3-C70182D46905}"/>
    <cellStyle name="Comma 2 3 2 5 3" xfId="10072" xr:uid="{5278055A-A03E-4738-BFCF-A2D3356936AE}"/>
    <cellStyle name="Comma 2 3 2 5 3 2" xfId="23762" xr:uid="{C84E2AE2-5920-4FD5-980E-0DCFF555B851}"/>
    <cellStyle name="Comma 2 3 2 5 3 2 2" xfId="37454" xr:uid="{3F7BBCB7-C6AD-4CCF-B751-57C6D6ACF055}"/>
    <cellStyle name="Comma 2 3 2 5 3 2 3" xfId="52337" xr:uid="{DDE19E00-B660-498B-9326-F77DB3F41D04}"/>
    <cellStyle name="Comma 2 3 2 5 3 3" xfId="16918" xr:uid="{41723EE2-19C1-46EA-9D6C-11B05DEECAF7}"/>
    <cellStyle name="Comma 2 3 2 5 3 4" xfId="30608" xr:uid="{6DE6B254-5DCC-445F-A532-158CD1BA61FB}"/>
    <cellStyle name="Comma 2 3 2 5 3 5" xfId="45491" xr:uid="{7F2489F4-1917-4C2D-9002-29B5894CAF7D}"/>
    <cellStyle name="Comma 2 3 2 5 4" xfId="20340" xr:uid="{E54D5CDF-47F8-4FB4-92FE-01E230C63F35}"/>
    <cellStyle name="Comma 2 3 2 5 4 2" xfId="34032" xr:uid="{231E07AD-33A2-4D98-9C41-D78CA6598ED0}"/>
    <cellStyle name="Comma 2 3 2 5 4 3" xfId="48915" xr:uid="{7AB6F86B-8F1E-420E-9947-02F7FD34AED8}"/>
    <cellStyle name="Comma 2 3 2 5 5" xfId="13496" xr:uid="{2C430DA0-D629-44B1-A4D8-E05239FCC891}"/>
    <cellStyle name="Comma 2 3 2 5 6" xfId="27186" xr:uid="{8FBB5888-1DDA-4126-9D8F-38DE95CEA245}"/>
    <cellStyle name="Comma 2 3 2 5 7" xfId="42069" xr:uid="{18834E8C-270D-41A9-8608-295BF4E61925}"/>
    <cellStyle name="Comma 2 3 2 6" xfId="6649" xr:uid="{D6BC5366-2478-43A9-965C-63D439C564C4}"/>
    <cellStyle name="Comma 2 3 2 6 2" xfId="8363" xr:uid="{076C0C97-0DCA-429D-9D5E-B7584CA65E9E}"/>
    <cellStyle name="Comma 2 3 2 6 2 2" xfId="11785" xr:uid="{7DB786C4-EA31-4F09-B23F-BBF72E977DFB}"/>
    <cellStyle name="Comma 2 3 2 6 2 2 2" xfId="25475" xr:uid="{3F85EB94-1E24-45A8-8384-DB4D776ECC75}"/>
    <cellStyle name="Comma 2 3 2 6 2 2 2 2" xfId="39167" xr:uid="{05594682-5E09-4C5D-9791-6DE87232AC30}"/>
    <cellStyle name="Comma 2 3 2 6 2 2 2 3" xfId="54050" xr:uid="{B2BC5B42-6626-47AF-BA82-D12708646187}"/>
    <cellStyle name="Comma 2 3 2 6 2 2 3" xfId="18631" xr:uid="{DD808A6B-A918-43E5-98E4-DCFF4E66C16A}"/>
    <cellStyle name="Comma 2 3 2 6 2 2 4" xfId="32321" xr:uid="{C423B8AB-BA08-41EE-8B8C-E96280A769A9}"/>
    <cellStyle name="Comma 2 3 2 6 2 2 5" xfId="47204" xr:uid="{23A39B34-75F0-45E9-B65C-DE161DB61D1F}"/>
    <cellStyle name="Comma 2 3 2 6 2 3" xfId="22053" xr:uid="{AA7AEAC5-D79A-4683-BB3B-4BE9A72A77B8}"/>
    <cellStyle name="Comma 2 3 2 6 2 3 2" xfId="35745" xr:uid="{097BD5BE-FDA5-4DEC-AAFD-6C935D146875}"/>
    <cellStyle name="Comma 2 3 2 6 2 3 3" xfId="50628" xr:uid="{DA0EE568-54DA-4BBF-A664-FC603A1402F7}"/>
    <cellStyle name="Comma 2 3 2 6 2 4" xfId="15209" xr:uid="{42121512-455D-47BC-89AC-00BE749357FB}"/>
    <cellStyle name="Comma 2 3 2 6 2 5" xfId="28899" xr:uid="{0C59E6DE-B94D-4566-8517-2629012E5DBF}"/>
    <cellStyle name="Comma 2 3 2 6 2 6" xfId="43782" xr:uid="{E5D701E4-96A8-4CD1-9D70-5C9D2E86195B}"/>
    <cellStyle name="Comma 2 3 2 6 3" xfId="10073" xr:uid="{64F48645-C524-4188-A5C5-44999F88DCBD}"/>
    <cellStyle name="Comma 2 3 2 6 3 2" xfId="23763" xr:uid="{EF6EFD11-D905-4ED7-8ED1-E185C2960C3C}"/>
    <cellStyle name="Comma 2 3 2 6 3 2 2" xfId="37455" xr:uid="{9C5FDCBD-47DA-49F0-BA0D-F23327BADE8E}"/>
    <cellStyle name="Comma 2 3 2 6 3 2 3" xfId="52338" xr:uid="{66364974-5220-419B-A8DC-A0B8742EFC92}"/>
    <cellStyle name="Comma 2 3 2 6 3 3" xfId="16919" xr:uid="{C74A5155-6C21-4700-B36E-56D6B5C6D659}"/>
    <cellStyle name="Comma 2 3 2 6 3 4" xfId="30609" xr:uid="{902CDE08-ECAA-4EF5-BC74-D67FF83F2497}"/>
    <cellStyle name="Comma 2 3 2 6 3 5" xfId="45492" xr:uid="{BDC0CEF2-CBD8-4C44-BF1B-E64C0122C8B0}"/>
    <cellStyle name="Comma 2 3 2 6 4" xfId="20341" xr:uid="{68F148CC-76C6-4732-9320-24994BC6B0CB}"/>
    <cellStyle name="Comma 2 3 2 6 4 2" xfId="34033" xr:uid="{2B661C05-3564-4837-AE83-7D2B97A359C0}"/>
    <cellStyle name="Comma 2 3 2 6 4 3" xfId="48916" xr:uid="{C0A8E2C6-B0AF-4140-8DE8-D4D1B8393623}"/>
    <cellStyle name="Comma 2 3 2 6 5" xfId="13497" xr:uid="{84272077-6F5F-4D1C-8F29-88443C098562}"/>
    <cellStyle name="Comma 2 3 2 6 6" xfId="27187" xr:uid="{8BCC0923-3A3E-4967-8F3D-D72B3B8BE82E}"/>
    <cellStyle name="Comma 2 3 2 6 7" xfId="42070" xr:uid="{9C36FB35-CFBC-48F5-B7A1-533F636F53EF}"/>
    <cellStyle name="Comma 2 3 2 7" xfId="8349" xr:uid="{2CAC9051-0A29-4298-A9CB-C420660C5703}"/>
    <cellStyle name="Comma 2 3 2 7 2" xfId="11771" xr:uid="{F745D97E-1B8C-4F35-9CF2-E1295D1F3694}"/>
    <cellStyle name="Comma 2 3 2 7 2 2" xfId="25461" xr:uid="{4A7E6D3C-0A01-4187-BA27-7ADE7A344CD7}"/>
    <cellStyle name="Comma 2 3 2 7 2 2 2" xfId="39153" xr:uid="{45ECEB52-93C7-4DB3-B696-1036F86C23A9}"/>
    <cellStyle name="Comma 2 3 2 7 2 2 3" xfId="54036" xr:uid="{C343A067-3B4B-483B-8922-CD9F1ED809B3}"/>
    <cellStyle name="Comma 2 3 2 7 2 3" xfId="18617" xr:uid="{CF24C767-C232-4DA4-BE91-86AB7B39C6C6}"/>
    <cellStyle name="Comma 2 3 2 7 2 4" xfId="32307" xr:uid="{AB2F7ABF-BA90-4B4A-8B8B-1045249BF711}"/>
    <cellStyle name="Comma 2 3 2 7 2 5" xfId="47190" xr:uid="{B0C087AA-C8C7-43B4-957A-9395BAB52091}"/>
    <cellStyle name="Comma 2 3 2 7 3" xfId="22039" xr:uid="{E4B9E72E-5FA7-4FA4-8C53-800C903FD0DA}"/>
    <cellStyle name="Comma 2 3 2 7 3 2" xfId="35731" xr:uid="{BAF56002-B24C-4F16-96DA-D030766CC072}"/>
    <cellStyle name="Comma 2 3 2 7 3 3" xfId="50614" xr:uid="{B5AE11CF-83C5-4650-AFE5-4E306A20A5DA}"/>
    <cellStyle name="Comma 2 3 2 7 4" xfId="15195" xr:uid="{E70C0F53-CACA-4938-9796-E8E0E69CB551}"/>
    <cellStyle name="Comma 2 3 2 7 5" xfId="28885" xr:uid="{8E0FC816-36FB-4069-907B-F2FD5557F2D8}"/>
    <cellStyle name="Comma 2 3 2 7 6" xfId="43768" xr:uid="{D4968C67-8DB2-40F2-A9FD-FA3B3ED9072E}"/>
    <cellStyle name="Comma 2 3 2 8" xfId="10059" xr:uid="{8DA623C0-F378-426E-8E8F-FB3240EF23BE}"/>
    <cellStyle name="Comma 2 3 2 8 2" xfId="23749" xr:uid="{AB4B80A6-1BCC-4FC9-8262-DA613DACA136}"/>
    <cellStyle name="Comma 2 3 2 8 2 2" xfId="37441" xr:uid="{F1C1969A-2F55-425A-AD4F-E791DA5371C5}"/>
    <cellStyle name="Comma 2 3 2 8 2 3" xfId="52324" xr:uid="{BF6CB8D8-AC23-4C77-A677-E1F9460CD3F6}"/>
    <cellStyle name="Comma 2 3 2 8 3" xfId="16905" xr:uid="{3DD11F47-7891-4478-98AB-F49FD1357DC9}"/>
    <cellStyle name="Comma 2 3 2 8 4" xfId="30595" xr:uid="{FEDCAE7F-37CD-493B-8B79-601D6E2828AF}"/>
    <cellStyle name="Comma 2 3 2 8 5" xfId="45478" xr:uid="{55FD0D45-4896-4C5C-843E-FC0AC7FD45A2}"/>
    <cellStyle name="Comma 2 3 2 9" xfId="20327" xr:uid="{F6B7404D-3B4C-4B2E-ABDE-0AC82E61BA3A}"/>
    <cellStyle name="Comma 2 3 2 9 2" xfId="34019" xr:uid="{F2854B48-A4FF-4885-AC0B-A84778063598}"/>
    <cellStyle name="Comma 2 3 2 9 3" xfId="48902" xr:uid="{136C55A0-8FC3-4F36-9338-D2931B96D0FF}"/>
    <cellStyle name="Comma 2 3 3" xfId="6650" xr:uid="{A2A2FFCB-35C5-49F3-A525-3E8A72E5F536}"/>
    <cellStyle name="Comma 2 3 3 10" xfId="42071" xr:uid="{2C5B63B1-0656-4328-8F1C-963A0B9CCE1C}"/>
    <cellStyle name="Comma 2 3 3 2" xfId="6651" xr:uid="{3D74EDAA-6DCE-4138-8110-43B226B334C3}"/>
    <cellStyle name="Comma 2 3 3 2 2" xfId="6652" xr:uid="{2EC820DB-EFD7-4027-BE1A-A67601869503}"/>
    <cellStyle name="Comma 2 3 3 2 2 2" xfId="8366" xr:uid="{C2542B84-3D51-44DB-9F79-8CD0DDB5AAE2}"/>
    <cellStyle name="Comma 2 3 3 2 2 2 2" xfId="11788" xr:uid="{F7043E5C-5419-4B29-B362-D0FBA44BD1AD}"/>
    <cellStyle name="Comma 2 3 3 2 2 2 2 2" xfId="25478" xr:uid="{B0A2F26A-629F-4296-BDCF-F389A801EA81}"/>
    <cellStyle name="Comma 2 3 3 2 2 2 2 2 2" xfId="39170" xr:uid="{11C27180-F451-47CD-A149-9B7481C95978}"/>
    <cellStyle name="Comma 2 3 3 2 2 2 2 2 3" xfId="54053" xr:uid="{03D10FDB-CF2D-4812-B93C-27762B7930D7}"/>
    <cellStyle name="Comma 2 3 3 2 2 2 2 3" xfId="18634" xr:uid="{85147955-96FE-475F-8CF8-D9B1181C02C8}"/>
    <cellStyle name="Comma 2 3 3 2 2 2 2 4" xfId="32324" xr:uid="{DF7EB318-6AA3-421A-8DB2-8E27A783EE3C}"/>
    <cellStyle name="Comma 2 3 3 2 2 2 2 5" xfId="47207" xr:uid="{8E35F0C7-07D2-43EC-AD9E-95A90395F6AE}"/>
    <cellStyle name="Comma 2 3 3 2 2 2 3" xfId="22056" xr:uid="{9B13FDD8-5528-428A-B351-C5E5B2E9DE51}"/>
    <cellStyle name="Comma 2 3 3 2 2 2 3 2" xfId="35748" xr:uid="{157AC2CF-60AE-4E1E-B5FA-6C847F980CA7}"/>
    <cellStyle name="Comma 2 3 3 2 2 2 3 3" xfId="50631" xr:uid="{4DC1A7AD-D706-40E4-89E4-6E24E382612D}"/>
    <cellStyle name="Comma 2 3 3 2 2 2 4" xfId="15212" xr:uid="{EC526528-B4E3-4FBD-8F98-F3FA7C23AB68}"/>
    <cellStyle name="Comma 2 3 3 2 2 2 5" xfId="28902" xr:uid="{0366866E-3FEE-4DF7-A3A6-F4475C073220}"/>
    <cellStyle name="Comma 2 3 3 2 2 2 6" xfId="43785" xr:uid="{418F19C6-5210-48C7-9BF2-3056751B771D}"/>
    <cellStyle name="Comma 2 3 3 2 2 3" xfId="10076" xr:uid="{05CC176C-A069-4849-86DA-D1D76B19BD67}"/>
    <cellStyle name="Comma 2 3 3 2 2 3 2" xfId="23766" xr:uid="{15321F57-86B2-40F7-B0DE-29F49E2F1D8A}"/>
    <cellStyle name="Comma 2 3 3 2 2 3 2 2" xfId="37458" xr:uid="{87D94191-B67A-4A75-92DA-567CFFF2032B}"/>
    <cellStyle name="Comma 2 3 3 2 2 3 2 3" xfId="52341" xr:uid="{76651379-46CF-4CB1-8F48-07C91187A48A}"/>
    <cellStyle name="Comma 2 3 3 2 2 3 3" xfId="16922" xr:uid="{FAE32A1B-6D46-4156-B847-65DA65DFCB6D}"/>
    <cellStyle name="Comma 2 3 3 2 2 3 4" xfId="30612" xr:uid="{84D71CE2-5A9A-4852-ACF0-EE3012FE3CB6}"/>
    <cellStyle name="Comma 2 3 3 2 2 3 5" xfId="45495" xr:uid="{1477A19E-E9B4-48E1-96BD-EB4A018F0EE4}"/>
    <cellStyle name="Comma 2 3 3 2 2 4" xfId="20344" xr:uid="{9BD3B66A-7EB1-471E-B1B1-1483E04B0BA7}"/>
    <cellStyle name="Comma 2 3 3 2 2 4 2" xfId="34036" xr:uid="{4F1D9BAB-D3F6-4F43-AC14-0B31D48792E0}"/>
    <cellStyle name="Comma 2 3 3 2 2 4 3" xfId="48919" xr:uid="{58D0E4B4-F126-4A71-8B06-B274BE91D6B9}"/>
    <cellStyle name="Comma 2 3 3 2 2 5" xfId="13500" xr:uid="{DEBFB401-D807-4655-8987-6453F08A3AB7}"/>
    <cellStyle name="Comma 2 3 3 2 2 6" xfId="27190" xr:uid="{FCA9F121-908E-4B89-9A8D-F1D6A811BEC5}"/>
    <cellStyle name="Comma 2 3 3 2 2 7" xfId="42073" xr:uid="{D7F0CD97-9FAB-4919-860E-7A28DD273423}"/>
    <cellStyle name="Comma 2 3 3 2 3" xfId="8365" xr:uid="{58EA77FF-B39B-4D93-B5CD-99D3B0E644C8}"/>
    <cellStyle name="Comma 2 3 3 2 3 2" xfId="11787" xr:uid="{AABA53A4-916A-4269-9E5C-FD4E028CDFB2}"/>
    <cellStyle name="Comma 2 3 3 2 3 2 2" xfId="25477" xr:uid="{3AE77839-8A8D-4875-ACC0-1C2739429281}"/>
    <cellStyle name="Comma 2 3 3 2 3 2 2 2" xfId="39169" xr:uid="{7A55A1E3-CA80-4C85-BDB5-78312F0B3F17}"/>
    <cellStyle name="Comma 2 3 3 2 3 2 2 3" xfId="54052" xr:uid="{ECE50E15-B98F-4E64-A6ED-B10B55C50034}"/>
    <cellStyle name="Comma 2 3 3 2 3 2 3" xfId="18633" xr:uid="{462D30FC-AC86-4D99-83CB-2DA486124F96}"/>
    <cellStyle name="Comma 2 3 3 2 3 2 4" xfId="32323" xr:uid="{1585BE29-272A-4F04-BA1F-1DD319804C0A}"/>
    <cellStyle name="Comma 2 3 3 2 3 2 5" xfId="47206" xr:uid="{3532D31B-DEB9-4234-9693-7390775D5BAA}"/>
    <cellStyle name="Comma 2 3 3 2 3 3" xfId="22055" xr:uid="{3DA38332-34C0-4A03-BFDF-F4A3FCF5276F}"/>
    <cellStyle name="Comma 2 3 3 2 3 3 2" xfId="35747" xr:uid="{682A1F33-A2CC-4755-968C-AF6C934A3AFD}"/>
    <cellStyle name="Comma 2 3 3 2 3 3 3" xfId="50630" xr:uid="{17D4A6E7-5E57-4F60-A73F-8E2B277E2509}"/>
    <cellStyle name="Comma 2 3 3 2 3 4" xfId="15211" xr:uid="{194AE108-AAE4-4E0C-8361-F2F17A0CB583}"/>
    <cellStyle name="Comma 2 3 3 2 3 5" xfId="28901" xr:uid="{820A4B69-89A4-4911-9E6D-6ACB375AB056}"/>
    <cellStyle name="Comma 2 3 3 2 3 6" xfId="43784" xr:uid="{65A3D846-F102-4217-954B-B9302B177C27}"/>
    <cellStyle name="Comma 2 3 3 2 4" xfId="10075" xr:uid="{F4DE9D4A-0636-4C76-9982-729B1135949B}"/>
    <cellStyle name="Comma 2 3 3 2 4 2" xfId="23765" xr:uid="{2B887269-85EB-4CE2-AD36-38C4624F868F}"/>
    <cellStyle name="Comma 2 3 3 2 4 2 2" xfId="37457" xr:uid="{2E15278F-6106-4793-8871-97CE6C59F48B}"/>
    <cellStyle name="Comma 2 3 3 2 4 2 3" xfId="52340" xr:uid="{77B83D45-633D-44A9-9634-9F038C07B279}"/>
    <cellStyle name="Comma 2 3 3 2 4 3" xfId="16921" xr:uid="{0B07A59D-BE02-4CB9-9DFD-69CD140830BC}"/>
    <cellStyle name="Comma 2 3 3 2 4 4" xfId="30611" xr:uid="{3D38A2A5-5B33-43F3-8922-54DD1082332C}"/>
    <cellStyle name="Comma 2 3 3 2 4 5" xfId="45494" xr:uid="{B9C9F847-37B1-4AA0-993D-7529A2629886}"/>
    <cellStyle name="Comma 2 3 3 2 5" xfId="20343" xr:uid="{D49E2E31-DA5F-4EFF-8A4B-DBF8C5F2533F}"/>
    <cellStyle name="Comma 2 3 3 2 5 2" xfId="34035" xr:uid="{43F2AEAB-E7DA-4A8B-92BB-2B61DA3691D2}"/>
    <cellStyle name="Comma 2 3 3 2 5 3" xfId="48918" xr:uid="{45F72BB8-F22E-4A0C-AE2C-F52731E87AA5}"/>
    <cellStyle name="Comma 2 3 3 2 6" xfId="13499" xr:uid="{356EE2C4-4F95-4531-98E4-9A4B9663B209}"/>
    <cellStyle name="Comma 2 3 3 2 7" xfId="27189" xr:uid="{4DE19211-013F-412C-8465-8CE16BEB4BDA}"/>
    <cellStyle name="Comma 2 3 3 2 8" xfId="42072" xr:uid="{B3446D15-44D2-45D9-88D3-0A7548535183}"/>
    <cellStyle name="Comma 2 3 3 3" xfId="6653" xr:uid="{29FC35F1-DE0A-418C-ADDF-0BB6A0FEE905}"/>
    <cellStyle name="Comma 2 3 3 3 2" xfId="8367" xr:uid="{DAAE0469-E6E9-4DF3-BEE1-85CE9F7FF357}"/>
    <cellStyle name="Comma 2 3 3 3 2 2" xfId="11789" xr:uid="{88A738D4-7878-41F6-8A76-98E0C8B43603}"/>
    <cellStyle name="Comma 2 3 3 3 2 2 2" xfId="25479" xr:uid="{A0840F83-F765-40A0-9830-C631F70D6B81}"/>
    <cellStyle name="Comma 2 3 3 3 2 2 2 2" xfId="39171" xr:uid="{0D3D7BC4-D7AC-4663-A37D-C21FA053651E}"/>
    <cellStyle name="Comma 2 3 3 3 2 2 2 3" xfId="54054" xr:uid="{E4ED1BEF-E916-46A5-800B-F0BDFC67B3EF}"/>
    <cellStyle name="Comma 2 3 3 3 2 2 3" xfId="18635" xr:uid="{6CCC0999-B55B-436E-B986-61C9A9887CB1}"/>
    <cellStyle name="Comma 2 3 3 3 2 2 4" xfId="32325" xr:uid="{3EC15454-D657-455F-8D4A-34E908572799}"/>
    <cellStyle name="Comma 2 3 3 3 2 2 5" xfId="47208" xr:uid="{66F9AFF9-963A-4E6F-9227-62F95FF4A7FF}"/>
    <cellStyle name="Comma 2 3 3 3 2 3" xfId="22057" xr:uid="{0F1D2762-00FA-42D3-9B78-FF81823CA659}"/>
    <cellStyle name="Comma 2 3 3 3 2 3 2" xfId="35749" xr:uid="{25931163-A882-4BC8-8A07-317438A34EC4}"/>
    <cellStyle name="Comma 2 3 3 3 2 3 3" xfId="50632" xr:uid="{9FEA6CA3-ED1D-4CD7-81C9-3A7560A27AE2}"/>
    <cellStyle name="Comma 2 3 3 3 2 4" xfId="15213" xr:uid="{403AE6CF-4BB8-401E-8767-2348874A32A0}"/>
    <cellStyle name="Comma 2 3 3 3 2 5" xfId="28903" xr:uid="{236B8DB1-2C3B-4F3E-AA09-918C306C8D1F}"/>
    <cellStyle name="Comma 2 3 3 3 2 6" xfId="43786" xr:uid="{3176BB51-CF60-4E1D-AA2E-28551A83A032}"/>
    <cellStyle name="Comma 2 3 3 3 3" xfId="10077" xr:uid="{AE3E9469-0BE9-4FAD-A26E-3EC70933E510}"/>
    <cellStyle name="Comma 2 3 3 3 3 2" xfId="23767" xr:uid="{AC01BF5D-7E29-4BCF-8B46-B7D88DF50BC2}"/>
    <cellStyle name="Comma 2 3 3 3 3 2 2" xfId="37459" xr:uid="{B1B2AD7B-2D2C-43C2-89DF-0FFE6DC637F6}"/>
    <cellStyle name="Comma 2 3 3 3 3 2 3" xfId="52342" xr:uid="{8C212CF7-C7EB-4D64-96EB-9F676BD14871}"/>
    <cellStyle name="Comma 2 3 3 3 3 3" xfId="16923" xr:uid="{C42F9E58-82B8-46F2-9CAB-E0BAD8CE0335}"/>
    <cellStyle name="Comma 2 3 3 3 3 4" xfId="30613" xr:uid="{DF36F9E6-314E-49EC-8D9D-767B0790C0D3}"/>
    <cellStyle name="Comma 2 3 3 3 3 5" xfId="45496" xr:uid="{8E85F713-B68A-4A44-8B44-944F9BBAEB79}"/>
    <cellStyle name="Comma 2 3 3 3 4" xfId="20345" xr:uid="{0383B808-7763-4B14-8777-DBBAE6029D35}"/>
    <cellStyle name="Comma 2 3 3 3 4 2" xfId="34037" xr:uid="{8D819536-9F8B-4391-8EF7-901BAA340D60}"/>
    <cellStyle name="Comma 2 3 3 3 4 3" xfId="48920" xr:uid="{5DAA784B-9553-415F-B7C4-322EA3F57150}"/>
    <cellStyle name="Comma 2 3 3 3 5" xfId="13501" xr:uid="{45A11113-BC2D-4A5C-869B-CB70002762D7}"/>
    <cellStyle name="Comma 2 3 3 3 6" xfId="27191" xr:uid="{1EDBECD3-E839-464F-BFE8-C1C113CEA7E2}"/>
    <cellStyle name="Comma 2 3 3 3 7" xfId="42074" xr:uid="{4537E548-1A99-4AF2-BB62-9BD2213EBF0A}"/>
    <cellStyle name="Comma 2 3 3 4" xfId="6654" xr:uid="{3E4787EC-E4A6-4373-BCD5-4C6C0F8828E9}"/>
    <cellStyle name="Comma 2 3 3 4 2" xfId="8368" xr:uid="{88D1A6E8-6423-4EB9-985C-923A5C3797E0}"/>
    <cellStyle name="Comma 2 3 3 4 2 2" xfId="11790" xr:uid="{44587D4D-F447-4902-9B76-12722A35C65F}"/>
    <cellStyle name="Comma 2 3 3 4 2 2 2" xfId="25480" xr:uid="{F12EDC63-383C-4F3B-AB96-D3ED3B29131A}"/>
    <cellStyle name="Comma 2 3 3 4 2 2 2 2" xfId="39172" xr:uid="{CD95643C-A364-4F06-8AAF-1751D0C7565B}"/>
    <cellStyle name="Comma 2 3 3 4 2 2 2 3" xfId="54055" xr:uid="{05031AFC-BF7C-447D-A37B-B6CFEBDC9453}"/>
    <cellStyle name="Comma 2 3 3 4 2 2 3" xfId="18636" xr:uid="{A7C0C13E-151A-4181-BBBE-53F94BF3A721}"/>
    <cellStyle name="Comma 2 3 3 4 2 2 4" xfId="32326" xr:uid="{6E9B7F60-D3C9-48B0-A9FB-50F6A0EC3B6D}"/>
    <cellStyle name="Comma 2 3 3 4 2 2 5" xfId="47209" xr:uid="{94EF9752-0541-4F02-9C73-CB88935389C1}"/>
    <cellStyle name="Comma 2 3 3 4 2 3" xfId="22058" xr:uid="{F52DB5D6-0722-4DDE-9FAA-06BBDC8DCB75}"/>
    <cellStyle name="Comma 2 3 3 4 2 3 2" xfId="35750" xr:uid="{F0695C04-12BD-4434-9F4A-419A01C80772}"/>
    <cellStyle name="Comma 2 3 3 4 2 3 3" xfId="50633" xr:uid="{C8E7B441-262D-4CC0-B295-08AA58644E6E}"/>
    <cellStyle name="Comma 2 3 3 4 2 4" xfId="15214" xr:uid="{479C3F22-195B-45AC-8F7D-D1B48F018F22}"/>
    <cellStyle name="Comma 2 3 3 4 2 5" xfId="28904" xr:uid="{4351D6D3-9CE7-4224-B7D0-8AB745F399F0}"/>
    <cellStyle name="Comma 2 3 3 4 2 6" xfId="43787" xr:uid="{BA11755E-D84B-4F15-88EC-06A4E605315D}"/>
    <cellStyle name="Comma 2 3 3 4 3" xfId="10078" xr:uid="{9DB42453-F738-4941-8305-A7AAEE17E6A9}"/>
    <cellStyle name="Comma 2 3 3 4 3 2" xfId="23768" xr:uid="{CAC3E4ED-FDBA-4EF7-A4D8-B6AD9ACD7489}"/>
    <cellStyle name="Comma 2 3 3 4 3 2 2" xfId="37460" xr:uid="{BBEEA912-B1C2-4F44-BC9B-D059C6CB3577}"/>
    <cellStyle name="Comma 2 3 3 4 3 2 3" xfId="52343" xr:uid="{90B3E39D-25FC-4568-B048-303D74A69E1F}"/>
    <cellStyle name="Comma 2 3 3 4 3 3" xfId="16924" xr:uid="{DF97CF10-7B89-48FC-8EA8-38A8E1A76AF5}"/>
    <cellStyle name="Comma 2 3 3 4 3 4" xfId="30614" xr:uid="{F524BB29-D6C4-4F53-92BA-4D30226C94A5}"/>
    <cellStyle name="Comma 2 3 3 4 3 5" xfId="45497" xr:uid="{9D6B07E8-CB41-435C-9E7E-48E9194872BB}"/>
    <cellStyle name="Comma 2 3 3 4 4" xfId="20346" xr:uid="{8161DFB7-4C6C-43A2-BBC1-41DF9A386543}"/>
    <cellStyle name="Comma 2 3 3 4 4 2" xfId="34038" xr:uid="{D649CA6E-2967-44DF-9055-6ED7E22675F3}"/>
    <cellStyle name="Comma 2 3 3 4 4 3" xfId="48921" xr:uid="{A2DF0C33-1C38-4FC0-9A31-CE003B678725}"/>
    <cellStyle name="Comma 2 3 3 4 5" xfId="13502" xr:uid="{EE8B7BCC-8734-4B6C-9C8C-2D51A7FFDCF3}"/>
    <cellStyle name="Comma 2 3 3 4 6" xfId="27192" xr:uid="{07E5E173-333C-43D1-8B94-7A63BE58727C}"/>
    <cellStyle name="Comma 2 3 3 4 7" xfId="42075" xr:uid="{5313DEE7-8D3E-4B26-ACC4-86240EC46E0B}"/>
    <cellStyle name="Comma 2 3 3 5" xfId="8364" xr:uid="{CE76E7DB-B3CA-47B7-B52B-0BE1E0B357B2}"/>
    <cellStyle name="Comma 2 3 3 5 2" xfId="11786" xr:uid="{26D5ED0F-CF71-450B-997C-9B55D65D439A}"/>
    <cellStyle name="Comma 2 3 3 5 2 2" xfId="25476" xr:uid="{D47154BC-CE16-4FDA-9AA5-B299545AB700}"/>
    <cellStyle name="Comma 2 3 3 5 2 2 2" xfId="39168" xr:uid="{3AE1F39E-A217-4F1A-AAD7-64D6D97C146F}"/>
    <cellStyle name="Comma 2 3 3 5 2 2 3" xfId="54051" xr:uid="{DED71DA3-2782-483D-8B8D-2BBAF0F08EA3}"/>
    <cellStyle name="Comma 2 3 3 5 2 3" xfId="18632" xr:uid="{1312A84D-F38C-49EF-9DFF-21E88437D973}"/>
    <cellStyle name="Comma 2 3 3 5 2 4" xfId="32322" xr:uid="{2842AC78-2347-48A3-9936-4EEB78A334AD}"/>
    <cellStyle name="Comma 2 3 3 5 2 5" xfId="47205" xr:uid="{E8C077DB-5CE1-4EAE-BD91-84752231129B}"/>
    <cellStyle name="Comma 2 3 3 5 3" xfId="22054" xr:uid="{0E3609B5-E14F-4032-8702-6DFAE8721B6F}"/>
    <cellStyle name="Comma 2 3 3 5 3 2" xfId="35746" xr:uid="{2C52170F-DAD3-4CE6-A480-D40BDA1F8617}"/>
    <cellStyle name="Comma 2 3 3 5 3 3" xfId="50629" xr:uid="{88F424E4-458D-4FA6-B586-2A6429C6C6A9}"/>
    <cellStyle name="Comma 2 3 3 5 4" xfId="15210" xr:uid="{5C732A37-E391-42A7-8235-0CBF661888B4}"/>
    <cellStyle name="Comma 2 3 3 5 5" xfId="28900" xr:uid="{52ED4FA4-B09E-48AF-8BFF-745AA710A4BA}"/>
    <cellStyle name="Comma 2 3 3 5 6" xfId="43783" xr:uid="{6424862F-0D62-4E70-80AD-B7A858E026C9}"/>
    <cellStyle name="Comma 2 3 3 6" xfId="10074" xr:uid="{439DA599-9447-479B-9F81-975D10548338}"/>
    <cellStyle name="Comma 2 3 3 6 2" xfId="23764" xr:uid="{6A60F227-C4EF-4481-9FA1-757DBD229B67}"/>
    <cellStyle name="Comma 2 3 3 6 2 2" xfId="37456" xr:uid="{066491C3-9272-4FAE-8EDE-79AB3641EF05}"/>
    <cellStyle name="Comma 2 3 3 6 2 3" xfId="52339" xr:uid="{5965906A-72B9-4EED-B466-147A48DFBBD7}"/>
    <cellStyle name="Comma 2 3 3 6 3" xfId="16920" xr:uid="{E4392D76-16DA-4916-8513-BC1D5A7ED79F}"/>
    <cellStyle name="Comma 2 3 3 6 4" xfId="30610" xr:uid="{3BF16B6E-84DE-4158-AE28-18E808853C93}"/>
    <cellStyle name="Comma 2 3 3 6 5" xfId="45493" xr:uid="{F9B060AF-BF0A-4437-81FA-37DD2C3E0271}"/>
    <cellStyle name="Comma 2 3 3 7" xfId="20342" xr:uid="{17AA4027-B372-4B96-A5FD-3439F2F495DA}"/>
    <cellStyle name="Comma 2 3 3 7 2" xfId="34034" xr:uid="{60E2D3A8-C54B-49D9-AAE2-7A67AE4B3A95}"/>
    <cellStyle name="Comma 2 3 3 7 3" xfId="48917" xr:uid="{16672222-2CB5-4785-A394-96836BA928AB}"/>
    <cellStyle name="Comma 2 3 3 8" xfId="13498" xr:uid="{E652F86F-E474-4E00-AB30-57F9E3DF1C62}"/>
    <cellStyle name="Comma 2 3 3 9" xfId="27188" xr:uid="{C9ADF3BA-C2ED-4995-9F16-30A6D92B5BEF}"/>
    <cellStyle name="Comma 2 3 4" xfId="6655" xr:uid="{2356F24C-8117-48AB-A191-69836F9D2F7B}"/>
    <cellStyle name="Comma 2 3 4 10" xfId="42076" xr:uid="{9F4BCB42-89D7-4897-9A38-46D23A8588A9}"/>
    <cellStyle name="Comma 2 3 4 2" xfId="6656" xr:uid="{8DF7A170-BDDB-4F1A-A5D9-D96A83F4E263}"/>
    <cellStyle name="Comma 2 3 4 2 2" xfId="6657" xr:uid="{C4433A98-FF8B-4B07-80B6-1621F9E5B8F4}"/>
    <cellStyle name="Comma 2 3 4 2 2 2" xfId="8371" xr:uid="{A75BFCE1-5718-4868-9DC6-0E3F4232E692}"/>
    <cellStyle name="Comma 2 3 4 2 2 2 2" xfId="11793" xr:uid="{9372B457-5932-4F4C-A706-06EBF699DD37}"/>
    <cellStyle name="Comma 2 3 4 2 2 2 2 2" xfId="25483" xr:uid="{32132C83-02DB-4BD5-94C6-75CE1F482ADD}"/>
    <cellStyle name="Comma 2 3 4 2 2 2 2 2 2" xfId="39175" xr:uid="{1591989B-1F9D-4429-AD68-438ECABA0D77}"/>
    <cellStyle name="Comma 2 3 4 2 2 2 2 2 3" xfId="54058" xr:uid="{3A03760E-896E-471F-9C60-EB65963237C0}"/>
    <cellStyle name="Comma 2 3 4 2 2 2 2 3" xfId="18639" xr:uid="{D6ABD323-084A-46B5-A3FD-E6444208EA5E}"/>
    <cellStyle name="Comma 2 3 4 2 2 2 2 4" xfId="32329" xr:uid="{2B9F8493-8190-453A-BBFF-8775C189FB90}"/>
    <cellStyle name="Comma 2 3 4 2 2 2 2 5" xfId="47212" xr:uid="{A13AE13C-34B7-4C99-95F9-6098956ECBCF}"/>
    <cellStyle name="Comma 2 3 4 2 2 2 3" xfId="22061" xr:uid="{B95F9AA7-636B-4393-A7BC-97E3A5091B12}"/>
    <cellStyle name="Comma 2 3 4 2 2 2 3 2" xfId="35753" xr:uid="{39441BF5-FDB3-423F-AE93-BAA8C3651823}"/>
    <cellStyle name="Comma 2 3 4 2 2 2 3 3" xfId="50636" xr:uid="{5532BCCE-58C0-4F21-B737-C30F6EC9A461}"/>
    <cellStyle name="Comma 2 3 4 2 2 2 4" xfId="15217" xr:uid="{26A41D23-4A44-4F6B-9B5F-442F47FC0BAA}"/>
    <cellStyle name="Comma 2 3 4 2 2 2 5" xfId="28907" xr:uid="{A7B5C863-56BA-4380-8140-275C966B2FFF}"/>
    <cellStyle name="Comma 2 3 4 2 2 2 6" xfId="43790" xr:uid="{9D4B9D62-7DF8-4A34-BB8A-B1B344367921}"/>
    <cellStyle name="Comma 2 3 4 2 2 3" xfId="10081" xr:uid="{B74F002A-C402-4162-B7F8-D3013614DF2F}"/>
    <cellStyle name="Comma 2 3 4 2 2 3 2" xfId="23771" xr:uid="{6B3A6F92-366C-4C22-8624-5CEE62635B82}"/>
    <cellStyle name="Comma 2 3 4 2 2 3 2 2" xfId="37463" xr:uid="{D2C345DA-E787-40C2-808E-5394584471E0}"/>
    <cellStyle name="Comma 2 3 4 2 2 3 2 3" xfId="52346" xr:uid="{9F798C05-B9A0-4891-855C-F3E7D67DF239}"/>
    <cellStyle name="Comma 2 3 4 2 2 3 3" xfId="16927" xr:uid="{A953951F-F631-4F78-808F-94BC6772C71E}"/>
    <cellStyle name="Comma 2 3 4 2 2 3 4" xfId="30617" xr:uid="{4CA4E6E6-1936-4C02-B62E-F818872E3740}"/>
    <cellStyle name="Comma 2 3 4 2 2 3 5" xfId="45500" xr:uid="{C0C91069-4539-4ED4-A55D-38AFEB385917}"/>
    <cellStyle name="Comma 2 3 4 2 2 4" xfId="20349" xr:uid="{F1F23B22-336D-4650-B19F-32545BCEBACC}"/>
    <cellStyle name="Comma 2 3 4 2 2 4 2" xfId="34041" xr:uid="{D9DDC9BC-0A5F-46F9-A734-8DC6F370B21F}"/>
    <cellStyle name="Comma 2 3 4 2 2 4 3" xfId="48924" xr:uid="{FDC5E52D-CA7E-4FC0-8264-5AE943723151}"/>
    <cellStyle name="Comma 2 3 4 2 2 5" xfId="13505" xr:uid="{CE2975D4-BF56-4120-9145-5E44C1E22FC0}"/>
    <cellStyle name="Comma 2 3 4 2 2 6" xfId="27195" xr:uid="{65A3CA94-FE04-4648-8B2E-6201209263B0}"/>
    <cellStyle name="Comma 2 3 4 2 2 7" xfId="42078" xr:uid="{E6765D7A-4B6A-449B-88EC-18E3F8EA8A9E}"/>
    <cellStyle name="Comma 2 3 4 2 3" xfId="8370" xr:uid="{FC16566D-3E29-4F90-9188-122CAABA3F74}"/>
    <cellStyle name="Comma 2 3 4 2 3 2" xfId="11792" xr:uid="{775B87F7-9B6A-4BA8-9AB4-C322FE78CC3F}"/>
    <cellStyle name="Comma 2 3 4 2 3 2 2" xfId="25482" xr:uid="{2CB66152-E9FC-4ADC-A3E3-AEFFC8B5DE65}"/>
    <cellStyle name="Comma 2 3 4 2 3 2 2 2" xfId="39174" xr:uid="{2AD08CAC-B8B8-4EE6-B1F3-6D1FA9BBBB92}"/>
    <cellStyle name="Comma 2 3 4 2 3 2 2 3" xfId="54057" xr:uid="{8D32A41A-8D87-433B-99AB-D6029B9C962B}"/>
    <cellStyle name="Comma 2 3 4 2 3 2 3" xfId="18638" xr:uid="{AD860616-CD84-4E81-9CA9-4C1E0C91D66C}"/>
    <cellStyle name="Comma 2 3 4 2 3 2 4" xfId="32328" xr:uid="{9FF110A4-6B11-4D4D-91D4-A493B9D9D30E}"/>
    <cellStyle name="Comma 2 3 4 2 3 2 5" xfId="47211" xr:uid="{EE0E32F5-4D5B-467D-BED0-9C0B35A2637E}"/>
    <cellStyle name="Comma 2 3 4 2 3 3" xfId="22060" xr:uid="{B2ADECB2-C3CD-4DD8-9BE9-EA239AE91398}"/>
    <cellStyle name="Comma 2 3 4 2 3 3 2" xfId="35752" xr:uid="{EEE79DD3-A86F-4816-AFE9-1EC60F40FBC9}"/>
    <cellStyle name="Comma 2 3 4 2 3 3 3" xfId="50635" xr:uid="{85009C23-571B-41EC-999F-5A5B0D097A56}"/>
    <cellStyle name="Comma 2 3 4 2 3 4" xfId="15216" xr:uid="{BEF8F54A-51E5-497B-8C77-8C243576B962}"/>
    <cellStyle name="Comma 2 3 4 2 3 5" xfId="28906" xr:uid="{69E48ECE-8DB1-4B1F-BB32-26F4F6923DAB}"/>
    <cellStyle name="Comma 2 3 4 2 3 6" xfId="43789" xr:uid="{44420FDF-3368-4F76-867F-B24C38C7CAF1}"/>
    <cellStyle name="Comma 2 3 4 2 4" xfId="10080" xr:uid="{DA64B499-0F50-4B06-BECB-14C6B5F18B13}"/>
    <cellStyle name="Comma 2 3 4 2 4 2" xfId="23770" xr:uid="{48F9EC8F-CCED-435F-88D5-866ED362A5A7}"/>
    <cellStyle name="Comma 2 3 4 2 4 2 2" xfId="37462" xr:uid="{9CFBAD7D-4F73-4463-BD88-0AA45849F379}"/>
    <cellStyle name="Comma 2 3 4 2 4 2 3" xfId="52345" xr:uid="{BB63E18C-101F-4075-85D3-ADE32B6831C0}"/>
    <cellStyle name="Comma 2 3 4 2 4 3" xfId="16926" xr:uid="{7CC6A644-58FA-44C3-BBA9-1FAB3E2526C6}"/>
    <cellStyle name="Comma 2 3 4 2 4 4" xfId="30616" xr:uid="{83C1D769-B1FE-4BCF-B4EB-ECAE46F8A331}"/>
    <cellStyle name="Comma 2 3 4 2 4 5" xfId="45499" xr:uid="{0A0C516D-0B23-4D07-AAE3-6E5F1D250BEF}"/>
    <cellStyle name="Comma 2 3 4 2 5" xfId="20348" xr:uid="{E180DC97-2137-41A0-AC5A-CD344680EA81}"/>
    <cellStyle name="Comma 2 3 4 2 5 2" xfId="34040" xr:uid="{4F5AEF45-9DA0-4C79-AC97-937C1FAF79C5}"/>
    <cellStyle name="Comma 2 3 4 2 5 3" xfId="48923" xr:uid="{10726FCA-A0E6-4285-82E5-9239A3D07355}"/>
    <cellStyle name="Comma 2 3 4 2 6" xfId="13504" xr:uid="{3120E642-59F6-4563-A60C-5A87EE8494CE}"/>
    <cellStyle name="Comma 2 3 4 2 7" xfId="27194" xr:uid="{DA692BF1-7B69-454E-BFD3-2504B81A42E1}"/>
    <cellStyle name="Comma 2 3 4 2 8" xfId="42077" xr:uid="{7C750FCB-2429-481B-8C5A-F166D0C355D5}"/>
    <cellStyle name="Comma 2 3 4 3" xfId="6658" xr:uid="{AC9E543D-F25D-488F-AA51-0BB9AEAC2F2D}"/>
    <cellStyle name="Comma 2 3 4 3 2" xfId="8372" xr:uid="{116357BA-2C63-44F5-A3E9-D36EFBCACD1D}"/>
    <cellStyle name="Comma 2 3 4 3 2 2" xfId="11794" xr:uid="{D344BFF1-91D4-44CC-9A59-E9167A5F972E}"/>
    <cellStyle name="Comma 2 3 4 3 2 2 2" xfId="25484" xr:uid="{057C5C27-AA41-4147-B647-5AE56FD6AF5A}"/>
    <cellStyle name="Comma 2 3 4 3 2 2 2 2" xfId="39176" xr:uid="{97ACA63B-BA3F-4AEB-A929-BED0A690B045}"/>
    <cellStyle name="Comma 2 3 4 3 2 2 2 3" xfId="54059" xr:uid="{8662E440-1F18-4553-9445-C7C6E056FBCB}"/>
    <cellStyle name="Comma 2 3 4 3 2 2 3" xfId="18640" xr:uid="{F6C50529-8F85-4015-A940-258DA5FCF0C7}"/>
    <cellStyle name="Comma 2 3 4 3 2 2 4" xfId="32330" xr:uid="{966F2F96-1B32-4597-963D-44AAA2FDCD0D}"/>
    <cellStyle name="Comma 2 3 4 3 2 2 5" xfId="47213" xr:uid="{D67DA4B2-53F3-4F3A-B4F3-B4E2FE3B9541}"/>
    <cellStyle name="Comma 2 3 4 3 2 3" xfId="22062" xr:uid="{AAC7B542-FA47-46FB-A9BA-2E8CD230CF5B}"/>
    <cellStyle name="Comma 2 3 4 3 2 3 2" xfId="35754" xr:uid="{68B56970-FD87-4E80-AF9A-A66C44771451}"/>
    <cellStyle name="Comma 2 3 4 3 2 3 3" xfId="50637" xr:uid="{7A8E1FD2-19FE-44F4-9711-E4680D60D75A}"/>
    <cellStyle name="Comma 2 3 4 3 2 4" xfId="15218" xr:uid="{2E438583-FF97-4F17-8B71-08395F1711BD}"/>
    <cellStyle name="Comma 2 3 4 3 2 5" xfId="28908" xr:uid="{A852FEBF-9C83-43AA-9686-697CF45DF588}"/>
    <cellStyle name="Comma 2 3 4 3 2 6" xfId="43791" xr:uid="{5CB4F9A1-4425-417A-AED5-80CD5F143958}"/>
    <cellStyle name="Comma 2 3 4 3 3" xfId="10082" xr:uid="{1AB16B31-E373-4424-AFCE-2AA132044F47}"/>
    <cellStyle name="Comma 2 3 4 3 3 2" xfId="23772" xr:uid="{2D265CD6-CA8E-44DF-80E5-DE80FE421EFF}"/>
    <cellStyle name="Comma 2 3 4 3 3 2 2" xfId="37464" xr:uid="{0DAE699C-EA26-4247-8707-ECCACB3B4358}"/>
    <cellStyle name="Comma 2 3 4 3 3 2 3" xfId="52347" xr:uid="{A9D896EB-8104-4B38-8E2A-649CF02EABE7}"/>
    <cellStyle name="Comma 2 3 4 3 3 3" xfId="16928" xr:uid="{56212ED9-CC45-4DB9-BE88-383E3CE03CF7}"/>
    <cellStyle name="Comma 2 3 4 3 3 4" xfId="30618" xr:uid="{F101A6DE-6E82-44CA-891E-B297BEEF1D8A}"/>
    <cellStyle name="Comma 2 3 4 3 3 5" xfId="45501" xr:uid="{5EFB66A9-BBD1-4A41-BAAF-2F753D09A6C3}"/>
    <cellStyle name="Comma 2 3 4 3 4" xfId="20350" xr:uid="{731E015D-FF86-4647-A0C2-FF501F7C99E4}"/>
    <cellStyle name="Comma 2 3 4 3 4 2" xfId="34042" xr:uid="{AEBD0BB5-E54D-4A86-94E1-7A8DE35AEC67}"/>
    <cellStyle name="Comma 2 3 4 3 4 3" xfId="48925" xr:uid="{57CB59A4-1FCF-40F6-9E80-D70CA3FEF042}"/>
    <cellStyle name="Comma 2 3 4 3 5" xfId="13506" xr:uid="{78BAE980-3C5E-466D-8F3C-85E6CB914BC8}"/>
    <cellStyle name="Comma 2 3 4 3 6" xfId="27196" xr:uid="{022EEBBF-2821-4759-8858-4D468C77E546}"/>
    <cellStyle name="Comma 2 3 4 3 7" xfId="42079" xr:uid="{7F31B5B2-3986-42B7-BB11-FDE7B8423F21}"/>
    <cellStyle name="Comma 2 3 4 4" xfId="6659" xr:uid="{8C1EC418-45B5-4313-8B85-4327ACD8F1CB}"/>
    <cellStyle name="Comma 2 3 4 4 2" xfId="8373" xr:uid="{5D350603-DD13-49EF-9A2C-EE54D65EC88D}"/>
    <cellStyle name="Comma 2 3 4 4 2 2" xfId="11795" xr:uid="{7D212BCB-7ABD-4716-97C4-3404ECB38395}"/>
    <cellStyle name="Comma 2 3 4 4 2 2 2" xfId="25485" xr:uid="{77F09746-9C3C-4419-BCD8-9F829B5CB65F}"/>
    <cellStyle name="Comma 2 3 4 4 2 2 2 2" xfId="39177" xr:uid="{C6BE0D97-98A7-42D3-A06F-09D4909EF25B}"/>
    <cellStyle name="Comma 2 3 4 4 2 2 2 3" xfId="54060" xr:uid="{9999B84A-386F-4769-93BF-6311A521A791}"/>
    <cellStyle name="Comma 2 3 4 4 2 2 3" xfId="18641" xr:uid="{C695C497-DD10-487F-9E59-69634A2F94FF}"/>
    <cellStyle name="Comma 2 3 4 4 2 2 4" xfId="32331" xr:uid="{01556FBE-0E95-4766-BAFA-3337DBB8D3A2}"/>
    <cellStyle name="Comma 2 3 4 4 2 2 5" xfId="47214" xr:uid="{1F8CCAD9-A43F-4CB5-BB5F-5E3C5D6B5927}"/>
    <cellStyle name="Comma 2 3 4 4 2 3" xfId="22063" xr:uid="{9C260726-8DE0-45C4-8989-30390933F66E}"/>
    <cellStyle name="Comma 2 3 4 4 2 3 2" xfId="35755" xr:uid="{1B6C2CE4-391E-44FA-B464-3C7EBD9B7B0B}"/>
    <cellStyle name="Comma 2 3 4 4 2 3 3" xfId="50638" xr:uid="{D808EAB8-671E-45E8-8785-F034E26A3275}"/>
    <cellStyle name="Comma 2 3 4 4 2 4" xfId="15219" xr:uid="{3E843B60-8CE4-4C22-B010-80E38EA0E522}"/>
    <cellStyle name="Comma 2 3 4 4 2 5" xfId="28909" xr:uid="{BA354A6F-A39E-46A0-BC1A-41B45D26E2D0}"/>
    <cellStyle name="Comma 2 3 4 4 2 6" xfId="43792" xr:uid="{71EADC3D-0E45-4319-8FF5-EAA73F1DBA04}"/>
    <cellStyle name="Comma 2 3 4 4 3" xfId="10083" xr:uid="{1CF6FB30-A492-4B49-B2EC-0B7C13D51806}"/>
    <cellStyle name="Comma 2 3 4 4 3 2" xfId="23773" xr:uid="{B4BF6ECB-9D64-4B74-A5E6-780EC02C8635}"/>
    <cellStyle name="Comma 2 3 4 4 3 2 2" xfId="37465" xr:uid="{5EBD444D-4615-4F10-8AE1-E2EFAD317E95}"/>
    <cellStyle name="Comma 2 3 4 4 3 2 3" xfId="52348" xr:uid="{175BF797-03DA-41F2-9260-4AAF79049ECD}"/>
    <cellStyle name="Comma 2 3 4 4 3 3" xfId="16929" xr:uid="{A6D8D4B5-7600-4CA7-879C-98283C09FC0F}"/>
    <cellStyle name="Comma 2 3 4 4 3 4" xfId="30619" xr:uid="{E2D50AB1-20E0-4B4C-AC4E-8EF368A0BD52}"/>
    <cellStyle name="Comma 2 3 4 4 3 5" xfId="45502" xr:uid="{E486ED7A-C096-4B7C-BA23-512F9DCDC9A4}"/>
    <cellStyle name="Comma 2 3 4 4 4" xfId="20351" xr:uid="{CE810AE4-B34A-4944-80AE-6A3E1A9BC426}"/>
    <cellStyle name="Comma 2 3 4 4 4 2" xfId="34043" xr:uid="{C62EAAE8-F904-4FB2-8509-E352FE7538CA}"/>
    <cellStyle name="Comma 2 3 4 4 4 3" xfId="48926" xr:uid="{368DAF47-58E7-4715-AE64-D911E2D131C1}"/>
    <cellStyle name="Comma 2 3 4 4 5" xfId="13507" xr:uid="{6659778E-9365-44C3-9962-C78FF577EC99}"/>
    <cellStyle name="Comma 2 3 4 4 6" xfId="27197" xr:uid="{0E1A5A59-D994-400C-A9AE-E349C2464A4A}"/>
    <cellStyle name="Comma 2 3 4 4 7" xfId="42080" xr:uid="{A5A0774C-0C18-4344-9A7A-45044C95EFDE}"/>
    <cellStyle name="Comma 2 3 4 5" xfId="8369" xr:uid="{C84D3984-CE3C-41DE-8831-7AC0B91BEF03}"/>
    <cellStyle name="Comma 2 3 4 5 2" xfId="11791" xr:uid="{88B67BC6-675E-45D8-ABD9-CFFD239C7036}"/>
    <cellStyle name="Comma 2 3 4 5 2 2" xfId="25481" xr:uid="{8611D030-A29D-48D4-804D-DD0251734D3B}"/>
    <cellStyle name="Comma 2 3 4 5 2 2 2" xfId="39173" xr:uid="{5BD966BB-5825-4126-8C2C-69F4A8893184}"/>
    <cellStyle name="Comma 2 3 4 5 2 2 3" xfId="54056" xr:uid="{874BB6D7-9122-4F99-8F19-1E438EC9818F}"/>
    <cellStyle name="Comma 2 3 4 5 2 3" xfId="18637" xr:uid="{0820E9BE-2A2F-47A6-9802-A024BBF38015}"/>
    <cellStyle name="Comma 2 3 4 5 2 4" xfId="32327" xr:uid="{82B95596-ED3A-4263-B06D-05EC4FA3EF97}"/>
    <cellStyle name="Comma 2 3 4 5 2 5" xfId="47210" xr:uid="{7EDBAEDF-5321-4E95-A4C9-34D490756DDD}"/>
    <cellStyle name="Comma 2 3 4 5 3" xfId="22059" xr:uid="{ADC428E8-990A-4A94-8AA5-4DEB1BDF5E70}"/>
    <cellStyle name="Comma 2 3 4 5 3 2" xfId="35751" xr:uid="{51D4723F-B1B8-4CD1-BC2D-D44019818D74}"/>
    <cellStyle name="Comma 2 3 4 5 3 3" xfId="50634" xr:uid="{BA6E837D-100D-403C-A6C0-EA5AD6134EE4}"/>
    <cellStyle name="Comma 2 3 4 5 4" xfId="15215" xr:uid="{B1E85BFF-5BE8-4202-BF63-9E0BD1EA301A}"/>
    <cellStyle name="Comma 2 3 4 5 5" xfId="28905" xr:uid="{DB7BE281-4BD5-4942-B618-2F349A2F4845}"/>
    <cellStyle name="Comma 2 3 4 5 6" xfId="43788" xr:uid="{6B97BF79-635F-4D14-AF3A-98FE019610CD}"/>
    <cellStyle name="Comma 2 3 4 6" xfId="10079" xr:uid="{B833E53A-D18D-4AD1-B0B4-4EFD6268DFBC}"/>
    <cellStyle name="Comma 2 3 4 6 2" xfId="23769" xr:uid="{31EA4A5E-566D-441D-8C5A-06267139C2AA}"/>
    <cellStyle name="Comma 2 3 4 6 2 2" xfId="37461" xr:uid="{CADACCD5-2D26-4EF1-8C22-797C19880DE3}"/>
    <cellStyle name="Comma 2 3 4 6 2 3" xfId="52344" xr:uid="{5BDB9DCB-3544-4122-9103-D4D773CA7F80}"/>
    <cellStyle name="Comma 2 3 4 6 3" xfId="16925" xr:uid="{EA71D237-5BAD-491C-A7B5-825BEB1E74E3}"/>
    <cellStyle name="Comma 2 3 4 6 4" xfId="30615" xr:uid="{6622448E-ED30-40AA-8D90-FB21D491F8B2}"/>
    <cellStyle name="Comma 2 3 4 6 5" xfId="45498" xr:uid="{DBE5E303-CBB2-413E-A8B1-2963763B8527}"/>
    <cellStyle name="Comma 2 3 4 7" xfId="20347" xr:uid="{CEFCB8A9-E931-4FEF-B77E-4139CD9DD588}"/>
    <cellStyle name="Comma 2 3 4 7 2" xfId="34039" xr:uid="{B4A613FB-4B23-4312-AF64-8ED55701EFC5}"/>
    <cellStyle name="Comma 2 3 4 7 3" xfId="48922" xr:uid="{900BD10E-B9DE-47AA-A2C3-9BB5506A0DC5}"/>
    <cellStyle name="Comma 2 3 4 8" xfId="13503" xr:uid="{FE90153E-080C-4058-87E7-68939F66835C}"/>
    <cellStyle name="Comma 2 3 4 9" xfId="27193" xr:uid="{0633FE32-B22B-409E-AB46-38FF5914A0BE}"/>
    <cellStyle name="Comma 2 3 5" xfId="6660" xr:uid="{B90EB04D-A65F-41D2-A886-2D435310F51D}"/>
    <cellStyle name="Comma 2 3 5 2" xfId="6661" xr:uid="{7616EE71-37B6-4F84-AEF4-E7DB36E60F83}"/>
    <cellStyle name="Comma 2 3 5 2 2" xfId="8375" xr:uid="{EB453D62-9774-4ADC-A86B-F39F2F7EEB9F}"/>
    <cellStyle name="Comma 2 3 5 2 2 2" xfId="11797" xr:uid="{1AA2A190-74D1-44F3-A427-382E7E0DFF86}"/>
    <cellStyle name="Comma 2 3 5 2 2 2 2" xfId="25487" xr:uid="{E6BC2BC8-7490-48AF-B6D1-6FF6555A5BB9}"/>
    <cellStyle name="Comma 2 3 5 2 2 2 2 2" xfId="39179" xr:uid="{059C987E-2610-4856-87D5-DD1CFF2BD207}"/>
    <cellStyle name="Comma 2 3 5 2 2 2 2 3" xfId="54062" xr:uid="{EC3FAC68-88C2-4A65-8B63-CB50FDC84DE5}"/>
    <cellStyle name="Comma 2 3 5 2 2 2 3" xfId="18643" xr:uid="{ECF06F4A-FA50-4275-9944-43A78AD1C533}"/>
    <cellStyle name="Comma 2 3 5 2 2 2 4" xfId="32333" xr:uid="{4D112A97-1B4C-4191-BECA-462A82684283}"/>
    <cellStyle name="Comma 2 3 5 2 2 2 5" xfId="47216" xr:uid="{C96B7E34-869F-48CA-A5C0-660F215D42F6}"/>
    <cellStyle name="Comma 2 3 5 2 2 3" xfId="22065" xr:uid="{39429C78-FD54-4C2B-9D64-F1E64D485EC6}"/>
    <cellStyle name="Comma 2 3 5 2 2 3 2" xfId="35757" xr:uid="{F2923A61-577C-4D62-B530-467CEC2A3AA9}"/>
    <cellStyle name="Comma 2 3 5 2 2 3 3" xfId="50640" xr:uid="{48D02711-C367-4F86-8125-A2552D35041A}"/>
    <cellStyle name="Comma 2 3 5 2 2 4" xfId="15221" xr:uid="{7F94A490-7025-4BE5-B592-A03A3027D61B}"/>
    <cellStyle name="Comma 2 3 5 2 2 5" xfId="28911" xr:uid="{D0ABC50E-EE95-4FA3-954D-D1725CEC244B}"/>
    <cellStyle name="Comma 2 3 5 2 2 6" xfId="43794" xr:uid="{F012647E-3C88-4A80-9237-7451C75C3B7F}"/>
    <cellStyle name="Comma 2 3 5 2 3" xfId="10085" xr:uid="{2908106E-BA61-4F9F-A582-044BE63568E2}"/>
    <cellStyle name="Comma 2 3 5 2 3 2" xfId="23775" xr:uid="{75E083C7-572E-43A2-B5E3-17320F6FAD2A}"/>
    <cellStyle name="Comma 2 3 5 2 3 2 2" xfId="37467" xr:uid="{5CD1D850-2BD1-43AF-9EAD-87CC3C5A8EF1}"/>
    <cellStyle name="Comma 2 3 5 2 3 2 3" xfId="52350" xr:uid="{34BB0BB3-D169-4338-A55B-25AB23B22376}"/>
    <cellStyle name="Comma 2 3 5 2 3 3" xfId="16931" xr:uid="{4ACB11FF-6906-4EFA-B03D-6D26F3FA6D93}"/>
    <cellStyle name="Comma 2 3 5 2 3 4" xfId="30621" xr:uid="{D63C502D-35E3-45B0-BA6A-47B1BCC2D56F}"/>
    <cellStyle name="Comma 2 3 5 2 3 5" xfId="45504" xr:uid="{DB60BD04-0E1A-4269-8FFC-7847588A399B}"/>
    <cellStyle name="Comma 2 3 5 2 4" xfId="20353" xr:uid="{122C385F-54DA-4A83-A7A9-D2E886CF9E1B}"/>
    <cellStyle name="Comma 2 3 5 2 4 2" xfId="34045" xr:uid="{101CDC0E-8F2E-421B-8342-3D794E8C3350}"/>
    <cellStyle name="Comma 2 3 5 2 4 3" xfId="48928" xr:uid="{A43E52CD-413F-40D9-AA10-902062DB8151}"/>
    <cellStyle name="Comma 2 3 5 2 5" xfId="13509" xr:uid="{6AB0BC4E-B390-45C6-95AB-D2AEF39EBC77}"/>
    <cellStyle name="Comma 2 3 5 2 6" xfId="27199" xr:uid="{F6A05852-D462-4C20-A45B-0E7380F88300}"/>
    <cellStyle name="Comma 2 3 5 2 7" xfId="42082" xr:uid="{8AB3E70C-5C89-4770-855D-21B643041393}"/>
    <cellStyle name="Comma 2 3 5 3" xfId="8374" xr:uid="{A873C743-C93D-4AD2-AB0F-80EDE5DB08FA}"/>
    <cellStyle name="Comma 2 3 5 3 2" xfId="11796" xr:uid="{686E1643-633F-486C-B4A1-159ED20CD91C}"/>
    <cellStyle name="Comma 2 3 5 3 2 2" xfId="25486" xr:uid="{021B320F-54E4-4829-B5CA-53B266FA40B6}"/>
    <cellStyle name="Comma 2 3 5 3 2 2 2" xfId="39178" xr:uid="{422A1472-5765-4D62-AE5E-C5C48360EC81}"/>
    <cellStyle name="Comma 2 3 5 3 2 2 3" xfId="54061" xr:uid="{7BD54358-8F5E-4A39-AEFF-905804676F0B}"/>
    <cellStyle name="Comma 2 3 5 3 2 3" xfId="18642" xr:uid="{D290A034-E728-494E-8FDA-DBEAD751D327}"/>
    <cellStyle name="Comma 2 3 5 3 2 4" xfId="32332" xr:uid="{C8F406AF-D672-4957-80E4-08B9E481C9B2}"/>
    <cellStyle name="Comma 2 3 5 3 2 5" xfId="47215" xr:uid="{00193DEC-3E7A-49F4-8903-10E13D505AAE}"/>
    <cellStyle name="Comma 2 3 5 3 3" xfId="22064" xr:uid="{D14B5254-F944-47C0-9EFA-BE800C3EEAE4}"/>
    <cellStyle name="Comma 2 3 5 3 3 2" xfId="35756" xr:uid="{3296AF50-7773-4F3D-8503-98AE3CF9597A}"/>
    <cellStyle name="Comma 2 3 5 3 3 3" xfId="50639" xr:uid="{C699E9F7-D3E3-4336-8363-5199AF09B972}"/>
    <cellStyle name="Comma 2 3 5 3 4" xfId="15220" xr:uid="{977B14B6-3750-409A-A191-E16706ADA40C}"/>
    <cellStyle name="Comma 2 3 5 3 5" xfId="28910" xr:uid="{9C64C506-B964-449C-AEED-9FAC93EAFEFA}"/>
    <cellStyle name="Comma 2 3 5 3 6" xfId="43793" xr:uid="{CDAE4F9B-BE3E-41AE-9EA3-B416B6F0AACE}"/>
    <cellStyle name="Comma 2 3 5 4" xfId="10084" xr:uid="{413CEE71-C0CC-413C-8570-9C2FE6645276}"/>
    <cellStyle name="Comma 2 3 5 4 2" xfId="23774" xr:uid="{A50A7166-B187-4FAF-A39C-2FE96498EC0E}"/>
    <cellStyle name="Comma 2 3 5 4 2 2" xfId="37466" xr:uid="{1AC8BE9D-50FB-41C4-81C1-010CC65F1F1A}"/>
    <cellStyle name="Comma 2 3 5 4 2 3" xfId="52349" xr:uid="{92F2005A-F76D-46FC-8C93-B4A3C330347F}"/>
    <cellStyle name="Comma 2 3 5 4 3" xfId="16930" xr:uid="{AB211B4E-BA78-487E-A296-493BEC6B83C8}"/>
    <cellStyle name="Comma 2 3 5 4 4" xfId="30620" xr:uid="{60E8B5FD-BF99-4D4F-ACBA-4F7D730FF4D5}"/>
    <cellStyle name="Comma 2 3 5 4 5" xfId="45503" xr:uid="{660A90F8-9B1D-4D2C-9F7A-492D7E5F274A}"/>
    <cellStyle name="Comma 2 3 5 5" xfId="20352" xr:uid="{0A3F7C8F-B5AB-4FFE-8F97-17179DB878BC}"/>
    <cellStyle name="Comma 2 3 5 5 2" xfId="34044" xr:uid="{3EE5E6C8-EE00-4957-8EB5-75CAA0A552FC}"/>
    <cellStyle name="Comma 2 3 5 5 3" xfId="48927" xr:uid="{4DF54ADF-673B-42A3-A4EE-B5FA7246FBB9}"/>
    <cellStyle name="Comma 2 3 5 6" xfId="13508" xr:uid="{95FFD895-409A-40D2-BBEC-13EE1DE9175A}"/>
    <cellStyle name="Comma 2 3 5 7" xfId="27198" xr:uid="{DE440BF3-CCC0-40C1-95C6-A3B5B6ADCED4}"/>
    <cellStyle name="Comma 2 3 5 8" xfId="42081" xr:uid="{6583C57E-0CD7-4E12-84A2-BB4B54A96BB2}"/>
    <cellStyle name="Comma 2 3 6" xfId="6662" xr:uid="{62147814-FB60-4369-ADA4-59B268917A2C}"/>
    <cellStyle name="Comma 2 3 6 2" xfId="8376" xr:uid="{A97D8945-D406-452F-9977-C173296190FD}"/>
    <cellStyle name="Comma 2 3 6 2 2" xfId="11798" xr:uid="{A9A2B071-7901-43E2-86CA-BC7D385D0455}"/>
    <cellStyle name="Comma 2 3 6 2 2 2" xfId="25488" xr:uid="{D91A7BCB-C2CC-4E59-8691-BF1B6FA74870}"/>
    <cellStyle name="Comma 2 3 6 2 2 2 2" xfId="39180" xr:uid="{C20045F7-33F3-4900-94E4-9158E4943C4B}"/>
    <cellStyle name="Comma 2 3 6 2 2 2 3" xfId="54063" xr:uid="{69DB2C13-A347-4834-80E8-5D00C6D4DEE7}"/>
    <cellStyle name="Comma 2 3 6 2 2 3" xfId="18644" xr:uid="{16AD7BCB-4789-4DF6-B65B-27B1231A2CEA}"/>
    <cellStyle name="Comma 2 3 6 2 2 4" xfId="32334" xr:uid="{9F7AEFD9-2062-4F8B-9947-4D94E2847FAF}"/>
    <cellStyle name="Comma 2 3 6 2 2 5" xfId="47217" xr:uid="{6FD08D93-DA99-437C-875C-8DFEA13CDEF5}"/>
    <cellStyle name="Comma 2 3 6 2 3" xfId="22066" xr:uid="{07E79845-7730-443A-B878-ABAF09F9C5C7}"/>
    <cellStyle name="Comma 2 3 6 2 3 2" xfId="35758" xr:uid="{F7C2C73A-AE76-4B80-B40E-FA2372DF5B52}"/>
    <cellStyle name="Comma 2 3 6 2 3 3" xfId="50641" xr:uid="{A299257C-586C-4FEF-A79F-BAD61155DA42}"/>
    <cellStyle name="Comma 2 3 6 2 4" xfId="15222" xr:uid="{7DD8A673-B227-42B8-AEF3-0585101D32F6}"/>
    <cellStyle name="Comma 2 3 6 2 5" xfId="28912" xr:uid="{07D0B9C8-C169-441D-A6CA-6F32370597B9}"/>
    <cellStyle name="Comma 2 3 6 2 6" xfId="43795" xr:uid="{006D2478-73C1-4FA4-9A40-A934C7713F04}"/>
    <cellStyle name="Comma 2 3 6 3" xfId="10086" xr:uid="{9BE406CF-8B3C-4B0D-9BB5-869562FA389E}"/>
    <cellStyle name="Comma 2 3 6 3 2" xfId="23776" xr:uid="{56670F79-E836-49CD-A454-8146C8972E3E}"/>
    <cellStyle name="Comma 2 3 6 3 2 2" xfId="37468" xr:uid="{3DCDBDE6-8B74-468A-88E9-C3075DF6C94C}"/>
    <cellStyle name="Comma 2 3 6 3 2 3" xfId="52351" xr:uid="{A771DDF5-05C8-4CB8-9332-B1CE3512D1FB}"/>
    <cellStyle name="Comma 2 3 6 3 3" xfId="16932" xr:uid="{0C6BDD74-5EE8-4FD7-A35B-2AA8C6D7A586}"/>
    <cellStyle name="Comma 2 3 6 3 4" xfId="30622" xr:uid="{14098ACE-501E-4119-AA9C-0AFF02CA388F}"/>
    <cellStyle name="Comma 2 3 6 3 5" xfId="45505" xr:uid="{0C37D54E-D28E-4DF7-B845-2A2D7745A3F5}"/>
    <cellStyle name="Comma 2 3 6 4" xfId="20354" xr:uid="{1192B8B4-6494-4A39-8777-ECF6A7D59DCB}"/>
    <cellStyle name="Comma 2 3 6 4 2" xfId="34046" xr:uid="{DDAA6F27-C1A7-453E-B110-3F6229713CCA}"/>
    <cellStyle name="Comma 2 3 6 4 3" xfId="48929" xr:uid="{BDAAFD6D-85AE-4E1A-B508-5E4C2EDED00D}"/>
    <cellStyle name="Comma 2 3 6 5" xfId="13510" xr:uid="{CD44C599-F9C3-48CD-9216-CAFBCAD6E395}"/>
    <cellStyle name="Comma 2 3 6 6" xfId="27200" xr:uid="{F62B4EC1-EC49-4EBD-BDCB-57E417E8ADC2}"/>
    <cellStyle name="Comma 2 3 6 7" xfId="42083" xr:uid="{1D74E255-60B8-4FFF-BFC9-83EAF228BD0B}"/>
    <cellStyle name="Comma 2 3 7" xfId="6663" xr:uid="{7B236376-88C3-4162-A04B-3283967CF19F}"/>
    <cellStyle name="Comma 2 3 7 2" xfId="8377" xr:uid="{D015EF17-D323-407B-88B1-40C70A9A763D}"/>
    <cellStyle name="Comma 2 3 7 2 2" xfId="11799" xr:uid="{AAA0189E-8F04-4BC8-9CBE-A82B0A6E2CC1}"/>
    <cellStyle name="Comma 2 3 7 2 2 2" xfId="25489" xr:uid="{02CB644F-9D73-49A2-8715-ED8B68838210}"/>
    <cellStyle name="Comma 2 3 7 2 2 2 2" xfId="39181" xr:uid="{FBE468E1-A27F-4661-A7B1-570609F20350}"/>
    <cellStyle name="Comma 2 3 7 2 2 2 3" xfId="54064" xr:uid="{25822E86-2CA6-4DB1-B661-C5F8A701F244}"/>
    <cellStyle name="Comma 2 3 7 2 2 3" xfId="18645" xr:uid="{F6EEC6A7-348D-4C19-8901-922B2EFB7ED4}"/>
    <cellStyle name="Comma 2 3 7 2 2 4" xfId="32335" xr:uid="{0A695F5A-F7AF-4165-BEEB-6C5D07F52D66}"/>
    <cellStyle name="Comma 2 3 7 2 2 5" xfId="47218" xr:uid="{233A0164-67D1-4C00-B818-909F102D95AE}"/>
    <cellStyle name="Comma 2 3 7 2 3" xfId="22067" xr:uid="{D33D4673-617A-4742-9AB3-92A800F89ECD}"/>
    <cellStyle name="Comma 2 3 7 2 3 2" xfId="35759" xr:uid="{446886C0-ED8E-4FA3-99AA-272462F35255}"/>
    <cellStyle name="Comma 2 3 7 2 3 3" xfId="50642" xr:uid="{FD8F63C9-30E3-4CE3-83E9-75491622A9ED}"/>
    <cellStyle name="Comma 2 3 7 2 4" xfId="15223" xr:uid="{35D782F3-DAE3-47D2-AEFA-F4CC0FB800E6}"/>
    <cellStyle name="Comma 2 3 7 2 5" xfId="28913" xr:uid="{745BFFE9-7FBA-4E0D-9CC8-8D1B638CD814}"/>
    <cellStyle name="Comma 2 3 7 2 6" xfId="43796" xr:uid="{6B1BC70B-8971-4C4B-870E-73C5D5E75D11}"/>
    <cellStyle name="Comma 2 3 7 3" xfId="10087" xr:uid="{E2DD10E8-42B1-4679-8557-0DBC749E2759}"/>
    <cellStyle name="Comma 2 3 7 3 2" xfId="23777" xr:uid="{0D537721-4B8A-4160-BB1F-EAD75DFC81E7}"/>
    <cellStyle name="Comma 2 3 7 3 2 2" xfId="37469" xr:uid="{12E54339-8B7D-4C93-898F-AF35C9ED8DD3}"/>
    <cellStyle name="Comma 2 3 7 3 2 3" xfId="52352" xr:uid="{CC71EDC7-DDEF-42C8-8076-5B1D2697B23A}"/>
    <cellStyle name="Comma 2 3 7 3 3" xfId="16933" xr:uid="{1E648B11-FE9E-454B-97A6-6C23BD3DEDCF}"/>
    <cellStyle name="Comma 2 3 7 3 4" xfId="30623" xr:uid="{8636A5CE-9A9C-4FB4-A972-59A6C268A930}"/>
    <cellStyle name="Comma 2 3 7 3 5" xfId="45506" xr:uid="{CF24EA03-89E3-4026-9685-A596060BEF37}"/>
    <cellStyle name="Comma 2 3 7 4" xfId="20355" xr:uid="{13AE5311-A1F1-43BD-A61F-572E22907E95}"/>
    <cellStyle name="Comma 2 3 7 4 2" xfId="34047" xr:uid="{C15D27D2-1129-49E8-A093-703FD493C464}"/>
    <cellStyle name="Comma 2 3 7 4 3" xfId="48930" xr:uid="{85E5BBA2-3AF5-4E50-86E8-32A578D2E485}"/>
    <cellStyle name="Comma 2 3 7 5" xfId="13511" xr:uid="{C7C908E7-DE2E-40D9-ACA0-158DF528FA48}"/>
    <cellStyle name="Comma 2 3 7 6" xfId="27201" xr:uid="{D4B34B8C-8051-4721-A93A-47043F3056F0}"/>
    <cellStyle name="Comma 2 3 7 7" xfId="42084" xr:uid="{2CDACAE3-C7C3-41EF-B981-E8E3E8FC428C}"/>
    <cellStyle name="Comma 2 3 8" xfId="8348" xr:uid="{18C8921F-4F0C-4715-85F9-735FA687F581}"/>
    <cellStyle name="Comma 2 3 8 2" xfId="11770" xr:uid="{88480948-13B3-4916-B8EE-5DD608D06DF3}"/>
    <cellStyle name="Comma 2 3 8 2 2" xfId="25460" xr:uid="{26913820-676C-44CC-A751-1AA54486D5BE}"/>
    <cellStyle name="Comma 2 3 8 2 2 2" xfId="39152" xr:uid="{8C64838F-0007-42C7-B8C3-BD928D171631}"/>
    <cellStyle name="Comma 2 3 8 2 2 3" xfId="54035" xr:uid="{26EE7EFB-AD02-49AC-9C80-F34C1F6C2A62}"/>
    <cellStyle name="Comma 2 3 8 2 3" xfId="18616" xr:uid="{78531963-B547-4CD6-833F-4631F6528ECC}"/>
    <cellStyle name="Comma 2 3 8 2 4" xfId="32306" xr:uid="{2D2FCB65-6C9E-4161-AC4F-04962D4F55EA}"/>
    <cellStyle name="Comma 2 3 8 2 5" xfId="47189" xr:uid="{E1221763-D253-44D3-9586-FF61DA7B60FC}"/>
    <cellStyle name="Comma 2 3 8 3" xfId="22038" xr:uid="{FD0B1363-708F-4B3D-81E6-9298B5D7A859}"/>
    <cellStyle name="Comma 2 3 8 3 2" xfId="35730" xr:uid="{94C72C41-7B20-45D2-BB5F-1B39442BC2AB}"/>
    <cellStyle name="Comma 2 3 8 3 3" xfId="50613" xr:uid="{3940F49F-9854-48B4-99C6-EB02C25AF0B4}"/>
    <cellStyle name="Comma 2 3 8 4" xfId="15194" xr:uid="{DF7EDF01-1698-413D-A45B-A570E9E3B1DC}"/>
    <cellStyle name="Comma 2 3 8 5" xfId="28884" xr:uid="{C12174BB-9CCB-4A23-BEE9-536B1422AA47}"/>
    <cellStyle name="Comma 2 3 8 6" xfId="43767" xr:uid="{93985AB3-DAC2-47CE-9104-FC4373E00629}"/>
    <cellStyle name="Comma 2 3 9" xfId="10058" xr:uid="{7700E838-55DB-4FB9-9DFD-2E8FC954E514}"/>
    <cellStyle name="Comma 2 3 9 2" xfId="23748" xr:uid="{F23C00D3-CC00-4F02-BA73-C31347F91BA3}"/>
    <cellStyle name="Comma 2 3 9 2 2" xfId="37440" xr:uid="{3C32E6D8-BF09-4D86-8D67-AE9306E2D286}"/>
    <cellStyle name="Comma 2 3 9 2 3" xfId="52323" xr:uid="{B6F57D1B-C9D6-482E-9EA4-ABD46F70CA58}"/>
    <cellStyle name="Comma 2 3 9 3" xfId="16904" xr:uid="{6387C184-AC95-4BEF-AD2F-810542A407EC}"/>
    <cellStyle name="Comma 2 3 9 4" xfId="30594" xr:uid="{DFAA9B63-19BF-4982-A57E-7602853BE398}"/>
    <cellStyle name="Comma 2 3 9 5" xfId="45477" xr:uid="{D4C434FA-D9BC-41D7-A803-E5E3448093C1}"/>
    <cellStyle name="Comma 2 4" xfId="6664" xr:uid="{43419425-6F8C-4707-8E6C-6F527FC64E4E}"/>
    <cellStyle name="Comma 2 4 10" xfId="13512" xr:uid="{796AD6EE-D817-40A0-ADCF-EC47B3138E26}"/>
    <cellStyle name="Comma 2 4 11" xfId="27202" xr:uid="{F6176D9C-070A-4841-9E06-539CDF928952}"/>
    <cellStyle name="Comma 2 4 12" xfId="42085" xr:uid="{7A1A6EDF-E88E-4D61-B5E0-3A8A85B07270}"/>
    <cellStyle name="Comma 2 4 2" xfId="6665" xr:uid="{E5C61DD2-6743-43FB-AF67-C4504F3086E4}"/>
    <cellStyle name="Comma 2 4 2 10" xfId="42086" xr:uid="{C29787F7-7279-42A3-AB15-5FCCC388D3B8}"/>
    <cellStyle name="Comma 2 4 2 2" xfId="6666" xr:uid="{97532E80-9453-4B16-8F6C-F5CD2888CC7F}"/>
    <cellStyle name="Comma 2 4 2 2 2" xfId="6667" xr:uid="{C94C4EF5-6591-4108-AE11-5198B2A88690}"/>
    <cellStyle name="Comma 2 4 2 2 2 2" xfId="8381" xr:uid="{2053EA86-D455-4FCE-AFB9-504721A6274B}"/>
    <cellStyle name="Comma 2 4 2 2 2 2 2" xfId="11803" xr:uid="{4F344218-99AD-421B-A265-A36F45B40C52}"/>
    <cellStyle name="Comma 2 4 2 2 2 2 2 2" xfId="25493" xr:uid="{9F12D245-89D5-41C1-B81E-BB156DB5A4A7}"/>
    <cellStyle name="Comma 2 4 2 2 2 2 2 2 2" xfId="39185" xr:uid="{1BC644A6-1484-488C-8B24-B8D19B6B1945}"/>
    <cellStyle name="Comma 2 4 2 2 2 2 2 2 3" xfId="54068" xr:uid="{567696FC-BE91-4B6D-842A-0B2C0AECF8DA}"/>
    <cellStyle name="Comma 2 4 2 2 2 2 2 3" xfId="18649" xr:uid="{56D3192C-1A4F-423A-A3F4-69AFB3D9B277}"/>
    <cellStyle name="Comma 2 4 2 2 2 2 2 4" xfId="32339" xr:uid="{996C7BDC-62D5-4690-B41D-D3E445A07502}"/>
    <cellStyle name="Comma 2 4 2 2 2 2 2 5" xfId="47222" xr:uid="{14FE7DDE-CC4B-44BF-84BD-FB67C2EA0F38}"/>
    <cellStyle name="Comma 2 4 2 2 2 2 3" xfId="22071" xr:uid="{057AD470-6EA5-45C6-BC27-3CE729949B4C}"/>
    <cellStyle name="Comma 2 4 2 2 2 2 3 2" xfId="35763" xr:uid="{521D20D8-B71A-4C6C-A09F-AE2413375B0C}"/>
    <cellStyle name="Comma 2 4 2 2 2 2 3 3" xfId="50646" xr:uid="{8D04B5A1-8A0E-40E2-BA62-9EC253D08A52}"/>
    <cellStyle name="Comma 2 4 2 2 2 2 4" xfId="15227" xr:uid="{279BF2DE-3655-434B-89D9-5A2AB8613AA5}"/>
    <cellStyle name="Comma 2 4 2 2 2 2 5" xfId="28917" xr:uid="{770BE27B-FD32-4002-9D04-40DF5D801344}"/>
    <cellStyle name="Comma 2 4 2 2 2 2 6" xfId="43800" xr:uid="{F94CE869-4EEE-4AB8-A2A1-1C65C2FD3F4D}"/>
    <cellStyle name="Comma 2 4 2 2 2 3" xfId="10091" xr:uid="{E304F195-BC0E-41F9-9D89-6E9E5A078614}"/>
    <cellStyle name="Comma 2 4 2 2 2 3 2" xfId="23781" xr:uid="{9B89BAFC-96E8-4E40-89AC-ABD2914D50A4}"/>
    <cellStyle name="Comma 2 4 2 2 2 3 2 2" xfId="37473" xr:uid="{CF9341D3-5D3F-4E91-B9F8-93793CCC4812}"/>
    <cellStyle name="Comma 2 4 2 2 2 3 2 3" xfId="52356" xr:uid="{47C2F887-70B4-414D-B37D-19BE56FB5422}"/>
    <cellStyle name="Comma 2 4 2 2 2 3 3" xfId="16937" xr:uid="{E2555700-4FB8-4BDB-BDCB-9F1611A37402}"/>
    <cellStyle name="Comma 2 4 2 2 2 3 4" xfId="30627" xr:uid="{7A994A55-1CFA-43F8-AD0E-DA03C7E9B4CA}"/>
    <cellStyle name="Comma 2 4 2 2 2 3 5" xfId="45510" xr:uid="{AF183969-8704-4741-916F-2ED7C0BBAA19}"/>
    <cellStyle name="Comma 2 4 2 2 2 4" xfId="20359" xr:uid="{70AE6906-517A-4F99-8CDF-8F94F20165A5}"/>
    <cellStyle name="Comma 2 4 2 2 2 4 2" xfId="34051" xr:uid="{4EDC3AAA-9524-4E5E-83A5-D872AF3A8132}"/>
    <cellStyle name="Comma 2 4 2 2 2 4 3" xfId="48934" xr:uid="{6E02F9C7-E984-4032-8CFE-F3ABD0337AFF}"/>
    <cellStyle name="Comma 2 4 2 2 2 5" xfId="13515" xr:uid="{0A644678-C4B0-45FB-A85F-031F0981EBCA}"/>
    <cellStyle name="Comma 2 4 2 2 2 6" xfId="27205" xr:uid="{F2D83781-F4E1-4607-AAF3-6FAE9ABE944E}"/>
    <cellStyle name="Comma 2 4 2 2 2 7" xfId="42088" xr:uid="{AFD4E61D-B689-4781-9B7D-913858B48121}"/>
    <cellStyle name="Comma 2 4 2 2 3" xfId="8380" xr:uid="{D6F24939-699B-40FE-A2AB-4DC6F91EAC39}"/>
    <cellStyle name="Comma 2 4 2 2 3 2" xfId="11802" xr:uid="{1FEA797B-C94A-45BB-901A-957C803CF1B6}"/>
    <cellStyle name="Comma 2 4 2 2 3 2 2" xfId="25492" xr:uid="{03143727-BF2D-47B4-A3EA-524B21284A53}"/>
    <cellStyle name="Comma 2 4 2 2 3 2 2 2" xfId="39184" xr:uid="{7C4137F6-FF68-4072-AC30-391B1D2D127C}"/>
    <cellStyle name="Comma 2 4 2 2 3 2 2 3" xfId="54067" xr:uid="{901F82DE-D592-4ED6-82BB-533E2695C6F6}"/>
    <cellStyle name="Comma 2 4 2 2 3 2 3" xfId="18648" xr:uid="{609322F3-A4DA-4E7A-AB36-20BA2D7CAE36}"/>
    <cellStyle name="Comma 2 4 2 2 3 2 4" xfId="32338" xr:uid="{6575E38C-E57A-4FA7-A460-92A4E5327960}"/>
    <cellStyle name="Comma 2 4 2 2 3 2 5" xfId="47221" xr:uid="{88B424CE-BC6E-4438-9646-6B7D46D87B9F}"/>
    <cellStyle name="Comma 2 4 2 2 3 3" xfId="22070" xr:uid="{357C639E-805E-47D2-B362-BE0E7684DE66}"/>
    <cellStyle name="Comma 2 4 2 2 3 3 2" xfId="35762" xr:uid="{9AE542EB-097D-49B2-8074-EA226824B400}"/>
    <cellStyle name="Comma 2 4 2 2 3 3 3" xfId="50645" xr:uid="{B8896017-E214-42B9-9429-4C5F5927B83D}"/>
    <cellStyle name="Comma 2 4 2 2 3 4" xfId="15226" xr:uid="{AF9F9898-A6D1-4CF5-BEBE-DDD678E2E272}"/>
    <cellStyle name="Comma 2 4 2 2 3 5" xfId="28916" xr:uid="{877BABF8-156B-4024-9112-2C0680A991EF}"/>
    <cellStyle name="Comma 2 4 2 2 3 6" xfId="43799" xr:uid="{498D9D7A-5B57-49E2-943F-3C17F439CE3D}"/>
    <cellStyle name="Comma 2 4 2 2 4" xfId="10090" xr:uid="{8A1239BC-60E9-49A5-9390-CDA996C71187}"/>
    <cellStyle name="Comma 2 4 2 2 4 2" xfId="23780" xr:uid="{2E8F65A1-AF1A-4191-940C-2C6FEBE57B8B}"/>
    <cellStyle name="Comma 2 4 2 2 4 2 2" xfId="37472" xr:uid="{3674DB7A-61A1-44C5-941B-9A1963255030}"/>
    <cellStyle name="Comma 2 4 2 2 4 2 3" xfId="52355" xr:uid="{FEB9C745-80F4-4B08-8CF2-99E94AFAE352}"/>
    <cellStyle name="Comma 2 4 2 2 4 3" xfId="16936" xr:uid="{4072E2AB-C667-499B-B44E-1B37438C8754}"/>
    <cellStyle name="Comma 2 4 2 2 4 4" xfId="30626" xr:uid="{AF36F574-1802-477E-888A-495BF9BE4015}"/>
    <cellStyle name="Comma 2 4 2 2 4 5" xfId="45509" xr:uid="{677DF807-3C65-45B6-AAEC-45EEA8130910}"/>
    <cellStyle name="Comma 2 4 2 2 5" xfId="20358" xr:uid="{47B19840-1A8A-4EC6-BCA4-4E87906F0FA8}"/>
    <cellStyle name="Comma 2 4 2 2 5 2" xfId="34050" xr:uid="{2D3F2E66-76AA-4183-A819-8D5D4FF8E85B}"/>
    <cellStyle name="Comma 2 4 2 2 5 3" xfId="48933" xr:uid="{B67DC9E4-0BF6-499F-A8F2-8C084AC62B54}"/>
    <cellStyle name="Comma 2 4 2 2 6" xfId="13514" xr:uid="{AEDA4321-9281-44F9-B88B-B4A1B653B5DA}"/>
    <cellStyle name="Comma 2 4 2 2 7" xfId="27204" xr:uid="{BBA98A4D-C780-4780-A3FA-692503B9E803}"/>
    <cellStyle name="Comma 2 4 2 2 8" xfId="42087" xr:uid="{32797EE1-0185-48CC-B6A8-BE4B2F790721}"/>
    <cellStyle name="Comma 2 4 2 3" xfId="6668" xr:uid="{811FC35F-2CA0-4B16-B9DE-A797F00EF328}"/>
    <cellStyle name="Comma 2 4 2 3 2" xfId="8382" xr:uid="{5AFCA8F1-A4C7-4570-ACEC-4043F5F5E798}"/>
    <cellStyle name="Comma 2 4 2 3 2 2" xfId="11804" xr:uid="{D492B212-CE99-4F09-A6D1-C9789BDAF08B}"/>
    <cellStyle name="Comma 2 4 2 3 2 2 2" xfId="25494" xr:uid="{27CFC601-A838-4A16-899B-A8B8EB2C0833}"/>
    <cellStyle name="Comma 2 4 2 3 2 2 2 2" xfId="39186" xr:uid="{0FF6924C-F000-4F3E-934A-986CAA872DB8}"/>
    <cellStyle name="Comma 2 4 2 3 2 2 2 3" xfId="54069" xr:uid="{15E51A1E-5045-4609-AA68-973122334D6E}"/>
    <cellStyle name="Comma 2 4 2 3 2 2 3" xfId="18650" xr:uid="{6AFD91AA-5592-47D5-83C1-C00A882DB84C}"/>
    <cellStyle name="Comma 2 4 2 3 2 2 4" xfId="32340" xr:uid="{18180EFD-1DFA-4ADA-A2DF-51D9C6B4B503}"/>
    <cellStyle name="Comma 2 4 2 3 2 2 5" xfId="47223" xr:uid="{E13CE324-1C32-4306-80DD-E9E0E733A1FF}"/>
    <cellStyle name="Comma 2 4 2 3 2 3" xfId="22072" xr:uid="{724409C0-0123-49AB-9669-D46A5D47F66F}"/>
    <cellStyle name="Comma 2 4 2 3 2 3 2" xfId="35764" xr:uid="{BA5E4418-17CC-4731-A0C6-D2D883A18D61}"/>
    <cellStyle name="Comma 2 4 2 3 2 3 3" xfId="50647" xr:uid="{B333771C-A59B-485B-842A-2F80349BF71B}"/>
    <cellStyle name="Comma 2 4 2 3 2 4" xfId="15228" xr:uid="{AEEAE1B9-436B-4967-84E1-6422DC33B1C3}"/>
    <cellStyle name="Comma 2 4 2 3 2 5" xfId="28918" xr:uid="{EE91B9B0-C8D3-4CA7-854D-C183CE4F0E4C}"/>
    <cellStyle name="Comma 2 4 2 3 2 6" xfId="43801" xr:uid="{3F55E610-ECAE-4BF5-9813-1020691C7551}"/>
    <cellStyle name="Comma 2 4 2 3 3" xfId="10092" xr:uid="{A45035BC-953F-419B-8331-877BDB43CD77}"/>
    <cellStyle name="Comma 2 4 2 3 3 2" xfId="23782" xr:uid="{92816FB1-F641-4A4E-B3CD-D91D825F2105}"/>
    <cellStyle name="Comma 2 4 2 3 3 2 2" xfId="37474" xr:uid="{BBAE8AF4-6CD7-4D92-A141-78A98AE0BFD3}"/>
    <cellStyle name="Comma 2 4 2 3 3 2 3" xfId="52357" xr:uid="{5EA3BE7E-B796-480E-8DA2-755DD11E58DC}"/>
    <cellStyle name="Comma 2 4 2 3 3 3" xfId="16938" xr:uid="{C7C45D3B-BE3D-4B79-B5D3-FC925D9BC461}"/>
    <cellStyle name="Comma 2 4 2 3 3 4" xfId="30628" xr:uid="{6949C01F-8880-4488-A7C7-E486CD48C799}"/>
    <cellStyle name="Comma 2 4 2 3 3 5" xfId="45511" xr:uid="{8D000DCF-00AC-471E-82A4-84C8F8FDD5F0}"/>
    <cellStyle name="Comma 2 4 2 3 4" xfId="20360" xr:uid="{8B89286C-2D95-4C87-AE41-299F1DDC6CE3}"/>
    <cellStyle name="Comma 2 4 2 3 4 2" xfId="34052" xr:uid="{280E7E02-AA4B-4229-B858-AABE43CF2E24}"/>
    <cellStyle name="Comma 2 4 2 3 4 3" xfId="48935" xr:uid="{64605812-DD2D-4C6E-ABA0-C3225A0AB237}"/>
    <cellStyle name="Comma 2 4 2 3 5" xfId="13516" xr:uid="{39E44A3C-BDFF-4512-88FB-D733CF044D10}"/>
    <cellStyle name="Comma 2 4 2 3 6" xfId="27206" xr:uid="{EE83562C-D8BD-4122-AC97-3F379F32BA34}"/>
    <cellStyle name="Comma 2 4 2 3 7" xfId="42089" xr:uid="{A544CA40-BB4F-4D44-8839-179CB6A5E16F}"/>
    <cellStyle name="Comma 2 4 2 4" xfId="6669" xr:uid="{1F33D231-EB39-47D8-BD6E-2F58BE13D071}"/>
    <cellStyle name="Comma 2 4 2 4 2" xfId="8383" xr:uid="{C517E01D-96D0-4B52-9624-81ECCCE1A15F}"/>
    <cellStyle name="Comma 2 4 2 4 2 2" xfId="11805" xr:uid="{9852C860-FCCE-4EC4-BFAB-0F9798665DFD}"/>
    <cellStyle name="Comma 2 4 2 4 2 2 2" xfId="25495" xr:uid="{B6D5A370-A8FF-4426-85A8-C4B21B2039D9}"/>
    <cellStyle name="Comma 2 4 2 4 2 2 2 2" xfId="39187" xr:uid="{AB7A6874-4193-4A8A-AD33-324FD3473DD9}"/>
    <cellStyle name="Comma 2 4 2 4 2 2 2 3" xfId="54070" xr:uid="{68EC1C25-A5B1-4BF7-92CE-890BDE4B00B5}"/>
    <cellStyle name="Comma 2 4 2 4 2 2 3" xfId="18651" xr:uid="{6FE0FA1E-F720-45AB-A38B-5A060758E811}"/>
    <cellStyle name="Comma 2 4 2 4 2 2 4" xfId="32341" xr:uid="{30B93C2E-B70D-4006-86BD-753788DA95BF}"/>
    <cellStyle name="Comma 2 4 2 4 2 2 5" xfId="47224" xr:uid="{3E7354BE-20F8-4684-8C3C-A4758E48F8C8}"/>
    <cellStyle name="Comma 2 4 2 4 2 3" xfId="22073" xr:uid="{0D00E438-43FC-4F4C-A115-55CFCFB56130}"/>
    <cellStyle name="Comma 2 4 2 4 2 3 2" xfId="35765" xr:uid="{1D2502BF-D343-4F3D-9D79-19B8C1E65D22}"/>
    <cellStyle name="Comma 2 4 2 4 2 3 3" xfId="50648" xr:uid="{5DC821A7-D93A-425D-AC23-6CA7CBF35E21}"/>
    <cellStyle name="Comma 2 4 2 4 2 4" xfId="15229" xr:uid="{7861F2D2-04B8-431F-9078-33517AB5053B}"/>
    <cellStyle name="Comma 2 4 2 4 2 5" xfId="28919" xr:uid="{06798F2C-17A8-4A12-8E7D-B604613E91D1}"/>
    <cellStyle name="Comma 2 4 2 4 2 6" xfId="43802" xr:uid="{0BB983E1-DC0F-4F9A-AC76-DF118549BA68}"/>
    <cellStyle name="Comma 2 4 2 4 3" xfId="10093" xr:uid="{7C164941-853E-46B2-ADA7-DBACBA4A64EF}"/>
    <cellStyle name="Comma 2 4 2 4 3 2" xfId="23783" xr:uid="{81A9F281-BF4E-4E75-AE46-819AACC3D057}"/>
    <cellStyle name="Comma 2 4 2 4 3 2 2" xfId="37475" xr:uid="{D436DC3E-1816-4E6F-A62B-88345B25EE55}"/>
    <cellStyle name="Comma 2 4 2 4 3 2 3" xfId="52358" xr:uid="{F43F7ADC-EFC4-4D51-B44C-7D28F9375CBF}"/>
    <cellStyle name="Comma 2 4 2 4 3 3" xfId="16939" xr:uid="{252CABA1-AFB5-4962-8FF9-F92760A234BB}"/>
    <cellStyle name="Comma 2 4 2 4 3 4" xfId="30629" xr:uid="{B04644D5-C434-495A-8CFB-79CC88FA1D3A}"/>
    <cellStyle name="Comma 2 4 2 4 3 5" xfId="45512" xr:uid="{42595B93-9653-4BDB-B0A5-746BB1361577}"/>
    <cellStyle name="Comma 2 4 2 4 4" xfId="20361" xr:uid="{7FCA75A2-C65D-429B-AD73-99F1A57F9EA5}"/>
    <cellStyle name="Comma 2 4 2 4 4 2" xfId="34053" xr:uid="{8F9A207C-3FA8-4B83-B1DD-D624859DC82B}"/>
    <cellStyle name="Comma 2 4 2 4 4 3" xfId="48936" xr:uid="{592A82F7-9422-4572-8A42-6039F3147A17}"/>
    <cellStyle name="Comma 2 4 2 4 5" xfId="13517" xr:uid="{19A730D1-4EFE-4274-971B-DD0DA93DB9ED}"/>
    <cellStyle name="Comma 2 4 2 4 6" xfId="27207" xr:uid="{99C91699-2D7A-4139-AE66-AB0D704AEB63}"/>
    <cellStyle name="Comma 2 4 2 4 7" xfId="42090" xr:uid="{FDBB7054-2455-4C94-A2D3-ACD7E5A61FA1}"/>
    <cellStyle name="Comma 2 4 2 5" xfId="8379" xr:uid="{B9ED8FC4-B614-4E6E-A94B-BE59640CBC3F}"/>
    <cellStyle name="Comma 2 4 2 5 2" xfId="11801" xr:uid="{DFDBB31F-B1C9-41E2-9A24-B86D1C2EC7C7}"/>
    <cellStyle name="Comma 2 4 2 5 2 2" xfId="25491" xr:uid="{F921EB2E-02EF-4269-A0B4-D6A35077C751}"/>
    <cellStyle name="Comma 2 4 2 5 2 2 2" xfId="39183" xr:uid="{6A79F0B5-A1BA-4EB2-8EEB-9EEFF1BBDECC}"/>
    <cellStyle name="Comma 2 4 2 5 2 2 3" xfId="54066" xr:uid="{C00643EF-62EB-49DD-87DB-0BE7AE596E23}"/>
    <cellStyle name="Comma 2 4 2 5 2 3" xfId="18647" xr:uid="{BB684E13-C76A-42E2-B94C-15F592A0E6D4}"/>
    <cellStyle name="Comma 2 4 2 5 2 4" xfId="32337" xr:uid="{CCFB4DA5-566C-4783-A4A6-5881C34EDFC4}"/>
    <cellStyle name="Comma 2 4 2 5 2 5" xfId="47220" xr:uid="{ACEDA98E-CA17-48DF-B8AB-D20251BA5E5E}"/>
    <cellStyle name="Comma 2 4 2 5 3" xfId="22069" xr:uid="{83F15A9A-B701-47E6-BB3C-05AC5F69F63B}"/>
    <cellStyle name="Comma 2 4 2 5 3 2" xfId="35761" xr:uid="{8926AD1D-1522-430C-AD20-0F20A259A896}"/>
    <cellStyle name="Comma 2 4 2 5 3 3" xfId="50644" xr:uid="{BC9DF012-9333-43A2-B7C7-190A4EC133AA}"/>
    <cellStyle name="Comma 2 4 2 5 4" xfId="15225" xr:uid="{09AB9C7E-F03D-4302-B4C2-81FEDBDE0337}"/>
    <cellStyle name="Comma 2 4 2 5 5" xfId="28915" xr:uid="{3B6121D0-FFC6-4195-A757-DBD8A7033B6B}"/>
    <cellStyle name="Comma 2 4 2 5 6" xfId="43798" xr:uid="{E08AE226-41EE-4E2E-8CA4-66D265873C15}"/>
    <cellStyle name="Comma 2 4 2 6" xfId="10089" xr:uid="{274C40B7-6FED-44E0-97E7-7D6710EE6BF5}"/>
    <cellStyle name="Comma 2 4 2 6 2" xfId="23779" xr:uid="{F0D376AF-DB66-4851-A449-AF001F3F820C}"/>
    <cellStyle name="Comma 2 4 2 6 2 2" xfId="37471" xr:uid="{C8EBD661-22AB-4CBF-87A0-87114BA52059}"/>
    <cellStyle name="Comma 2 4 2 6 2 3" xfId="52354" xr:uid="{79220DE4-941F-4680-A771-FACD9B951E1E}"/>
    <cellStyle name="Comma 2 4 2 6 3" xfId="16935" xr:uid="{49033D0A-B136-4E51-919A-85D535545529}"/>
    <cellStyle name="Comma 2 4 2 6 4" xfId="30625" xr:uid="{9893F712-55CD-45DE-B6FC-7214382A8DBA}"/>
    <cellStyle name="Comma 2 4 2 6 5" xfId="45508" xr:uid="{DA7F845A-2001-4E0F-8B02-A369F4AD105D}"/>
    <cellStyle name="Comma 2 4 2 7" xfId="20357" xr:uid="{788B4444-23B8-44AF-912F-267B0B502054}"/>
    <cellStyle name="Comma 2 4 2 7 2" xfId="34049" xr:uid="{561B56D9-80F6-4FF7-8669-C8D08454FCFE}"/>
    <cellStyle name="Comma 2 4 2 7 3" xfId="48932" xr:uid="{56B8741B-CACE-428F-BAE7-7D74DBEF3A77}"/>
    <cellStyle name="Comma 2 4 2 8" xfId="13513" xr:uid="{F78A0B43-8BBC-4335-A7F6-10E0E89EA9C3}"/>
    <cellStyle name="Comma 2 4 2 9" xfId="27203" xr:uid="{B9B27D15-B720-4BF0-B92F-CA499F8A6F9E}"/>
    <cellStyle name="Comma 2 4 3" xfId="6670" xr:uid="{BD4B763C-4B1B-4D16-B4D7-AABE24D75671}"/>
    <cellStyle name="Comma 2 4 3 10" xfId="42091" xr:uid="{80190274-DF97-400E-AC5B-31247C6EFF6E}"/>
    <cellStyle name="Comma 2 4 3 2" xfId="6671" xr:uid="{C6A52551-3BEF-4523-9A46-E7D03659B7CC}"/>
    <cellStyle name="Comma 2 4 3 2 2" xfId="6672" xr:uid="{2BA50CF5-E174-4179-ABD1-186525AC38A9}"/>
    <cellStyle name="Comma 2 4 3 2 2 2" xfId="8386" xr:uid="{DBAC964F-3785-46EF-94D9-ECE99A4F0269}"/>
    <cellStyle name="Comma 2 4 3 2 2 2 2" xfId="11808" xr:uid="{B6D3D01D-B003-4079-8E72-07E49096A055}"/>
    <cellStyle name="Comma 2 4 3 2 2 2 2 2" xfId="25498" xr:uid="{C08BEDDC-ECA7-416D-99FF-BECFC622C9AD}"/>
    <cellStyle name="Comma 2 4 3 2 2 2 2 2 2" xfId="39190" xr:uid="{63DD9D55-0B68-4919-A1C1-6E020268BC2B}"/>
    <cellStyle name="Comma 2 4 3 2 2 2 2 2 3" xfId="54073" xr:uid="{B08F3D09-3223-428C-B8C5-E96C95AA19FE}"/>
    <cellStyle name="Comma 2 4 3 2 2 2 2 3" xfId="18654" xr:uid="{199B2FDD-8AA1-44EB-B4FB-70F2030232BE}"/>
    <cellStyle name="Comma 2 4 3 2 2 2 2 4" xfId="32344" xr:uid="{B9EF5256-AFAE-4992-BB75-8E95A43793C8}"/>
    <cellStyle name="Comma 2 4 3 2 2 2 2 5" xfId="47227" xr:uid="{89CD559D-A5E9-46BA-BB84-BED0821A7B72}"/>
    <cellStyle name="Comma 2 4 3 2 2 2 3" xfId="22076" xr:uid="{CB8DEE59-7542-41A7-8D09-3507CC1815CE}"/>
    <cellStyle name="Comma 2 4 3 2 2 2 3 2" xfId="35768" xr:uid="{221294CD-E4DF-4419-893A-26B41EB4F6E6}"/>
    <cellStyle name="Comma 2 4 3 2 2 2 3 3" xfId="50651" xr:uid="{C1AAA1A0-8381-4206-A9A7-86145BC34CD2}"/>
    <cellStyle name="Comma 2 4 3 2 2 2 4" xfId="15232" xr:uid="{B8F460FD-DCFC-4AF3-BC46-9BED051F8599}"/>
    <cellStyle name="Comma 2 4 3 2 2 2 5" xfId="28922" xr:uid="{03417949-B3B3-4F8C-8277-93BBCD9529C5}"/>
    <cellStyle name="Comma 2 4 3 2 2 2 6" xfId="43805" xr:uid="{F3A79AD3-0D76-45C9-9C14-78787D73BF67}"/>
    <cellStyle name="Comma 2 4 3 2 2 3" xfId="10096" xr:uid="{0D280138-9FE2-4C81-A650-4F11A29C9A82}"/>
    <cellStyle name="Comma 2 4 3 2 2 3 2" xfId="23786" xr:uid="{2DB1AB4B-6843-4E4F-86DD-CA81567A2A97}"/>
    <cellStyle name="Comma 2 4 3 2 2 3 2 2" xfId="37478" xr:uid="{014A67A7-72A3-4FA7-8396-88A1CFF299DF}"/>
    <cellStyle name="Comma 2 4 3 2 2 3 2 3" xfId="52361" xr:uid="{9E6C6236-3147-46A8-84C2-EEEFE0E793C0}"/>
    <cellStyle name="Comma 2 4 3 2 2 3 3" xfId="16942" xr:uid="{5A279829-8F8F-4E80-9D14-FAF8D1A44241}"/>
    <cellStyle name="Comma 2 4 3 2 2 3 4" xfId="30632" xr:uid="{6E2145D3-BD2F-433B-8CF2-081DB809D99F}"/>
    <cellStyle name="Comma 2 4 3 2 2 3 5" xfId="45515" xr:uid="{56751F22-A797-4438-A157-2B3D67AAE337}"/>
    <cellStyle name="Comma 2 4 3 2 2 4" xfId="20364" xr:uid="{B228D2AD-00A4-4DCA-89CE-D90B0C96F81B}"/>
    <cellStyle name="Comma 2 4 3 2 2 4 2" xfId="34056" xr:uid="{7DF73533-776B-4A25-9F9F-46F73CBEB96F}"/>
    <cellStyle name="Comma 2 4 3 2 2 4 3" xfId="48939" xr:uid="{A6E19FCF-1F12-4B65-8763-93126174CB83}"/>
    <cellStyle name="Comma 2 4 3 2 2 5" xfId="13520" xr:uid="{40CF70A7-C376-4673-8FCE-63C5067075B7}"/>
    <cellStyle name="Comma 2 4 3 2 2 6" xfId="27210" xr:uid="{784639BC-96E9-4DA3-B40E-11480723865D}"/>
    <cellStyle name="Comma 2 4 3 2 2 7" xfId="42093" xr:uid="{2A220FD6-41FD-42BA-94E5-6C004D12E5B3}"/>
    <cellStyle name="Comma 2 4 3 2 3" xfId="8385" xr:uid="{73F4CB56-12C7-4DBC-8949-8EB1E27A868B}"/>
    <cellStyle name="Comma 2 4 3 2 3 2" xfId="11807" xr:uid="{B2425EC6-AC4B-4F88-BAAD-B6EBB82D6766}"/>
    <cellStyle name="Comma 2 4 3 2 3 2 2" xfId="25497" xr:uid="{806B96F7-6139-4CF5-B31E-60F833EE5BA2}"/>
    <cellStyle name="Comma 2 4 3 2 3 2 2 2" xfId="39189" xr:uid="{D7916988-3609-49CD-9027-B0C6556D9100}"/>
    <cellStyle name="Comma 2 4 3 2 3 2 2 3" xfId="54072" xr:uid="{7D36FBCD-3803-417C-925E-6E7D087DC16F}"/>
    <cellStyle name="Comma 2 4 3 2 3 2 3" xfId="18653" xr:uid="{1C281D15-A86A-4935-B710-F8BFDB837DD8}"/>
    <cellStyle name="Comma 2 4 3 2 3 2 4" xfId="32343" xr:uid="{1B5B8405-52E8-4C4A-9BCF-FE11CEFC912F}"/>
    <cellStyle name="Comma 2 4 3 2 3 2 5" xfId="47226" xr:uid="{D69A26D3-F89C-43E9-9A0E-2DF1906CA439}"/>
    <cellStyle name="Comma 2 4 3 2 3 3" xfId="22075" xr:uid="{036A0209-6A9C-4AC0-B5CC-B941390521B2}"/>
    <cellStyle name="Comma 2 4 3 2 3 3 2" xfId="35767" xr:uid="{22268F4C-B6BB-403A-9E3D-1102EDC0F670}"/>
    <cellStyle name="Comma 2 4 3 2 3 3 3" xfId="50650" xr:uid="{86A4FCDE-7FDA-42E1-9D4C-F33D9065F9FC}"/>
    <cellStyle name="Comma 2 4 3 2 3 4" xfId="15231" xr:uid="{B3D68C38-7905-470A-BCBE-A34774D6830D}"/>
    <cellStyle name="Comma 2 4 3 2 3 5" xfId="28921" xr:uid="{DC641893-7595-46A1-AF94-DE6BAC053902}"/>
    <cellStyle name="Comma 2 4 3 2 3 6" xfId="43804" xr:uid="{BDCEC7A3-F729-423F-80FD-DEE24AA19573}"/>
    <cellStyle name="Comma 2 4 3 2 4" xfId="10095" xr:uid="{ECFFA656-3DA3-4E79-A0D1-2E99D3B3D664}"/>
    <cellStyle name="Comma 2 4 3 2 4 2" xfId="23785" xr:uid="{F6781265-8EE0-4179-A845-3609F50517DC}"/>
    <cellStyle name="Comma 2 4 3 2 4 2 2" xfId="37477" xr:uid="{9F6F66FB-4315-4D4A-A9EE-EE90B88DEF11}"/>
    <cellStyle name="Comma 2 4 3 2 4 2 3" xfId="52360" xr:uid="{38268730-248A-46CF-831E-B70EA82EBE16}"/>
    <cellStyle name="Comma 2 4 3 2 4 3" xfId="16941" xr:uid="{4F0C323F-E5E1-44A5-8C87-ECEB78555FF0}"/>
    <cellStyle name="Comma 2 4 3 2 4 4" xfId="30631" xr:uid="{34EE56D8-C7E4-4DB0-A09D-013EAF08C7D1}"/>
    <cellStyle name="Comma 2 4 3 2 4 5" xfId="45514" xr:uid="{1DE55282-5739-46D6-8F84-6A3C95E9361A}"/>
    <cellStyle name="Comma 2 4 3 2 5" xfId="20363" xr:uid="{15A3AB86-AD2E-4E95-8F49-023237BDD0C1}"/>
    <cellStyle name="Comma 2 4 3 2 5 2" xfId="34055" xr:uid="{780E0027-A99E-4AE8-9669-EB3768DC09CA}"/>
    <cellStyle name="Comma 2 4 3 2 5 3" xfId="48938" xr:uid="{5FA46EF5-8660-4DAB-8CC3-C1269565C102}"/>
    <cellStyle name="Comma 2 4 3 2 6" xfId="13519" xr:uid="{960A439B-398E-44FC-87F9-CF81D7B82328}"/>
    <cellStyle name="Comma 2 4 3 2 7" xfId="27209" xr:uid="{B0AAA71E-17DD-42B8-B402-2E2B9D7A153B}"/>
    <cellStyle name="Comma 2 4 3 2 8" xfId="42092" xr:uid="{42C411FB-BA0F-4192-8C74-D3A998FDF6BB}"/>
    <cellStyle name="Comma 2 4 3 3" xfId="6673" xr:uid="{21C6031F-F2B5-452C-AFF7-8A47A273D43D}"/>
    <cellStyle name="Comma 2 4 3 3 2" xfId="8387" xr:uid="{9F22FC65-E308-4239-8F7C-0468A3559AD9}"/>
    <cellStyle name="Comma 2 4 3 3 2 2" xfId="11809" xr:uid="{D7FD084F-476C-44D0-9929-7C99112865A0}"/>
    <cellStyle name="Comma 2 4 3 3 2 2 2" xfId="25499" xr:uid="{CD73FB79-F334-4F02-8913-6EC396E9B825}"/>
    <cellStyle name="Comma 2 4 3 3 2 2 2 2" xfId="39191" xr:uid="{39FF0264-1A02-4341-9390-BCE1E34B9534}"/>
    <cellStyle name="Comma 2 4 3 3 2 2 2 3" xfId="54074" xr:uid="{33DC81AC-4FFD-44FA-92FE-1960BE27A0D3}"/>
    <cellStyle name="Comma 2 4 3 3 2 2 3" xfId="18655" xr:uid="{1B1AE3A0-AC4C-4F02-8FE8-A5979B67679B}"/>
    <cellStyle name="Comma 2 4 3 3 2 2 4" xfId="32345" xr:uid="{F8C9506D-9D02-4D0D-A750-727F98E2F90D}"/>
    <cellStyle name="Comma 2 4 3 3 2 2 5" xfId="47228" xr:uid="{8F098017-BF03-419B-ABC0-01981F06F62B}"/>
    <cellStyle name="Comma 2 4 3 3 2 3" xfId="22077" xr:uid="{295D2063-5EC2-4AE3-AAD2-47FD473FA277}"/>
    <cellStyle name="Comma 2 4 3 3 2 3 2" xfId="35769" xr:uid="{1E0CAC5B-007C-41B0-8009-95DFCC231452}"/>
    <cellStyle name="Comma 2 4 3 3 2 3 3" xfId="50652" xr:uid="{0FF83345-F1EF-4C0D-BB47-157AB9CD5BF4}"/>
    <cellStyle name="Comma 2 4 3 3 2 4" xfId="15233" xr:uid="{96FDF5E4-D4AE-4BFE-8BBD-7B2767B01C73}"/>
    <cellStyle name="Comma 2 4 3 3 2 5" xfId="28923" xr:uid="{6CE30D61-800F-42E0-BB61-0866F01D6CF1}"/>
    <cellStyle name="Comma 2 4 3 3 2 6" xfId="43806" xr:uid="{52F5D1E5-1254-4B53-98A9-8D5954A860BF}"/>
    <cellStyle name="Comma 2 4 3 3 3" xfId="10097" xr:uid="{4EB53B2A-3E45-4099-B9C2-D6DF53CD29F7}"/>
    <cellStyle name="Comma 2 4 3 3 3 2" xfId="23787" xr:uid="{714D7884-1E76-4395-AE7B-690A2B57FD4C}"/>
    <cellStyle name="Comma 2 4 3 3 3 2 2" xfId="37479" xr:uid="{8948A31F-271B-4EA7-AC3D-2992B7306A03}"/>
    <cellStyle name="Comma 2 4 3 3 3 2 3" xfId="52362" xr:uid="{A3D4E206-A08D-45AA-B700-8A95B37602D4}"/>
    <cellStyle name="Comma 2 4 3 3 3 3" xfId="16943" xr:uid="{16788010-298E-462E-9D45-A8C0B0C72DA3}"/>
    <cellStyle name="Comma 2 4 3 3 3 4" xfId="30633" xr:uid="{C61DEBE0-012B-4756-81F0-E698ACC3F65A}"/>
    <cellStyle name="Comma 2 4 3 3 3 5" xfId="45516" xr:uid="{9118F87B-3BD9-4C7D-B627-5E2AE9112204}"/>
    <cellStyle name="Comma 2 4 3 3 4" xfId="20365" xr:uid="{AF49BCFB-7250-496A-A171-700B53DC54BB}"/>
    <cellStyle name="Comma 2 4 3 3 4 2" xfId="34057" xr:uid="{F828BED0-5E3C-49C3-9B72-CAB2C82C8294}"/>
    <cellStyle name="Comma 2 4 3 3 4 3" xfId="48940" xr:uid="{5EC44D57-93B5-4B18-A785-D89384C77BFC}"/>
    <cellStyle name="Comma 2 4 3 3 5" xfId="13521" xr:uid="{8D58B2E8-2F79-42BC-A6FB-62164EDB9CFE}"/>
    <cellStyle name="Comma 2 4 3 3 6" xfId="27211" xr:uid="{DF5EBB45-4C52-48A3-AA88-A9D5A77DB4A7}"/>
    <cellStyle name="Comma 2 4 3 3 7" xfId="42094" xr:uid="{1C37F1A1-CA3C-4C81-B2D2-4A924D4DA56C}"/>
    <cellStyle name="Comma 2 4 3 4" xfId="6674" xr:uid="{C384624E-6858-42C9-89A5-012E97793AE5}"/>
    <cellStyle name="Comma 2 4 3 4 2" xfId="8388" xr:uid="{4CDB067D-A72E-460A-AAFE-5BE7687FAD51}"/>
    <cellStyle name="Comma 2 4 3 4 2 2" xfId="11810" xr:uid="{77E16568-F6C1-4405-88F6-447EB961C0B6}"/>
    <cellStyle name="Comma 2 4 3 4 2 2 2" xfId="25500" xr:uid="{DEA3F533-81F4-49E9-8E77-E88D9C9847E3}"/>
    <cellStyle name="Comma 2 4 3 4 2 2 2 2" xfId="39192" xr:uid="{56755FD1-146B-4883-84A4-BA308C17A293}"/>
    <cellStyle name="Comma 2 4 3 4 2 2 2 3" xfId="54075" xr:uid="{8EB81ABF-9DEE-4F18-8778-EA40F809311C}"/>
    <cellStyle name="Comma 2 4 3 4 2 2 3" xfId="18656" xr:uid="{A0BC9896-1BF1-4A3D-BE9D-461609576A34}"/>
    <cellStyle name="Comma 2 4 3 4 2 2 4" xfId="32346" xr:uid="{13624C1D-2ED6-49D8-A04F-7ABE70D8BED0}"/>
    <cellStyle name="Comma 2 4 3 4 2 2 5" xfId="47229" xr:uid="{6577FE97-3225-4FD1-9CFC-90B3CCDC744D}"/>
    <cellStyle name="Comma 2 4 3 4 2 3" xfId="22078" xr:uid="{6FFE938E-4139-40F3-9A7A-EFAF0217A329}"/>
    <cellStyle name="Comma 2 4 3 4 2 3 2" xfId="35770" xr:uid="{A6262E05-EF03-4E9D-930D-A906A5239F66}"/>
    <cellStyle name="Comma 2 4 3 4 2 3 3" xfId="50653" xr:uid="{5FA93165-F421-4E08-8D1A-D7DF24F29F04}"/>
    <cellStyle name="Comma 2 4 3 4 2 4" xfId="15234" xr:uid="{8F0E3358-59F1-4E8E-A93C-CD843CF79830}"/>
    <cellStyle name="Comma 2 4 3 4 2 5" xfId="28924" xr:uid="{99BE01A3-7AAB-4646-98F2-89F6F1E47E10}"/>
    <cellStyle name="Comma 2 4 3 4 2 6" xfId="43807" xr:uid="{B249AA8F-1171-4085-9146-FB65153DEBD1}"/>
    <cellStyle name="Comma 2 4 3 4 3" xfId="10098" xr:uid="{8911789B-7A50-40DE-8C91-88DDB4B9686C}"/>
    <cellStyle name="Comma 2 4 3 4 3 2" xfId="23788" xr:uid="{951A5F00-5CF6-419F-A5DC-1818EB57A251}"/>
    <cellStyle name="Comma 2 4 3 4 3 2 2" xfId="37480" xr:uid="{7397BA08-B9C7-4EB7-8023-464FAE843E2D}"/>
    <cellStyle name="Comma 2 4 3 4 3 2 3" xfId="52363" xr:uid="{576BEC77-8C12-41E2-B76A-2D7ADF71BC15}"/>
    <cellStyle name="Comma 2 4 3 4 3 3" xfId="16944" xr:uid="{0B337819-1C45-4C4A-8D7B-780294AB93F8}"/>
    <cellStyle name="Comma 2 4 3 4 3 4" xfId="30634" xr:uid="{2F4F81E8-59D3-4843-8F75-E2492195EDAD}"/>
    <cellStyle name="Comma 2 4 3 4 3 5" xfId="45517" xr:uid="{72762D1F-3489-4D36-866F-C58D1CD24F18}"/>
    <cellStyle name="Comma 2 4 3 4 4" xfId="20366" xr:uid="{B9F2BE78-43E2-4FE4-A3CE-8E68F71B8398}"/>
    <cellStyle name="Comma 2 4 3 4 4 2" xfId="34058" xr:uid="{56C0DF85-2F22-4350-BBF6-5B956D0551E8}"/>
    <cellStyle name="Comma 2 4 3 4 4 3" xfId="48941" xr:uid="{B6A3B2E7-3D04-46C7-B0EB-65E1DFA6135D}"/>
    <cellStyle name="Comma 2 4 3 4 5" xfId="13522" xr:uid="{41DEA4F7-D646-4AD3-87F5-F1D0167CDDAE}"/>
    <cellStyle name="Comma 2 4 3 4 6" xfId="27212" xr:uid="{B20D5041-EC32-4CCE-9CE9-DB40AED90FF9}"/>
    <cellStyle name="Comma 2 4 3 4 7" xfId="42095" xr:uid="{16F731FF-CC2F-422A-88F4-5E92EF37FBE0}"/>
    <cellStyle name="Comma 2 4 3 5" xfId="8384" xr:uid="{AD64640B-EE62-4467-8400-202B508957B6}"/>
    <cellStyle name="Comma 2 4 3 5 2" xfId="11806" xr:uid="{0E6D6C1C-EBD6-4001-9EF9-26FB38515951}"/>
    <cellStyle name="Comma 2 4 3 5 2 2" xfId="25496" xr:uid="{829F7975-B4FE-465D-A57D-6811E6656DC5}"/>
    <cellStyle name="Comma 2 4 3 5 2 2 2" xfId="39188" xr:uid="{B9835292-1384-4715-A793-F8970D29B23F}"/>
    <cellStyle name="Comma 2 4 3 5 2 2 3" xfId="54071" xr:uid="{D2A5C996-CF4F-46D0-9E87-87A1FBBF242B}"/>
    <cellStyle name="Comma 2 4 3 5 2 3" xfId="18652" xr:uid="{1E79A666-5B18-451E-9E9A-2F1BEFC9EDB6}"/>
    <cellStyle name="Comma 2 4 3 5 2 4" xfId="32342" xr:uid="{491B2986-E9F2-4A09-A115-29C5C21C26DE}"/>
    <cellStyle name="Comma 2 4 3 5 2 5" xfId="47225" xr:uid="{59F40B45-5CF3-42F8-9581-6AB443A3F9A2}"/>
    <cellStyle name="Comma 2 4 3 5 3" xfId="22074" xr:uid="{9984D13F-9815-406D-8411-23E40DDABE03}"/>
    <cellStyle name="Comma 2 4 3 5 3 2" xfId="35766" xr:uid="{E13A1130-5BFB-4257-AD9A-7762D6A9F550}"/>
    <cellStyle name="Comma 2 4 3 5 3 3" xfId="50649" xr:uid="{1EFB7747-13F1-4B2A-967B-97D36BB2543F}"/>
    <cellStyle name="Comma 2 4 3 5 4" xfId="15230" xr:uid="{0AF67500-9BC4-4F1D-B171-04091B1951B7}"/>
    <cellStyle name="Comma 2 4 3 5 5" xfId="28920" xr:uid="{014B0DBE-241D-4800-95BE-A262828C7FD6}"/>
    <cellStyle name="Comma 2 4 3 5 6" xfId="43803" xr:uid="{2A306B09-7A5F-4AF3-B2F8-40CD93CF2911}"/>
    <cellStyle name="Comma 2 4 3 6" xfId="10094" xr:uid="{8B242439-E533-4308-B2D9-028B0E17649E}"/>
    <cellStyle name="Comma 2 4 3 6 2" xfId="23784" xr:uid="{B22B4BE8-7E34-4A6A-A482-59594AFCC741}"/>
    <cellStyle name="Comma 2 4 3 6 2 2" xfId="37476" xr:uid="{14185E47-0D6A-4D87-AF27-D22E70489E95}"/>
    <cellStyle name="Comma 2 4 3 6 2 3" xfId="52359" xr:uid="{19F42D34-C2A2-4BCA-A20B-A2C77715A779}"/>
    <cellStyle name="Comma 2 4 3 6 3" xfId="16940" xr:uid="{C18EAF95-BBA6-4991-870F-A9237AE87BDF}"/>
    <cellStyle name="Comma 2 4 3 6 4" xfId="30630" xr:uid="{AF2B89FF-CC16-4AE0-B63A-E7CDC977CCF7}"/>
    <cellStyle name="Comma 2 4 3 6 5" xfId="45513" xr:uid="{02792EAF-F614-4161-8125-DCA5BBA179F1}"/>
    <cellStyle name="Comma 2 4 3 7" xfId="20362" xr:uid="{3DA7A9C8-7D8B-4CCC-BB80-304E2FCF5F7F}"/>
    <cellStyle name="Comma 2 4 3 7 2" xfId="34054" xr:uid="{EC8FE856-3FF2-441C-99BA-4F25AC9DD0C0}"/>
    <cellStyle name="Comma 2 4 3 7 3" xfId="48937" xr:uid="{E0474997-9B7F-4FA6-977B-047A47BDA2D0}"/>
    <cellStyle name="Comma 2 4 3 8" xfId="13518" xr:uid="{DCA3B4CE-963F-4C1A-9F0A-94F8A239CA83}"/>
    <cellStyle name="Comma 2 4 3 9" xfId="27208" xr:uid="{8479A77E-C738-45CE-AACF-A4975EBA5354}"/>
    <cellStyle name="Comma 2 4 4" xfId="6675" xr:uid="{A62AB93F-8D5C-4454-AB88-3081D54AF5AE}"/>
    <cellStyle name="Comma 2 4 4 2" xfId="6676" xr:uid="{069DB2A5-BAA0-4A24-8982-CC5BF5C19DE7}"/>
    <cellStyle name="Comma 2 4 4 2 2" xfId="8390" xr:uid="{24839D39-5195-49CE-B992-9F30FB0F40E7}"/>
    <cellStyle name="Comma 2 4 4 2 2 2" xfId="11812" xr:uid="{B339C9E9-E358-45F5-A34D-83C397D4386F}"/>
    <cellStyle name="Comma 2 4 4 2 2 2 2" xfId="25502" xr:uid="{ED2C30EB-F335-4D37-A03C-10E468013064}"/>
    <cellStyle name="Comma 2 4 4 2 2 2 2 2" xfId="39194" xr:uid="{600F98D2-79DB-4CE0-90B3-D3C52DFF00B4}"/>
    <cellStyle name="Comma 2 4 4 2 2 2 2 3" xfId="54077" xr:uid="{7CDBF33C-9280-4D1A-8614-25331684F009}"/>
    <cellStyle name="Comma 2 4 4 2 2 2 3" xfId="18658" xr:uid="{7BDD6676-C2AF-43EE-98F9-194E961C4D53}"/>
    <cellStyle name="Comma 2 4 4 2 2 2 4" xfId="32348" xr:uid="{42DB0A2F-D7CF-442D-81DB-842F53956344}"/>
    <cellStyle name="Comma 2 4 4 2 2 2 5" xfId="47231" xr:uid="{000736EA-80D6-4BC6-88E7-1FB5B9BA768C}"/>
    <cellStyle name="Comma 2 4 4 2 2 3" xfId="22080" xr:uid="{F0A8EB09-EB39-4604-819E-932D8768A614}"/>
    <cellStyle name="Comma 2 4 4 2 2 3 2" xfId="35772" xr:uid="{9A5C8103-D6B6-4625-B570-B5ECD7F9875E}"/>
    <cellStyle name="Comma 2 4 4 2 2 3 3" xfId="50655" xr:uid="{DF51CAF4-265D-443E-A145-079CB3ABB79F}"/>
    <cellStyle name="Comma 2 4 4 2 2 4" xfId="15236" xr:uid="{2D1806BD-B8DA-4C84-8DF9-3584A21D16D3}"/>
    <cellStyle name="Comma 2 4 4 2 2 5" xfId="28926" xr:uid="{777943C9-E8BE-41B1-829E-AA146D3164EF}"/>
    <cellStyle name="Comma 2 4 4 2 2 6" xfId="43809" xr:uid="{7C182778-8085-42E0-86B4-12D43A814653}"/>
    <cellStyle name="Comma 2 4 4 2 3" xfId="10100" xr:uid="{13D64D44-E204-4692-B3AB-81BE38B3C582}"/>
    <cellStyle name="Comma 2 4 4 2 3 2" xfId="23790" xr:uid="{6A3A3EE7-DFA2-46DA-BC0D-F1E9E96A35AF}"/>
    <cellStyle name="Comma 2 4 4 2 3 2 2" xfId="37482" xr:uid="{672FBD48-364D-4F85-A9A4-ABED5B045C5A}"/>
    <cellStyle name="Comma 2 4 4 2 3 2 3" xfId="52365" xr:uid="{C8409506-3F71-41C4-8E9A-8509885B650F}"/>
    <cellStyle name="Comma 2 4 4 2 3 3" xfId="16946" xr:uid="{9F3A872A-0DD4-4A8F-B550-B1EE63526A37}"/>
    <cellStyle name="Comma 2 4 4 2 3 4" xfId="30636" xr:uid="{B84C313C-3C68-47FA-BB51-C527D2956C4E}"/>
    <cellStyle name="Comma 2 4 4 2 3 5" xfId="45519" xr:uid="{D39EFF76-B002-4AF3-8175-7F4DA8763164}"/>
    <cellStyle name="Comma 2 4 4 2 4" xfId="20368" xr:uid="{987A7666-AB73-4176-AE0C-3A9D9BCA8495}"/>
    <cellStyle name="Comma 2 4 4 2 4 2" xfId="34060" xr:uid="{748D19C8-03C7-4717-80DA-49195685B119}"/>
    <cellStyle name="Comma 2 4 4 2 4 3" xfId="48943" xr:uid="{C72DEC37-68AC-4117-950E-D5C64B936DA3}"/>
    <cellStyle name="Comma 2 4 4 2 5" xfId="13524" xr:uid="{FB04087F-DAF2-422B-862D-8C6F24626B0A}"/>
    <cellStyle name="Comma 2 4 4 2 6" xfId="27214" xr:uid="{791EF575-2950-43FF-A3CE-9FDF35FDED8C}"/>
    <cellStyle name="Comma 2 4 4 2 7" xfId="42097" xr:uid="{DF0491F3-6450-4D83-8B18-AFDC0F039F32}"/>
    <cellStyle name="Comma 2 4 4 3" xfId="8389" xr:uid="{A3356DF9-87B8-420D-9C2F-CCFEA1EDD745}"/>
    <cellStyle name="Comma 2 4 4 3 2" xfId="11811" xr:uid="{795AEE82-BE26-4F57-9BA4-10BF5CE065E3}"/>
    <cellStyle name="Comma 2 4 4 3 2 2" xfId="25501" xr:uid="{6044FFBC-3518-438C-BFC4-50F96A75DB42}"/>
    <cellStyle name="Comma 2 4 4 3 2 2 2" xfId="39193" xr:uid="{25ADCC74-E71F-43CE-8611-C0BE55E79496}"/>
    <cellStyle name="Comma 2 4 4 3 2 2 3" xfId="54076" xr:uid="{51D5A999-BCFD-4A19-AD2C-7DC94A82CBD5}"/>
    <cellStyle name="Comma 2 4 4 3 2 3" xfId="18657" xr:uid="{D4916540-2D1B-4F66-992D-9DD3B9C3A058}"/>
    <cellStyle name="Comma 2 4 4 3 2 4" xfId="32347" xr:uid="{1CD019F0-86FE-40F3-A6F8-A6598CAEC63D}"/>
    <cellStyle name="Comma 2 4 4 3 2 5" xfId="47230" xr:uid="{985592AA-F8C7-4D17-B65B-BD0935E1F6BE}"/>
    <cellStyle name="Comma 2 4 4 3 3" xfId="22079" xr:uid="{FA9E16FF-6866-4880-A090-B38AA55B65C8}"/>
    <cellStyle name="Comma 2 4 4 3 3 2" xfId="35771" xr:uid="{CA51531C-934A-4714-AA3A-AC998E666E01}"/>
    <cellStyle name="Comma 2 4 4 3 3 3" xfId="50654" xr:uid="{365DFA02-ACAA-45C2-8477-AB5639E75FCB}"/>
    <cellStyle name="Comma 2 4 4 3 4" xfId="15235" xr:uid="{C7D70013-C3EA-4EE4-860E-36E6C89403CD}"/>
    <cellStyle name="Comma 2 4 4 3 5" xfId="28925" xr:uid="{9547A25F-B5D3-4166-A06F-AADCF0563DA7}"/>
    <cellStyle name="Comma 2 4 4 3 6" xfId="43808" xr:uid="{5A84B83A-8880-4D22-BD96-A674A95CB727}"/>
    <cellStyle name="Comma 2 4 4 4" xfId="10099" xr:uid="{2DFE2552-F7A2-4AE2-935B-526179543C9F}"/>
    <cellStyle name="Comma 2 4 4 4 2" xfId="23789" xr:uid="{79189437-00CC-4346-98F6-DF823A0D66BA}"/>
    <cellStyle name="Comma 2 4 4 4 2 2" xfId="37481" xr:uid="{39503347-727F-438C-85AA-3DDE9A0AAF6F}"/>
    <cellStyle name="Comma 2 4 4 4 2 3" xfId="52364" xr:uid="{24A9F919-AFC4-4B62-9DED-78C6CEA2D9C9}"/>
    <cellStyle name="Comma 2 4 4 4 3" xfId="16945" xr:uid="{C701964C-1D26-4DB6-A3E7-412154EDD6E0}"/>
    <cellStyle name="Comma 2 4 4 4 4" xfId="30635" xr:uid="{3AE02BC4-6595-4D93-A1D8-F2443FDF5111}"/>
    <cellStyle name="Comma 2 4 4 4 5" xfId="45518" xr:uid="{B3A3700A-42B7-49B0-A3BC-ABC5321C9750}"/>
    <cellStyle name="Comma 2 4 4 5" xfId="20367" xr:uid="{17AAADA2-D8F5-45C1-B39B-38AE5BD426EE}"/>
    <cellStyle name="Comma 2 4 4 5 2" xfId="34059" xr:uid="{9B0DAA57-7090-49EB-AC0B-F7E94F10A174}"/>
    <cellStyle name="Comma 2 4 4 5 3" xfId="48942" xr:uid="{1818D3F1-4219-4906-9FAE-CBF7FCD0E709}"/>
    <cellStyle name="Comma 2 4 4 6" xfId="13523" xr:uid="{6E7221A4-DF83-4925-9CCF-57679EDC0EBF}"/>
    <cellStyle name="Comma 2 4 4 7" xfId="27213" xr:uid="{E1F5CF5D-88CD-4431-BCBB-2E5D25C704E3}"/>
    <cellStyle name="Comma 2 4 4 8" xfId="42096" xr:uid="{B9868F50-03AF-432E-A6E3-A98E70319C51}"/>
    <cellStyle name="Comma 2 4 5" xfId="6677" xr:uid="{BC38FB75-26CC-410E-93A1-339332479180}"/>
    <cellStyle name="Comma 2 4 5 2" xfId="8391" xr:uid="{33C54D55-0001-4515-AC77-C0C129ABAE7E}"/>
    <cellStyle name="Comma 2 4 5 2 2" xfId="11813" xr:uid="{51667DC0-6B3E-4BE9-A76B-05CA93D982A5}"/>
    <cellStyle name="Comma 2 4 5 2 2 2" xfId="25503" xr:uid="{20A1D985-BF23-4A84-A1B0-8BE13363BBAC}"/>
    <cellStyle name="Comma 2 4 5 2 2 2 2" xfId="39195" xr:uid="{DF43F73F-913A-4E19-93CD-18BAAEA36A5F}"/>
    <cellStyle name="Comma 2 4 5 2 2 2 3" xfId="54078" xr:uid="{2E1EF33D-E9D0-4A64-9C68-893102E9DDBF}"/>
    <cellStyle name="Comma 2 4 5 2 2 3" xfId="18659" xr:uid="{636C320E-428C-4453-AEAF-FD193C0A839C}"/>
    <cellStyle name="Comma 2 4 5 2 2 4" xfId="32349" xr:uid="{077B42B5-D4EC-47B4-B673-AED38FF5921E}"/>
    <cellStyle name="Comma 2 4 5 2 2 5" xfId="47232" xr:uid="{517A343D-4DF8-4472-AE04-AD1AAB07B623}"/>
    <cellStyle name="Comma 2 4 5 2 3" xfId="22081" xr:uid="{C85A22BA-72EA-4231-A89A-21FB234647E9}"/>
    <cellStyle name="Comma 2 4 5 2 3 2" xfId="35773" xr:uid="{2F964CB6-C8CB-4761-BC2A-CBDB5A8BC7EF}"/>
    <cellStyle name="Comma 2 4 5 2 3 3" xfId="50656" xr:uid="{4BB34AFC-D7F9-4B95-8575-795631E7881A}"/>
    <cellStyle name="Comma 2 4 5 2 4" xfId="15237" xr:uid="{C125CD0B-C192-4004-9475-EB23C8BA4D33}"/>
    <cellStyle name="Comma 2 4 5 2 5" xfId="28927" xr:uid="{331612DF-4ED1-425B-9E6B-627CE3D812D6}"/>
    <cellStyle name="Comma 2 4 5 2 6" xfId="43810" xr:uid="{565858BF-058C-4755-8CDE-F9DE5023570E}"/>
    <cellStyle name="Comma 2 4 5 3" xfId="10101" xr:uid="{6D64C2A4-24C6-41F0-B214-4DDB93F04C91}"/>
    <cellStyle name="Comma 2 4 5 3 2" xfId="23791" xr:uid="{14D4E33E-E5E3-4BC6-800F-5363813F5812}"/>
    <cellStyle name="Comma 2 4 5 3 2 2" xfId="37483" xr:uid="{F33395DC-5BA9-4848-96F1-E4E6EB858696}"/>
    <cellStyle name="Comma 2 4 5 3 2 3" xfId="52366" xr:uid="{2C16879E-D5CD-47FD-896C-AB9975A5AD23}"/>
    <cellStyle name="Comma 2 4 5 3 3" xfId="16947" xr:uid="{0BAACD49-3F17-4242-A9F8-07B9BA944B35}"/>
    <cellStyle name="Comma 2 4 5 3 4" xfId="30637" xr:uid="{F8D7DE58-2454-4ADD-97CB-5D6A9F00CF06}"/>
    <cellStyle name="Comma 2 4 5 3 5" xfId="45520" xr:uid="{99BA01AD-8A01-4815-B3A3-4172CFB8ACDF}"/>
    <cellStyle name="Comma 2 4 5 4" xfId="20369" xr:uid="{6B315885-486F-438C-8F81-24A7AFBAC70D}"/>
    <cellStyle name="Comma 2 4 5 4 2" xfId="34061" xr:uid="{DC94B66A-34D1-4245-B6DE-ABD3151B1494}"/>
    <cellStyle name="Comma 2 4 5 4 3" xfId="48944" xr:uid="{914869F0-B6B7-4AC8-A872-24517B0025C3}"/>
    <cellStyle name="Comma 2 4 5 5" xfId="13525" xr:uid="{DC669FF4-EA7F-4916-80D1-EAFA27A9725E}"/>
    <cellStyle name="Comma 2 4 5 6" xfId="27215" xr:uid="{98E59B42-47EA-4AFE-8C97-88CEA99D7E9D}"/>
    <cellStyle name="Comma 2 4 5 7" xfId="42098" xr:uid="{A300E7D7-2977-4FB1-AB1F-6A55C5575A15}"/>
    <cellStyle name="Comma 2 4 6" xfId="6678" xr:uid="{387A278F-84AF-4EE1-BE57-CBF82AAE19BA}"/>
    <cellStyle name="Comma 2 4 6 2" xfId="8392" xr:uid="{D84C4A9C-E8EF-477F-BF20-FE92F2699AA6}"/>
    <cellStyle name="Comma 2 4 6 2 2" xfId="11814" xr:uid="{3138836C-5C18-4411-9B3E-AE522573DAD6}"/>
    <cellStyle name="Comma 2 4 6 2 2 2" xfId="25504" xr:uid="{3B530FD8-4F60-41CD-853E-2AD9F019B649}"/>
    <cellStyle name="Comma 2 4 6 2 2 2 2" xfId="39196" xr:uid="{6D5CED92-AD53-4FA9-AEB2-18DD3963B747}"/>
    <cellStyle name="Comma 2 4 6 2 2 2 3" xfId="54079" xr:uid="{C53D7FBC-C6F9-4B46-809F-D94B8432D99B}"/>
    <cellStyle name="Comma 2 4 6 2 2 3" xfId="18660" xr:uid="{5242B430-474C-4A5F-B078-F6B00E465B8D}"/>
    <cellStyle name="Comma 2 4 6 2 2 4" xfId="32350" xr:uid="{116DA38C-2998-42E9-B11E-C2E20379F9C3}"/>
    <cellStyle name="Comma 2 4 6 2 2 5" xfId="47233" xr:uid="{CEC8EFB3-4583-401E-A02F-CA94088CE6F4}"/>
    <cellStyle name="Comma 2 4 6 2 3" xfId="22082" xr:uid="{B9A948BC-C571-4190-8F6F-773B950FD4A5}"/>
    <cellStyle name="Comma 2 4 6 2 3 2" xfId="35774" xr:uid="{C8316F76-3F13-462D-A145-38298A86332B}"/>
    <cellStyle name="Comma 2 4 6 2 3 3" xfId="50657" xr:uid="{3D589405-8E02-4AD1-8032-30115F058F11}"/>
    <cellStyle name="Comma 2 4 6 2 4" xfId="15238" xr:uid="{A4052890-529B-47DB-B1D6-6FC015826CED}"/>
    <cellStyle name="Comma 2 4 6 2 5" xfId="28928" xr:uid="{D2BE1C32-108E-4A08-B077-FE7FCC89AA83}"/>
    <cellStyle name="Comma 2 4 6 2 6" xfId="43811" xr:uid="{79153F6B-8C2A-469D-B6C5-3B223A58BE05}"/>
    <cellStyle name="Comma 2 4 6 3" xfId="10102" xr:uid="{597831C5-A50C-41BC-AA3F-3A1F81C3B73D}"/>
    <cellStyle name="Comma 2 4 6 3 2" xfId="23792" xr:uid="{CCA55BDC-7143-4CEC-B480-6EEB817DED75}"/>
    <cellStyle name="Comma 2 4 6 3 2 2" xfId="37484" xr:uid="{615914FA-5196-4B66-891E-352B204BDA41}"/>
    <cellStyle name="Comma 2 4 6 3 2 3" xfId="52367" xr:uid="{9A3E59B0-F833-496C-A0E2-2A5BC5F6D980}"/>
    <cellStyle name="Comma 2 4 6 3 3" xfId="16948" xr:uid="{DFEF05FD-B8E7-4BBC-96BE-C7FCFAB398EE}"/>
    <cellStyle name="Comma 2 4 6 3 4" xfId="30638" xr:uid="{58B37CBF-3447-4560-B31C-FDBBA0B01D37}"/>
    <cellStyle name="Comma 2 4 6 3 5" xfId="45521" xr:uid="{D3CA61C0-C32D-4175-87BB-F99A59FF5441}"/>
    <cellStyle name="Comma 2 4 6 4" xfId="20370" xr:uid="{727897BC-AB27-4F19-ABFC-E9798C79BDED}"/>
    <cellStyle name="Comma 2 4 6 4 2" xfId="34062" xr:uid="{7077EC0F-9341-4F75-AC7D-63EDE24A0756}"/>
    <cellStyle name="Comma 2 4 6 4 3" xfId="48945" xr:uid="{F1B58693-C992-4C61-9DD7-742FD0D48575}"/>
    <cellStyle name="Comma 2 4 6 5" xfId="13526" xr:uid="{AF2FD03B-0F2C-4789-B32F-11B157152DE4}"/>
    <cellStyle name="Comma 2 4 6 6" xfId="27216" xr:uid="{95A44EBB-B9C6-4047-8D98-910D6F4BC26F}"/>
    <cellStyle name="Comma 2 4 6 7" xfId="42099" xr:uid="{77B2F076-CE9D-4B4E-9C04-4318BEDE929E}"/>
    <cellStyle name="Comma 2 4 7" xfId="8378" xr:uid="{6E3AA165-AB75-4B1C-A851-A3EA841FCF20}"/>
    <cellStyle name="Comma 2 4 7 2" xfId="11800" xr:uid="{15BEE873-D946-48AF-93DE-79147145302E}"/>
    <cellStyle name="Comma 2 4 7 2 2" xfId="25490" xr:uid="{FC4EDF09-6291-432F-9F48-C96245899319}"/>
    <cellStyle name="Comma 2 4 7 2 2 2" xfId="39182" xr:uid="{F11CF1E8-BD82-4B72-A8A5-9634F0C2902C}"/>
    <cellStyle name="Comma 2 4 7 2 2 3" xfId="54065" xr:uid="{0A802D02-46FF-4AA9-98D3-7F983A92507C}"/>
    <cellStyle name="Comma 2 4 7 2 3" xfId="18646" xr:uid="{30676FC7-A7F0-4A25-87CC-FEC607964A96}"/>
    <cellStyle name="Comma 2 4 7 2 4" xfId="32336" xr:uid="{117F690E-4910-45AD-98DE-4A27ABAD9C1D}"/>
    <cellStyle name="Comma 2 4 7 2 5" xfId="47219" xr:uid="{693AB0E1-8EA0-4C97-A8DE-2D4E6F452079}"/>
    <cellStyle name="Comma 2 4 7 3" xfId="22068" xr:uid="{A0FE343F-663C-46CA-ABA4-0EF99267FB3B}"/>
    <cellStyle name="Comma 2 4 7 3 2" xfId="35760" xr:uid="{EA6B57DC-0777-4AEA-B91B-502B2A408360}"/>
    <cellStyle name="Comma 2 4 7 3 3" xfId="50643" xr:uid="{17D68BDD-2120-4444-B1B7-7027B3050852}"/>
    <cellStyle name="Comma 2 4 7 4" xfId="15224" xr:uid="{46981E04-1457-4FD3-866F-5C43E1CE41D6}"/>
    <cellStyle name="Comma 2 4 7 5" xfId="28914" xr:uid="{D16DB14A-5EA7-4D7A-958B-2C5448D8D624}"/>
    <cellStyle name="Comma 2 4 7 6" xfId="43797" xr:uid="{59F1A8B6-0632-4079-8DDC-EFDCB42E18B0}"/>
    <cellStyle name="Comma 2 4 8" xfId="10088" xr:uid="{4AC5E256-F1CC-4E75-818A-D88412B2F296}"/>
    <cellStyle name="Comma 2 4 8 2" xfId="23778" xr:uid="{1BB9D532-04AE-4C43-9006-AD16E528CBCF}"/>
    <cellStyle name="Comma 2 4 8 2 2" xfId="37470" xr:uid="{67825C3A-E3A5-4B2F-840A-B21A286FBDEC}"/>
    <cellStyle name="Comma 2 4 8 2 3" xfId="52353" xr:uid="{431CD01A-3E46-446B-84AA-86865B6D9B25}"/>
    <cellStyle name="Comma 2 4 8 3" xfId="16934" xr:uid="{CFA165CC-3A23-42E5-9360-19FEF39B0E2F}"/>
    <cellStyle name="Comma 2 4 8 4" xfId="30624" xr:uid="{3462FFF4-34A6-4D22-982B-1FFB6B33DA11}"/>
    <cellStyle name="Comma 2 4 8 5" xfId="45507" xr:uid="{42E1396A-AB2A-47D4-A51E-15529FC356D7}"/>
    <cellStyle name="Comma 2 4 9" xfId="20356" xr:uid="{2D3FB522-CBFE-49B5-BB83-B13F6F97BD4F}"/>
    <cellStyle name="Comma 2 4 9 2" xfId="34048" xr:uid="{41017544-5A17-4AC5-BD62-0A85A131584B}"/>
    <cellStyle name="Comma 2 4 9 3" xfId="48931" xr:uid="{A8DED495-DC34-4673-A56D-C71D39C75EF9}"/>
    <cellStyle name="Comma 2 5" xfId="6679" xr:uid="{AD2C0745-E8DE-430D-AF7C-60BFF1B50143}"/>
    <cellStyle name="Comma 2 5 10" xfId="13527" xr:uid="{4AE3FB93-92E6-4335-AEF5-C54D2214C46F}"/>
    <cellStyle name="Comma 2 5 11" xfId="27217" xr:uid="{95846D33-AB81-44CB-9403-1928D77634DD}"/>
    <cellStyle name="Comma 2 5 12" xfId="42100" xr:uid="{17841F5A-6EF7-4EDB-A1C3-887397632E86}"/>
    <cellStyle name="Comma 2 5 2" xfId="6680" xr:uid="{BE63B4DA-5167-43CF-B37D-982809E666F2}"/>
    <cellStyle name="Comma 2 5 2 10" xfId="42101" xr:uid="{346CA4C7-6ED6-40F4-8632-CE8168354815}"/>
    <cellStyle name="Comma 2 5 2 2" xfId="6681" xr:uid="{B503BECC-E297-4D8B-8B69-39E3FA4AAD37}"/>
    <cellStyle name="Comma 2 5 2 2 2" xfId="6682" xr:uid="{0F9EA6C5-D5FD-4997-B199-047A6572B480}"/>
    <cellStyle name="Comma 2 5 2 2 2 2" xfId="8396" xr:uid="{FB780E8A-03A6-42EA-8390-145F4A39C8BF}"/>
    <cellStyle name="Comma 2 5 2 2 2 2 2" xfId="11818" xr:uid="{DDA7A0A5-CDFB-45FB-99A4-CBC12F598D8D}"/>
    <cellStyle name="Comma 2 5 2 2 2 2 2 2" xfId="25508" xr:uid="{668A46BF-1198-4C4E-9049-51847D6697DD}"/>
    <cellStyle name="Comma 2 5 2 2 2 2 2 2 2" xfId="39200" xr:uid="{C6ABF2B9-4953-4414-9056-371074B71D7E}"/>
    <cellStyle name="Comma 2 5 2 2 2 2 2 2 3" xfId="54083" xr:uid="{FA8E849F-697F-42B5-AF32-E26B5B271C31}"/>
    <cellStyle name="Comma 2 5 2 2 2 2 2 3" xfId="18664" xr:uid="{CC3E9D63-0139-4D45-9905-912D9EAA1C1F}"/>
    <cellStyle name="Comma 2 5 2 2 2 2 2 4" xfId="32354" xr:uid="{67A4AF79-27D5-4FF0-8B9F-3B9390DBB211}"/>
    <cellStyle name="Comma 2 5 2 2 2 2 2 5" xfId="47237" xr:uid="{32F495AF-E02E-4ADE-9402-A6E8AABC75F3}"/>
    <cellStyle name="Comma 2 5 2 2 2 2 3" xfId="22086" xr:uid="{5B482595-DE87-4884-B7ED-FC37A6EE4F51}"/>
    <cellStyle name="Comma 2 5 2 2 2 2 3 2" xfId="35778" xr:uid="{606989CB-0E9D-48EE-9C71-A1B1D85B6AE0}"/>
    <cellStyle name="Comma 2 5 2 2 2 2 3 3" xfId="50661" xr:uid="{3DEED64E-02D3-4639-8174-15A07C868795}"/>
    <cellStyle name="Comma 2 5 2 2 2 2 4" xfId="15242" xr:uid="{C236D529-E5F1-4B57-B63E-0BC97F507F5B}"/>
    <cellStyle name="Comma 2 5 2 2 2 2 5" xfId="28932" xr:uid="{D4C9A890-CC32-42CC-9AD9-9ADCBF043DB6}"/>
    <cellStyle name="Comma 2 5 2 2 2 2 6" xfId="43815" xr:uid="{8C2FF903-833E-47FB-9289-1E86A8E8D329}"/>
    <cellStyle name="Comma 2 5 2 2 2 3" xfId="10106" xr:uid="{337829C1-221C-471A-AD82-96480D2ED7A4}"/>
    <cellStyle name="Comma 2 5 2 2 2 3 2" xfId="23796" xr:uid="{0C0E906F-43D9-464B-8BEC-81B0A5127AC9}"/>
    <cellStyle name="Comma 2 5 2 2 2 3 2 2" xfId="37488" xr:uid="{4CCC923F-459E-4AB2-9E93-3D112DABE946}"/>
    <cellStyle name="Comma 2 5 2 2 2 3 2 3" xfId="52371" xr:uid="{4D898694-11F1-4048-B0BE-FE86A3C3106F}"/>
    <cellStyle name="Comma 2 5 2 2 2 3 3" xfId="16952" xr:uid="{462C17F7-D7A3-4B3C-B00D-6442F78BE55C}"/>
    <cellStyle name="Comma 2 5 2 2 2 3 4" xfId="30642" xr:uid="{56DC1BFC-7FFA-412F-918C-BDF280B0E842}"/>
    <cellStyle name="Comma 2 5 2 2 2 3 5" xfId="45525" xr:uid="{B45B70A0-9EFE-4E71-A50C-E381107BDCF5}"/>
    <cellStyle name="Comma 2 5 2 2 2 4" xfId="20374" xr:uid="{F2C3F8C9-91A5-487A-A79D-D2FD2801F8BB}"/>
    <cellStyle name="Comma 2 5 2 2 2 4 2" xfId="34066" xr:uid="{8F82938C-C5A4-45FE-9CA1-E7CAEF674950}"/>
    <cellStyle name="Comma 2 5 2 2 2 4 3" xfId="48949" xr:uid="{1FE9DD7D-9580-4E65-BB7D-467DD4D0EC88}"/>
    <cellStyle name="Comma 2 5 2 2 2 5" xfId="13530" xr:uid="{AB9339C3-79DA-4E36-83BE-73F485B61918}"/>
    <cellStyle name="Comma 2 5 2 2 2 6" xfId="27220" xr:uid="{C02FC9F3-3C38-4BD6-A885-4C5A32DD2034}"/>
    <cellStyle name="Comma 2 5 2 2 2 7" xfId="42103" xr:uid="{45CF330F-2BB6-48E2-8291-7B8C6831DE58}"/>
    <cellStyle name="Comma 2 5 2 2 3" xfId="8395" xr:uid="{B3192C05-2EF3-4998-AC32-B864A5E9F350}"/>
    <cellStyle name="Comma 2 5 2 2 3 2" xfId="11817" xr:uid="{5F78B68C-80F9-429A-B099-42D739055B05}"/>
    <cellStyle name="Comma 2 5 2 2 3 2 2" xfId="25507" xr:uid="{5241308D-725F-43FC-9A32-6B328FF58BD8}"/>
    <cellStyle name="Comma 2 5 2 2 3 2 2 2" xfId="39199" xr:uid="{8C0A85EC-3523-40A5-A182-19FDE1FB98D8}"/>
    <cellStyle name="Comma 2 5 2 2 3 2 2 3" xfId="54082" xr:uid="{2FE6A529-194E-418B-80F8-9B0E8958A15D}"/>
    <cellStyle name="Comma 2 5 2 2 3 2 3" xfId="18663" xr:uid="{0C427D46-DB83-45A3-ABEB-E437E3A6DBAB}"/>
    <cellStyle name="Comma 2 5 2 2 3 2 4" xfId="32353" xr:uid="{7A66B479-0122-4D3F-83DE-A7B89BABE0E9}"/>
    <cellStyle name="Comma 2 5 2 2 3 2 5" xfId="47236" xr:uid="{A03520D8-89D8-4BF9-A951-7A08A7A2AFF5}"/>
    <cellStyle name="Comma 2 5 2 2 3 3" xfId="22085" xr:uid="{F19A5F58-7D46-45B8-9938-20476E674C0B}"/>
    <cellStyle name="Comma 2 5 2 2 3 3 2" xfId="35777" xr:uid="{4ADB8D54-04CC-4B1C-8C96-E56475287A24}"/>
    <cellStyle name="Comma 2 5 2 2 3 3 3" xfId="50660" xr:uid="{8920077A-A0F4-4D21-A848-08B8CD680545}"/>
    <cellStyle name="Comma 2 5 2 2 3 4" xfId="15241" xr:uid="{85DB46E3-56EF-4298-A87A-F8997C368FCD}"/>
    <cellStyle name="Comma 2 5 2 2 3 5" xfId="28931" xr:uid="{29E4860D-C4B7-4237-B1B4-20DD3C96DC16}"/>
    <cellStyle name="Comma 2 5 2 2 3 6" xfId="43814" xr:uid="{293DF26C-E4F7-4ECA-9E00-9FE61D07A758}"/>
    <cellStyle name="Comma 2 5 2 2 4" xfId="10105" xr:uid="{24F051AD-62C2-4F27-9371-2FAF9D86EFBB}"/>
    <cellStyle name="Comma 2 5 2 2 4 2" xfId="23795" xr:uid="{452416F8-0A5C-4114-9E71-05ECE006F85B}"/>
    <cellStyle name="Comma 2 5 2 2 4 2 2" xfId="37487" xr:uid="{98561769-AFCE-40BC-BBE3-A70FB77D491A}"/>
    <cellStyle name="Comma 2 5 2 2 4 2 3" xfId="52370" xr:uid="{A4D90275-EB67-46F8-BFE9-98B442584390}"/>
    <cellStyle name="Comma 2 5 2 2 4 3" xfId="16951" xr:uid="{D4F47BBE-10C2-4CB3-8FEE-068AED38E196}"/>
    <cellStyle name="Comma 2 5 2 2 4 4" xfId="30641" xr:uid="{59859171-5D9A-4AD4-8B51-92B7C5AC3C73}"/>
    <cellStyle name="Comma 2 5 2 2 4 5" xfId="45524" xr:uid="{C3E09B7A-11D5-4267-BF9F-2E64030333DD}"/>
    <cellStyle name="Comma 2 5 2 2 5" xfId="20373" xr:uid="{892B8016-3223-450F-B690-92B319E08896}"/>
    <cellStyle name="Comma 2 5 2 2 5 2" xfId="34065" xr:uid="{7388426F-B599-4031-A43E-3BB8E0DC05F7}"/>
    <cellStyle name="Comma 2 5 2 2 5 3" xfId="48948" xr:uid="{536F5BE1-FE2F-4424-B978-9AE929C3133F}"/>
    <cellStyle name="Comma 2 5 2 2 6" xfId="13529" xr:uid="{E100E18E-4941-4071-84E4-7CD73CE70DC5}"/>
    <cellStyle name="Comma 2 5 2 2 7" xfId="27219" xr:uid="{B969FF30-C3D7-4F45-93DC-50B06BCDED90}"/>
    <cellStyle name="Comma 2 5 2 2 8" xfId="42102" xr:uid="{A83D8869-A7B1-4800-8B0F-0A0D1FAFB210}"/>
    <cellStyle name="Comma 2 5 2 3" xfId="6683" xr:uid="{368C2941-5D7C-4DB3-B992-FDA7D186FD02}"/>
    <cellStyle name="Comma 2 5 2 3 2" xfId="8397" xr:uid="{389AA14C-0A4E-428B-B472-3B38EC6716AF}"/>
    <cellStyle name="Comma 2 5 2 3 2 2" xfId="11819" xr:uid="{9CC39A27-AC21-45A4-A246-A5FB3D2085E5}"/>
    <cellStyle name="Comma 2 5 2 3 2 2 2" xfId="25509" xr:uid="{E51AEF6F-EF38-462B-B7DE-5F6C475A7B8A}"/>
    <cellStyle name="Comma 2 5 2 3 2 2 2 2" xfId="39201" xr:uid="{8255BFC2-63E1-4A1A-96D2-9963EB9C95D2}"/>
    <cellStyle name="Comma 2 5 2 3 2 2 2 3" xfId="54084" xr:uid="{E7E93ED0-81AD-43F4-8B69-593B202EDF8F}"/>
    <cellStyle name="Comma 2 5 2 3 2 2 3" xfId="18665" xr:uid="{1E692DE0-D381-4529-98B4-C57B557CF7E8}"/>
    <cellStyle name="Comma 2 5 2 3 2 2 4" xfId="32355" xr:uid="{AD119CE7-3400-42CE-8498-A5A47CDDD6D8}"/>
    <cellStyle name="Comma 2 5 2 3 2 2 5" xfId="47238" xr:uid="{91703670-C7E5-41E3-9E51-40017F69CDE3}"/>
    <cellStyle name="Comma 2 5 2 3 2 3" xfId="22087" xr:uid="{61D19240-4F36-41F1-A926-68F35F54EAFC}"/>
    <cellStyle name="Comma 2 5 2 3 2 3 2" xfId="35779" xr:uid="{697F91D8-0F4C-47A5-A0F6-79AE6957CDFA}"/>
    <cellStyle name="Comma 2 5 2 3 2 3 3" xfId="50662" xr:uid="{04CDA549-62FD-4ABB-AC26-6B69274104F6}"/>
    <cellStyle name="Comma 2 5 2 3 2 4" xfId="15243" xr:uid="{388FA549-C7DE-4B94-AAAE-FDE406D4FDAD}"/>
    <cellStyle name="Comma 2 5 2 3 2 5" xfId="28933" xr:uid="{351050AE-424B-440D-AB1F-EF5EC777E08E}"/>
    <cellStyle name="Comma 2 5 2 3 2 6" xfId="43816" xr:uid="{B10B72D1-D818-4B78-85B6-690EE98832CB}"/>
    <cellStyle name="Comma 2 5 2 3 3" xfId="10107" xr:uid="{2A0D032B-49FA-4709-9CA9-00D098823ECA}"/>
    <cellStyle name="Comma 2 5 2 3 3 2" xfId="23797" xr:uid="{9DB70A59-D1AB-4CD9-BF74-AE6C64D25D1A}"/>
    <cellStyle name="Comma 2 5 2 3 3 2 2" xfId="37489" xr:uid="{71F52EF3-E783-4795-B994-3F46CBE13B8E}"/>
    <cellStyle name="Comma 2 5 2 3 3 2 3" xfId="52372" xr:uid="{61803158-0B3B-4909-9E42-1129F7B63033}"/>
    <cellStyle name="Comma 2 5 2 3 3 3" xfId="16953" xr:uid="{24F04C4B-F889-4448-97E6-DA22C01798BB}"/>
    <cellStyle name="Comma 2 5 2 3 3 4" xfId="30643" xr:uid="{A5F85BDA-9ED3-4EEA-B949-CFA0ABFBD288}"/>
    <cellStyle name="Comma 2 5 2 3 3 5" xfId="45526" xr:uid="{C90A7043-0990-4BD1-9066-1233E9425DF4}"/>
    <cellStyle name="Comma 2 5 2 3 4" xfId="20375" xr:uid="{63BB86D5-0FD7-4269-B584-306D2242B3DD}"/>
    <cellStyle name="Comma 2 5 2 3 4 2" xfId="34067" xr:uid="{6462F563-CE46-458E-B63B-D96835485BCB}"/>
    <cellStyle name="Comma 2 5 2 3 4 3" xfId="48950" xr:uid="{B381B264-8A5F-49C6-B5D4-CD5B4BF4FFC7}"/>
    <cellStyle name="Comma 2 5 2 3 5" xfId="13531" xr:uid="{420958D8-5424-4240-9DF2-72FA54587F74}"/>
    <cellStyle name="Comma 2 5 2 3 6" xfId="27221" xr:uid="{ABCCC031-9637-45C2-9672-19F000A42FF4}"/>
    <cellStyle name="Comma 2 5 2 3 7" xfId="42104" xr:uid="{2F55D555-D5BC-434B-9471-1CD95EFD5118}"/>
    <cellStyle name="Comma 2 5 2 4" xfId="6684" xr:uid="{121E1535-57FA-4C48-B872-EE5D8B8FA67E}"/>
    <cellStyle name="Comma 2 5 2 4 2" xfId="8398" xr:uid="{B191E5C0-63E0-406E-B038-BF93509228EB}"/>
    <cellStyle name="Comma 2 5 2 4 2 2" xfId="11820" xr:uid="{313C32DB-D9ED-4292-BF49-DAACF8541CE1}"/>
    <cellStyle name="Comma 2 5 2 4 2 2 2" xfId="25510" xr:uid="{DAC605BA-4EAF-49A7-A60A-49B811358972}"/>
    <cellStyle name="Comma 2 5 2 4 2 2 2 2" xfId="39202" xr:uid="{FDF657F2-BDC0-4CBE-B85C-EDBE946D2DD7}"/>
    <cellStyle name="Comma 2 5 2 4 2 2 2 3" xfId="54085" xr:uid="{0FF6F2E9-B05A-4F3C-A841-1C22340C706D}"/>
    <cellStyle name="Comma 2 5 2 4 2 2 3" xfId="18666" xr:uid="{87388C4B-813F-4C35-B8D2-592B4232A760}"/>
    <cellStyle name="Comma 2 5 2 4 2 2 4" xfId="32356" xr:uid="{E74AD8F1-F8FC-43CB-B136-313D02215680}"/>
    <cellStyle name="Comma 2 5 2 4 2 2 5" xfId="47239" xr:uid="{2FAE9A57-C601-44B4-9F04-DDA8A4C54224}"/>
    <cellStyle name="Comma 2 5 2 4 2 3" xfId="22088" xr:uid="{839FC040-E3B0-427C-B73B-83C825F02AD4}"/>
    <cellStyle name="Comma 2 5 2 4 2 3 2" xfId="35780" xr:uid="{08596155-5C2C-457A-B032-E0CC9AF0AA9A}"/>
    <cellStyle name="Comma 2 5 2 4 2 3 3" xfId="50663" xr:uid="{2C2BE4A0-8E77-4126-B4F8-968FD1B39195}"/>
    <cellStyle name="Comma 2 5 2 4 2 4" xfId="15244" xr:uid="{128A5477-1195-4B0F-A461-2388762C84F2}"/>
    <cellStyle name="Comma 2 5 2 4 2 5" xfId="28934" xr:uid="{751D2D61-D73B-4538-9D58-8DB9C33D0358}"/>
    <cellStyle name="Comma 2 5 2 4 2 6" xfId="43817" xr:uid="{9C63E5E2-1619-48DF-AA54-A12B054C1B73}"/>
    <cellStyle name="Comma 2 5 2 4 3" xfId="10108" xr:uid="{5D885CF8-6006-4E51-A6F1-69710D7456E5}"/>
    <cellStyle name="Comma 2 5 2 4 3 2" xfId="23798" xr:uid="{A7B5873F-E8AC-47EE-9A3E-026B8EE3A7D4}"/>
    <cellStyle name="Comma 2 5 2 4 3 2 2" xfId="37490" xr:uid="{0403DB90-EABF-4D8C-A70C-B9DB5983E406}"/>
    <cellStyle name="Comma 2 5 2 4 3 2 3" xfId="52373" xr:uid="{3C0E80EA-392A-47F2-96E1-54EC3644103F}"/>
    <cellStyle name="Comma 2 5 2 4 3 3" xfId="16954" xr:uid="{2D0BAFEB-CD47-4ACD-8CE5-1DE5B6099E91}"/>
    <cellStyle name="Comma 2 5 2 4 3 4" xfId="30644" xr:uid="{146BD3C4-5900-4EB1-845E-46E15252EEE8}"/>
    <cellStyle name="Comma 2 5 2 4 3 5" xfId="45527" xr:uid="{22EF93BB-CC94-446D-B5BF-96457DE36358}"/>
    <cellStyle name="Comma 2 5 2 4 4" xfId="20376" xr:uid="{676458FA-5FD7-4371-9B08-A477DA65FD89}"/>
    <cellStyle name="Comma 2 5 2 4 4 2" xfId="34068" xr:uid="{FCBE57F6-EFAA-40CF-9F70-2BB0ADAD6343}"/>
    <cellStyle name="Comma 2 5 2 4 4 3" xfId="48951" xr:uid="{A197B892-5B2E-4007-B707-FDC09E175D8A}"/>
    <cellStyle name="Comma 2 5 2 4 5" xfId="13532" xr:uid="{94E2B6DD-50A9-461C-A80E-F234B9B99E09}"/>
    <cellStyle name="Comma 2 5 2 4 6" xfId="27222" xr:uid="{D9F16B6A-1FB1-4791-B872-FB916257842E}"/>
    <cellStyle name="Comma 2 5 2 4 7" xfId="42105" xr:uid="{FEE180C2-263E-4893-ADA8-6A1C014EE662}"/>
    <cellStyle name="Comma 2 5 2 5" xfId="8394" xr:uid="{C82614A1-CE80-4F24-AF82-71953D88D8CE}"/>
    <cellStyle name="Comma 2 5 2 5 2" xfId="11816" xr:uid="{EF46283B-3B7E-4D96-A17B-7B270E25C2AA}"/>
    <cellStyle name="Comma 2 5 2 5 2 2" xfId="25506" xr:uid="{269ACE5E-3DE2-4201-8494-ADF8A579CEBB}"/>
    <cellStyle name="Comma 2 5 2 5 2 2 2" xfId="39198" xr:uid="{EF074142-7F1E-4D6A-9454-529F9C49D23B}"/>
    <cellStyle name="Comma 2 5 2 5 2 2 3" xfId="54081" xr:uid="{01FF15A5-4BFC-4B1C-AF11-F96A9534FCC5}"/>
    <cellStyle name="Comma 2 5 2 5 2 3" xfId="18662" xr:uid="{A6B4104E-A249-4A13-ADC3-DCF38D83B6BC}"/>
    <cellStyle name="Comma 2 5 2 5 2 4" xfId="32352" xr:uid="{55D4DA27-DA1D-424F-B312-45A1F756C12C}"/>
    <cellStyle name="Comma 2 5 2 5 2 5" xfId="47235" xr:uid="{0C372885-55C6-4220-A623-A02D84E8DE26}"/>
    <cellStyle name="Comma 2 5 2 5 3" xfId="22084" xr:uid="{4B5559D2-7D41-4565-A42A-340DC3132DC9}"/>
    <cellStyle name="Comma 2 5 2 5 3 2" xfId="35776" xr:uid="{7669C90B-FA81-4342-BE08-DEAB29EFDAE8}"/>
    <cellStyle name="Comma 2 5 2 5 3 3" xfId="50659" xr:uid="{89317296-1F35-47A6-960E-E51269BBB864}"/>
    <cellStyle name="Comma 2 5 2 5 4" xfId="15240" xr:uid="{E2697823-F971-456A-8E68-835878707242}"/>
    <cellStyle name="Comma 2 5 2 5 5" xfId="28930" xr:uid="{984CC805-ACE5-4E39-8D54-48FCC4F13187}"/>
    <cellStyle name="Comma 2 5 2 5 6" xfId="43813" xr:uid="{9EB7F442-E447-40EB-81C9-769495B2D77F}"/>
    <cellStyle name="Comma 2 5 2 6" xfId="10104" xr:uid="{D9E90DA0-5AA6-486E-9405-09E66489B125}"/>
    <cellStyle name="Comma 2 5 2 6 2" xfId="23794" xr:uid="{D9513642-1F76-4443-B582-FE8E3B6BC71F}"/>
    <cellStyle name="Comma 2 5 2 6 2 2" xfId="37486" xr:uid="{976BDD78-8D45-4312-ACBD-820C55AE64CF}"/>
    <cellStyle name="Comma 2 5 2 6 2 3" xfId="52369" xr:uid="{F196C10B-0F91-4619-B836-14757B137B90}"/>
    <cellStyle name="Comma 2 5 2 6 3" xfId="16950" xr:uid="{D38C4FD5-4496-4B45-A3EC-CF6563C94B64}"/>
    <cellStyle name="Comma 2 5 2 6 4" xfId="30640" xr:uid="{3966D23F-B90C-40FB-8A9A-6143CBAB9930}"/>
    <cellStyle name="Comma 2 5 2 6 5" xfId="45523" xr:uid="{FA2130A4-A345-4A91-8AAB-5FA8BBD921D5}"/>
    <cellStyle name="Comma 2 5 2 7" xfId="20372" xr:uid="{D18F3696-F939-4BCD-8667-AD16F8C4CBB0}"/>
    <cellStyle name="Comma 2 5 2 7 2" xfId="34064" xr:uid="{0F31D063-83A5-4643-8FC9-2925ED26361F}"/>
    <cellStyle name="Comma 2 5 2 7 3" xfId="48947" xr:uid="{513B192F-8454-4ACF-AB37-3D9D160BFCBF}"/>
    <cellStyle name="Comma 2 5 2 8" xfId="13528" xr:uid="{22C5E462-71FB-4097-BF9B-45CEDD65A44F}"/>
    <cellStyle name="Comma 2 5 2 9" xfId="27218" xr:uid="{5C43CCFC-2C64-4ECC-8657-C2E9C04064C0}"/>
    <cellStyle name="Comma 2 5 3" xfId="6685" xr:uid="{2BC5687E-8180-449D-930C-2F523B842B0B}"/>
    <cellStyle name="Comma 2 5 3 10" xfId="42106" xr:uid="{D2027BB8-599B-47FA-8C9E-1CD3A6D5AD36}"/>
    <cellStyle name="Comma 2 5 3 2" xfId="6686" xr:uid="{087D9319-DAC0-4291-9E65-1B884C9998FD}"/>
    <cellStyle name="Comma 2 5 3 2 2" xfId="6687" xr:uid="{8D61FB2E-5C72-4B9B-9573-A75B22B063CC}"/>
    <cellStyle name="Comma 2 5 3 2 2 2" xfId="8401" xr:uid="{3F35FC25-FF14-4498-92BD-72149CBBCA11}"/>
    <cellStyle name="Comma 2 5 3 2 2 2 2" xfId="11823" xr:uid="{00B228D7-49EF-4706-B1AA-5F3B75348367}"/>
    <cellStyle name="Comma 2 5 3 2 2 2 2 2" xfId="25513" xr:uid="{2E026397-5270-4073-9EBC-DA4719EE8F5E}"/>
    <cellStyle name="Comma 2 5 3 2 2 2 2 2 2" xfId="39205" xr:uid="{9700E02A-5363-49B4-9989-C98507DE7437}"/>
    <cellStyle name="Comma 2 5 3 2 2 2 2 2 3" xfId="54088" xr:uid="{A3FA0399-96D7-43C4-AD7F-18126DB79B69}"/>
    <cellStyle name="Comma 2 5 3 2 2 2 2 3" xfId="18669" xr:uid="{A45B62B0-593B-4A3F-ABA7-A023996C0D5C}"/>
    <cellStyle name="Comma 2 5 3 2 2 2 2 4" xfId="32359" xr:uid="{1236B477-EB03-4D63-81E2-C7C9854284C2}"/>
    <cellStyle name="Comma 2 5 3 2 2 2 2 5" xfId="47242" xr:uid="{66EF0E97-E519-4D5B-B32B-46C06DA6E1D8}"/>
    <cellStyle name="Comma 2 5 3 2 2 2 3" xfId="22091" xr:uid="{55CAA622-8FE1-4682-A22A-2B75CDFCB3B3}"/>
    <cellStyle name="Comma 2 5 3 2 2 2 3 2" xfId="35783" xr:uid="{2F975355-B9E7-406E-8A9D-8D6013556838}"/>
    <cellStyle name="Comma 2 5 3 2 2 2 3 3" xfId="50666" xr:uid="{F1D6F2C3-09D8-4C70-9577-EFE493C1B038}"/>
    <cellStyle name="Comma 2 5 3 2 2 2 4" xfId="15247" xr:uid="{FD40150A-E7F7-429A-8C72-23D2D69E0DDA}"/>
    <cellStyle name="Comma 2 5 3 2 2 2 5" xfId="28937" xr:uid="{CFDDAF3A-09DD-4334-AE6E-239E78299E3A}"/>
    <cellStyle name="Comma 2 5 3 2 2 2 6" xfId="43820" xr:uid="{83768C78-F849-43CA-814A-DB3F7CB51FFA}"/>
    <cellStyle name="Comma 2 5 3 2 2 3" xfId="10111" xr:uid="{6AC272FF-9E23-456A-8B13-1D65E579B5D5}"/>
    <cellStyle name="Comma 2 5 3 2 2 3 2" xfId="23801" xr:uid="{D97C9AD2-22BD-4AC8-B82C-80ED0DE4BC10}"/>
    <cellStyle name="Comma 2 5 3 2 2 3 2 2" xfId="37493" xr:uid="{91EBE9A3-4D24-43E5-9C9C-619085E14108}"/>
    <cellStyle name="Comma 2 5 3 2 2 3 2 3" xfId="52376" xr:uid="{A83095F8-8BA0-44C0-9DE7-4F301A72D2C4}"/>
    <cellStyle name="Comma 2 5 3 2 2 3 3" xfId="16957" xr:uid="{B962B77F-D297-4423-9CA1-5E9E7CEBABC1}"/>
    <cellStyle name="Comma 2 5 3 2 2 3 4" xfId="30647" xr:uid="{FF4951CB-A376-4643-BC7E-0FE24968D130}"/>
    <cellStyle name="Comma 2 5 3 2 2 3 5" xfId="45530" xr:uid="{58D5B2D8-DE1D-4F33-89F0-99BC64B3DF08}"/>
    <cellStyle name="Comma 2 5 3 2 2 4" xfId="20379" xr:uid="{DC99622E-5A8A-49EC-803E-5E42E4BCB75E}"/>
    <cellStyle name="Comma 2 5 3 2 2 4 2" xfId="34071" xr:uid="{CE84D0D3-4613-4C4B-8E1A-A122EADADF2E}"/>
    <cellStyle name="Comma 2 5 3 2 2 4 3" xfId="48954" xr:uid="{CA0D1DA8-CDD7-4325-B338-EAF60B5BE4D0}"/>
    <cellStyle name="Comma 2 5 3 2 2 5" xfId="13535" xr:uid="{18FF2E72-6FD0-40BF-9D8C-F11EDA33B8ED}"/>
    <cellStyle name="Comma 2 5 3 2 2 6" xfId="27225" xr:uid="{54D5F852-971D-4749-B8BD-B9E2DB911975}"/>
    <cellStyle name="Comma 2 5 3 2 2 7" xfId="42108" xr:uid="{51B3F650-2242-4CCB-A2B1-AC074A4A690C}"/>
    <cellStyle name="Comma 2 5 3 2 3" xfId="8400" xr:uid="{CA144CFB-3B5F-4CC3-9090-CA383A8ABC5F}"/>
    <cellStyle name="Comma 2 5 3 2 3 2" xfId="11822" xr:uid="{854E6E02-8DD3-4B89-A37E-1048DF24055D}"/>
    <cellStyle name="Comma 2 5 3 2 3 2 2" xfId="25512" xr:uid="{E1B7A5AC-DBA8-4397-B95C-64052BBD43EE}"/>
    <cellStyle name="Comma 2 5 3 2 3 2 2 2" xfId="39204" xr:uid="{B9724D37-CD68-4865-9B7A-95E119006441}"/>
    <cellStyle name="Comma 2 5 3 2 3 2 2 3" xfId="54087" xr:uid="{36C6C0EB-782F-43E0-90AC-265036BF41DA}"/>
    <cellStyle name="Comma 2 5 3 2 3 2 3" xfId="18668" xr:uid="{E49CA18D-6745-42F0-A73D-9DC976DD3E17}"/>
    <cellStyle name="Comma 2 5 3 2 3 2 4" xfId="32358" xr:uid="{EE08E551-5191-44FB-BFD9-660034D01AC5}"/>
    <cellStyle name="Comma 2 5 3 2 3 2 5" xfId="47241" xr:uid="{8E25E1EA-53E4-420C-A16C-DA8818CA9954}"/>
    <cellStyle name="Comma 2 5 3 2 3 3" xfId="22090" xr:uid="{D2F4FB31-DD6D-4E86-9122-04867CC10232}"/>
    <cellStyle name="Comma 2 5 3 2 3 3 2" xfId="35782" xr:uid="{075C79EA-9508-41BB-9B21-BA73A3638833}"/>
    <cellStyle name="Comma 2 5 3 2 3 3 3" xfId="50665" xr:uid="{4EFE847C-C5DA-4706-9FE7-22ACF146F20F}"/>
    <cellStyle name="Comma 2 5 3 2 3 4" xfId="15246" xr:uid="{5E85FE2B-5629-4263-9E66-771C7EB9ECB7}"/>
    <cellStyle name="Comma 2 5 3 2 3 5" xfId="28936" xr:uid="{36050BF1-1AC5-44EB-9D0C-9F2FB3A44710}"/>
    <cellStyle name="Comma 2 5 3 2 3 6" xfId="43819" xr:uid="{E6EC6D22-2625-4CE6-9855-AEF55AD1F830}"/>
    <cellStyle name="Comma 2 5 3 2 4" xfId="10110" xr:uid="{BCF45EC2-53C1-4786-9A54-FA38B2B96B21}"/>
    <cellStyle name="Comma 2 5 3 2 4 2" xfId="23800" xr:uid="{BB855A28-ADC2-4B11-AF22-F29AFFEA0279}"/>
    <cellStyle name="Comma 2 5 3 2 4 2 2" xfId="37492" xr:uid="{BBB513A5-8D88-4416-9043-C35DEA01D081}"/>
    <cellStyle name="Comma 2 5 3 2 4 2 3" xfId="52375" xr:uid="{ED8CE974-3904-4E1B-9306-FCFFED88D754}"/>
    <cellStyle name="Comma 2 5 3 2 4 3" xfId="16956" xr:uid="{116E273D-4031-4FC6-842F-5B14EBF091FC}"/>
    <cellStyle name="Comma 2 5 3 2 4 4" xfId="30646" xr:uid="{F1F0236B-BF61-423A-A33F-DB72A040C323}"/>
    <cellStyle name="Comma 2 5 3 2 4 5" xfId="45529" xr:uid="{BB3EF5E4-AEED-46CA-96A4-463CF218B944}"/>
    <cellStyle name="Comma 2 5 3 2 5" xfId="20378" xr:uid="{72720325-E844-4410-A509-75A9816D3EB1}"/>
    <cellStyle name="Comma 2 5 3 2 5 2" xfId="34070" xr:uid="{3FDCC374-9603-42E5-8411-6ECE22346511}"/>
    <cellStyle name="Comma 2 5 3 2 5 3" xfId="48953" xr:uid="{6115DF38-31C6-48F4-AEE6-E2B0021B1800}"/>
    <cellStyle name="Comma 2 5 3 2 6" xfId="13534" xr:uid="{9D9B08A2-506A-4357-933B-669DCBEF8596}"/>
    <cellStyle name="Comma 2 5 3 2 7" xfId="27224" xr:uid="{CE8674F7-FAF4-4EF8-9213-2167A658B1AA}"/>
    <cellStyle name="Comma 2 5 3 2 8" xfId="42107" xr:uid="{206562E5-ABF3-47D9-8669-E118A22859DB}"/>
    <cellStyle name="Comma 2 5 3 3" xfId="6688" xr:uid="{7DF152B4-E012-4BC7-9EC4-76A9E78BCBEB}"/>
    <cellStyle name="Comma 2 5 3 3 2" xfId="8402" xr:uid="{5E11A3AA-554D-4089-B636-0FD5011C4F18}"/>
    <cellStyle name="Comma 2 5 3 3 2 2" xfId="11824" xr:uid="{0D87F1DA-22A3-437D-9645-3C91CC126FC3}"/>
    <cellStyle name="Comma 2 5 3 3 2 2 2" xfId="25514" xr:uid="{8B323C51-632C-4527-8593-3A7413D35623}"/>
    <cellStyle name="Comma 2 5 3 3 2 2 2 2" xfId="39206" xr:uid="{129470AD-F5E4-4CA4-82B2-C116830A147A}"/>
    <cellStyle name="Comma 2 5 3 3 2 2 2 3" xfId="54089" xr:uid="{31110334-115B-44AE-BDB3-65567E13DA34}"/>
    <cellStyle name="Comma 2 5 3 3 2 2 3" xfId="18670" xr:uid="{ACC617B4-243D-470A-897D-40BCCC601858}"/>
    <cellStyle name="Comma 2 5 3 3 2 2 4" xfId="32360" xr:uid="{BA096682-B554-4851-9148-D91254F9D5D2}"/>
    <cellStyle name="Comma 2 5 3 3 2 2 5" xfId="47243" xr:uid="{370F5A87-919F-4980-BD3D-0398A782C597}"/>
    <cellStyle name="Comma 2 5 3 3 2 3" xfId="22092" xr:uid="{BDCFBC8A-1C7F-40FC-B8E4-40A393468854}"/>
    <cellStyle name="Comma 2 5 3 3 2 3 2" xfId="35784" xr:uid="{DFADC427-7DC6-436B-91F7-AD9D5AC6605D}"/>
    <cellStyle name="Comma 2 5 3 3 2 3 3" xfId="50667" xr:uid="{325BE948-6A3E-4221-8C31-09743B8A6D54}"/>
    <cellStyle name="Comma 2 5 3 3 2 4" xfId="15248" xr:uid="{F0786B1B-0DEB-4653-860D-7244EC902305}"/>
    <cellStyle name="Comma 2 5 3 3 2 5" xfId="28938" xr:uid="{01FA23D5-F5A4-4A84-A111-26999D2C4542}"/>
    <cellStyle name="Comma 2 5 3 3 2 6" xfId="43821" xr:uid="{4A942B59-C255-49A8-9F65-5E840A55A079}"/>
    <cellStyle name="Comma 2 5 3 3 3" xfId="10112" xr:uid="{32A5ADF6-9DCF-47DB-B309-8FAB89A79154}"/>
    <cellStyle name="Comma 2 5 3 3 3 2" xfId="23802" xr:uid="{09A9F3FD-A379-42D0-A6BC-E4DD7A0F107B}"/>
    <cellStyle name="Comma 2 5 3 3 3 2 2" xfId="37494" xr:uid="{1E106C30-FE8F-46AF-BC6E-8E0B16FE52C4}"/>
    <cellStyle name="Comma 2 5 3 3 3 2 3" xfId="52377" xr:uid="{195567EC-8AFD-4157-A37A-A015B600402B}"/>
    <cellStyle name="Comma 2 5 3 3 3 3" xfId="16958" xr:uid="{98CDDC34-787F-46B5-AFD8-A26FB28C5805}"/>
    <cellStyle name="Comma 2 5 3 3 3 4" xfId="30648" xr:uid="{8CED774A-C9FE-4443-ADBF-B5623F7361CA}"/>
    <cellStyle name="Comma 2 5 3 3 3 5" xfId="45531" xr:uid="{CE2C337A-DC93-4BDE-BA5F-8B62A7F64F1F}"/>
    <cellStyle name="Comma 2 5 3 3 4" xfId="20380" xr:uid="{2651AE32-12D2-4E99-884B-35A1CBFECE1D}"/>
    <cellStyle name="Comma 2 5 3 3 4 2" xfId="34072" xr:uid="{8A061622-0AD7-4148-8B39-3D9D0EAB3E17}"/>
    <cellStyle name="Comma 2 5 3 3 4 3" xfId="48955" xr:uid="{E9E905C6-6122-4D1D-AFB2-DDFE64247FD4}"/>
    <cellStyle name="Comma 2 5 3 3 5" xfId="13536" xr:uid="{EE3CC065-F270-4879-888A-19536FEEE313}"/>
    <cellStyle name="Comma 2 5 3 3 6" xfId="27226" xr:uid="{6C807446-275D-4486-8F75-78C37F494517}"/>
    <cellStyle name="Comma 2 5 3 3 7" xfId="42109" xr:uid="{62CB8BF1-E2B1-4B60-825E-EE0554BC4765}"/>
    <cellStyle name="Comma 2 5 3 4" xfId="6689" xr:uid="{AA35A8A4-DE2C-4A1D-AA69-470DD194F46D}"/>
    <cellStyle name="Comma 2 5 3 4 2" xfId="8403" xr:uid="{4CFE8A2B-4C61-41AC-8991-CEA16A957175}"/>
    <cellStyle name="Comma 2 5 3 4 2 2" xfId="11825" xr:uid="{8E776993-2D58-4FE1-B5AB-E4EC943DE53D}"/>
    <cellStyle name="Comma 2 5 3 4 2 2 2" xfId="25515" xr:uid="{CCA4DE2D-B226-4173-B926-E71D7AD24F10}"/>
    <cellStyle name="Comma 2 5 3 4 2 2 2 2" xfId="39207" xr:uid="{9D3B09DE-F248-4082-82E6-AA947CAD4809}"/>
    <cellStyle name="Comma 2 5 3 4 2 2 2 3" xfId="54090" xr:uid="{40F99893-B307-4760-8FE9-639DED9604D3}"/>
    <cellStyle name="Comma 2 5 3 4 2 2 3" xfId="18671" xr:uid="{47002B41-C47F-4344-ADE4-D790EA088E98}"/>
    <cellStyle name="Comma 2 5 3 4 2 2 4" xfId="32361" xr:uid="{A414BA05-A26C-4FC3-9C76-5602AE6AD40E}"/>
    <cellStyle name="Comma 2 5 3 4 2 2 5" xfId="47244" xr:uid="{99AF6EDF-266F-4117-9701-A3D69AC66BBB}"/>
    <cellStyle name="Comma 2 5 3 4 2 3" xfId="22093" xr:uid="{82C609FD-6523-4F10-BED4-24D4BC2AC9DF}"/>
    <cellStyle name="Comma 2 5 3 4 2 3 2" xfId="35785" xr:uid="{D1A08833-D44E-4284-95C0-FD4A4E3E935B}"/>
    <cellStyle name="Comma 2 5 3 4 2 3 3" xfId="50668" xr:uid="{83CCA707-0328-4EB7-8295-FF9E45192FB6}"/>
    <cellStyle name="Comma 2 5 3 4 2 4" xfId="15249" xr:uid="{67CCCC44-1FC1-430A-8BA7-90FB52367917}"/>
    <cellStyle name="Comma 2 5 3 4 2 5" xfId="28939" xr:uid="{56309F94-5FFD-4E94-B4B8-6880A237C2CC}"/>
    <cellStyle name="Comma 2 5 3 4 2 6" xfId="43822" xr:uid="{31124542-62CA-440B-A106-8A33BD62E807}"/>
    <cellStyle name="Comma 2 5 3 4 3" xfId="10113" xr:uid="{3FA90E58-8F0A-429A-B577-7A7F0F7B4BA2}"/>
    <cellStyle name="Comma 2 5 3 4 3 2" xfId="23803" xr:uid="{E15F5E1E-A106-4AC5-A5E8-01E3F213F340}"/>
    <cellStyle name="Comma 2 5 3 4 3 2 2" xfId="37495" xr:uid="{19B111D3-8268-41F1-A5CF-F299DE0947D5}"/>
    <cellStyle name="Comma 2 5 3 4 3 2 3" xfId="52378" xr:uid="{30849341-DF73-43A9-9B5E-6865E7D18860}"/>
    <cellStyle name="Comma 2 5 3 4 3 3" xfId="16959" xr:uid="{B884222B-EB73-420F-BB1C-6377716308F8}"/>
    <cellStyle name="Comma 2 5 3 4 3 4" xfId="30649" xr:uid="{DBA77D11-16CF-427B-A42F-3E940658CFCC}"/>
    <cellStyle name="Comma 2 5 3 4 3 5" xfId="45532" xr:uid="{EC380B91-0A8E-4062-A635-FA89218D862C}"/>
    <cellStyle name="Comma 2 5 3 4 4" xfId="20381" xr:uid="{ACD2D0EA-4F1A-4FE8-8D13-F62D75C2FED1}"/>
    <cellStyle name="Comma 2 5 3 4 4 2" xfId="34073" xr:uid="{DEECB3A7-B1B0-421D-A680-4E382DD6B1F3}"/>
    <cellStyle name="Comma 2 5 3 4 4 3" xfId="48956" xr:uid="{A8C6E82D-5CBD-4469-A967-6940AC94FEED}"/>
    <cellStyle name="Comma 2 5 3 4 5" xfId="13537" xr:uid="{4184584D-5EB4-47DC-9D3C-6E2410C29602}"/>
    <cellStyle name="Comma 2 5 3 4 6" xfId="27227" xr:uid="{3EE765B4-323F-48F2-B18F-99E0FFCFC574}"/>
    <cellStyle name="Comma 2 5 3 4 7" xfId="42110" xr:uid="{5EA88666-0493-4638-B26E-FF4F6862D2AB}"/>
    <cellStyle name="Comma 2 5 3 5" xfId="8399" xr:uid="{0473D111-7A12-4A72-ABB2-EDF257E1A486}"/>
    <cellStyle name="Comma 2 5 3 5 2" xfId="11821" xr:uid="{ED3B7923-4EAD-4465-979A-AA13350CF773}"/>
    <cellStyle name="Comma 2 5 3 5 2 2" xfId="25511" xr:uid="{DE059811-99FE-4016-982F-2A3B096FCE7A}"/>
    <cellStyle name="Comma 2 5 3 5 2 2 2" xfId="39203" xr:uid="{D4CF13DC-0504-4412-AC36-1A1B8FBD9914}"/>
    <cellStyle name="Comma 2 5 3 5 2 2 3" xfId="54086" xr:uid="{F0657F03-D679-4769-AEE5-3C2B09049430}"/>
    <cellStyle name="Comma 2 5 3 5 2 3" xfId="18667" xr:uid="{78CCA39B-1513-4AD2-A3E2-4D45541C7DE3}"/>
    <cellStyle name="Comma 2 5 3 5 2 4" xfId="32357" xr:uid="{BBB304BA-8A37-4062-9D02-AEC298F89CF6}"/>
    <cellStyle name="Comma 2 5 3 5 2 5" xfId="47240" xr:uid="{8ADDCD45-82E7-409E-88D1-849C571DEF39}"/>
    <cellStyle name="Comma 2 5 3 5 3" xfId="22089" xr:uid="{ED403988-BFB4-4FD7-B4C6-76C8843FD6B6}"/>
    <cellStyle name="Comma 2 5 3 5 3 2" xfId="35781" xr:uid="{50935293-DB45-4DE1-8F5B-59C77DA8DBA7}"/>
    <cellStyle name="Comma 2 5 3 5 3 3" xfId="50664" xr:uid="{67A8B8B6-95DE-4995-BFFB-A06022FDF5EA}"/>
    <cellStyle name="Comma 2 5 3 5 4" xfId="15245" xr:uid="{D3024C03-2D39-4AFE-B882-8FBA5CBB6513}"/>
    <cellStyle name="Comma 2 5 3 5 5" xfId="28935" xr:uid="{72BBC0FC-19D8-41E3-85E9-0C956A41AC2D}"/>
    <cellStyle name="Comma 2 5 3 5 6" xfId="43818" xr:uid="{B94F1961-3FB1-4785-BF86-886205662C28}"/>
    <cellStyle name="Comma 2 5 3 6" xfId="10109" xr:uid="{4EDF6A03-0B52-40E9-9DC8-0CA6FEA25B15}"/>
    <cellStyle name="Comma 2 5 3 6 2" xfId="23799" xr:uid="{13AF196B-1099-4A9E-904C-A8EC2F0A5A9C}"/>
    <cellStyle name="Comma 2 5 3 6 2 2" xfId="37491" xr:uid="{07DD272E-B502-45E8-B950-79A3B39B597B}"/>
    <cellStyle name="Comma 2 5 3 6 2 3" xfId="52374" xr:uid="{7E915BC2-60B2-4D42-BCB8-013621C4D585}"/>
    <cellStyle name="Comma 2 5 3 6 3" xfId="16955" xr:uid="{A4296012-6999-435E-8D37-6100D014A732}"/>
    <cellStyle name="Comma 2 5 3 6 4" xfId="30645" xr:uid="{31417A24-7483-4CFC-8760-CD68926EF3B9}"/>
    <cellStyle name="Comma 2 5 3 6 5" xfId="45528" xr:uid="{81402B32-D839-417E-B287-B67BBD374BBC}"/>
    <cellStyle name="Comma 2 5 3 7" xfId="20377" xr:uid="{D54448E9-CA0B-4CF3-AB37-168D862F1153}"/>
    <cellStyle name="Comma 2 5 3 7 2" xfId="34069" xr:uid="{F300A418-8A56-4736-ADF8-67DFEF8C131B}"/>
    <cellStyle name="Comma 2 5 3 7 3" xfId="48952" xr:uid="{0E0502CC-56B3-4421-9058-4EB2A2D220A6}"/>
    <cellStyle name="Comma 2 5 3 8" xfId="13533" xr:uid="{433E4576-2656-49CE-AA77-8FD5D5BAE4C5}"/>
    <cellStyle name="Comma 2 5 3 9" xfId="27223" xr:uid="{5EDC0A95-9F24-4501-AC32-DDD54C1141EE}"/>
    <cellStyle name="Comma 2 5 4" xfId="6690" xr:uid="{02533FE5-2293-4651-82CD-15453EA2B8A3}"/>
    <cellStyle name="Comma 2 5 4 2" xfId="6691" xr:uid="{B4E8BA3F-DB71-4923-B734-C6A33543EE58}"/>
    <cellStyle name="Comma 2 5 4 2 2" xfId="8405" xr:uid="{088B09BB-0ADD-4B14-B49E-7776B9C59821}"/>
    <cellStyle name="Comma 2 5 4 2 2 2" xfId="11827" xr:uid="{D1E3A155-955A-4EE5-A031-015894E443D1}"/>
    <cellStyle name="Comma 2 5 4 2 2 2 2" xfId="25517" xr:uid="{E6CA4682-7F38-411C-891D-005C6F4CCD39}"/>
    <cellStyle name="Comma 2 5 4 2 2 2 2 2" xfId="39209" xr:uid="{03CF910F-9E91-4FFB-8A98-0F8FF7AFA29D}"/>
    <cellStyle name="Comma 2 5 4 2 2 2 2 3" xfId="54092" xr:uid="{1F1ED2AF-884B-42C0-9A36-EABB93CA30BD}"/>
    <cellStyle name="Comma 2 5 4 2 2 2 3" xfId="18673" xr:uid="{FA845356-A630-4DD9-A11A-B4F9DC7821E7}"/>
    <cellStyle name="Comma 2 5 4 2 2 2 4" xfId="32363" xr:uid="{33BDD547-E1EC-4B95-9D84-95612FE0D1C1}"/>
    <cellStyle name="Comma 2 5 4 2 2 2 5" xfId="47246" xr:uid="{0C27817D-D6B5-4FDE-8F92-B9A1F9134801}"/>
    <cellStyle name="Comma 2 5 4 2 2 3" xfId="22095" xr:uid="{FC217865-F5B1-481D-94EC-3150C493FEDD}"/>
    <cellStyle name="Comma 2 5 4 2 2 3 2" xfId="35787" xr:uid="{8027F74C-215E-4E92-A73E-2F542575F7CC}"/>
    <cellStyle name="Comma 2 5 4 2 2 3 3" xfId="50670" xr:uid="{0C3078A1-A131-4378-8096-361E9E952BC3}"/>
    <cellStyle name="Comma 2 5 4 2 2 4" xfId="15251" xr:uid="{85D7DD9A-A483-49FA-A592-077BBEE138EF}"/>
    <cellStyle name="Comma 2 5 4 2 2 5" xfId="28941" xr:uid="{3C99109F-9B0A-4D7D-A4BA-691BBEC84567}"/>
    <cellStyle name="Comma 2 5 4 2 2 6" xfId="43824" xr:uid="{CAB23143-325F-499E-9870-44E1326DAE1D}"/>
    <cellStyle name="Comma 2 5 4 2 3" xfId="10115" xr:uid="{0103563B-86A6-4C93-914D-72EB0CABF804}"/>
    <cellStyle name="Comma 2 5 4 2 3 2" xfId="23805" xr:uid="{C12FDBB3-1CBD-4DF6-8F82-1AC7A59117E2}"/>
    <cellStyle name="Comma 2 5 4 2 3 2 2" xfId="37497" xr:uid="{CBF73296-624E-4FD0-88D4-FB35574BA407}"/>
    <cellStyle name="Comma 2 5 4 2 3 2 3" xfId="52380" xr:uid="{19CAB7E6-4C1B-45D0-A4D2-89A7C26A662C}"/>
    <cellStyle name="Comma 2 5 4 2 3 3" xfId="16961" xr:uid="{02121A9F-189D-45F1-BACC-31AF88ABDCFE}"/>
    <cellStyle name="Comma 2 5 4 2 3 4" xfId="30651" xr:uid="{EE8E8FE0-A82C-445C-B8CC-DF245ACF4DB7}"/>
    <cellStyle name="Comma 2 5 4 2 3 5" xfId="45534" xr:uid="{765179F7-7A5D-4451-AF03-6EC0399900F8}"/>
    <cellStyle name="Comma 2 5 4 2 4" xfId="20383" xr:uid="{1F1E30E9-3139-4470-947C-7D81B98B4736}"/>
    <cellStyle name="Comma 2 5 4 2 4 2" xfId="34075" xr:uid="{D7C74615-830A-493E-8CFC-9E20554265AD}"/>
    <cellStyle name="Comma 2 5 4 2 4 3" xfId="48958" xr:uid="{A8C96EED-D132-4A62-8127-B20573F85700}"/>
    <cellStyle name="Comma 2 5 4 2 5" xfId="13539" xr:uid="{8657CD03-49BE-4E7F-BEF9-8C0282BC0395}"/>
    <cellStyle name="Comma 2 5 4 2 6" xfId="27229" xr:uid="{CB175136-9FDC-4E1D-8D94-FB2FBF3A2B38}"/>
    <cellStyle name="Comma 2 5 4 2 7" xfId="42112" xr:uid="{E438C79E-47FB-4A6B-93C3-8D42B8815963}"/>
    <cellStyle name="Comma 2 5 4 3" xfId="8404" xr:uid="{A1B96AC4-C5BA-4DBC-9662-B4AFE446FDFB}"/>
    <cellStyle name="Comma 2 5 4 3 2" xfId="11826" xr:uid="{35F3871B-3BB3-4C5D-B5D0-64661F1D34D5}"/>
    <cellStyle name="Comma 2 5 4 3 2 2" xfId="25516" xr:uid="{6E780C7A-B92D-4CDF-9638-713DCD717D1B}"/>
    <cellStyle name="Comma 2 5 4 3 2 2 2" xfId="39208" xr:uid="{566C35CD-19DF-4836-87B0-104B270C91E0}"/>
    <cellStyle name="Comma 2 5 4 3 2 2 3" xfId="54091" xr:uid="{A903970E-3766-493C-9A9C-FCE27C5C7FA3}"/>
    <cellStyle name="Comma 2 5 4 3 2 3" xfId="18672" xr:uid="{864A4E03-B973-47D3-A6F2-0840F732C712}"/>
    <cellStyle name="Comma 2 5 4 3 2 4" xfId="32362" xr:uid="{38265A93-43ED-4EE3-A41B-38453DD613C6}"/>
    <cellStyle name="Comma 2 5 4 3 2 5" xfId="47245" xr:uid="{691332CA-02B9-448E-9683-F6D620CF6D92}"/>
    <cellStyle name="Comma 2 5 4 3 3" xfId="22094" xr:uid="{12062361-CA66-4E91-8D92-873C7A1A086F}"/>
    <cellStyle name="Comma 2 5 4 3 3 2" xfId="35786" xr:uid="{A81C374F-FE17-4724-B522-5ED9F32C565B}"/>
    <cellStyle name="Comma 2 5 4 3 3 3" xfId="50669" xr:uid="{BDCD2492-117A-49B3-96B3-AB74044F3A0A}"/>
    <cellStyle name="Comma 2 5 4 3 4" xfId="15250" xr:uid="{CDF67864-B061-4929-AB26-0D59DF564A50}"/>
    <cellStyle name="Comma 2 5 4 3 5" xfId="28940" xr:uid="{EC3E1B23-7A16-4ACC-8723-88C3DE840FB6}"/>
    <cellStyle name="Comma 2 5 4 3 6" xfId="43823" xr:uid="{81313EAE-C266-429F-A27C-1005B889FF7E}"/>
    <cellStyle name="Comma 2 5 4 4" xfId="10114" xr:uid="{4EF97107-F674-49C2-B3FA-E891CA985139}"/>
    <cellStyle name="Comma 2 5 4 4 2" xfId="23804" xr:uid="{5F5556BF-E523-4891-A472-1FAA336930EA}"/>
    <cellStyle name="Comma 2 5 4 4 2 2" xfId="37496" xr:uid="{B38480C4-6423-4F10-9138-C38928BA6C79}"/>
    <cellStyle name="Comma 2 5 4 4 2 3" xfId="52379" xr:uid="{EF7FF6A1-CC00-472D-9A6C-952EB9AE8491}"/>
    <cellStyle name="Comma 2 5 4 4 3" xfId="16960" xr:uid="{B4CACFFC-C26F-4D66-9D12-63BDC8FF0408}"/>
    <cellStyle name="Comma 2 5 4 4 4" xfId="30650" xr:uid="{BEB33048-2E17-4C91-ABC3-6365B39FEF78}"/>
    <cellStyle name="Comma 2 5 4 4 5" xfId="45533" xr:uid="{7E00F526-1DFE-43C2-B307-618FD1F83F17}"/>
    <cellStyle name="Comma 2 5 4 5" xfId="20382" xr:uid="{47999B4E-EB9B-4F54-8919-7829F31E29E1}"/>
    <cellStyle name="Comma 2 5 4 5 2" xfId="34074" xr:uid="{480B9039-A16F-4756-9599-B01792902B1C}"/>
    <cellStyle name="Comma 2 5 4 5 3" xfId="48957" xr:uid="{3194C2E2-CA7A-4D3D-BB26-848F0F54E621}"/>
    <cellStyle name="Comma 2 5 4 6" xfId="13538" xr:uid="{FB5C354F-04C6-4FD3-8E4F-895EE6145A05}"/>
    <cellStyle name="Comma 2 5 4 7" xfId="27228" xr:uid="{37F860A7-A665-42CD-B021-758A0F003420}"/>
    <cellStyle name="Comma 2 5 4 8" xfId="42111" xr:uid="{631C6609-6D75-4806-A9E2-6ED61553DE48}"/>
    <cellStyle name="Comma 2 5 5" xfId="6692" xr:uid="{FB7645ED-0ECA-488E-ABD2-A66B81806823}"/>
    <cellStyle name="Comma 2 5 5 2" xfId="8406" xr:uid="{A072DC6F-D5DE-40B2-8BDD-D8262BEB86E3}"/>
    <cellStyle name="Comma 2 5 5 2 2" xfId="11828" xr:uid="{5978ED4E-1006-45F6-93B4-227F9CE6D849}"/>
    <cellStyle name="Comma 2 5 5 2 2 2" xfId="25518" xr:uid="{5DD3BCF9-466D-4A0D-AFB5-2FFC662A35C4}"/>
    <cellStyle name="Comma 2 5 5 2 2 2 2" xfId="39210" xr:uid="{56AB470E-5EF6-4197-8824-08FDED1E75A1}"/>
    <cellStyle name="Comma 2 5 5 2 2 2 3" xfId="54093" xr:uid="{ED8A94A1-2632-409F-A598-FC8F3BADE118}"/>
    <cellStyle name="Comma 2 5 5 2 2 3" xfId="18674" xr:uid="{BA2D63C5-96BD-4604-8A85-B17E82495E6D}"/>
    <cellStyle name="Comma 2 5 5 2 2 4" xfId="32364" xr:uid="{EA00E25E-1AD1-4524-AA10-4E0B4253B26B}"/>
    <cellStyle name="Comma 2 5 5 2 2 5" xfId="47247" xr:uid="{F4C8ABD9-9517-4C6C-8C68-E3B90AACC38E}"/>
    <cellStyle name="Comma 2 5 5 2 3" xfId="22096" xr:uid="{039532B9-E545-4824-8DFC-FCBEEFE353F1}"/>
    <cellStyle name="Comma 2 5 5 2 3 2" xfId="35788" xr:uid="{36DD529E-93A4-45D3-9963-62CDA5579918}"/>
    <cellStyle name="Comma 2 5 5 2 3 3" xfId="50671" xr:uid="{EA005621-12EE-4947-9F26-79FED11EA0D2}"/>
    <cellStyle name="Comma 2 5 5 2 4" xfId="15252" xr:uid="{C46C96C3-0492-4D5C-BC39-6633D0D38A87}"/>
    <cellStyle name="Comma 2 5 5 2 5" xfId="28942" xr:uid="{814B71A5-403A-457C-B733-F06B08E63220}"/>
    <cellStyle name="Comma 2 5 5 2 6" xfId="43825" xr:uid="{45A48778-B940-4B03-BCC6-3361F79C4F1A}"/>
    <cellStyle name="Comma 2 5 5 3" xfId="10116" xr:uid="{53D9548D-84DA-44CC-ADFE-A457342FEA53}"/>
    <cellStyle name="Comma 2 5 5 3 2" xfId="23806" xr:uid="{463ADA52-3176-4D78-B54E-564D28DDF5E9}"/>
    <cellStyle name="Comma 2 5 5 3 2 2" xfId="37498" xr:uid="{8C6AE120-874D-4552-B2EE-CE5D0B72C519}"/>
    <cellStyle name="Comma 2 5 5 3 2 3" xfId="52381" xr:uid="{252917F1-D349-4F72-888F-73794BBF9A58}"/>
    <cellStyle name="Comma 2 5 5 3 3" xfId="16962" xr:uid="{A4F19CD3-843B-4542-B696-A21D1FDDB155}"/>
    <cellStyle name="Comma 2 5 5 3 4" xfId="30652" xr:uid="{881FD56C-28A1-4D0C-BB17-3064A1C81584}"/>
    <cellStyle name="Comma 2 5 5 3 5" xfId="45535" xr:uid="{85E67310-BE94-4AC8-AC7F-5C351EB43AC2}"/>
    <cellStyle name="Comma 2 5 5 4" xfId="20384" xr:uid="{3F6F646F-20FC-4343-A27B-E01CAA299AE7}"/>
    <cellStyle name="Comma 2 5 5 4 2" xfId="34076" xr:uid="{290E80DF-8AFC-4D49-BB13-3E58E373A9C9}"/>
    <cellStyle name="Comma 2 5 5 4 3" xfId="48959" xr:uid="{E88510D6-C3B4-4208-8621-6AFFF240A1C8}"/>
    <cellStyle name="Comma 2 5 5 5" xfId="13540" xr:uid="{DAA1EBB5-227F-4311-83CF-F88E474EEC7F}"/>
    <cellStyle name="Comma 2 5 5 6" xfId="27230" xr:uid="{E2349C5C-F48E-4C5B-9194-33FD5A2F890D}"/>
    <cellStyle name="Comma 2 5 5 7" xfId="42113" xr:uid="{DBD87726-A146-4707-8A21-BE8F2A0C76A9}"/>
    <cellStyle name="Comma 2 5 6" xfId="6693" xr:uid="{CC33B566-548A-4A9D-A894-8E5074DC1429}"/>
    <cellStyle name="Comma 2 5 6 2" xfId="8407" xr:uid="{8BAEB58A-2DA9-4622-8760-B239E629E51B}"/>
    <cellStyle name="Comma 2 5 6 2 2" xfId="11829" xr:uid="{DEE7E474-45EB-49B8-B74F-2D2719C9FCE7}"/>
    <cellStyle name="Comma 2 5 6 2 2 2" xfId="25519" xr:uid="{6CAA6105-F0BB-43D0-B6B3-FBBD09752CD0}"/>
    <cellStyle name="Comma 2 5 6 2 2 2 2" xfId="39211" xr:uid="{8898973A-4D9F-44C4-A755-0352C084A5E6}"/>
    <cellStyle name="Comma 2 5 6 2 2 2 3" xfId="54094" xr:uid="{73CA3CFF-5B53-4C44-B640-105FDE291B32}"/>
    <cellStyle name="Comma 2 5 6 2 2 3" xfId="18675" xr:uid="{286212A0-2EE1-47DA-9151-C7642753FEDD}"/>
    <cellStyle name="Comma 2 5 6 2 2 4" xfId="32365" xr:uid="{45E73832-B80D-4E16-9E5B-3676F9B0C4E2}"/>
    <cellStyle name="Comma 2 5 6 2 2 5" xfId="47248" xr:uid="{DF9E9612-65FE-4493-A801-F58E3CCCE105}"/>
    <cellStyle name="Comma 2 5 6 2 3" xfId="22097" xr:uid="{1A444F19-1DD7-4F23-83E8-2ECCA3ED5FA7}"/>
    <cellStyle name="Comma 2 5 6 2 3 2" xfId="35789" xr:uid="{80C711A5-8065-44D4-9577-6B298CE3D788}"/>
    <cellStyle name="Comma 2 5 6 2 3 3" xfId="50672" xr:uid="{3DC5E87F-0C55-4836-9176-F50A6D65446F}"/>
    <cellStyle name="Comma 2 5 6 2 4" xfId="15253" xr:uid="{C3B7E15D-B331-4494-90A5-738B7C13C2DF}"/>
    <cellStyle name="Comma 2 5 6 2 5" xfId="28943" xr:uid="{42F623ED-2584-4E2B-B337-2BBBCD6E9AF5}"/>
    <cellStyle name="Comma 2 5 6 2 6" xfId="43826" xr:uid="{A0EF6E20-1EEB-4FDB-8922-6FBD9E914437}"/>
    <cellStyle name="Comma 2 5 6 3" xfId="10117" xr:uid="{B368A14E-7C21-43CB-8D7A-33464A17D6F4}"/>
    <cellStyle name="Comma 2 5 6 3 2" xfId="23807" xr:uid="{8888960B-015F-48C3-9F3F-158C74FD687C}"/>
    <cellStyle name="Comma 2 5 6 3 2 2" xfId="37499" xr:uid="{663ADF2B-92A3-4CA0-91EB-D089C804A758}"/>
    <cellStyle name="Comma 2 5 6 3 2 3" xfId="52382" xr:uid="{D5EF79D5-EEFF-4092-B7F7-BA2CDA4FFF57}"/>
    <cellStyle name="Comma 2 5 6 3 3" xfId="16963" xr:uid="{6D424652-5CC0-4B47-9B47-63E72414CD8C}"/>
    <cellStyle name="Comma 2 5 6 3 4" xfId="30653" xr:uid="{FB0CE035-1C61-453A-986F-A52A68BA46B4}"/>
    <cellStyle name="Comma 2 5 6 3 5" xfId="45536" xr:uid="{DEAC1797-712A-433B-B177-CFEFF5D295B9}"/>
    <cellStyle name="Comma 2 5 6 4" xfId="20385" xr:uid="{8C5F13D4-5459-4ED0-9A87-6A813B34AE66}"/>
    <cellStyle name="Comma 2 5 6 4 2" xfId="34077" xr:uid="{98D9A2E0-2F99-41E6-AB09-97A488D98D60}"/>
    <cellStyle name="Comma 2 5 6 4 3" xfId="48960" xr:uid="{B9DD4BCA-280B-4517-AECE-69BE0E8F2BF4}"/>
    <cellStyle name="Comma 2 5 6 5" xfId="13541" xr:uid="{C79BF0C6-0AD5-4A5F-BD4C-1E696DA631AA}"/>
    <cellStyle name="Comma 2 5 6 6" xfId="27231" xr:uid="{559F9E09-FAC6-402B-A7A4-B489B15312E3}"/>
    <cellStyle name="Comma 2 5 6 7" xfId="42114" xr:uid="{7D791F0E-043F-412D-AC73-FC2354BEE520}"/>
    <cellStyle name="Comma 2 5 7" xfId="8393" xr:uid="{4CD6790B-E740-4AEE-90F5-30A4C4CE48B4}"/>
    <cellStyle name="Comma 2 5 7 2" xfId="11815" xr:uid="{E748D2E3-38B5-4CCB-8C46-54F0018EFAFB}"/>
    <cellStyle name="Comma 2 5 7 2 2" xfId="25505" xr:uid="{8EA6A4FD-9F3F-4556-953A-87A4FF210117}"/>
    <cellStyle name="Comma 2 5 7 2 2 2" xfId="39197" xr:uid="{05840BC6-9920-4308-80CE-8B3422497C61}"/>
    <cellStyle name="Comma 2 5 7 2 2 3" xfId="54080" xr:uid="{20CDE721-634A-4414-9DF3-F77D76DFF48E}"/>
    <cellStyle name="Comma 2 5 7 2 3" xfId="18661" xr:uid="{8F787FFC-0055-4B3E-BE4F-D98DDA12A0E2}"/>
    <cellStyle name="Comma 2 5 7 2 4" xfId="32351" xr:uid="{673A13EC-352D-4107-81DD-9F2D5EF1905B}"/>
    <cellStyle name="Comma 2 5 7 2 5" xfId="47234" xr:uid="{456C2922-7A71-4149-85B1-D84DE45C6DCB}"/>
    <cellStyle name="Comma 2 5 7 3" xfId="22083" xr:uid="{DD12A40E-26D4-4AA8-AF9C-53ED6B5BA758}"/>
    <cellStyle name="Comma 2 5 7 3 2" xfId="35775" xr:uid="{165DE5D0-3F43-43FD-9663-64F8A76F3EF8}"/>
    <cellStyle name="Comma 2 5 7 3 3" xfId="50658" xr:uid="{591529B1-DCBB-47F6-8831-4232257CCEBA}"/>
    <cellStyle name="Comma 2 5 7 4" xfId="15239" xr:uid="{2BD8F721-09EB-4D77-BC06-35BF756FDD63}"/>
    <cellStyle name="Comma 2 5 7 5" xfId="28929" xr:uid="{28DD669C-EEAA-4B0E-95F7-612FA5CA0405}"/>
    <cellStyle name="Comma 2 5 7 6" xfId="43812" xr:uid="{9B199AFF-56A1-46FA-B0BF-9D9156F8AB54}"/>
    <cellStyle name="Comma 2 5 8" xfId="10103" xr:uid="{B667BF82-0A0A-498F-8704-DE858B030075}"/>
    <cellStyle name="Comma 2 5 8 2" xfId="23793" xr:uid="{E81E36EA-22F5-4247-A534-D09505930CE8}"/>
    <cellStyle name="Comma 2 5 8 2 2" xfId="37485" xr:uid="{D1D836DE-6556-46BB-B1B5-36D21B7C5F2F}"/>
    <cellStyle name="Comma 2 5 8 2 3" xfId="52368" xr:uid="{FB46A775-B536-43AF-A65F-9FA901FA199C}"/>
    <cellStyle name="Comma 2 5 8 3" xfId="16949" xr:uid="{6CE5389C-F230-43AA-888C-4F0DD0690AAB}"/>
    <cellStyle name="Comma 2 5 8 4" xfId="30639" xr:uid="{16877249-7B2E-451E-9A46-EE89A3252666}"/>
    <cellStyle name="Comma 2 5 8 5" xfId="45522" xr:uid="{5A3FF822-9EAE-4F64-95DE-D05ED12E1D76}"/>
    <cellStyle name="Comma 2 5 9" xfId="20371" xr:uid="{C952C0DB-88B6-4433-8CF9-6B3D34015AEF}"/>
    <cellStyle name="Comma 2 5 9 2" xfId="34063" xr:uid="{3050BFCA-25C4-4AF1-B2B8-052C52BBC7D8}"/>
    <cellStyle name="Comma 2 5 9 3" xfId="48946" xr:uid="{8AA62EB4-701A-4B61-A08C-9783608B0EDC}"/>
    <cellStyle name="Comma 2 6" xfId="6694" xr:uid="{B79728CB-2FDF-4790-AD23-6C683473BC4E}"/>
    <cellStyle name="Comma 2 6 10" xfId="42115" xr:uid="{85330A60-E5BE-4452-B0AC-6A97D0DE1C3C}"/>
    <cellStyle name="Comma 2 6 2" xfId="6695" xr:uid="{A50D493F-6C5E-4F52-B6DF-53D048A4E2A3}"/>
    <cellStyle name="Comma 2 6 2 2" xfId="6696" xr:uid="{5C17DB6C-2CD8-49C3-9FDF-53B1EBD3658D}"/>
    <cellStyle name="Comma 2 6 2 2 2" xfId="8410" xr:uid="{ECBC0908-0C2C-4B58-8F6A-28A8104CBB6F}"/>
    <cellStyle name="Comma 2 6 2 2 2 2" xfId="11832" xr:uid="{4E10AD30-A1E8-4DB8-866A-1553406BCD4F}"/>
    <cellStyle name="Comma 2 6 2 2 2 2 2" xfId="25522" xr:uid="{C4C16352-56DE-44BC-A8A4-D80912E76478}"/>
    <cellStyle name="Comma 2 6 2 2 2 2 2 2" xfId="39214" xr:uid="{6D205AE0-1ED2-480B-9713-7CC6BEEEE1E8}"/>
    <cellStyle name="Comma 2 6 2 2 2 2 2 3" xfId="54097" xr:uid="{46AEF4CB-FA4B-46DB-A3D2-2683EB6B9FEA}"/>
    <cellStyle name="Comma 2 6 2 2 2 2 3" xfId="18678" xr:uid="{CD15FACA-D195-4E5E-A26B-1F466068374D}"/>
    <cellStyle name="Comma 2 6 2 2 2 2 4" xfId="32368" xr:uid="{19B4B590-FCBA-4213-958F-9283FC250090}"/>
    <cellStyle name="Comma 2 6 2 2 2 2 5" xfId="47251" xr:uid="{2684FC36-7845-44AD-AF66-6AB42B32B805}"/>
    <cellStyle name="Comma 2 6 2 2 2 3" xfId="22100" xr:uid="{E92A54E8-FD84-4718-8A5A-6AFA7686AABA}"/>
    <cellStyle name="Comma 2 6 2 2 2 3 2" xfId="35792" xr:uid="{85B6FA8D-C5F1-4924-9DF0-47887D492962}"/>
    <cellStyle name="Comma 2 6 2 2 2 3 3" xfId="50675" xr:uid="{88904848-90BC-4AC6-9433-E4C88157B653}"/>
    <cellStyle name="Comma 2 6 2 2 2 4" xfId="15256" xr:uid="{74AEA238-CCC7-498F-85AC-6AAD5CE74A00}"/>
    <cellStyle name="Comma 2 6 2 2 2 5" xfId="28946" xr:uid="{8B5EF94A-D5C0-4EEF-8B57-7F3AB15822B1}"/>
    <cellStyle name="Comma 2 6 2 2 2 6" xfId="43829" xr:uid="{5E990126-4152-42E3-BEA1-4BAD975F8EEF}"/>
    <cellStyle name="Comma 2 6 2 2 3" xfId="10120" xr:uid="{83B019EA-5EBE-46FF-A148-1B59A82C444B}"/>
    <cellStyle name="Comma 2 6 2 2 3 2" xfId="23810" xr:uid="{924112E6-EE08-40B7-8EF0-FAC5A082C6AD}"/>
    <cellStyle name="Comma 2 6 2 2 3 2 2" xfId="37502" xr:uid="{0EA12988-0CC3-4B0F-AFE0-1F48FC5D9651}"/>
    <cellStyle name="Comma 2 6 2 2 3 2 3" xfId="52385" xr:uid="{7ADB322E-9EC9-4B25-9338-1D906C2BCF27}"/>
    <cellStyle name="Comma 2 6 2 2 3 3" xfId="16966" xr:uid="{EE2A5336-1C5E-4618-ADCD-D57C16CDC93D}"/>
    <cellStyle name="Comma 2 6 2 2 3 4" xfId="30656" xr:uid="{8AE164EB-5A63-4714-82F4-4ADC6E24F37E}"/>
    <cellStyle name="Comma 2 6 2 2 3 5" xfId="45539" xr:uid="{217BC7FD-9660-451E-94DD-E3ABD5356DCA}"/>
    <cellStyle name="Comma 2 6 2 2 4" xfId="20388" xr:uid="{4AAA8510-FDCB-4DB9-BD85-8DDAEB798DA7}"/>
    <cellStyle name="Comma 2 6 2 2 4 2" xfId="34080" xr:uid="{DBC93DE7-0D8D-47DA-BB02-216B987AF3CD}"/>
    <cellStyle name="Comma 2 6 2 2 4 3" xfId="48963" xr:uid="{6E7F1955-1D94-49F4-AABB-B58B80BAA0A3}"/>
    <cellStyle name="Comma 2 6 2 2 5" xfId="13544" xr:uid="{078CB343-7A02-4EAE-91B5-7161D51C985C}"/>
    <cellStyle name="Comma 2 6 2 2 6" xfId="27234" xr:uid="{CECE55E8-F1B2-44A8-816B-F48CC7EC8BFC}"/>
    <cellStyle name="Comma 2 6 2 2 7" xfId="42117" xr:uid="{799825BC-E904-4B72-B272-01E3B05A9D05}"/>
    <cellStyle name="Comma 2 6 2 3" xfId="8409" xr:uid="{14E4DF2D-8295-457F-92D8-A1E2F6298A41}"/>
    <cellStyle name="Comma 2 6 2 3 2" xfId="11831" xr:uid="{A39648EC-587E-42CD-94BD-ACBE83B37FA8}"/>
    <cellStyle name="Comma 2 6 2 3 2 2" xfId="25521" xr:uid="{6F0F60A7-F995-4038-8804-7E22ED12A5A2}"/>
    <cellStyle name="Comma 2 6 2 3 2 2 2" xfId="39213" xr:uid="{09127517-939F-4A7F-9C98-B2C25BB4D79F}"/>
    <cellStyle name="Comma 2 6 2 3 2 2 3" xfId="54096" xr:uid="{7A014379-86D3-4D31-B2DB-B1ACC573D33D}"/>
    <cellStyle name="Comma 2 6 2 3 2 3" xfId="18677" xr:uid="{41E28B0D-0616-4A7B-9F1F-E2C8BFE8B70A}"/>
    <cellStyle name="Comma 2 6 2 3 2 4" xfId="32367" xr:uid="{59E16040-2A0B-4355-BBC6-842DE4E5EB71}"/>
    <cellStyle name="Comma 2 6 2 3 2 5" xfId="47250" xr:uid="{96014825-67A1-4805-9FFF-3B5A5D804DB6}"/>
    <cellStyle name="Comma 2 6 2 3 3" xfId="22099" xr:uid="{BBDF0C61-D976-4FDF-B8EE-8032BFD66137}"/>
    <cellStyle name="Comma 2 6 2 3 3 2" xfId="35791" xr:uid="{06CF9D6C-1891-4DEB-A969-6661871D73C7}"/>
    <cellStyle name="Comma 2 6 2 3 3 3" xfId="50674" xr:uid="{BE73F889-47F0-4332-86AE-AFA9FD71A7CC}"/>
    <cellStyle name="Comma 2 6 2 3 4" xfId="15255" xr:uid="{C6FEE802-64CC-4991-9EFF-492F4E25C3A4}"/>
    <cellStyle name="Comma 2 6 2 3 5" xfId="28945" xr:uid="{11E9F685-A7D7-4DBC-95BF-72E3727F7F25}"/>
    <cellStyle name="Comma 2 6 2 3 6" xfId="43828" xr:uid="{6981E8E7-0FC6-4B33-987F-82B47FC954E9}"/>
    <cellStyle name="Comma 2 6 2 4" xfId="10119" xr:uid="{A91A2946-04E8-4F41-854D-F79B3A354069}"/>
    <cellStyle name="Comma 2 6 2 4 2" xfId="23809" xr:uid="{33B45200-E2E4-4991-8B83-0D4666DD76EC}"/>
    <cellStyle name="Comma 2 6 2 4 2 2" xfId="37501" xr:uid="{FE846445-B724-4ECD-994D-DDBE56575CCB}"/>
    <cellStyle name="Comma 2 6 2 4 2 3" xfId="52384" xr:uid="{B4700267-7F39-44B6-83C1-7AAFDD4C6E5C}"/>
    <cellStyle name="Comma 2 6 2 4 3" xfId="16965" xr:uid="{AF2C3B97-6118-4501-9D15-C5B7D6362EDA}"/>
    <cellStyle name="Comma 2 6 2 4 4" xfId="30655" xr:uid="{86093D64-7DFC-4F8E-BD76-B15C7691DBA6}"/>
    <cellStyle name="Comma 2 6 2 4 5" xfId="45538" xr:uid="{C454C97A-AA4B-433C-B60F-1598FFCEA4FD}"/>
    <cellStyle name="Comma 2 6 2 5" xfId="20387" xr:uid="{E490FEC2-3FAC-4D36-89F6-5DDF30D3CCB3}"/>
    <cellStyle name="Comma 2 6 2 5 2" xfId="34079" xr:uid="{E48BF98F-43EB-4884-9BC3-D9B893E2F01E}"/>
    <cellStyle name="Comma 2 6 2 5 3" xfId="48962" xr:uid="{CF99B3AF-08E8-4F2C-9BB6-834BE325BA50}"/>
    <cellStyle name="Comma 2 6 2 6" xfId="13543" xr:uid="{F48E0965-0773-48A5-A020-465AC616E898}"/>
    <cellStyle name="Comma 2 6 2 7" xfId="27233" xr:uid="{5CF487BF-3B70-485F-9294-BF3DF42B603C}"/>
    <cellStyle name="Comma 2 6 2 8" xfId="42116" xr:uid="{99EEC41A-F4C4-449F-BA08-29D0A74F3D24}"/>
    <cellStyle name="Comma 2 6 3" xfId="6697" xr:uid="{D8531EF3-5DD7-45C0-85A4-C92DB4FFF348}"/>
    <cellStyle name="Comma 2 6 3 2" xfId="8411" xr:uid="{A322ECA0-A9AA-464A-8290-8904F48D0FD7}"/>
    <cellStyle name="Comma 2 6 3 2 2" xfId="11833" xr:uid="{ACA24743-2E3A-4E4A-BC21-3AD99A9A3397}"/>
    <cellStyle name="Comma 2 6 3 2 2 2" xfId="25523" xr:uid="{98DFE2CD-AA1B-4E52-91F2-CAAA617E5E9A}"/>
    <cellStyle name="Comma 2 6 3 2 2 2 2" xfId="39215" xr:uid="{7E966978-65E4-49E2-9782-2E93AA307625}"/>
    <cellStyle name="Comma 2 6 3 2 2 2 3" xfId="54098" xr:uid="{0F5D7089-1749-4B46-B193-08DEECC1E76C}"/>
    <cellStyle name="Comma 2 6 3 2 2 3" xfId="18679" xr:uid="{E1598266-FF35-4B7C-8FBD-C36C9DA08850}"/>
    <cellStyle name="Comma 2 6 3 2 2 4" xfId="32369" xr:uid="{2BD643BD-2AF1-4543-9030-49F525CA42AD}"/>
    <cellStyle name="Comma 2 6 3 2 2 5" xfId="47252" xr:uid="{23378085-3428-4131-A3DE-541D5508797A}"/>
    <cellStyle name="Comma 2 6 3 2 3" xfId="22101" xr:uid="{7E592619-763C-4F39-974E-9133A5B70B09}"/>
    <cellStyle name="Comma 2 6 3 2 3 2" xfId="35793" xr:uid="{B333EA2E-3D35-490E-9082-0B89E410CD57}"/>
    <cellStyle name="Comma 2 6 3 2 3 3" xfId="50676" xr:uid="{0FE7E0CC-4D2C-4D60-927C-D6BEE663ACD3}"/>
    <cellStyle name="Comma 2 6 3 2 4" xfId="15257" xr:uid="{ED002A8F-1CFD-4050-825E-13FEAE386A66}"/>
    <cellStyle name="Comma 2 6 3 2 5" xfId="28947" xr:uid="{FCE4B844-CEB8-4518-A987-552DAF1E8B9A}"/>
    <cellStyle name="Comma 2 6 3 2 6" xfId="43830" xr:uid="{A861275D-6A0F-47E4-9133-7C9B65591765}"/>
    <cellStyle name="Comma 2 6 3 3" xfId="10121" xr:uid="{1FD0852B-4974-44CA-BFF7-5E32DD032C01}"/>
    <cellStyle name="Comma 2 6 3 3 2" xfId="23811" xr:uid="{BB5B4650-C58B-400F-8987-6FF8875418B5}"/>
    <cellStyle name="Comma 2 6 3 3 2 2" xfId="37503" xr:uid="{FF3BA54B-38F5-476B-914A-2AD83E4F8792}"/>
    <cellStyle name="Comma 2 6 3 3 2 3" xfId="52386" xr:uid="{3F737A23-546F-45EE-9281-49E982BD540A}"/>
    <cellStyle name="Comma 2 6 3 3 3" xfId="16967" xr:uid="{0DD83500-C5C4-44E5-814A-7498CCAF487D}"/>
    <cellStyle name="Comma 2 6 3 3 4" xfId="30657" xr:uid="{D000534D-9FA5-49C4-903A-1A90373AA55E}"/>
    <cellStyle name="Comma 2 6 3 3 5" xfId="45540" xr:uid="{6595CF40-5527-49D0-B02F-0D1125A2353E}"/>
    <cellStyle name="Comma 2 6 3 4" xfId="20389" xr:uid="{8D7D5E09-EBA9-46C2-8D29-A3CC0153082D}"/>
    <cellStyle name="Comma 2 6 3 4 2" xfId="34081" xr:uid="{578815BE-88B0-48F7-8DE1-589332710BF4}"/>
    <cellStyle name="Comma 2 6 3 4 3" xfId="48964" xr:uid="{D0638F2E-80AB-4A33-99A4-15BD20D842E3}"/>
    <cellStyle name="Comma 2 6 3 5" xfId="13545" xr:uid="{20E97070-C558-471B-B154-B56C8A072FD2}"/>
    <cellStyle name="Comma 2 6 3 6" xfId="27235" xr:uid="{EA5A9DFD-5CF0-4954-8DEF-1C8224898E2F}"/>
    <cellStyle name="Comma 2 6 3 7" xfId="42118" xr:uid="{64CA6CC5-4F7E-4FB9-B3AD-167511352464}"/>
    <cellStyle name="Comma 2 6 4" xfId="6698" xr:uid="{4F1B7224-7F66-477C-A8C2-E2F9C9C08C38}"/>
    <cellStyle name="Comma 2 6 4 2" xfId="8412" xr:uid="{C459F236-CBB3-41AE-B99D-18E13582BA9E}"/>
    <cellStyle name="Comma 2 6 4 2 2" xfId="11834" xr:uid="{C64B6E6C-7251-452C-A637-FE933FC51885}"/>
    <cellStyle name="Comma 2 6 4 2 2 2" xfId="25524" xr:uid="{495DA3A8-1B83-4C4F-BAAD-3F36A65217E7}"/>
    <cellStyle name="Comma 2 6 4 2 2 2 2" xfId="39216" xr:uid="{1FBFC27A-FB48-424F-9E10-9810BBF83EF0}"/>
    <cellStyle name="Comma 2 6 4 2 2 2 3" xfId="54099" xr:uid="{A7100256-8415-4D04-9444-CDCD8161244A}"/>
    <cellStyle name="Comma 2 6 4 2 2 3" xfId="18680" xr:uid="{73B173C4-929B-4719-98B1-3ECBA910D3E5}"/>
    <cellStyle name="Comma 2 6 4 2 2 4" xfId="32370" xr:uid="{BD004269-3FE4-4381-BBD1-006D1D9BE780}"/>
    <cellStyle name="Comma 2 6 4 2 2 5" xfId="47253" xr:uid="{03F2E371-F082-4E1B-AD18-1368DE9BDCEF}"/>
    <cellStyle name="Comma 2 6 4 2 3" xfId="22102" xr:uid="{B08F794F-DC9D-48BA-BA73-491C869BA9D9}"/>
    <cellStyle name="Comma 2 6 4 2 3 2" xfId="35794" xr:uid="{C53CA34B-407E-48E6-9047-00CA4F317155}"/>
    <cellStyle name="Comma 2 6 4 2 3 3" xfId="50677" xr:uid="{1F003620-4D44-44F0-B95B-60F9945A3673}"/>
    <cellStyle name="Comma 2 6 4 2 4" xfId="15258" xr:uid="{195725CE-9DDB-412E-BC14-3E35B63EFD54}"/>
    <cellStyle name="Comma 2 6 4 2 5" xfId="28948" xr:uid="{C8FE3114-CFE0-40EF-8686-2A5EF37AB55B}"/>
    <cellStyle name="Comma 2 6 4 2 6" xfId="43831" xr:uid="{73C6F131-8BF7-4A33-B266-54C7A8097CE2}"/>
    <cellStyle name="Comma 2 6 4 3" xfId="10122" xr:uid="{0AC8DFC4-9A05-4C68-8387-8EE7AAB54810}"/>
    <cellStyle name="Comma 2 6 4 3 2" xfId="23812" xr:uid="{618EF505-90FB-4A08-9260-7D9C1302861F}"/>
    <cellStyle name="Comma 2 6 4 3 2 2" xfId="37504" xr:uid="{D4D6163B-3D2A-45E3-B89D-41CA7A264AF4}"/>
    <cellStyle name="Comma 2 6 4 3 2 3" xfId="52387" xr:uid="{E49A33CA-3BEC-4EA4-81EF-9AA4DB0282B3}"/>
    <cellStyle name="Comma 2 6 4 3 3" xfId="16968" xr:uid="{503D6291-CD8D-4386-BF9A-351C47C48DD4}"/>
    <cellStyle name="Comma 2 6 4 3 4" xfId="30658" xr:uid="{423FB226-E173-416D-9C02-13EDA0942EBF}"/>
    <cellStyle name="Comma 2 6 4 3 5" xfId="45541" xr:uid="{27316530-B1DA-4A3C-8860-3E0F7FE03DF4}"/>
    <cellStyle name="Comma 2 6 4 4" xfId="20390" xr:uid="{A3F4311C-4F8E-428A-B766-B3C520F25121}"/>
    <cellStyle name="Comma 2 6 4 4 2" xfId="34082" xr:uid="{170758BC-7C2E-45FE-B2E7-0CD18499D244}"/>
    <cellStyle name="Comma 2 6 4 4 3" xfId="48965" xr:uid="{99745DF6-F2FE-470D-B9A3-85F85A6A13DE}"/>
    <cellStyle name="Comma 2 6 4 5" xfId="13546" xr:uid="{0D3429E5-D652-485D-94BD-1267C82BCC1C}"/>
    <cellStyle name="Comma 2 6 4 6" xfId="27236" xr:uid="{70569097-918A-48C2-A415-FB50E25E5652}"/>
    <cellStyle name="Comma 2 6 4 7" xfId="42119" xr:uid="{B0C11517-1F84-41E0-954B-D9C68AED5105}"/>
    <cellStyle name="Comma 2 6 5" xfId="8408" xr:uid="{98BB82CC-9946-4305-BA06-E40A6E1A2275}"/>
    <cellStyle name="Comma 2 6 5 2" xfId="11830" xr:uid="{7499CD88-5EF7-4961-9756-B5C6761A0698}"/>
    <cellStyle name="Comma 2 6 5 2 2" xfId="25520" xr:uid="{7CD35660-B154-495D-A0B3-C335C6906B34}"/>
    <cellStyle name="Comma 2 6 5 2 2 2" xfId="39212" xr:uid="{56FCBDBE-3923-4371-A8C7-F7CAB7E058DA}"/>
    <cellStyle name="Comma 2 6 5 2 2 3" xfId="54095" xr:uid="{5C66F4C2-66F9-431F-89BC-CB0ACAC55FC0}"/>
    <cellStyle name="Comma 2 6 5 2 3" xfId="18676" xr:uid="{600F890A-FE1C-45D7-8B63-BCBB552CDF88}"/>
    <cellStyle name="Comma 2 6 5 2 4" xfId="32366" xr:uid="{27BA37A4-D233-436A-AE4D-3EE1BB5C4A1C}"/>
    <cellStyle name="Comma 2 6 5 2 5" xfId="47249" xr:uid="{C3846014-1C38-4E06-A1BF-32BAE6C472F6}"/>
    <cellStyle name="Comma 2 6 5 3" xfId="22098" xr:uid="{037659D2-7781-452E-B34E-F0F57EF18D92}"/>
    <cellStyle name="Comma 2 6 5 3 2" xfId="35790" xr:uid="{7BBDC4BB-B557-4910-ACA4-45E630A4B2B7}"/>
    <cellStyle name="Comma 2 6 5 3 3" xfId="50673" xr:uid="{26A0CF17-375A-4437-8C7F-7382A1DE5768}"/>
    <cellStyle name="Comma 2 6 5 4" xfId="15254" xr:uid="{08230533-A1B5-4A6C-96F5-3DA51F1A9ABF}"/>
    <cellStyle name="Comma 2 6 5 5" xfId="28944" xr:uid="{0A037431-66AB-46FB-ADE9-E085E4426F93}"/>
    <cellStyle name="Comma 2 6 5 6" xfId="43827" xr:uid="{AC415E5E-4D90-4406-BA54-1C188B8A8139}"/>
    <cellStyle name="Comma 2 6 6" xfId="10118" xr:uid="{5F68C378-86A3-4C34-BA16-303FE5247E79}"/>
    <cellStyle name="Comma 2 6 6 2" xfId="23808" xr:uid="{EFC60CA0-A8F3-4AE2-9627-0C226A00979E}"/>
    <cellStyle name="Comma 2 6 6 2 2" xfId="37500" xr:uid="{0B3A1FE9-3B76-4B6A-A075-2BA3FBFC409E}"/>
    <cellStyle name="Comma 2 6 6 2 3" xfId="52383" xr:uid="{C21266FE-896A-435A-82D3-C8604E911B32}"/>
    <cellStyle name="Comma 2 6 6 3" xfId="16964" xr:uid="{88B37484-6A63-4D14-8CCD-08E98FEFA888}"/>
    <cellStyle name="Comma 2 6 6 4" xfId="30654" xr:uid="{C8F53221-9935-4DAA-AEDF-4D2248B7EE43}"/>
    <cellStyle name="Comma 2 6 6 5" xfId="45537" xr:uid="{2E4BEA14-8E71-40A5-8D45-3587BC0D1173}"/>
    <cellStyle name="Comma 2 6 7" xfId="20386" xr:uid="{DC2BD45E-BBFC-43CB-82F0-5487742F624F}"/>
    <cellStyle name="Comma 2 6 7 2" xfId="34078" xr:uid="{E7CED7E5-2A3D-4D19-A12E-96B0E5967E21}"/>
    <cellStyle name="Comma 2 6 7 3" xfId="48961" xr:uid="{A4600283-0B6F-4D0D-9678-C985486AC4AE}"/>
    <cellStyle name="Comma 2 6 8" xfId="13542" xr:uid="{C040BC54-4D23-43AA-AB2B-490D76765DD1}"/>
    <cellStyle name="Comma 2 6 9" xfId="27232" xr:uid="{95A32A8D-F543-4F04-A2E6-1D1E47F55EB5}"/>
    <cellStyle name="Comma 2 7" xfId="6699" xr:uid="{EC0A45EF-A542-4D29-A39C-8EDDCC40747D}"/>
    <cellStyle name="Comma 2 7 10" xfId="42120" xr:uid="{CDF3E949-B2A4-49E1-A694-6E7916CD6C21}"/>
    <cellStyle name="Comma 2 7 2" xfId="6700" xr:uid="{1487E7AC-84A8-4273-8909-B16AB70F4B97}"/>
    <cellStyle name="Comma 2 7 2 2" xfId="6701" xr:uid="{37861FCE-CD04-49FD-84D2-5D65BB8AE206}"/>
    <cellStyle name="Comma 2 7 2 2 2" xfId="8415" xr:uid="{EC1E4A1A-DC8D-48A0-95EA-DF5EB2CE581D}"/>
    <cellStyle name="Comma 2 7 2 2 2 2" xfId="11837" xr:uid="{1F7C0F2F-7CFC-470A-AF59-9A6143CD4962}"/>
    <cellStyle name="Comma 2 7 2 2 2 2 2" xfId="25527" xr:uid="{37173DA7-4B97-4DC5-826D-28861A97405B}"/>
    <cellStyle name="Comma 2 7 2 2 2 2 2 2" xfId="39219" xr:uid="{A1924A23-5A82-43D2-9A85-0DCB4A084E4F}"/>
    <cellStyle name="Comma 2 7 2 2 2 2 2 3" xfId="54102" xr:uid="{673B43BE-4648-4E98-88F9-DEC0F265B4F5}"/>
    <cellStyle name="Comma 2 7 2 2 2 2 3" xfId="18683" xr:uid="{874FA031-92FF-4262-A279-8FD1F734DD7C}"/>
    <cellStyle name="Comma 2 7 2 2 2 2 4" xfId="32373" xr:uid="{61E92C8F-87AA-4496-BE66-EC2AA267EC25}"/>
    <cellStyle name="Comma 2 7 2 2 2 2 5" xfId="47256" xr:uid="{913DBC69-FBAA-43D4-AD39-CFD783C8BEA1}"/>
    <cellStyle name="Comma 2 7 2 2 2 3" xfId="22105" xr:uid="{9DE2937D-EC38-4952-B53F-C5CC84A3DF88}"/>
    <cellStyle name="Comma 2 7 2 2 2 3 2" xfId="35797" xr:uid="{F79AF27B-0825-440B-85DD-3A6F1BC67FCF}"/>
    <cellStyle name="Comma 2 7 2 2 2 3 3" xfId="50680" xr:uid="{3B31F8F5-FAA8-4F3B-A188-7C66232922BB}"/>
    <cellStyle name="Comma 2 7 2 2 2 4" xfId="15261" xr:uid="{8AAFB66E-DB0C-4540-93A0-ABF5486C4E88}"/>
    <cellStyle name="Comma 2 7 2 2 2 5" xfId="28951" xr:uid="{EC746F03-1EC7-4FF5-B4FC-336C915DA989}"/>
    <cellStyle name="Comma 2 7 2 2 2 6" xfId="43834" xr:uid="{EAED34C9-1F31-4373-A7CF-65BE286E1848}"/>
    <cellStyle name="Comma 2 7 2 2 3" xfId="10125" xr:uid="{B8E259FB-03D0-4705-89C9-740BB72199A9}"/>
    <cellStyle name="Comma 2 7 2 2 3 2" xfId="23815" xr:uid="{550133FE-E100-4189-92D8-51EF7CCD82D6}"/>
    <cellStyle name="Comma 2 7 2 2 3 2 2" xfId="37507" xr:uid="{F1A48DD5-FE82-4F54-BE9F-21631C283769}"/>
    <cellStyle name="Comma 2 7 2 2 3 2 3" xfId="52390" xr:uid="{60F34A58-BDC6-4A11-B4BD-C55F021A061F}"/>
    <cellStyle name="Comma 2 7 2 2 3 3" xfId="16971" xr:uid="{0C1E37E5-FB4E-4E77-8E2B-760FDD95518F}"/>
    <cellStyle name="Comma 2 7 2 2 3 4" xfId="30661" xr:uid="{1A9051D5-704E-4225-B083-A1B03CDD0F2C}"/>
    <cellStyle name="Comma 2 7 2 2 3 5" xfId="45544" xr:uid="{CFF8AAE2-E6C5-4B3C-ACCE-D69B2E5FA91D}"/>
    <cellStyle name="Comma 2 7 2 2 4" xfId="20393" xr:uid="{65631F73-36F8-485A-8594-7E7AD77D60D1}"/>
    <cellStyle name="Comma 2 7 2 2 4 2" xfId="34085" xr:uid="{F51B6BBF-5B09-4F65-9BC5-09B2182F0385}"/>
    <cellStyle name="Comma 2 7 2 2 4 3" xfId="48968" xr:uid="{B25A7174-EEB8-45B2-983F-2BBBF70813A5}"/>
    <cellStyle name="Comma 2 7 2 2 5" xfId="13549" xr:uid="{094C6465-CEBF-47AC-B446-09EF248BB61E}"/>
    <cellStyle name="Comma 2 7 2 2 6" xfId="27239" xr:uid="{6E4B3F8A-9184-4E39-9DD4-EB4154F12325}"/>
    <cellStyle name="Comma 2 7 2 2 7" xfId="42122" xr:uid="{EBA5718B-8653-407C-948F-6F524854CAC7}"/>
    <cellStyle name="Comma 2 7 2 3" xfId="8414" xr:uid="{20DE4DE6-8428-4648-A7CB-827B33B1727F}"/>
    <cellStyle name="Comma 2 7 2 3 2" xfId="11836" xr:uid="{DC48DFA1-3EE0-42B4-821B-7795CF310032}"/>
    <cellStyle name="Comma 2 7 2 3 2 2" xfId="25526" xr:uid="{93626CE1-D44E-4281-AD8B-41277534F743}"/>
    <cellStyle name="Comma 2 7 2 3 2 2 2" xfId="39218" xr:uid="{A5FE1CEF-9BA3-43B4-9EA3-176B40656AC2}"/>
    <cellStyle name="Comma 2 7 2 3 2 2 3" xfId="54101" xr:uid="{9FD2779A-04F7-4BA7-851B-2C9360DA0E99}"/>
    <cellStyle name="Comma 2 7 2 3 2 3" xfId="18682" xr:uid="{4ABC89D4-222E-48AE-B88D-7DEBCE7485EC}"/>
    <cellStyle name="Comma 2 7 2 3 2 4" xfId="32372" xr:uid="{A4537D87-26C9-4EEF-9C00-A43E5A3960EF}"/>
    <cellStyle name="Comma 2 7 2 3 2 5" xfId="47255" xr:uid="{C522415A-E276-4AF3-BCAD-79B65607BA7A}"/>
    <cellStyle name="Comma 2 7 2 3 3" xfId="22104" xr:uid="{A4E26AD6-2576-42FD-A22B-7116A0B75FD1}"/>
    <cellStyle name="Comma 2 7 2 3 3 2" xfId="35796" xr:uid="{F1847582-3585-4088-A970-20ABD1A22842}"/>
    <cellStyle name="Comma 2 7 2 3 3 3" xfId="50679" xr:uid="{39DFBB36-6F3D-4318-9454-292C7BE5D7E1}"/>
    <cellStyle name="Comma 2 7 2 3 4" xfId="15260" xr:uid="{73575947-67EB-424F-A363-01048D9272ED}"/>
    <cellStyle name="Comma 2 7 2 3 5" xfId="28950" xr:uid="{DCFD9887-203E-41F4-9C48-B645E8D10CF2}"/>
    <cellStyle name="Comma 2 7 2 3 6" xfId="43833" xr:uid="{897C9C00-B519-4DBB-A00D-1F69565479F4}"/>
    <cellStyle name="Comma 2 7 2 4" xfId="10124" xr:uid="{E759CD01-B858-4280-9963-17C36A72A428}"/>
    <cellStyle name="Comma 2 7 2 4 2" xfId="23814" xr:uid="{595CB169-EBE6-42DC-87E3-74F9361C07FA}"/>
    <cellStyle name="Comma 2 7 2 4 2 2" xfId="37506" xr:uid="{1F863DB3-86D1-4A87-B650-E635A33AEB18}"/>
    <cellStyle name="Comma 2 7 2 4 2 3" xfId="52389" xr:uid="{ADDBFF9D-A90F-4BBF-B67B-2FDB53E8AC79}"/>
    <cellStyle name="Comma 2 7 2 4 3" xfId="16970" xr:uid="{15A0C6F8-50C7-44FB-817A-FA66E28808F1}"/>
    <cellStyle name="Comma 2 7 2 4 4" xfId="30660" xr:uid="{0ACD81CC-650B-4463-8014-AD69AE69D5F8}"/>
    <cellStyle name="Comma 2 7 2 4 5" xfId="45543" xr:uid="{745ED65B-C62C-4F05-93A4-5E74AE239BC4}"/>
    <cellStyle name="Comma 2 7 2 5" xfId="20392" xr:uid="{F828762F-F982-4441-992D-BB12224968EC}"/>
    <cellStyle name="Comma 2 7 2 5 2" xfId="34084" xr:uid="{2A3C89DE-3598-4FCE-9169-A006BB39AE66}"/>
    <cellStyle name="Comma 2 7 2 5 3" xfId="48967" xr:uid="{5816FD60-EF32-48E1-A9A6-71D449F0CD51}"/>
    <cellStyle name="Comma 2 7 2 6" xfId="13548" xr:uid="{15F24CEB-BADF-49E9-92DC-D274D43FE01C}"/>
    <cellStyle name="Comma 2 7 2 7" xfId="27238" xr:uid="{6977A78E-DF5F-44DA-8B54-094A9BCDC93B}"/>
    <cellStyle name="Comma 2 7 2 8" xfId="42121" xr:uid="{643EC323-F354-4106-A02E-5178BE58D671}"/>
    <cellStyle name="Comma 2 7 3" xfId="6702" xr:uid="{78236CC3-D97C-48F8-BD92-9839BB4D3AF6}"/>
    <cellStyle name="Comma 2 7 3 2" xfId="8416" xr:uid="{C5178556-80E1-4BF4-BFB3-A75EC1722D7F}"/>
    <cellStyle name="Comma 2 7 3 2 2" xfId="11838" xr:uid="{89454B05-0015-477D-A5F1-D0FAADF1B226}"/>
    <cellStyle name="Comma 2 7 3 2 2 2" xfId="25528" xr:uid="{05F190C2-B1C3-4F54-B9E5-93CA3577BB00}"/>
    <cellStyle name="Comma 2 7 3 2 2 2 2" xfId="39220" xr:uid="{31F348B4-D3A4-44AA-9A12-52F911C5B11E}"/>
    <cellStyle name="Comma 2 7 3 2 2 2 3" xfId="54103" xr:uid="{32FAE4D5-72D2-46B2-8A48-1EF00F7AFDB0}"/>
    <cellStyle name="Comma 2 7 3 2 2 3" xfId="18684" xr:uid="{1339C55D-E80F-4F8F-8B76-2620FF56C765}"/>
    <cellStyle name="Comma 2 7 3 2 2 4" xfId="32374" xr:uid="{FC923C27-5801-4902-8E7B-A614C277CD9B}"/>
    <cellStyle name="Comma 2 7 3 2 2 5" xfId="47257" xr:uid="{582B9D53-7EC4-44F9-913F-BC12A8005F71}"/>
    <cellStyle name="Comma 2 7 3 2 3" xfId="22106" xr:uid="{93EB01A8-61CF-40C2-9EC8-3283AED91015}"/>
    <cellStyle name="Comma 2 7 3 2 3 2" xfId="35798" xr:uid="{E7D76366-061E-43AE-A1B3-4DBC75BCAFFF}"/>
    <cellStyle name="Comma 2 7 3 2 3 3" xfId="50681" xr:uid="{F7A94330-0C6F-4D86-9553-80FBF239B886}"/>
    <cellStyle name="Comma 2 7 3 2 4" xfId="15262" xr:uid="{85B18D30-4CE2-4DE0-89F6-4D63F6459721}"/>
    <cellStyle name="Comma 2 7 3 2 5" xfId="28952" xr:uid="{ED7BD077-7AC9-4EFE-9304-474A3EFC46F9}"/>
    <cellStyle name="Comma 2 7 3 2 6" xfId="43835" xr:uid="{ACD0C986-C469-4604-A59B-BC0C366255D7}"/>
    <cellStyle name="Comma 2 7 3 3" xfId="10126" xr:uid="{7C2BE356-562D-4DB8-AC2C-FA7457665774}"/>
    <cellStyle name="Comma 2 7 3 3 2" xfId="23816" xr:uid="{00EB2114-1A4A-4065-9DF3-E5AEDA05E6E1}"/>
    <cellStyle name="Comma 2 7 3 3 2 2" xfId="37508" xr:uid="{9B2AC811-80D1-4468-A207-05A2C492AD09}"/>
    <cellStyle name="Comma 2 7 3 3 2 3" xfId="52391" xr:uid="{60AF637F-EA21-412D-82AB-3C45EB673332}"/>
    <cellStyle name="Comma 2 7 3 3 3" xfId="16972" xr:uid="{8EECC5B2-D157-4AC6-9DE9-048606E993DC}"/>
    <cellStyle name="Comma 2 7 3 3 4" xfId="30662" xr:uid="{8B4A5C31-F8D3-4768-83EA-DA93B0444267}"/>
    <cellStyle name="Comma 2 7 3 3 5" xfId="45545" xr:uid="{A88653E1-03E6-4C0B-9246-86A1600C7C24}"/>
    <cellStyle name="Comma 2 7 3 4" xfId="20394" xr:uid="{C3937473-F34D-4C47-B705-CD032B6EF57A}"/>
    <cellStyle name="Comma 2 7 3 4 2" xfId="34086" xr:uid="{EB201C94-B605-44A7-B8AC-D86F1BA228C8}"/>
    <cellStyle name="Comma 2 7 3 4 3" xfId="48969" xr:uid="{8BEAF654-3BE6-49AF-8D0C-3873E516139F}"/>
    <cellStyle name="Comma 2 7 3 5" xfId="13550" xr:uid="{0C3862B4-D6C8-4111-A0B2-766A2A42D6A6}"/>
    <cellStyle name="Comma 2 7 3 6" xfId="27240" xr:uid="{982C1A95-EAF8-4277-8B77-595F1FCFD81E}"/>
    <cellStyle name="Comma 2 7 3 7" xfId="42123" xr:uid="{31E0AED1-4123-4855-9EDB-1AA824255080}"/>
    <cellStyle name="Comma 2 7 4" xfId="6703" xr:uid="{456EDD73-07D7-4D32-A0A4-0D2E84E31BCE}"/>
    <cellStyle name="Comma 2 7 4 2" xfId="8417" xr:uid="{B74765DA-60D0-4AA6-A79F-2782C59D0117}"/>
    <cellStyle name="Comma 2 7 4 2 2" xfId="11839" xr:uid="{AF6862AC-4082-4194-AD62-EFC4DD3B80C5}"/>
    <cellStyle name="Comma 2 7 4 2 2 2" xfId="25529" xr:uid="{0314D6B6-FE89-4273-933B-EDAF0D64291F}"/>
    <cellStyle name="Comma 2 7 4 2 2 2 2" xfId="39221" xr:uid="{85B14651-C65F-40C0-8C4B-8B88982C3F17}"/>
    <cellStyle name="Comma 2 7 4 2 2 2 3" xfId="54104" xr:uid="{9DA1D39C-0149-49EE-BB42-219514201D70}"/>
    <cellStyle name="Comma 2 7 4 2 2 3" xfId="18685" xr:uid="{5E8B6DF8-99FB-4837-9CD2-78DF94A6A579}"/>
    <cellStyle name="Comma 2 7 4 2 2 4" xfId="32375" xr:uid="{3E0025D0-1652-4628-81B8-50ABB3D22215}"/>
    <cellStyle name="Comma 2 7 4 2 2 5" xfId="47258" xr:uid="{DA88EAB5-B4F3-4EA8-A8DE-053ED67785FC}"/>
    <cellStyle name="Comma 2 7 4 2 3" xfId="22107" xr:uid="{AEB167EE-0946-4C71-8DB7-F97B0639C408}"/>
    <cellStyle name="Comma 2 7 4 2 3 2" xfId="35799" xr:uid="{9A6B7452-4429-421F-BB9F-2D8C0D3C7690}"/>
    <cellStyle name="Comma 2 7 4 2 3 3" xfId="50682" xr:uid="{2883D3BA-88D3-49F8-AFB8-281009B630BF}"/>
    <cellStyle name="Comma 2 7 4 2 4" xfId="15263" xr:uid="{2EE69418-F1F9-422A-868E-83D456E755BE}"/>
    <cellStyle name="Comma 2 7 4 2 5" xfId="28953" xr:uid="{1A8F245A-34B8-46B7-BDF5-E9346C69EA0F}"/>
    <cellStyle name="Comma 2 7 4 2 6" xfId="43836" xr:uid="{5FF74FF2-5978-47F0-A2D0-816F60165128}"/>
    <cellStyle name="Comma 2 7 4 3" xfId="10127" xr:uid="{76C9178E-AD80-47C7-8225-90B5D9388717}"/>
    <cellStyle name="Comma 2 7 4 3 2" xfId="23817" xr:uid="{AFA65618-9768-4C1D-99DA-8FB12C1D0263}"/>
    <cellStyle name="Comma 2 7 4 3 2 2" xfId="37509" xr:uid="{0834D8A6-1D4D-4EE9-B758-D4DDF5EA612D}"/>
    <cellStyle name="Comma 2 7 4 3 2 3" xfId="52392" xr:uid="{2E9602B9-19E6-4C55-B398-ADD4C08791A3}"/>
    <cellStyle name="Comma 2 7 4 3 3" xfId="16973" xr:uid="{4DFD10AC-0A9E-498D-B5F9-805D0BCF8F94}"/>
    <cellStyle name="Comma 2 7 4 3 4" xfId="30663" xr:uid="{1F8EAA98-0C8A-4CF3-A37A-ECB322C1C2EC}"/>
    <cellStyle name="Comma 2 7 4 3 5" xfId="45546" xr:uid="{5DF62F5E-680B-469E-87C6-3A24A9932BCE}"/>
    <cellStyle name="Comma 2 7 4 4" xfId="20395" xr:uid="{B0F3BA16-063E-4C5F-89EA-3F842B2DA470}"/>
    <cellStyle name="Comma 2 7 4 4 2" xfId="34087" xr:uid="{28A83234-69DA-4D9A-8D35-4FF3A02F19C1}"/>
    <cellStyle name="Comma 2 7 4 4 3" xfId="48970" xr:uid="{267CF3BD-0215-431A-B7CB-3BEC0C172BE3}"/>
    <cellStyle name="Comma 2 7 4 5" xfId="13551" xr:uid="{47F51AB1-43B9-4211-9070-4BBC56E256C0}"/>
    <cellStyle name="Comma 2 7 4 6" xfId="27241" xr:uid="{01ECE8D6-908B-4558-B395-8F606074557F}"/>
    <cellStyle name="Comma 2 7 4 7" xfId="42124" xr:uid="{C8B3E641-5C0B-4052-ABD2-DFDEA770B044}"/>
    <cellStyle name="Comma 2 7 5" xfId="8413" xr:uid="{AEF8F122-C93D-4FFF-B6AD-39D391333A98}"/>
    <cellStyle name="Comma 2 7 5 2" xfId="11835" xr:uid="{E0260561-18A8-4C6A-ADB5-AD6C44531E9B}"/>
    <cellStyle name="Comma 2 7 5 2 2" xfId="25525" xr:uid="{9E79CD16-BCCB-4FB9-9DE8-BF3764B3E143}"/>
    <cellStyle name="Comma 2 7 5 2 2 2" xfId="39217" xr:uid="{4EB94F6A-BD76-4AE6-8F57-112F3C6EE97F}"/>
    <cellStyle name="Comma 2 7 5 2 2 3" xfId="54100" xr:uid="{43FE3873-D61D-47DF-A339-687C9F835855}"/>
    <cellStyle name="Comma 2 7 5 2 3" xfId="18681" xr:uid="{D48DB5C1-7526-448F-9517-5B61723B0C57}"/>
    <cellStyle name="Comma 2 7 5 2 4" xfId="32371" xr:uid="{5AA67024-06B4-4162-8351-053D28EE4B59}"/>
    <cellStyle name="Comma 2 7 5 2 5" xfId="47254" xr:uid="{5AF42456-F652-4FCF-A948-AB35747AD1E8}"/>
    <cellStyle name="Comma 2 7 5 3" xfId="22103" xr:uid="{F67C258F-D806-4E86-A897-BC827E4D0988}"/>
    <cellStyle name="Comma 2 7 5 3 2" xfId="35795" xr:uid="{46102AE1-DE62-413A-A4BC-5B3498C972EA}"/>
    <cellStyle name="Comma 2 7 5 3 3" xfId="50678" xr:uid="{0A374482-9E76-4421-92F6-EB06224E4BE2}"/>
    <cellStyle name="Comma 2 7 5 4" xfId="15259" xr:uid="{3A7F63DD-166C-45F7-8CFE-81974EA103C7}"/>
    <cellStyle name="Comma 2 7 5 5" xfId="28949" xr:uid="{AB748898-580B-4CFE-954A-5ADBA662921E}"/>
    <cellStyle name="Comma 2 7 5 6" xfId="43832" xr:uid="{EC84C5DA-5BA6-42C8-8755-276DFBB7EBCA}"/>
    <cellStyle name="Comma 2 7 6" xfId="10123" xr:uid="{662515E9-AC60-496D-A461-9401FBF6BDC9}"/>
    <cellStyle name="Comma 2 7 6 2" xfId="23813" xr:uid="{8E975FFB-8CFB-49C6-9BA0-9D35A6DE07B9}"/>
    <cellStyle name="Comma 2 7 6 2 2" xfId="37505" xr:uid="{1CD1A029-33AD-4DA5-828C-49F46DAA46A3}"/>
    <cellStyle name="Comma 2 7 6 2 3" xfId="52388" xr:uid="{CA39D8B7-3FA0-4EBA-B903-989A303E2FB7}"/>
    <cellStyle name="Comma 2 7 6 3" xfId="16969" xr:uid="{85C94D54-F4B8-49E1-A84E-18E3A8282E45}"/>
    <cellStyle name="Comma 2 7 6 4" xfId="30659" xr:uid="{6A282FA3-D3A6-48FC-A0DD-A14474A57CBD}"/>
    <cellStyle name="Comma 2 7 6 5" xfId="45542" xr:uid="{2CFF5624-0269-4264-959D-26DC911BF476}"/>
    <cellStyle name="Comma 2 7 7" xfId="20391" xr:uid="{10FD99D5-1CBF-4EDA-832C-9A00F32D5782}"/>
    <cellStyle name="Comma 2 7 7 2" xfId="34083" xr:uid="{B7E9A4BC-4E6A-4E2B-AE62-C1F3DB9DCB4A}"/>
    <cellStyle name="Comma 2 7 7 3" xfId="48966" xr:uid="{AA4EDB7D-9F87-4FF5-9706-D2D8DD191250}"/>
    <cellStyle name="Comma 2 7 8" xfId="13547" xr:uid="{C54AB303-2E01-48A5-9B52-3A0FEBF45F5F}"/>
    <cellStyle name="Comma 2 7 9" xfId="27237" xr:uid="{8BAA5F4C-B712-401B-BDC3-A6D9C0AD7A43}"/>
    <cellStyle name="Comma 2 8" xfId="6704" xr:uid="{50B6E62A-AFB8-4EC6-986D-FF7713E0543E}"/>
    <cellStyle name="Comma 2 8 2" xfId="6705" xr:uid="{276E9D49-5974-485D-89CB-DECEAB284909}"/>
    <cellStyle name="Comma 2 8 2 2" xfId="8419" xr:uid="{10835B0C-43F7-4987-84C8-F1F2DC9582DB}"/>
    <cellStyle name="Comma 2 8 2 2 2" xfId="11841" xr:uid="{E9D2CB66-4030-446C-97CD-23D174C0DF8C}"/>
    <cellStyle name="Comma 2 8 2 2 2 2" xfId="25531" xr:uid="{44ED8E17-EC79-44C5-AD64-EE124EA14EA4}"/>
    <cellStyle name="Comma 2 8 2 2 2 2 2" xfId="39223" xr:uid="{260676B1-1FC9-42BF-8BDC-95BEA93463E0}"/>
    <cellStyle name="Comma 2 8 2 2 2 2 3" xfId="54106" xr:uid="{094A370E-8210-4B2D-967C-35AF7CD94F2C}"/>
    <cellStyle name="Comma 2 8 2 2 2 3" xfId="18687" xr:uid="{3CBCBA8F-C321-4420-8E40-43390FA6626A}"/>
    <cellStyle name="Comma 2 8 2 2 2 4" xfId="32377" xr:uid="{169D7587-5451-4E2E-9268-FAB189E2DEA4}"/>
    <cellStyle name="Comma 2 8 2 2 2 5" xfId="47260" xr:uid="{874F51B6-CD02-4ED0-8552-8C4BF4B756D4}"/>
    <cellStyle name="Comma 2 8 2 2 3" xfId="22109" xr:uid="{28D625FF-4965-4CC9-B363-BA8CACD2E058}"/>
    <cellStyle name="Comma 2 8 2 2 3 2" xfId="35801" xr:uid="{313136BF-F2BA-4D45-8F39-7B6E910F7BBF}"/>
    <cellStyle name="Comma 2 8 2 2 3 3" xfId="50684" xr:uid="{9EB21004-E071-4192-81BF-F7D28B1F71F5}"/>
    <cellStyle name="Comma 2 8 2 2 4" xfId="15265" xr:uid="{70669E74-C141-456C-B1B3-649EB24EFE06}"/>
    <cellStyle name="Comma 2 8 2 2 5" xfId="28955" xr:uid="{C7F7BA4B-BB08-4650-BA18-8610A6186F56}"/>
    <cellStyle name="Comma 2 8 2 2 6" xfId="43838" xr:uid="{D3C90E53-F126-4BF5-8A87-8A2A9872DA20}"/>
    <cellStyle name="Comma 2 8 2 3" xfId="10129" xr:uid="{8822641C-E7A5-4132-89CE-A779E8E77E69}"/>
    <cellStyle name="Comma 2 8 2 3 2" xfId="23819" xr:uid="{89B45E39-BC45-4DFC-9C9A-14B8F9B5D187}"/>
    <cellStyle name="Comma 2 8 2 3 2 2" xfId="37511" xr:uid="{9ED0160C-80B2-4962-9AD1-1E72C4F4B360}"/>
    <cellStyle name="Comma 2 8 2 3 2 3" xfId="52394" xr:uid="{C65DAF57-818A-4F44-B46E-F4F7DEA0FE41}"/>
    <cellStyle name="Comma 2 8 2 3 3" xfId="16975" xr:uid="{01F52D3A-7000-474B-B390-D7309547E4C8}"/>
    <cellStyle name="Comma 2 8 2 3 4" xfId="30665" xr:uid="{48F4BE73-CFCB-413B-ACB8-9534F2F42877}"/>
    <cellStyle name="Comma 2 8 2 3 5" xfId="45548" xr:uid="{373AEF2E-16A3-46CA-922E-8C0FBEC45678}"/>
    <cellStyle name="Comma 2 8 2 4" xfId="20397" xr:uid="{DD910AF8-782D-4F74-ABDF-BC524DDF2EB3}"/>
    <cellStyle name="Comma 2 8 2 4 2" xfId="34089" xr:uid="{16D341A2-A892-4241-8FCE-7025C775BBE4}"/>
    <cellStyle name="Comma 2 8 2 4 3" xfId="48972" xr:uid="{7C972D8D-D447-483E-BD53-1A3CC7754EAB}"/>
    <cellStyle name="Comma 2 8 2 5" xfId="13553" xr:uid="{C907786F-6EA6-483C-BDC1-E2170A952419}"/>
    <cellStyle name="Comma 2 8 2 6" xfId="27243" xr:uid="{EC956E9A-B25A-4AA9-850D-F511656D9639}"/>
    <cellStyle name="Comma 2 8 2 7" xfId="42126" xr:uid="{F3EF7CED-48DD-4E12-AD30-82B72DCA3115}"/>
    <cellStyle name="Comma 2 8 3" xfId="8418" xr:uid="{CEB9DE67-8942-4B7B-85E8-09E2DCA6D744}"/>
    <cellStyle name="Comma 2 8 3 2" xfId="11840" xr:uid="{A99E603A-4E64-44F2-827C-C81A1698F539}"/>
    <cellStyle name="Comma 2 8 3 2 2" xfId="25530" xr:uid="{9CCD87F1-F6D0-4F6A-B3EB-183544C47000}"/>
    <cellStyle name="Comma 2 8 3 2 2 2" xfId="39222" xr:uid="{A6FC1680-3658-4179-9688-3555499E0718}"/>
    <cellStyle name="Comma 2 8 3 2 2 3" xfId="54105" xr:uid="{BC26198D-3A2C-4F6E-BF32-3FB93761A60E}"/>
    <cellStyle name="Comma 2 8 3 2 3" xfId="18686" xr:uid="{D0AA2650-CDBF-4720-A819-56D94E9763DC}"/>
    <cellStyle name="Comma 2 8 3 2 4" xfId="32376" xr:uid="{48FEAA23-DB76-497B-A4D6-A20CA3A9657B}"/>
    <cellStyle name="Comma 2 8 3 2 5" xfId="47259" xr:uid="{0979AED1-81D1-4369-993C-B2CBD858A845}"/>
    <cellStyle name="Comma 2 8 3 3" xfId="22108" xr:uid="{938BA0B4-66D0-43D0-AC14-EA987816393E}"/>
    <cellStyle name="Comma 2 8 3 3 2" xfId="35800" xr:uid="{774C0642-C837-44DA-B801-BFB7A2CDB4D5}"/>
    <cellStyle name="Comma 2 8 3 3 3" xfId="50683" xr:uid="{80DEC398-E273-4F73-821A-182520BCE742}"/>
    <cellStyle name="Comma 2 8 3 4" xfId="15264" xr:uid="{9945A01F-0F31-417E-8C4B-AFF54828F25E}"/>
    <cellStyle name="Comma 2 8 3 5" xfId="28954" xr:uid="{8FB56699-A2FB-4B68-AF5E-0276FBE12797}"/>
    <cellStyle name="Comma 2 8 3 6" xfId="43837" xr:uid="{544316FA-6BBC-4F2E-81E5-1D3FD6BC5881}"/>
    <cellStyle name="Comma 2 8 4" xfId="10128" xr:uid="{58D3042F-25F0-4753-A3AC-96DDDBA956B8}"/>
    <cellStyle name="Comma 2 8 4 2" xfId="23818" xr:uid="{B5FC26BC-FD45-410A-BF15-6EC807B3C3DF}"/>
    <cellStyle name="Comma 2 8 4 2 2" xfId="37510" xr:uid="{A2EE7CB3-3458-44F6-9EEC-186DCC137AE8}"/>
    <cellStyle name="Comma 2 8 4 2 3" xfId="52393" xr:uid="{E52E6866-7263-4DEB-982E-2EE333760D23}"/>
    <cellStyle name="Comma 2 8 4 3" xfId="16974" xr:uid="{F13D18A3-2341-450C-9361-0AC6F185CA8C}"/>
    <cellStyle name="Comma 2 8 4 4" xfId="30664" xr:uid="{2653971F-DB42-48AD-A0EA-45320137A17E}"/>
    <cellStyle name="Comma 2 8 4 5" xfId="45547" xr:uid="{84DBA25C-1243-4161-8185-403B03FF699E}"/>
    <cellStyle name="Comma 2 8 5" xfId="20396" xr:uid="{11B031E0-EC39-4274-A99F-0880EEE9E8AF}"/>
    <cellStyle name="Comma 2 8 5 2" xfId="34088" xr:uid="{D21D39C5-4152-465E-A0C6-CA729C7613DD}"/>
    <cellStyle name="Comma 2 8 5 3" xfId="48971" xr:uid="{72E4F013-CF02-4A04-8538-5425B9637E09}"/>
    <cellStyle name="Comma 2 8 6" xfId="13552" xr:uid="{B355D893-B1DC-4172-B948-089AA102AEF6}"/>
    <cellStyle name="Comma 2 8 7" xfId="27242" xr:uid="{3BB0A42F-8E0F-4141-83E7-09866B5F3560}"/>
    <cellStyle name="Comma 2 8 8" xfId="42125" xr:uid="{33D71069-7949-4256-9926-E66BD38E48CE}"/>
    <cellStyle name="Comma 2 9" xfId="6706" xr:uid="{E0CCD8F9-58F6-411D-9ADB-9DD2963706BA}"/>
    <cellStyle name="Comma 2 9 2" xfId="8420" xr:uid="{C4ACD0BC-9E31-46B9-9ED9-1E1EECA2C303}"/>
    <cellStyle name="Comma 2 9 2 2" xfId="11842" xr:uid="{4F86CCC9-F9BD-4AE3-852E-5A9CEEFDB2A9}"/>
    <cellStyle name="Comma 2 9 2 2 2" xfId="25532" xr:uid="{CB0741CC-A8BA-497B-B380-21593DBBD252}"/>
    <cellStyle name="Comma 2 9 2 2 2 2" xfId="39224" xr:uid="{9D9E5846-70DC-4919-9166-1F0A8CB5132D}"/>
    <cellStyle name="Comma 2 9 2 2 2 3" xfId="54107" xr:uid="{6B4C897A-FD41-44BB-AFE5-F3958B545E1C}"/>
    <cellStyle name="Comma 2 9 2 2 3" xfId="18688" xr:uid="{F1C228AB-37E4-4C6F-9BA5-2AAC611C78B6}"/>
    <cellStyle name="Comma 2 9 2 2 4" xfId="32378" xr:uid="{54ACAA6F-7B60-468D-A1CB-C655500E5F59}"/>
    <cellStyle name="Comma 2 9 2 2 5" xfId="47261" xr:uid="{601C1705-4B49-4B80-82F0-60D6DEB54A96}"/>
    <cellStyle name="Comma 2 9 2 3" xfId="22110" xr:uid="{017D512B-BE99-4C70-B541-37405F314374}"/>
    <cellStyle name="Comma 2 9 2 3 2" xfId="35802" xr:uid="{E94CAC77-7D4F-441D-B3E2-C623D6427223}"/>
    <cellStyle name="Comma 2 9 2 3 3" xfId="50685" xr:uid="{7E750DF2-22DB-412A-8C26-E87182419336}"/>
    <cellStyle name="Comma 2 9 2 4" xfId="15266" xr:uid="{7A1DA1C0-412E-4AD4-877D-1ED8D1D2141F}"/>
    <cellStyle name="Comma 2 9 2 5" xfId="28956" xr:uid="{4AB4E226-39DE-4991-A834-00298546DDA7}"/>
    <cellStyle name="Comma 2 9 2 6" xfId="43839" xr:uid="{5883FC4A-79CB-4ED2-B8F0-B639C33E28F1}"/>
    <cellStyle name="Comma 2 9 3" xfId="10130" xr:uid="{36B87E25-41BA-4B2C-89CE-3E8092C1B929}"/>
    <cellStyle name="Comma 2 9 3 2" xfId="23820" xr:uid="{90235EC0-7925-45DD-9265-A0E076362D08}"/>
    <cellStyle name="Comma 2 9 3 2 2" xfId="37512" xr:uid="{D5A04F88-CFF8-4A38-8F54-5ABD96A22A9A}"/>
    <cellStyle name="Comma 2 9 3 2 3" xfId="52395" xr:uid="{5DF3885C-49C7-4C0E-A41C-47959EB8D10E}"/>
    <cellStyle name="Comma 2 9 3 3" xfId="16976" xr:uid="{AFB95C93-58BF-43A7-AA07-FC905A82B951}"/>
    <cellStyle name="Comma 2 9 3 4" xfId="30666" xr:uid="{45D34E53-2DA1-4528-8E35-CA511114F962}"/>
    <cellStyle name="Comma 2 9 3 5" xfId="45549" xr:uid="{3E072691-CACC-44EE-9E34-AB01C77B7311}"/>
    <cellStyle name="Comma 2 9 4" xfId="20398" xr:uid="{B5B72E56-5E34-4736-8A67-C799FC6E472A}"/>
    <cellStyle name="Comma 2 9 4 2" xfId="34090" xr:uid="{0946C5EA-9768-4E2E-A514-B7695A5C169C}"/>
    <cellStyle name="Comma 2 9 4 3" xfId="48973" xr:uid="{9862032B-7F4B-40F5-A901-C1B3AD5C4667}"/>
    <cellStyle name="Comma 2 9 5" xfId="13554" xr:uid="{D70FD5DD-2870-4D21-99A7-A2B12E2B452A}"/>
    <cellStyle name="Comma 2 9 6" xfId="27244" xr:uid="{4A3FA814-9265-4B89-9C17-434CBCD952E2}"/>
    <cellStyle name="Comma 2 9 7" xfId="42127" xr:uid="{ED677AF1-D125-4D00-B10A-695A53D0C481}"/>
    <cellStyle name="Comma 3" xfId="4291" xr:uid="{22722436-5449-443D-9E0E-ECDDDAF62630}"/>
    <cellStyle name="Comma 3 2" xfId="4405" xr:uid="{5FC99DBE-D761-4010-A1BE-9DC7F7378A10}"/>
    <cellStyle name="Comma 3 2 2" xfId="4795" xr:uid="{F895A7B4-2FF6-45BB-942F-E16E90E12D36}"/>
    <cellStyle name="Comma 3 2 2 2" xfId="5366" xr:uid="{F4130B38-EE84-41B9-AD8A-49C72F391D12}"/>
    <cellStyle name="Comma 3 2 2 2 2" xfId="41972" xr:uid="{BD5B667E-E9B9-48B8-A313-854854570496}"/>
    <cellStyle name="Comma 3 2 2 2 3" xfId="6555" xr:uid="{93521BCE-B46D-441E-8721-3BC4E666FA23}"/>
    <cellStyle name="Comma 3 2 2 2 4" xfId="5963" xr:uid="{A376C9BF-97F8-4C6C-AD68-2A0B8BF82D0C}"/>
    <cellStyle name="Comma 3 2 2 3" xfId="56848" xr:uid="{ED7F94A4-600E-4F37-A3CE-93B632169630}"/>
    <cellStyle name="Comma 3 2 2 4" xfId="58025" xr:uid="{B52F4F0C-9B95-4D2B-8C1C-D78CFDE8EE92}"/>
    <cellStyle name="Comma 3 2 2 5" xfId="59202" xr:uid="{9B798AB2-918F-45C0-8269-632BB34EBBD8}"/>
    <cellStyle name="Comma 3 2 3" xfId="5364" xr:uid="{BC165099-273C-4036-A5EE-F71DD157A357}"/>
    <cellStyle name="Comma 3 2 4" xfId="41379" xr:uid="{94A4C849-692F-4183-8164-BF89F5B1E8B0}"/>
    <cellStyle name="Comma 3 2 4 2" xfId="56288" xr:uid="{9AAE4B3D-691E-4DC0-B153-DA3AF4C62F29}"/>
    <cellStyle name="Comma 3 2 4 3" xfId="57466" xr:uid="{A7E9FA8E-8BAC-4B34-B72A-22AF79319C37}"/>
    <cellStyle name="Comma 3 2 4 4" xfId="58643" xr:uid="{5CB71CF7-1277-4316-B419-ADC04E077742}"/>
    <cellStyle name="Comma 3 2 5" xfId="5996" xr:uid="{6A70BC8B-BD06-4ABD-8083-A8347563732B}"/>
    <cellStyle name="Comma 3 2 6" xfId="5404" xr:uid="{B7BB0276-D4D3-4D96-A06A-36EC6D586069}"/>
    <cellStyle name="Comma 3 2 7" xfId="4473" xr:uid="{59120C27-2E12-4F8F-96C6-C02EA61410B1}"/>
    <cellStyle name="Comma 3 3" xfId="41358" xr:uid="{4C6A2129-36FD-45E7-A717-85B02B77AFA4}"/>
    <cellStyle name="Comma 3 3 2" xfId="56274" xr:uid="{3E9BC3FC-7023-4AA3-95C3-A9F9F5380C67}"/>
    <cellStyle name="Comma 3 3 3" xfId="57452" xr:uid="{5D6703E4-397C-4213-8C1A-C9AC752B2417}"/>
    <cellStyle name="Comma 3 3 4" xfId="58629" xr:uid="{3A1E3414-3283-446D-B7B8-72D2330307E6}"/>
    <cellStyle name="Comma 3 4" xfId="5982" xr:uid="{A17F4302-46AE-414B-AEBA-42517C935D75}"/>
    <cellStyle name="Comma 3 5" xfId="5390" xr:uid="{3C50443C-84C3-48D3-BD9B-6ACA56030B75}"/>
    <cellStyle name="Comma 3 6" xfId="55688" xr:uid="{F6094E16-E95C-4D12-91A7-8CC1D5E2B4F6}"/>
    <cellStyle name="Comma 3 7" xfId="56866" xr:uid="{CFD1832A-E618-4AFD-ABEF-A7B593A93D78}"/>
    <cellStyle name="Comma 3 8" xfId="58043" xr:uid="{0E912B57-3FA3-4E45-A51A-88E5A184873A}"/>
    <cellStyle name="Comma 3 9" xfId="4457" xr:uid="{260B3D2F-6150-4BBA-9F6E-BEB41A5B0F3F}"/>
    <cellStyle name="Currency 10" xfId="10" xr:uid="{BA626179-E2D1-4712-82A2-4DD5A3F6A4E4}"/>
    <cellStyle name="Currency 10 2" xfId="11" xr:uid="{C95655F8-F3BA-4B6E-8F53-FBB73A6B0901}"/>
    <cellStyle name="Currency 10 2 2" xfId="3668" xr:uid="{4BE97813-7F19-4338-BF9D-A26FB9025465}"/>
    <cellStyle name="Currency 10 2 2 2" xfId="4656" xr:uid="{8B820863-9D7B-45AD-A598-0B32082C20D1}"/>
    <cellStyle name="Currency 10 2 3" xfId="4551" xr:uid="{349100E6-9430-4D22-A5E9-C5FEE7E93D6D}"/>
    <cellStyle name="Currency 10 3" xfId="12" xr:uid="{B641128F-6567-4077-8BE6-7E5C55B52769}"/>
    <cellStyle name="Currency 10 3 2" xfId="3669" xr:uid="{00BAAD5F-8E0A-4A07-9A7A-8EFB49523396}"/>
    <cellStyle name="Currency 10 3 2 2" xfId="4657" xr:uid="{24B24B92-F25C-4236-A008-33260ED40D42}"/>
    <cellStyle name="Currency 10 3 3" xfId="4552" xr:uid="{FEDF7E8C-DA72-4C77-B9D2-36AF9FD87603}"/>
    <cellStyle name="Currency 10 4" xfId="3670" xr:uid="{FCA09C06-F45D-41CE-B53F-9258236D1620}"/>
    <cellStyle name="Currency 10 4 2" xfId="4658" xr:uid="{3BE3631B-F413-4AD1-9434-540A7C31E78E}"/>
    <cellStyle name="Currency 10 5" xfId="4477" xr:uid="{1C8C026A-2344-49CB-B050-379C64D2391E}"/>
    <cellStyle name="Currency 10 6" xfId="4550" xr:uid="{6D5999A9-1885-4490-8C53-99FE70FCB7E7}"/>
    <cellStyle name="Currency 11" xfId="13" xr:uid="{24CA4C06-B57E-42F0-BF8D-41E3D50F0668}"/>
    <cellStyle name="Currency 11 2" xfId="14" xr:uid="{A933A63D-C8AC-46D9-8408-F7E9547DB800}"/>
    <cellStyle name="Currency 11 2 2" xfId="3671" xr:uid="{50489162-12FE-44D2-95D8-BC0700135B30}"/>
    <cellStyle name="Currency 11 2 2 2" xfId="4659" xr:uid="{2371E8AD-D394-43AE-8CFB-ECB9889E0292}"/>
    <cellStyle name="Currency 11 2 3" xfId="4554" xr:uid="{8EF08207-3A0E-482F-89A5-54B4DC35E541}"/>
    <cellStyle name="Currency 11 3" xfId="15" xr:uid="{20522870-38C0-45D9-BC8A-8AEC648993C6}"/>
    <cellStyle name="Currency 11 3 2" xfId="3672" xr:uid="{EEEEE97E-830B-41DA-825B-9CC677102E18}"/>
    <cellStyle name="Currency 11 3 2 2" xfId="4660" xr:uid="{346F7C6D-83E7-4B9B-AC05-255A733244B3}"/>
    <cellStyle name="Currency 11 3 3" xfId="4555" xr:uid="{25E72487-89FE-41E5-83EB-9C34DF60928E}"/>
    <cellStyle name="Currency 11 4" xfId="3673" xr:uid="{3879F681-5C0B-4157-9234-C969BFB50162}"/>
    <cellStyle name="Currency 11 4 2" xfId="4661" xr:uid="{3C8EA590-1B98-44E7-9BE0-DD8BB537A6A9}"/>
    <cellStyle name="Currency 11 5" xfId="4292" xr:uid="{55277857-FBA1-4A04-B9B6-71C219FB3052}"/>
    <cellStyle name="Currency 11 5 10" xfId="58044" xr:uid="{CF2259C0-E470-4F0F-A1E8-C22D973308CB}"/>
    <cellStyle name="Currency 11 5 11" xfId="4458" xr:uid="{E58B277A-F8F6-4BAA-868D-4FC630825DE7}"/>
    <cellStyle name="Currency 11 5 2" xfId="4478" xr:uid="{433EB18D-13A2-4902-9D5D-B70630075FD6}"/>
    <cellStyle name="Currency 11 5 3" xfId="4759" xr:uid="{7B9A573C-86B3-4E40-A803-7B57B5932DE3}"/>
    <cellStyle name="Currency 11 5 3 2" xfId="5354" xr:uid="{5C3D2EA5-CF70-48DE-8BC0-5BE04424235B}"/>
    <cellStyle name="Currency 11 5 3 2 2" xfId="41968" xr:uid="{8DD04BA9-CA43-4570-AB8D-37FE1105114A}"/>
    <cellStyle name="Currency 11 5 3 2 2 2" xfId="56844" xr:uid="{37242CFA-1AC3-4B3F-97E9-A23AA18935A6}"/>
    <cellStyle name="Currency 11 5 3 2 2 3" xfId="58021" xr:uid="{FF2203F5-9B1A-408B-8049-4714FA55C584}"/>
    <cellStyle name="Currency 11 5 3 2 2 4" xfId="59198" xr:uid="{67309667-9B8B-447F-9FB5-BB254D7BD84F}"/>
    <cellStyle name="Currency 11 5 3 2 3" xfId="6551" xr:uid="{0E7D0F84-BA8D-46E8-921D-9F436F0B3226}"/>
    <cellStyle name="Currency 11 5 3 2 4" xfId="5959" xr:uid="{7AD8D5E2-8C55-4CF8-9D8C-A5D81EF13612}"/>
    <cellStyle name="Currency 11 5 3 2 5" xfId="56254" xr:uid="{D59157F3-B978-4E5F-B7FF-50C9FD5976B8}"/>
    <cellStyle name="Currency 11 5 3 2 6" xfId="57432" xr:uid="{D422F8C0-DDF2-4DC1-8EF6-1E626049C069}"/>
    <cellStyle name="Currency 11 5 3 2 7" xfId="58609" xr:uid="{65E20EFC-A4A3-4DCA-85D7-E59ED9CFA029}"/>
    <cellStyle name="Currency 11 5 3 3" xfId="4796" xr:uid="{BF0670A8-8038-416D-A22A-523BEB01175E}"/>
    <cellStyle name="Currency 11 5 3 4" xfId="41416" xr:uid="{A54D2308-7A69-4DA8-AE7B-45044E9F954E}"/>
    <cellStyle name="Currency 11 5 3 4 2" xfId="56299" xr:uid="{0AB72287-8B3E-4E42-A8C8-A79DF866D0DF}"/>
    <cellStyle name="Currency 11 5 3 4 3" xfId="57476" xr:uid="{FFCFE9EC-35C5-4A47-A4DA-0D00143C08E4}"/>
    <cellStyle name="Currency 11 5 3 4 4" xfId="58653" xr:uid="{F3F05813-1856-4D2E-9348-BE14C86D41AE}"/>
    <cellStyle name="Currency 11 5 3 5" xfId="6007" xr:uid="{68DDC44D-08AD-4C52-B190-199B66F76447}"/>
    <cellStyle name="Currency 11 5 3 6" xfId="5415" xr:uid="{853E5B89-AB4E-4DA5-9EAA-B1A6172FD307}"/>
    <cellStyle name="Currency 11 5 3 7" xfId="55708" xr:uid="{ECD2E048-A8E5-4020-B350-72485814F2FA}"/>
    <cellStyle name="Currency 11 5 3 8" xfId="56886" xr:uid="{32756CA0-73FD-4A2C-AFCC-10A8D73A3648}"/>
    <cellStyle name="Currency 11 5 3 9" xfId="58063" xr:uid="{BA22A98A-9374-4896-9EFA-9F1F82C47DE9}"/>
    <cellStyle name="Currency 11 5 4" xfId="4736" xr:uid="{E98707A8-E49E-4C95-BAAD-FCE83061D946}"/>
    <cellStyle name="Currency 11 5 5" xfId="41359" xr:uid="{62287CA6-F32B-4791-8E59-C648CE41181B}"/>
    <cellStyle name="Currency 11 5 5 2" xfId="56275" xr:uid="{AA10008F-422C-49CD-A52F-74D290EDAA18}"/>
    <cellStyle name="Currency 11 5 5 3" xfId="57453" xr:uid="{72AACB1E-B9EE-466C-840A-BCBE14635200}"/>
    <cellStyle name="Currency 11 5 5 4" xfId="58630" xr:uid="{05D28AC4-61ED-4B0D-8E65-9ED26F1BA6A5}"/>
    <cellStyle name="Currency 11 5 6" xfId="5983" xr:uid="{9364F5FA-EF9F-4304-8C70-A4BA5E819FCD}"/>
    <cellStyle name="Currency 11 5 7" xfId="5391" xr:uid="{FF56F774-C29B-41B6-B7D5-BDC967E51862}"/>
    <cellStyle name="Currency 11 5 8" xfId="55689" xr:uid="{9BA81EB2-EC73-407F-BC9F-71AF52864355}"/>
    <cellStyle name="Currency 11 5 9" xfId="56867" xr:uid="{E09C7471-7C48-496F-97F2-59F55FC6F7D7}"/>
    <cellStyle name="Currency 11 6" xfId="4553" xr:uid="{2385E9A1-BC31-43A6-9FB9-00E9D563785E}"/>
    <cellStyle name="Currency 12" xfId="16" xr:uid="{E405521C-2C6E-41BC-B3E0-F26EF0342C6F}"/>
    <cellStyle name="Currency 12 2" xfId="17" xr:uid="{9946F420-D105-489E-B5BA-8CEBE94758E6}"/>
    <cellStyle name="Currency 12 2 2" xfId="3674" xr:uid="{57ADFC57-155C-4803-94CA-89D62CF07E68}"/>
    <cellStyle name="Currency 12 2 2 2" xfId="4662" xr:uid="{BA006AF5-6FF5-4126-B1DC-4609884AA834}"/>
    <cellStyle name="Currency 12 2 3" xfId="4557" xr:uid="{19057542-8287-4EBD-A9F7-236455594503}"/>
    <cellStyle name="Currency 12 3" xfId="3675" xr:uid="{B4D06B8D-9088-44A5-8A57-926C8B783864}"/>
    <cellStyle name="Currency 12 3 2" xfId="4663" xr:uid="{0EB7B017-D518-479E-851A-C6AF31AF4BB0}"/>
    <cellStyle name="Currency 12 4" xfId="4556" xr:uid="{AFFF6A27-F060-489F-8528-FC1182844CB9}"/>
    <cellStyle name="Currency 13" xfId="18" xr:uid="{8994F7B4-338F-4ACC-915F-811DE6C49ADA}"/>
    <cellStyle name="Currency 13 10" xfId="6708" xr:uid="{64E32B80-0A95-4FFC-867E-CB9769FB94EC}"/>
    <cellStyle name="Currency 13 10 2" xfId="8422" xr:uid="{43B1E5D2-1CA4-478D-8F95-636200B52B29}"/>
    <cellStyle name="Currency 13 10 2 2" xfId="11844" xr:uid="{94EE5EE6-7EAD-499E-A28B-64C7A2CA03FA}"/>
    <cellStyle name="Currency 13 10 2 2 2" xfId="25534" xr:uid="{46ECE3D1-C2EF-436B-81A5-E841A7AE7D37}"/>
    <cellStyle name="Currency 13 10 2 2 2 2" xfId="39226" xr:uid="{1BE22EF1-27BB-403B-B445-B5812D07AB2D}"/>
    <cellStyle name="Currency 13 10 2 2 2 3" xfId="54109" xr:uid="{30B6CACF-4332-4BB2-B7E8-0057AFEFE217}"/>
    <cellStyle name="Currency 13 10 2 2 3" xfId="18690" xr:uid="{C7D2AEF4-E59C-41CC-9B16-1E18CC37C374}"/>
    <cellStyle name="Currency 13 10 2 2 4" xfId="32380" xr:uid="{F1ED0CB5-AEF2-465E-A9C7-0C16CA93FACF}"/>
    <cellStyle name="Currency 13 10 2 2 5" xfId="47263" xr:uid="{2A7D1E4B-D27A-47FB-A01F-0619E342D484}"/>
    <cellStyle name="Currency 13 10 2 3" xfId="22112" xr:uid="{6B3D0B3D-9DC6-4950-9EC2-5AF154844C17}"/>
    <cellStyle name="Currency 13 10 2 3 2" xfId="35804" xr:uid="{C44E7DD0-9FA4-4DF2-B997-4C2880665D73}"/>
    <cellStyle name="Currency 13 10 2 3 3" xfId="50687" xr:uid="{5C514C35-3D3B-480D-872C-6EAC78EBA860}"/>
    <cellStyle name="Currency 13 10 2 4" xfId="15268" xr:uid="{54D9261B-A197-4BA0-A14A-FD9385BE5880}"/>
    <cellStyle name="Currency 13 10 2 5" xfId="28958" xr:uid="{D879B389-593E-4712-8600-5EFC19D97BCC}"/>
    <cellStyle name="Currency 13 10 2 6" xfId="43841" xr:uid="{CC0CD6E0-39C8-4770-A563-EBB3AC5B0CCD}"/>
    <cellStyle name="Currency 13 10 3" xfId="10132" xr:uid="{152387E3-965F-4FFC-9EDA-5B5C49716268}"/>
    <cellStyle name="Currency 13 10 3 2" xfId="23822" xr:uid="{C4CA0EBF-09A5-4B80-80B9-8F45D15952B2}"/>
    <cellStyle name="Currency 13 10 3 2 2" xfId="37514" xr:uid="{99723B94-63F9-49E7-91CB-FDEA5EF19222}"/>
    <cellStyle name="Currency 13 10 3 2 3" xfId="52397" xr:uid="{0A7E6259-8EEC-4AE4-9D09-A641F6DEA92F}"/>
    <cellStyle name="Currency 13 10 3 3" xfId="16978" xr:uid="{41C3C73A-01E0-428F-9BF8-80ADADEF9D86}"/>
    <cellStyle name="Currency 13 10 3 4" xfId="30668" xr:uid="{D4F821E4-3C84-4D28-AEF0-A32DF417FBF2}"/>
    <cellStyle name="Currency 13 10 3 5" xfId="45551" xr:uid="{2EE5A63A-59FA-4091-9245-6C9385C1B4C4}"/>
    <cellStyle name="Currency 13 10 4" xfId="20400" xr:uid="{3C154C4D-EA13-49E5-8DD2-AD666E26166E}"/>
    <cellStyle name="Currency 13 10 4 2" xfId="34092" xr:uid="{634E7A63-C056-4281-893F-46E636C7ED2E}"/>
    <cellStyle name="Currency 13 10 4 3" xfId="48975" xr:uid="{DFB0527F-DD44-455F-98DB-1E9EE963A09B}"/>
    <cellStyle name="Currency 13 10 5" xfId="13556" xr:uid="{0800DD8A-950D-4DFA-B9C2-98208A45DE7E}"/>
    <cellStyle name="Currency 13 10 6" xfId="27246" xr:uid="{B7FAEA89-75B1-4B03-B4AA-FCB67C3E7D6E}"/>
    <cellStyle name="Currency 13 10 7" xfId="42129" xr:uid="{9D1932EC-2B3B-45D6-9710-161C0A2478B2}"/>
    <cellStyle name="Currency 13 11" xfId="8421" xr:uid="{22CCCA69-DB77-44B9-AE0C-2EFCF3F91E13}"/>
    <cellStyle name="Currency 13 11 2" xfId="11843" xr:uid="{DFC370E4-445C-4DF3-B5D6-40CEFDCFE14B}"/>
    <cellStyle name="Currency 13 11 2 2" xfId="25533" xr:uid="{3E191232-8134-45F1-B916-7B0D29BB9588}"/>
    <cellStyle name="Currency 13 11 2 2 2" xfId="39225" xr:uid="{5C8205E5-5CA5-41CC-A74E-4F9AF5F93BE8}"/>
    <cellStyle name="Currency 13 11 2 2 3" xfId="54108" xr:uid="{269CECDD-74FB-43B3-87AD-E9C04FEF6D44}"/>
    <cellStyle name="Currency 13 11 2 3" xfId="18689" xr:uid="{0070B58B-09D2-45FF-9E63-1210CB5E404C}"/>
    <cellStyle name="Currency 13 11 2 4" xfId="32379" xr:uid="{347D854E-3BA1-4712-9027-A04A3C400EA9}"/>
    <cellStyle name="Currency 13 11 2 5" xfId="47262" xr:uid="{20FEE000-2BD6-45D1-A6D7-F0DBFBA49BD4}"/>
    <cellStyle name="Currency 13 11 3" xfId="22111" xr:uid="{42F5B29E-E2CD-40E4-BAAF-E939617E0D51}"/>
    <cellStyle name="Currency 13 11 3 2" xfId="35803" xr:uid="{479A14D5-98D9-4392-91BB-297BB8EC92DD}"/>
    <cellStyle name="Currency 13 11 3 3" xfId="50686" xr:uid="{3350C0BA-1B31-4137-824F-7AC34186D5B3}"/>
    <cellStyle name="Currency 13 11 4" xfId="15267" xr:uid="{73D92D78-E725-44E6-9EC4-4F4C07AE2F77}"/>
    <cellStyle name="Currency 13 11 5" xfId="28957" xr:uid="{E40A8B60-9F76-4C80-9524-577BE0125B0D}"/>
    <cellStyle name="Currency 13 11 6" xfId="43840" xr:uid="{BFD05594-5348-4060-9F81-85ED8749EABB}"/>
    <cellStyle name="Currency 13 12" xfId="10131" xr:uid="{1C81B90E-BF76-47EB-B023-ABFFF247C5D5}"/>
    <cellStyle name="Currency 13 12 2" xfId="23821" xr:uid="{9994B5FE-97F2-489F-94E7-02568FD2731A}"/>
    <cellStyle name="Currency 13 12 2 2" xfId="37513" xr:uid="{5CA05F7F-B409-4554-AF62-3C9F5B0A0852}"/>
    <cellStyle name="Currency 13 12 2 3" xfId="52396" xr:uid="{B859C3FE-4214-4BC7-9FDB-D69E26AA7B3F}"/>
    <cellStyle name="Currency 13 12 3" xfId="16977" xr:uid="{6B987AFC-6E6A-4238-85D8-51DD3A4E27D5}"/>
    <cellStyle name="Currency 13 12 4" xfId="30667" xr:uid="{41B08EF6-9872-45E5-88D6-90348903E425}"/>
    <cellStyle name="Currency 13 12 5" xfId="45550" xr:uid="{B25AA6FD-9D22-4E62-8285-A819744CECF7}"/>
    <cellStyle name="Currency 13 13" xfId="20399" xr:uid="{7F58BB43-C854-45AB-8D6B-0F09142A8D68}"/>
    <cellStyle name="Currency 13 13 2" xfId="34091" xr:uid="{C797F956-6B48-4496-A1F3-58E81B93CA37}"/>
    <cellStyle name="Currency 13 13 3" xfId="48974" xr:uid="{A557CE66-F707-4058-8858-64099B99FC35}"/>
    <cellStyle name="Currency 13 14" xfId="13555" xr:uid="{A37AA50F-A3A6-4F10-A7EF-471FE49AF775}"/>
    <cellStyle name="Currency 13 14 2" xfId="40790" xr:uid="{0A697CC6-6091-4470-9503-21AC36914903}"/>
    <cellStyle name="Currency 13 15" xfId="27245" xr:uid="{7DF3DF79-401E-4AEC-8ADC-66CC29132F57}"/>
    <cellStyle name="Currency 13 16" xfId="42128" xr:uid="{6277981C-C1A4-485E-8DAF-C552C342BB69}"/>
    <cellStyle name="Currency 13 17" xfId="6707" xr:uid="{5A437C93-E6AD-4CEF-BE86-3884ABF8E7EE}"/>
    <cellStyle name="Currency 13 18" xfId="5968" xr:uid="{5D0C6C84-0326-4316-BAA8-FE95EEA9D323}"/>
    <cellStyle name="Currency 13 19" xfId="5376" xr:uid="{76C3BE02-6C0C-4553-8930-07962FB101F2}"/>
    <cellStyle name="Currency 13 2" xfId="4294" xr:uid="{404D055C-E741-4AB9-96FC-43DBE363FEC8}"/>
    <cellStyle name="Currency 13 2 10" xfId="8423" xr:uid="{9586B232-6134-48F0-AD74-F17443105C3B}"/>
    <cellStyle name="Currency 13 2 10 2" xfId="11845" xr:uid="{6AB4F49D-6545-4C27-8DDD-992842538AAC}"/>
    <cellStyle name="Currency 13 2 10 2 2" xfId="25535" xr:uid="{F368B966-E63F-4CDF-B995-BA3E391CBD86}"/>
    <cellStyle name="Currency 13 2 10 2 2 2" xfId="39227" xr:uid="{C5DDEED1-B37C-4D52-AE51-B02EA1B90B67}"/>
    <cellStyle name="Currency 13 2 10 2 2 3" xfId="54110" xr:uid="{363D9ACB-3C03-4B26-868A-B20941BE387D}"/>
    <cellStyle name="Currency 13 2 10 2 3" xfId="18691" xr:uid="{6A965EAB-6A2F-45FC-B570-BE4F6021EFDB}"/>
    <cellStyle name="Currency 13 2 10 2 4" xfId="32381" xr:uid="{21508932-8C3A-44B6-9D73-476AA0AA06A7}"/>
    <cellStyle name="Currency 13 2 10 2 5" xfId="47264" xr:uid="{1F91B82F-E67B-4C0E-ABF5-566E97456191}"/>
    <cellStyle name="Currency 13 2 10 3" xfId="22113" xr:uid="{9A5379FD-93EF-4C73-9178-850A48D84207}"/>
    <cellStyle name="Currency 13 2 10 3 2" xfId="35805" xr:uid="{B2FA0F11-F13D-416D-89A0-B32680BCE664}"/>
    <cellStyle name="Currency 13 2 10 3 3" xfId="50688" xr:uid="{CF4646EC-E00D-44FC-86D2-3E4E4C52D3F9}"/>
    <cellStyle name="Currency 13 2 10 4" xfId="15269" xr:uid="{6B4739B7-0421-46EE-8780-258E870EB5AB}"/>
    <cellStyle name="Currency 13 2 10 5" xfId="28959" xr:uid="{D934B5CE-B8AB-4D04-AB01-71A5E2E023ED}"/>
    <cellStyle name="Currency 13 2 10 6" xfId="43842" xr:uid="{94928241-2750-40EB-B94E-57F7836FD7A6}"/>
    <cellStyle name="Currency 13 2 11" xfId="10133" xr:uid="{6496F7CA-23CD-4B44-B725-5619047FB5F8}"/>
    <cellStyle name="Currency 13 2 11 2" xfId="23823" xr:uid="{0087A4BB-F2FA-479C-AF92-EDFBB90EBCC8}"/>
    <cellStyle name="Currency 13 2 11 2 2" xfId="37515" xr:uid="{2CA89650-BC6F-44CA-89DB-FEE575CAD82D}"/>
    <cellStyle name="Currency 13 2 11 2 3" xfId="52398" xr:uid="{2AB2B3EE-F051-432A-A336-A670392D8CEE}"/>
    <cellStyle name="Currency 13 2 11 3" xfId="16979" xr:uid="{89AC84B4-2CD3-4ED1-9B05-0C124AD66CC3}"/>
    <cellStyle name="Currency 13 2 11 4" xfId="30669" xr:uid="{3112A790-3DC2-4B15-8C7D-C375C3F69EA9}"/>
    <cellStyle name="Currency 13 2 11 5" xfId="45552" xr:uid="{AE16A80E-877B-48C3-9CD6-571256113F9D}"/>
    <cellStyle name="Currency 13 2 12" xfId="20401" xr:uid="{8E662500-A663-446E-A0B2-28974870D30B}"/>
    <cellStyle name="Currency 13 2 12 2" xfId="34093" xr:uid="{1CCF0C58-BDD7-460C-B88B-609AD61E0ECF}"/>
    <cellStyle name="Currency 13 2 12 3" xfId="48976" xr:uid="{869C8042-8C93-4CFD-A40F-6A3BC1E53331}"/>
    <cellStyle name="Currency 13 2 13" xfId="13557" xr:uid="{05ABB111-B6EB-49DF-954A-1600437506D5}"/>
    <cellStyle name="Currency 13 2 13 2" xfId="41361" xr:uid="{494CD5AF-C7F0-454D-853B-0D97D1A6944E}"/>
    <cellStyle name="Currency 13 2 14" xfId="27247" xr:uid="{6437CCE9-AB68-40C5-B9CF-1A56A27B89C5}"/>
    <cellStyle name="Currency 13 2 15" xfId="42130" xr:uid="{3D7C9F23-89E2-4B97-86AF-C945B3B31186}"/>
    <cellStyle name="Currency 13 2 16" xfId="6709" xr:uid="{4C85CA74-6D24-472E-A850-B2210A9631F5}"/>
    <cellStyle name="Currency 13 2 2" xfId="6710" xr:uid="{F9F3E7C2-61F5-4D56-8C8E-D9760D83CC10}"/>
    <cellStyle name="Currency 13 2 2 10" xfId="20402" xr:uid="{9EA53713-76DB-4FAB-9B27-BCDA4C1F9476}"/>
    <cellStyle name="Currency 13 2 2 10 2" xfId="34094" xr:uid="{317A48B1-BC78-4B68-9338-A1D86B3D612B}"/>
    <cellStyle name="Currency 13 2 2 10 3" xfId="48977" xr:uid="{816C01BD-C495-441B-95DB-94EA4985A58C}"/>
    <cellStyle name="Currency 13 2 2 11" xfId="13558" xr:uid="{18F48849-0300-4872-8B17-5AC49488C655}"/>
    <cellStyle name="Currency 13 2 2 12" xfId="27248" xr:uid="{A02EFB3E-F282-4651-ACA2-C8AFA3A2F0EF}"/>
    <cellStyle name="Currency 13 2 2 13" xfId="42131" xr:uid="{DB55C486-D4F7-4FC6-B4E6-0FCD0BFD4D2B}"/>
    <cellStyle name="Currency 13 2 2 2" xfId="6711" xr:uid="{22C94D9D-70A0-4326-812F-8E317E0259C9}"/>
    <cellStyle name="Currency 13 2 2 2 10" xfId="13559" xr:uid="{4EBC2A75-E460-4449-B1B2-42E530444353}"/>
    <cellStyle name="Currency 13 2 2 2 11" xfId="27249" xr:uid="{BA2E29AB-DE05-4E4D-80B9-C945C2E93DA1}"/>
    <cellStyle name="Currency 13 2 2 2 12" xfId="42132" xr:uid="{CD505001-5428-4785-B67C-2AD4ACCDEA89}"/>
    <cellStyle name="Currency 13 2 2 2 2" xfId="6712" xr:uid="{6A6AA1DD-4A0F-4DBB-8C22-97082C63882D}"/>
    <cellStyle name="Currency 13 2 2 2 2 10" xfId="42133" xr:uid="{DBF99F20-3DA7-4782-A532-3F159F018AAF}"/>
    <cellStyle name="Currency 13 2 2 2 2 2" xfId="6713" xr:uid="{4E6B34D9-444C-4869-A9A6-71F088EC47E4}"/>
    <cellStyle name="Currency 13 2 2 2 2 2 2" xfId="6714" xr:uid="{E84292E5-A55D-4855-A6DA-4431B8EC41B3}"/>
    <cellStyle name="Currency 13 2 2 2 2 2 2 2" xfId="8428" xr:uid="{E6B6FEC4-0BC2-41D3-AE2F-80788179CA2A}"/>
    <cellStyle name="Currency 13 2 2 2 2 2 2 2 2" xfId="11850" xr:uid="{E1E89AE2-C622-4CBA-A383-8563AD20D7F9}"/>
    <cellStyle name="Currency 13 2 2 2 2 2 2 2 2 2" xfId="25540" xr:uid="{771B9E15-803D-42A4-BA60-07E1264016B7}"/>
    <cellStyle name="Currency 13 2 2 2 2 2 2 2 2 2 2" xfId="39232" xr:uid="{EEBA83F0-E7D0-4ABE-B4DC-E2BA3AD35602}"/>
    <cellStyle name="Currency 13 2 2 2 2 2 2 2 2 2 3" xfId="54115" xr:uid="{56F50F40-5D5D-4160-B37F-71DB5558A1BC}"/>
    <cellStyle name="Currency 13 2 2 2 2 2 2 2 2 3" xfId="18696" xr:uid="{AD771D92-6573-4C17-8322-F60B2373E286}"/>
    <cellStyle name="Currency 13 2 2 2 2 2 2 2 2 4" xfId="32386" xr:uid="{9B6CBC7C-0826-462D-B306-4219EAEA0A20}"/>
    <cellStyle name="Currency 13 2 2 2 2 2 2 2 2 5" xfId="47269" xr:uid="{83918DAA-D93E-49B3-917F-D66E508F2ADE}"/>
    <cellStyle name="Currency 13 2 2 2 2 2 2 2 3" xfId="22118" xr:uid="{51D3B2AF-3CBB-4DBF-9904-3D9D4A6076DE}"/>
    <cellStyle name="Currency 13 2 2 2 2 2 2 2 3 2" xfId="35810" xr:uid="{6656AEEF-0CE2-4917-8226-4EB9BE12AC11}"/>
    <cellStyle name="Currency 13 2 2 2 2 2 2 2 3 3" xfId="50693" xr:uid="{1FC1448D-A57E-4E17-8CF7-EFD220AE6170}"/>
    <cellStyle name="Currency 13 2 2 2 2 2 2 2 4" xfId="15274" xr:uid="{B69DB369-8DC3-4539-9BD8-DF1F7E68152E}"/>
    <cellStyle name="Currency 13 2 2 2 2 2 2 2 5" xfId="28964" xr:uid="{13D8AD7C-7891-494F-8380-3E61DD010470}"/>
    <cellStyle name="Currency 13 2 2 2 2 2 2 2 6" xfId="43847" xr:uid="{1E31AFB7-8B65-484A-9E36-EBF8345CE249}"/>
    <cellStyle name="Currency 13 2 2 2 2 2 2 3" xfId="10138" xr:uid="{7C69CC68-B070-4523-8CC4-5DABEC8372CF}"/>
    <cellStyle name="Currency 13 2 2 2 2 2 2 3 2" xfId="23828" xr:uid="{0CFBD9F7-8297-45CB-B591-1A9F3F074E17}"/>
    <cellStyle name="Currency 13 2 2 2 2 2 2 3 2 2" xfId="37520" xr:uid="{AAD6E553-1E0F-40DA-A31C-5D32D3C5DFAC}"/>
    <cellStyle name="Currency 13 2 2 2 2 2 2 3 2 3" xfId="52403" xr:uid="{D9DBDCA4-B170-47D6-A174-B39C39F2F19B}"/>
    <cellStyle name="Currency 13 2 2 2 2 2 2 3 3" xfId="16984" xr:uid="{9D207877-C768-4D28-A31F-EE066406D463}"/>
    <cellStyle name="Currency 13 2 2 2 2 2 2 3 4" xfId="30674" xr:uid="{03181EF9-2959-4E99-AE23-3B8DE65AB7A3}"/>
    <cellStyle name="Currency 13 2 2 2 2 2 2 3 5" xfId="45557" xr:uid="{37278599-B652-4FD4-9C3F-C4FA4054B104}"/>
    <cellStyle name="Currency 13 2 2 2 2 2 2 4" xfId="20406" xr:uid="{8FB1B344-8866-4880-861E-7783320BB2F7}"/>
    <cellStyle name="Currency 13 2 2 2 2 2 2 4 2" xfId="34098" xr:uid="{5C22330D-517E-41B2-98CF-3D4EDF6FDF23}"/>
    <cellStyle name="Currency 13 2 2 2 2 2 2 4 3" xfId="48981" xr:uid="{113217D6-705D-45DC-944A-73C1BC15737E}"/>
    <cellStyle name="Currency 13 2 2 2 2 2 2 5" xfId="13562" xr:uid="{A86C580E-40AF-48C1-B020-2F3F976E02DC}"/>
    <cellStyle name="Currency 13 2 2 2 2 2 2 6" xfId="27252" xr:uid="{5FF60BC9-CD3F-4903-8B3C-8D16182009E1}"/>
    <cellStyle name="Currency 13 2 2 2 2 2 2 7" xfId="42135" xr:uid="{DC3227CF-B5EA-4563-BECA-AEB44E90C113}"/>
    <cellStyle name="Currency 13 2 2 2 2 2 3" xfId="8427" xr:uid="{9F73B814-A0E1-4831-84F2-B27924F42B29}"/>
    <cellStyle name="Currency 13 2 2 2 2 2 3 2" xfId="11849" xr:uid="{39B5AAA8-E845-4D89-A923-3F149108A284}"/>
    <cellStyle name="Currency 13 2 2 2 2 2 3 2 2" xfId="25539" xr:uid="{B737984C-9C74-4B4F-AFD2-037A1AD3AE7E}"/>
    <cellStyle name="Currency 13 2 2 2 2 2 3 2 2 2" xfId="39231" xr:uid="{F68B9F95-8B24-4390-AA58-2F89D106A63A}"/>
    <cellStyle name="Currency 13 2 2 2 2 2 3 2 2 3" xfId="54114" xr:uid="{0AE36B70-B585-4418-BBAB-EE1AF0577311}"/>
    <cellStyle name="Currency 13 2 2 2 2 2 3 2 3" xfId="18695" xr:uid="{26785FE7-4419-4E26-B5C7-43D04C87E708}"/>
    <cellStyle name="Currency 13 2 2 2 2 2 3 2 4" xfId="32385" xr:uid="{FC5C8664-678F-4DFD-8F2B-95225721A5E6}"/>
    <cellStyle name="Currency 13 2 2 2 2 2 3 2 5" xfId="47268" xr:uid="{FC723E9E-6CF9-4F5B-A3F2-4D7655753DD1}"/>
    <cellStyle name="Currency 13 2 2 2 2 2 3 3" xfId="22117" xr:uid="{E09D178A-670E-456C-A13A-396E56228AAE}"/>
    <cellStyle name="Currency 13 2 2 2 2 2 3 3 2" xfId="35809" xr:uid="{F8DFB614-CCBE-424B-BBC3-89D80A827DCE}"/>
    <cellStyle name="Currency 13 2 2 2 2 2 3 3 3" xfId="50692" xr:uid="{874E7FBC-667A-491B-9CA3-DF2D01F11618}"/>
    <cellStyle name="Currency 13 2 2 2 2 2 3 4" xfId="15273" xr:uid="{FAC322EC-B112-424F-A056-A33C1CCA4689}"/>
    <cellStyle name="Currency 13 2 2 2 2 2 3 5" xfId="28963" xr:uid="{11AB7ABA-019C-4790-9EB6-E9EE263C8F60}"/>
    <cellStyle name="Currency 13 2 2 2 2 2 3 6" xfId="43846" xr:uid="{1F003736-D32F-450A-B4FF-66B2C9386445}"/>
    <cellStyle name="Currency 13 2 2 2 2 2 4" xfId="10137" xr:uid="{1EEF284B-77AD-4ED7-8359-2DA5493B9823}"/>
    <cellStyle name="Currency 13 2 2 2 2 2 4 2" xfId="23827" xr:uid="{519271B2-CB2A-49CF-98E4-6C14BC9AA2DB}"/>
    <cellStyle name="Currency 13 2 2 2 2 2 4 2 2" xfId="37519" xr:uid="{5527B0F8-9A7A-418F-9797-620807D4FC5B}"/>
    <cellStyle name="Currency 13 2 2 2 2 2 4 2 3" xfId="52402" xr:uid="{E5CCE570-0903-46F1-8652-B263EEFD4311}"/>
    <cellStyle name="Currency 13 2 2 2 2 2 4 3" xfId="16983" xr:uid="{0F7DF765-942E-4944-93FB-07CAB417DB40}"/>
    <cellStyle name="Currency 13 2 2 2 2 2 4 4" xfId="30673" xr:uid="{51FE1DF6-ECB7-4957-90BD-9098935AF35E}"/>
    <cellStyle name="Currency 13 2 2 2 2 2 4 5" xfId="45556" xr:uid="{FA989A8A-3325-44F8-B8F6-79A55BEEAD1C}"/>
    <cellStyle name="Currency 13 2 2 2 2 2 5" xfId="20405" xr:uid="{7CD3016F-B04F-4EC5-B71F-D7D954F8F685}"/>
    <cellStyle name="Currency 13 2 2 2 2 2 5 2" xfId="34097" xr:uid="{B49B8FEE-3DCD-44B6-AFD0-4D40EEE43F9A}"/>
    <cellStyle name="Currency 13 2 2 2 2 2 5 3" xfId="48980" xr:uid="{32B63C16-DCD0-44F5-A1E2-4F0519A85A85}"/>
    <cellStyle name="Currency 13 2 2 2 2 2 6" xfId="13561" xr:uid="{347DD9D7-EDC4-41D9-92DB-E8CF8AABD01B}"/>
    <cellStyle name="Currency 13 2 2 2 2 2 7" xfId="27251" xr:uid="{C993B64D-CFFF-4B00-8805-4B129F17763E}"/>
    <cellStyle name="Currency 13 2 2 2 2 2 8" xfId="42134" xr:uid="{69D0B0F6-427F-468C-A4B1-751001ADA3B5}"/>
    <cellStyle name="Currency 13 2 2 2 2 3" xfId="6715" xr:uid="{A8CF6D1E-2EE1-44B3-8E26-D31670B567FE}"/>
    <cellStyle name="Currency 13 2 2 2 2 3 2" xfId="8429" xr:uid="{A9A8466F-4B4C-4D52-AB7E-0580577D327C}"/>
    <cellStyle name="Currency 13 2 2 2 2 3 2 2" xfId="11851" xr:uid="{FDF82DF3-75B6-4B04-AE35-EE18E1D8D342}"/>
    <cellStyle name="Currency 13 2 2 2 2 3 2 2 2" xfId="25541" xr:uid="{3BA6E5D3-E818-4968-97AC-DF865493295C}"/>
    <cellStyle name="Currency 13 2 2 2 2 3 2 2 2 2" xfId="39233" xr:uid="{BC647066-F1AE-483F-9ECE-5240ED6D69F1}"/>
    <cellStyle name="Currency 13 2 2 2 2 3 2 2 2 3" xfId="54116" xr:uid="{71013731-9499-42C6-ACFD-BCA60352D6B9}"/>
    <cellStyle name="Currency 13 2 2 2 2 3 2 2 3" xfId="18697" xr:uid="{5EA87EF5-6053-4394-910F-E06031DFC3E8}"/>
    <cellStyle name="Currency 13 2 2 2 2 3 2 2 4" xfId="32387" xr:uid="{F5EA12D0-B106-456B-9B91-45195F48B8EC}"/>
    <cellStyle name="Currency 13 2 2 2 2 3 2 2 5" xfId="47270" xr:uid="{8FB57418-0E69-4B2B-BEDA-49991848B4C8}"/>
    <cellStyle name="Currency 13 2 2 2 2 3 2 3" xfId="22119" xr:uid="{7536FC62-2394-4E2B-B36A-29FA2B290819}"/>
    <cellStyle name="Currency 13 2 2 2 2 3 2 3 2" xfId="35811" xr:uid="{429692DE-4D3F-462A-AE48-4CE9450049B1}"/>
    <cellStyle name="Currency 13 2 2 2 2 3 2 3 3" xfId="50694" xr:uid="{40E46651-7536-48C3-9A35-2602B041F2F4}"/>
    <cellStyle name="Currency 13 2 2 2 2 3 2 4" xfId="15275" xr:uid="{5ED4AA78-07D0-4998-A7D5-9F874CFB8DF1}"/>
    <cellStyle name="Currency 13 2 2 2 2 3 2 5" xfId="28965" xr:uid="{A16B3414-4CED-4803-BE48-BBA08D94CFD1}"/>
    <cellStyle name="Currency 13 2 2 2 2 3 2 6" xfId="43848" xr:uid="{73551860-CBE1-4E40-8ACA-11E9BA7B80F1}"/>
    <cellStyle name="Currency 13 2 2 2 2 3 3" xfId="10139" xr:uid="{B8174A7C-744B-49A0-888A-32C155174516}"/>
    <cellStyle name="Currency 13 2 2 2 2 3 3 2" xfId="23829" xr:uid="{5C73920A-8724-47FA-AACA-24406F6757CF}"/>
    <cellStyle name="Currency 13 2 2 2 2 3 3 2 2" xfId="37521" xr:uid="{E2A84B4A-6835-4FF5-A55E-8E930CC54359}"/>
    <cellStyle name="Currency 13 2 2 2 2 3 3 2 3" xfId="52404" xr:uid="{C4B296C0-E740-4957-BF3B-E98299E6CEB7}"/>
    <cellStyle name="Currency 13 2 2 2 2 3 3 3" xfId="16985" xr:uid="{709DBEDC-DD37-44F3-9EFA-FD04447384D6}"/>
    <cellStyle name="Currency 13 2 2 2 2 3 3 4" xfId="30675" xr:uid="{10CA4034-4055-4F8F-BE16-8E3AADD6305B}"/>
    <cellStyle name="Currency 13 2 2 2 2 3 3 5" xfId="45558" xr:uid="{8774DBF1-B5DD-4555-B3B0-91F7D4237741}"/>
    <cellStyle name="Currency 13 2 2 2 2 3 4" xfId="20407" xr:uid="{A6CAABBD-B912-4818-A0A6-56D83175D17E}"/>
    <cellStyle name="Currency 13 2 2 2 2 3 4 2" xfId="34099" xr:uid="{A461B8A8-6A38-4F18-9286-A0F7371207BD}"/>
    <cellStyle name="Currency 13 2 2 2 2 3 4 3" xfId="48982" xr:uid="{836911AF-A89D-420B-BFAC-6B73B8186C9E}"/>
    <cellStyle name="Currency 13 2 2 2 2 3 5" xfId="13563" xr:uid="{F9442BCB-40B3-4532-B9DA-3B34E4249AEB}"/>
    <cellStyle name="Currency 13 2 2 2 2 3 6" xfId="27253" xr:uid="{13C37AA5-92D1-414C-9C42-7E0379648AE0}"/>
    <cellStyle name="Currency 13 2 2 2 2 3 7" xfId="42136" xr:uid="{39CFF03C-11F9-4B31-BB48-FAB4E2EA4981}"/>
    <cellStyle name="Currency 13 2 2 2 2 4" xfId="6716" xr:uid="{DA3EA7DC-71DD-408E-8852-2A0FE1B29313}"/>
    <cellStyle name="Currency 13 2 2 2 2 4 2" xfId="8430" xr:uid="{9968EE93-0A5F-4334-BBD3-B18E150A0530}"/>
    <cellStyle name="Currency 13 2 2 2 2 4 2 2" xfId="11852" xr:uid="{E0ECBC5E-834F-4259-AA30-C220D641FEE4}"/>
    <cellStyle name="Currency 13 2 2 2 2 4 2 2 2" xfId="25542" xr:uid="{B682C68B-6B9D-43AD-B2CE-2A219A63BD0F}"/>
    <cellStyle name="Currency 13 2 2 2 2 4 2 2 2 2" xfId="39234" xr:uid="{C411D302-F971-42BC-B256-B5C97F9AA6AD}"/>
    <cellStyle name="Currency 13 2 2 2 2 4 2 2 2 3" xfId="54117" xr:uid="{5563D0E5-103D-47B7-B112-13E5B50FC857}"/>
    <cellStyle name="Currency 13 2 2 2 2 4 2 2 3" xfId="18698" xr:uid="{2494FC99-E051-408F-BBC1-E49085CA029F}"/>
    <cellStyle name="Currency 13 2 2 2 2 4 2 2 4" xfId="32388" xr:uid="{854982F4-94C1-4771-9959-AB4F790B2905}"/>
    <cellStyle name="Currency 13 2 2 2 2 4 2 2 5" xfId="47271" xr:uid="{05417EB7-1B5F-4DB7-9F44-51D04BDE1059}"/>
    <cellStyle name="Currency 13 2 2 2 2 4 2 3" xfId="22120" xr:uid="{2880D354-55B7-44B4-8FB4-539B406A4039}"/>
    <cellStyle name="Currency 13 2 2 2 2 4 2 3 2" xfId="35812" xr:uid="{8A1962FE-34D7-4B13-9C2F-E57919450953}"/>
    <cellStyle name="Currency 13 2 2 2 2 4 2 3 3" xfId="50695" xr:uid="{C773AC67-354B-4C6E-B89A-85F5A9F2A990}"/>
    <cellStyle name="Currency 13 2 2 2 2 4 2 4" xfId="15276" xr:uid="{68B8B4D7-394E-41DA-AECA-01F551553F39}"/>
    <cellStyle name="Currency 13 2 2 2 2 4 2 5" xfId="28966" xr:uid="{DD4B12DF-F25C-48FB-A697-BEBC41CF1676}"/>
    <cellStyle name="Currency 13 2 2 2 2 4 2 6" xfId="43849" xr:uid="{59404DBF-49FD-49BA-AFE6-4807A6618D21}"/>
    <cellStyle name="Currency 13 2 2 2 2 4 3" xfId="10140" xr:uid="{D5881383-7DF7-46F1-AFD7-20CB789A80BF}"/>
    <cellStyle name="Currency 13 2 2 2 2 4 3 2" xfId="23830" xr:uid="{D2C59F4F-9312-41E9-893A-8160C218E23B}"/>
    <cellStyle name="Currency 13 2 2 2 2 4 3 2 2" xfId="37522" xr:uid="{B9144F18-177E-4A1B-94E7-424DF21A1F4D}"/>
    <cellStyle name="Currency 13 2 2 2 2 4 3 2 3" xfId="52405" xr:uid="{2903FA20-2099-41AD-B937-DE7FD4EE03DD}"/>
    <cellStyle name="Currency 13 2 2 2 2 4 3 3" xfId="16986" xr:uid="{92639FDF-69ED-44E5-80BD-513651B4EBAE}"/>
    <cellStyle name="Currency 13 2 2 2 2 4 3 4" xfId="30676" xr:uid="{59D63BBF-FB2D-4CF5-B475-7660EB9F8604}"/>
    <cellStyle name="Currency 13 2 2 2 2 4 3 5" xfId="45559" xr:uid="{E2A00D04-088B-42F4-BD4E-128509AADADA}"/>
    <cellStyle name="Currency 13 2 2 2 2 4 4" xfId="20408" xr:uid="{EDDF24D4-975A-43B0-9986-D29E45333B81}"/>
    <cellStyle name="Currency 13 2 2 2 2 4 4 2" xfId="34100" xr:uid="{B801631E-48FE-4A02-9EB7-4000C5C528BB}"/>
    <cellStyle name="Currency 13 2 2 2 2 4 4 3" xfId="48983" xr:uid="{7B8B8337-D9DF-4B74-816D-6C7873FB6D3C}"/>
    <cellStyle name="Currency 13 2 2 2 2 4 5" xfId="13564" xr:uid="{5929AED0-4D20-42AC-A991-6C6FE8B9F0A7}"/>
    <cellStyle name="Currency 13 2 2 2 2 4 6" xfId="27254" xr:uid="{6FDC796D-74CF-4350-9BE4-083FAA49FAAB}"/>
    <cellStyle name="Currency 13 2 2 2 2 4 7" xfId="42137" xr:uid="{893A1887-11B2-421A-BFFC-97C7C9C1C120}"/>
    <cellStyle name="Currency 13 2 2 2 2 5" xfId="8426" xr:uid="{C01D6744-113E-4DA6-9DAE-809D775CE2C4}"/>
    <cellStyle name="Currency 13 2 2 2 2 5 2" xfId="11848" xr:uid="{001C870B-171E-4DE7-B5AF-6893F934AACD}"/>
    <cellStyle name="Currency 13 2 2 2 2 5 2 2" xfId="25538" xr:uid="{12934B52-AD92-4A46-B67A-F770898A45F7}"/>
    <cellStyle name="Currency 13 2 2 2 2 5 2 2 2" xfId="39230" xr:uid="{85C599F7-77D2-47F6-BDA4-AFA6D5E3C710}"/>
    <cellStyle name="Currency 13 2 2 2 2 5 2 2 3" xfId="54113" xr:uid="{E0C3CFE5-5B8B-4EA6-B391-DEE74185C38A}"/>
    <cellStyle name="Currency 13 2 2 2 2 5 2 3" xfId="18694" xr:uid="{881CDF27-DC7B-43BA-9AE6-F06C5D7149C4}"/>
    <cellStyle name="Currency 13 2 2 2 2 5 2 4" xfId="32384" xr:uid="{01FBAA6D-6BB4-46A4-82D3-4F21D7412790}"/>
    <cellStyle name="Currency 13 2 2 2 2 5 2 5" xfId="47267" xr:uid="{14BDB8DE-A92E-4456-91B4-B6F6A0185A5C}"/>
    <cellStyle name="Currency 13 2 2 2 2 5 3" xfId="22116" xr:uid="{E9307A9C-8033-4866-ADAF-088AD81D6A19}"/>
    <cellStyle name="Currency 13 2 2 2 2 5 3 2" xfId="35808" xr:uid="{C1543FF3-15DC-4919-9233-B608B71B5507}"/>
    <cellStyle name="Currency 13 2 2 2 2 5 3 3" xfId="50691" xr:uid="{D9E952B3-A536-4F8F-AECF-6678BB5BE315}"/>
    <cellStyle name="Currency 13 2 2 2 2 5 4" xfId="15272" xr:uid="{63C816E0-6413-4804-8710-B324CBB06D6E}"/>
    <cellStyle name="Currency 13 2 2 2 2 5 5" xfId="28962" xr:uid="{762F1143-FA99-4F9F-B6C2-443AA7269AFE}"/>
    <cellStyle name="Currency 13 2 2 2 2 5 6" xfId="43845" xr:uid="{CB7375AE-B5F2-43C2-964A-1145A5A89C9D}"/>
    <cellStyle name="Currency 13 2 2 2 2 6" xfId="10136" xr:uid="{374BD5D6-8F00-4C2C-B28A-337CCB5A5118}"/>
    <cellStyle name="Currency 13 2 2 2 2 6 2" xfId="23826" xr:uid="{0FFBEEA7-ECAE-475E-BE50-19D1F5972913}"/>
    <cellStyle name="Currency 13 2 2 2 2 6 2 2" xfId="37518" xr:uid="{BC6FF801-DB01-4903-B26E-9C25AE0973FB}"/>
    <cellStyle name="Currency 13 2 2 2 2 6 2 3" xfId="52401" xr:uid="{9FBBA894-161D-42D4-B33E-AE14E48A3022}"/>
    <cellStyle name="Currency 13 2 2 2 2 6 3" xfId="16982" xr:uid="{87D158A3-AF39-4309-B64D-75963659C5CD}"/>
    <cellStyle name="Currency 13 2 2 2 2 6 4" xfId="30672" xr:uid="{C9966E09-017D-48E5-A919-D285844FEA08}"/>
    <cellStyle name="Currency 13 2 2 2 2 6 5" xfId="45555" xr:uid="{A7494000-DC11-405B-A44A-5AB561DD1F5B}"/>
    <cellStyle name="Currency 13 2 2 2 2 7" xfId="20404" xr:uid="{DDEDB68E-95FF-4425-933F-AA7D44400AEB}"/>
    <cellStyle name="Currency 13 2 2 2 2 7 2" xfId="34096" xr:uid="{437667EB-DC88-48D4-858B-572728D5E84E}"/>
    <cellStyle name="Currency 13 2 2 2 2 7 3" xfId="48979" xr:uid="{404FAF22-E1F9-4330-A656-2A4FC9223E13}"/>
    <cellStyle name="Currency 13 2 2 2 2 8" xfId="13560" xr:uid="{B012B085-F361-4E7F-B0C2-74E838CAF108}"/>
    <cellStyle name="Currency 13 2 2 2 2 9" xfId="27250" xr:uid="{35F54460-41C9-4242-A3D7-673EC41FAF90}"/>
    <cellStyle name="Currency 13 2 2 2 3" xfId="6717" xr:uid="{78671D9E-6DA2-4AEA-B4C8-A8CC93F1C46E}"/>
    <cellStyle name="Currency 13 2 2 2 3 10" xfId="42138" xr:uid="{70E4B4AD-8710-4D27-A915-730C98197D73}"/>
    <cellStyle name="Currency 13 2 2 2 3 2" xfId="6718" xr:uid="{0847ED54-73C0-4778-9D59-5FEF3C47C6C5}"/>
    <cellStyle name="Currency 13 2 2 2 3 2 2" xfId="6719" xr:uid="{9FED7B47-283B-426F-96CF-D13044AAEF74}"/>
    <cellStyle name="Currency 13 2 2 2 3 2 2 2" xfId="8433" xr:uid="{129B9EEA-1C41-442E-9C8D-3C473FD2493A}"/>
    <cellStyle name="Currency 13 2 2 2 3 2 2 2 2" xfId="11855" xr:uid="{AD58EC6B-83E4-4C4A-9218-F121973810D1}"/>
    <cellStyle name="Currency 13 2 2 2 3 2 2 2 2 2" xfId="25545" xr:uid="{B9076F4F-0250-4919-8595-BB288AFD6BDA}"/>
    <cellStyle name="Currency 13 2 2 2 3 2 2 2 2 2 2" xfId="39237" xr:uid="{4035D862-0E84-480F-AAA5-56E341C2365A}"/>
    <cellStyle name="Currency 13 2 2 2 3 2 2 2 2 2 3" xfId="54120" xr:uid="{7450B168-946E-4A72-A359-C296192F1581}"/>
    <cellStyle name="Currency 13 2 2 2 3 2 2 2 2 3" xfId="18701" xr:uid="{0D380974-7B48-41DA-AD0F-D85100152BE0}"/>
    <cellStyle name="Currency 13 2 2 2 3 2 2 2 2 4" xfId="32391" xr:uid="{C8E1CA93-8679-46E5-BC96-565384B72630}"/>
    <cellStyle name="Currency 13 2 2 2 3 2 2 2 2 5" xfId="47274" xr:uid="{77E3F814-B327-49E5-A8D3-B4EB4E363352}"/>
    <cellStyle name="Currency 13 2 2 2 3 2 2 2 3" xfId="22123" xr:uid="{B11AA3B4-E909-439A-A588-4A285F533D1A}"/>
    <cellStyle name="Currency 13 2 2 2 3 2 2 2 3 2" xfId="35815" xr:uid="{7E6BCCAE-6CE2-41EC-A65F-B953826217D8}"/>
    <cellStyle name="Currency 13 2 2 2 3 2 2 2 3 3" xfId="50698" xr:uid="{F74C0824-890F-4A4F-A717-C0A928DC260B}"/>
    <cellStyle name="Currency 13 2 2 2 3 2 2 2 4" xfId="15279" xr:uid="{D9F893FB-AF2E-45E4-B3A8-F0D86B10B316}"/>
    <cellStyle name="Currency 13 2 2 2 3 2 2 2 5" xfId="28969" xr:uid="{D8DE56A9-DDE3-409C-8198-4DD9434E9C87}"/>
    <cellStyle name="Currency 13 2 2 2 3 2 2 2 6" xfId="43852" xr:uid="{C3BC4A76-8CF9-4B8F-BCCB-1F856D5CB4C3}"/>
    <cellStyle name="Currency 13 2 2 2 3 2 2 3" xfId="10143" xr:uid="{F119F9CA-222E-4927-AE7F-4D4730F0BDEF}"/>
    <cellStyle name="Currency 13 2 2 2 3 2 2 3 2" xfId="23833" xr:uid="{8B421C70-2C8A-48D6-B094-AD67793DA57F}"/>
    <cellStyle name="Currency 13 2 2 2 3 2 2 3 2 2" xfId="37525" xr:uid="{A29A6CDE-68B2-41E0-B070-49349873A3BE}"/>
    <cellStyle name="Currency 13 2 2 2 3 2 2 3 2 3" xfId="52408" xr:uid="{AC72ACBE-FEF3-40C4-A592-7706EB926406}"/>
    <cellStyle name="Currency 13 2 2 2 3 2 2 3 3" xfId="16989" xr:uid="{118A8937-1F9A-4563-963A-F550ED38DF83}"/>
    <cellStyle name="Currency 13 2 2 2 3 2 2 3 4" xfId="30679" xr:uid="{3A7359BE-6AF1-4CF8-8B8A-9E87119B5085}"/>
    <cellStyle name="Currency 13 2 2 2 3 2 2 3 5" xfId="45562" xr:uid="{487BA5FC-5B3C-4F3C-95C9-20106FDF37E4}"/>
    <cellStyle name="Currency 13 2 2 2 3 2 2 4" xfId="20411" xr:uid="{A349A686-CDAE-4119-8B49-3DB9906C627F}"/>
    <cellStyle name="Currency 13 2 2 2 3 2 2 4 2" xfId="34103" xr:uid="{80BFD536-F61C-45B4-836B-6B7B47572217}"/>
    <cellStyle name="Currency 13 2 2 2 3 2 2 4 3" xfId="48986" xr:uid="{7E1A8EBA-8447-4C6A-A396-5E456047CA4A}"/>
    <cellStyle name="Currency 13 2 2 2 3 2 2 5" xfId="13567" xr:uid="{D6A1133A-3590-4126-AD8B-276980D3E741}"/>
    <cellStyle name="Currency 13 2 2 2 3 2 2 6" xfId="27257" xr:uid="{87F13CED-18B4-4EBF-9D4D-FCFCF019223E}"/>
    <cellStyle name="Currency 13 2 2 2 3 2 2 7" xfId="42140" xr:uid="{F641C850-1BE9-426B-88C1-D990F83D21E4}"/>
    <cellStyle name="Currency 13 2 2 2 3 2 3" xfId="8432" xr:uid="{A43A1D14-5671-446E-9018-631750FAEA63}"/>
    <cellStyle name="Currency 13 2 2 2 3 2 3 2" xfId="11854" xr:uid="{F3006743-B3FB-4886-8EA9-508341BF7B27}"/>
    <cellStyle name="Currency 13 2 2 2 3 2 3 2 2" xfId="25544" xr:uid="{54C5CD92-77EA-481E-ABA3-76A59857C451}"/>
    <cellStyle name="Currency 13 2 2 2 3 2 3 2 2 2" xfId="39236" xr:uid="{7DC80EE7-7FA1-4E78-8F29-02D07F1AF7C6}"/>
    <cellStyle name="Currency 13 2 2 2 3 2 3 2 2 3" xfId="54119" xr:uid="{5AEE6E77-ACF6-4BDB-B1C7-DAFC1948AB52}"/>
    <cellStyle name="Currency 13 2 2 2 3 2 3 2 3" xfId="18700" xr:uid="{1D6DA597-A8B8-4D0F-B76E-B6957413D31E}"/>
    <cellStyle name="Currency 13 2 2 2 3 2 3 2 4" xfId="32390" xr:uid="{8BA6F2CD-C7F5-4B34-A8B4-2298E232EAE7}"/>
    <cellStyle name="Currency 13 2 2 2 3 2 3 2 5" xfId="47273" xr:uid="{E1C933F0-FE2E-4018-ABE9-9D8E79F02E2A}"/>
    <cellStyle name="Currency 13 2 2 2 3 2 3 3" xfId="22122" xr:uid="{7C2131A6-DD26-4748-ABE7-B6461E9317D0}"/>
    <cellStyle name="Currency 13 2 2 2 3 2 3 3 2" xfId="35814" xr:uid="{B95E7477-73C0-4D0E-A046-E8513DC93E99}"/>
    <cellStyle name="Currency 13 2 2 2 3 2 3 3 3" xfId="50697" xr:uid="{D242B527-D449-41AD-811A-E29D448C0788}"/>
    <cellStyle name="Currency 13 2 2 2 3 2 3 4" xfId="15278" xr:uid="{D6A7D9D6-DE51-4830-A439-39302BC07E84}"/>
    <cellStyle name="Currency 13 2 2 2 3 2 3 5" xfId="28968" xr:uid="{977ADE9D-4437-4790-878B-B41B0C810747}"/>
    <cellStyle name="Currency 13 2 2 2 3 2 3 6" xfId="43851" xr:uid="{74E1F1B1-DF4F-447C-ACA5-CCAEEE160C1A}"/>
    <cellStyle name="Currency 13 2 2 2 3 2 4" xfId="10142" xr:uid="{E5AE460D-509B-4812-BE42-C5C32B7CA010}"/>
    <cellStyle name="Currency 13 2 2 2 3 2 4 2" xfId="23832" xr:uid="{36D697C5-5A66-4FBF-A863-E2AD00C82FE8}"/>
    <cellStyle name="Currency 13 2 2 2 3 2 4 2 2" xfId="37524" xr:uid="{BCE3D42B-93A2-405E-BDAC-C0BDFD519420}"/>
    <cellStyle name="Currency 13 2 2 2 3 2 4 2 3" xfId="52407" xr:uid="{0FBC2693-47FB-48B7-B5F1-15F7FDD0B9C7}"/>
    <cellStyle name="Currency 13 2 2 2 3 2 4 3" xfId="16988" xr:uid="{C972A641-1408-4BA4-A201-D553F53836E9}"/>
    <cellStyle name="Currency 13 2 2 2 3 2 4 4" xfId="30678" xr:uid="{EA8ABDBD-F733-4F1E-9EE0-929A5BFCD04C}"/>
    <cellStyle name="Currency 13 2 2 2 3 2 4 5" xfId="45561" xr:uid="{BD497827-1179-4155-B886-5D47906E0536}"/>
    <cellStyle name="Currency 13 2 2 2 3 2 5" xfId="20410" xr:uid="{9A131F6E-498A-4FCB-920F-BF9ED5EE8D9F}"/>
    <cellStyle name="Currency 13 2 2 2 3 2 5 2" xfId="34102" xr:uid="{EDEB0846-D70A-47A2-BD0D-B00DBC6DAC31}"/>
    <cellStyle name="Currency 13 2 2 2 3 2 5 3" xfId="48985" xr:uid="{E7509CF6-1E8E-4AF2-81FD-546643C9134F}"/>
    <cellStyle name="Currency 13 2 2 2 3 2 6" xfId="13566" xr:uid="{BD08058A-F9A9-4BFA-8D35-955441BF2B76}"/>
    <cellStyle name="Currency 13 2 2 2 3 2 7" xfId="27256" xr:uid="{A0D4F6CC-4881-463F-A6B0-FFB997FAFE17}"/>
    <cellStyle name="Currency 13 2 2 2 3 2 8" xfId="42139" xr:uid="{961C1DC5-FB15-403C-9851-E4E4A923C446}"/>
    <cellStyle name="Currency 13 2 2 2 3 3" xfId="6720" xr:uid="{BC787C2C-94B2-4875-9B7A-91885341059A}"/>
    <cellStyle name="Currency 13 2 2 2 3 3 2" xfId="8434" xr:uid="{8FAB709B-F66D-48BD-8FA1-7E1721F8B9EE}"/>
    <cellStyle name="Currency 13 2 2 2 3 3 2 2" xfId="11856" xr:uid="{3F789753-458B-441D-AF25-94922E240E2B}"/>
    <cellStyle name="Currency 13 2 2 2 3 3 2 2 2" xfId="25546" xr:uid="{6F7915E3-6201-4624-9844-4FBA8937D4BD}"/>
    <cellStyle name="Currency 13 2 2 2 3 3 2 2 2 2" xfId="39238" xr:uid="{57D589E7-9EC0-47A1-A4F5-AD24B99C8496}"/>
    <cellStyle name="Currency 13 2 2 2 3 3 2 2 2 3" xfId="54121" xr:uid="{0B60B4A9-2054-44B3-903B-98F3245B7686}"/>
    <cellStyle name="Currency 13 2 2 2 3 3 2 2 3" xfId="18702" xr:uid="{8E01BDA4-BDE2-4A76-A864-CA4468405EE9}"/>
    <cellStyle name="Currency 13 2 2 2 3 3 2 2 4" xfId="32392" xr:uid="{427D7C9F-FBBB-4FA7-BD9E-ED9C87FB3610}"/>
    <cellStyle name="Currency 13 2 2 2 3 3 2 2 5" xfId="47275" xr:uid="{48765C0F-D90D-4663-AE77-3FD0FED52617}"/>
    <cellStyle name="Currency 13 2 2 2 3 3 2 3" xfId="22124" xr:uid="{7662FC85-E315-449E-866C-26B72C8F7C9C}"/>
    <cellStyle name="Currency 13 2 2 2 3 3 2 3 2" xfId="35816" xr:uid="{8B05B38D-8763-428F-9407-6D137103586D}"/>
    <cellStyle name="Currency 13 2 2 2 3 3 2 3 3" xfId="50699" xr:uid="{F6D0E4FF-0483-4CCB-9C76-D12E0B2DDC1C}"/>
    <cellStyle name="Currency 13 2 2 2 3 3 2 4" xfId="15280" xr:uid="{DF2AEECD-E1F8-4831-B193-DDED05485A82}"/>
    <cellStyle name="Currency 13 2 2 2 3 3 2 5" xfId="28970" xr:uid="{D5CA122F-9D0E-466E-898B-45CAE44ED003}"/>
    <cellStyle name="Currency 13 2 2 2 3 3 2 6" xfId="43853" xr:uid="{1B317384-488C-44A5-A571-433BEBA79AFB}"/>
    <cellStyle name="Currency 13 2 2 2 3 3 3" xfId="10144" xr:uid="{E78BA019-B110-416C-8A0D-417F352FED58}"/>
    <cellStyle name="Currency 13 2 2 2 3 3 3 2" xfId="23834" xr:uid="{C6498041-47FB-48C7-A875-BB78B11BCECD}"/>
    <cellStyle name="Currency 13 2 2 2 3 3 3 2 2" xfId="37526" xr:uid="{3002B3A3-BFEA-4A69-871F-6BFFE7594674}"/>
    <cellStyle name="Currency 13 2 2 2 3 3 3 2 3" xfId="52409" xr:uid="{BABFE363-E9C3-4AD3-96EF-2841181A4406}"/>
    <cellStyle name="Currency 13 2 2 2 3 3 3 3" xfId="16990" xr:uid="{67866951-BA44-4CC8-AF02-492ADC327234}"/>
    <cellStyle name="Currency 13 2 2 2 3 3 3 4" xfId="30680" xr:uid="{19AC89B4-1561-450B-B609-5BE71CDA6737}"/>
    <cellStyle name="Currency 13 2 2 2 3 3 3 5" xfId="45563" xr:uid="{CFFD4F13-208D-4BF7-8F1A-7DFD0293719B}"/>
    <cellStyle name="Currency 13 2 2 2 3 3 4" xfId="20412" xr:uid="{98B8480F-0757-4388-B4DB-8B262FEE7C63}"/>
    <cellStyle name="Currency 13 2 2 2 3 3 4 2" xfId="34104" xr:uid="{3676DBBE-B72D-4A1C-92C8-95F0F557E865}"/>
    <cellStyle name="Currency 13 2 2 2 3 3 4 3" xfId="48987" xr:uid="{8BD79C4A-F03C-4568-92D1-FEDB125E4600}"/>
    <cellStyle name="Currency 13 2 2 2 3 3 5" xfId="13568" xr:uid="{0493799E-28EE-45B4-8424-EA38CF4C47F4}"/>
    <cellStyle name="Currency 13 2 2 2 3 3 6" xfId="27258" xr:uid="{BEA9F2DA-E796-416D-9F83-686CBD499221}"/>
    <cellStyle name="Currency 13 2 2 2 3 3 7" xfId="42141" xr:uid="{60903B9B-4925-44D6-A9CB-A4E69F27D3AB}"/>
    <cellStyle name="Currency 13 2 2 2 3 4" xfId="6721" xr:uid="{464B61F6-0965-489B-8859-EB66C4024701}"/>
    <cellStyle name="Currency 13 2 2 2 3 4 2" xfId="8435" xr:uid="{EABD90CC-DA25-48C5-A4A1-247AD993A541}"/>
    <cellStyle name="Currency 13 2 2 2 3 4 2 2" xfId="11857" xr:uid="{ACE156A1-8747-43EB-ADD2-97C85BC004D1}"/>
    <cellStyle name="Currency 13 2 2 2 3 4 2 2 2" xfId="25547" xr:uid="{CE59F642-767D-4548-9AF7-BE60F6DDE03E}"/>
    <cellStyle name="Currency 13 2 2 2 3 4 2 2 2 2" xfId="39239" xr:uid="{85728D53-83D6-47EF-8691-6D2422EF0C6E}"/>
    <cellStyle name="Currency 13 2 2 2 3 4 2 2 2 3" xfId="54122" xr:uid="{BB94419D-4C4B-4782-947C-CA55E42C1A4D}"/>
    <cellStyle name="Currency 13 2 2 2 3 4 2 2 3" xfId="18703" xr:uid="{9167B80B-987C-4E8F-AF7A-26FDA0256FC4}"/>
    <cellStyle name="Currency 13 2 2 2 3 4 2 2 4" xfId="32393" xr:uid="{BEB94B55-28CB-4C5E-83FF-ABCCD87D5931}"/>
    <cellStyle name="Currency 13 2 2 2 3 4 2 2 5" xfId="47276" xr:uid="{AE612CBA-4EF7-424A-95F0-ABF707CC264D}"/>
    <cellStyle name="Currency 13 2 2 2 3 4 2 3" xfId="22125" xr:uid="{42B32FD7-B26E-4DA0-8995-988B4E52A6E9}"/>
    <cellStyle name="Currency 13 2 2 2 3 4 2 3 2" xfId="35817" xr:uid="{6733D36E-BDAA-46F9-825A-A15D4010797A}"/>
    <cellStyle name="Currency 13 2 2 2 3 4 2 3 3" xfId="50700" xr:uid="{2D49522B-A55A-4E82-A5B0-F80C1AB3B503}"/>
    <cellStyle name="Currency 13 2 2 2 3 4 2 4" xfId="15281" xr:uid="{3CDFAF7B-0FC5-4232-B899-54BA5B256DC0}"/>
    <cellStyle name="Currency 13 2 2 2 3 4 2 5" xfId="28971" xr:uid="{CB6C2ECF-7D0F-43CC-B271-F456E9213537}"/>
    <cellStyle name="Currency 13 2 2 2 3 4 2 6" xfId="43854" xr:uid="{8B487060-532A-481A-B249-B007F654F740}"/>
    <cellStyle name="Currency 13 2 2 2 3 4 3" xfId="10145" xr:uid="{0CA1D3BC-C046-4D4D-8404-96789DD2FE5D}"/>
    <cellStyle name="Currency 13 2 2 2 3 4 3 2" xfId="23835" xr:uid="{00610011-426C-40C6-8306-9F7138BFAD9B}"/>
    <cellStyle name="Currency 13 2 2 2 3 4 3 2 2" xfId="37527" xr:uid="{F6877E44-DE6A-4844-937E-C37395AA22B4}"/>
    <cellStyle name="Currency 13 2 2 2 3 4 3 2 3" xfId="52410" xr:uid="{B83B83AE-237D-4969-BA3F-7CE82FC4BE04}"/>
    <cellStyle name="Currency 13 2 2 2 3 4 3 3" xfId="16991" xr:uid="{41E94AED-7510-4BF9-926D-805B4BB07347}"/>
    <cellStyle name="Currency 13 2 2 2 3 4 3 4" xfId="30681" xr:uid="{00A7C559-8B94-4B1E-87D2-C599FF20B28B}"/>
    <cellStyle name="Currency 13 2 2 2 3 4 3 5" xfId="45564" xr:uid="{A3D50908-9C66-43F9-AD73-EDDABC2C4B5E}"/>
    <cellStyle name="Currency 13 2 2 2 3 4 4" xfId="20413" xr:uid="{A048F101-687E-4358-A458-B81362FD9C94}"/>
    <cellStyle name="Currency 13 2 2 2 3 4 4 2" xfId="34105" xr:uid="{03906DEB-9F22-4086-BFFE-D479CA2CA5B5}"/>
    <cellStyle name="Currency 13 2 2 2 3 4 4 3" xfId="48988" xr:uid="{1F4D571B-48BD-4E65-9766-43ABE1517581}"/>
    <cellStyle name="Currency 13 2 2 2 3 4 5" xfId="13569" xr:uid="{CBDAB860-91AA-4024-AB47-218ADD76C29F}"/>
    <cellStyle name="Currency 13 2 2 2 3 4 6" xfId="27259" xr:uid="{CC18F476-2564-4DD2-A9CF-AD227C7E225B}"/>
    <cellStyle name="Currency 13 2 2 2 3 4 7" xfId="42142" xr:uid="{5C136344-E9AF-42D2-95F0-DECBF2EA504F}"/>
    <cellStyle name="Currency 13 2 2 2 3 5" xfId="8431" xr:uid="{2C4071B7-775B-44CC-B53E-A190214E8C2B}"/>
    <cellStyle name="Currency 13 2 2 2 3 5 2" xfId="11853" xr:uid="{D14BCD7A-EB2C-4E2D-941B-1AFBACB2745D}"/>
    <cellStyle name="Currency 13 2 2 2 3 5 2 2" xfId="25543" xr:uid="{682E4D20-2360-409D-94C7-1673003FFF52}"/>
    <cellStyle name="Currency 13 2 2 2 3 5 2 2 2" xfId="39235" xr:uid="{8AF9DE37-CD9F-48AF-AD6F-19E28AEB460C}"/>
    <cellStyle name="Currency 13 2 2 2 3 5 2 2 3" xfId="54118" xr:uid="{DCF00948-F659-4D0B-B0CC-021F4859DBB8}"/>
    <cellStyle name="Currency 13 2 2 2 3 5 2 3" xfId="18699" xr:uid="{689740B9-38DB-410D-951D-4B5312F76FAB}"/>
    <cellStyle name="Currency 13 2 2 2 3 5 2 4" xfId="32389" xr:uid="{9798873C-D95E-444D-B801-2734D785C413}"/>
    <cellStyle name="Currency 13 2 2 2 3 5 2 5" xfId="47272" xr:uid="{B80771FF-55FC-4E57-AED3-D2468A538A20}"/>
    <cellStyle name="Currency 13 2 2 2 3 5 3" xfId="22121" xr:uid="{32C34A43-1AFF-4AD2-8B29-E3A201703AFC}"/>
    <cellStyle name="Currency 13 2 2 2 3 5 3 2" xfId="35813" xr:uid="{B0274410-5FFE-4C78-8F3E-17CFBF68CF5E}"/>
    <cellStyle name="Currency 13 2 2 2 3 5 3 3" xfId="50696" xr:uid="{84B7B260-F964-444B-9F34-AB9A6307B543}"/>
    <cellStyle name="Currency 13 2 2 2 3 5 4" xfId="15277" xr:uid="{D4B4C228-5CEB-4EEA-A57F-C58BF448078D}"/>
    <cellStyle name="Currency 13 2 2 2 3 5 5" xfId="28967" xr:uid="{9E7E780B-0C1C-4AF2-B5F0-D13FFBA2C7F3}"/>
    <cellStyle name="Currency 13 2 2 2 3 5 6" xfId="43850" xr:uid="{17FED2BD-D482-41B7-85CE-DD7B2C4A4A07}"/>
    <cellStyle name="Currency 13 2 2 2 3 6" xfId="10141" xr:uid="{51AF5495-A2FC-4E0F-835E-E15FF2E8FBA1}"/>
    <cellStyle name="Currency 13 2 2 2 3 6 2" xfId="23831" xr:uid="{A2E60059-5309-4448-ABDF-3D8F855C12A1}"/>
    <cellStyle name="Currency 13 2 2 2 3 6 2 2" xfId="37523" xr:uid="{40DB36B1-9C4F-4848-AA93-9904C42E1190}"/>
    <cellStyle name="Currency 13 2 2 2 3 6 2 3" xfId="52406" xr:uid="{331EEE53-C2A4-4D3A-BE53-1B7CE50C1FB3}"/>
    <cellStyle name="Currency 13 2 2 2 3 6 3" xfId="16987" xr:uid="{D0B60CA0-C23E-4B6F-8792-B622C37BBF77}"/>
    <cellStyle name="Currency 13 2 2 2 3 6 4" xfId="30677" xr:uid="{11196144-6A6C-4A2C-ACF5-EB9BB1B8BFEC}"/>
    <cellStyle name="Currency 13 2 2 2 3 6 5" xfId="45560" xr:uid="{7F26B86E-6D7B-4DE4-B62A-DC45F4BF11DE}"/>
    <cellStyle name="Currency 13 2 2 2 3 7" xfId="20409" xr:uid="{AF6CF295-73FD-480F-B0EE-9A816456DCA7}"/>
    <cellStyle name="Currency 13 2 2 2 3 7 2" xfId="34101" xr:uid="{E40636A4-FD67-4C84-96F3-C3F3BB4EE921}"/>
    <cellStyle name="Currency 13 2 2 2 3 7 3" xfId="48984" xr:uid="{909ADD79-151F-466D-99BD-7D02839277AB}"/>
    <cellStyle name="Currency 13 2 2 2 3 8" xfId="13565" xr:uid="{74F8AAA1-9CB9-4BE3-A79D-27A25031A1E6}"/>
    <cellStyle name="Currency 13 2 2 2 3 9" xfId="27255" xr:uid="{263BB79A-CB83-4BE0-8D62-1695FE799569}"/>
    <cellStyle name="Currency 13 2 2 2 4" xfId="6722" xr:uid="{12C7711B-5E53-4E76-8301-5C7AFFF8D370}"/>
    <cellStyle name="Currency 13 2 2 2 4 2" xfId="6723" xr:uid="{4DF69289-979A-41D5-8B80-1FAA2CE3A42D}"/>
    <cellStyle name="Currency 13 2 2 2 4 2 2" xfId="8437" xr:uid="{5B6B527A-708E-406E-936C-9D1E1584CB79}"/>
    <cellStyle name="Currency 13 2 2 2 4 2 2 2" xfId="11859" xr:uid="{D58D613C-EA70-406C-9F76-44D76FD83AC6}"/>
    <cellStyle name="Currency 13 2 2 2 4 2 2 2 2" xfId="25549" xr:uid="{5BE612B5-6A4A-443D-9E58-98C6C0641DF4}"/>
    <cellStyle name="Currency 13 2 2 2 4 2 2 2 2 2" xfId="39241" xr:uid="{9496E0FC-81F0-4E71-BA61-4A71FD176E76}"/>
    <cellStyle name="Currency 13 2 2 2 4 2 2 2 2 3" xfId="54124" xr:uid="{BCA9E12F-85F3-41D4-BF91-07D6F03D7E57}"/>
    <cellStyle name="Currency 13 2 2 2 4 2 2 2 3" xfId="18705" xr:uid="{3B9DF4BB-CA3F-4114-9119-8A2E4EA17907}"/>
    <cellStyle name="Currency 13 2 2 2 4 2 2 2 4" xfId="32395" xr:uid="{9C5D0CE9-BC9C-4BD1-A31D-D208D92B4381}"/>
    <cellStyle name="Currency 13 2 2 2 4 2 2 2 5" xfId="47278" xr:uid="{60CD3343-B12E-4152-A56F-4990C89995B0}"/>
    <cellStyle name="Currency 13 2 2 2 4 2 2 3" xfId="22127" xr:uid="{192439D5-F687-4D62-927C-987F197F860B}"/>
    <cellStyle name="Currency 13 2 2 2 4 2 2 3 2" xfId="35819" xr:uid="{5C66F4B6-0DC7-40D8-A544-30D01DD1B727}"/>
    <cellStyle name="Currency 13 2 2 2 4 2 2 3 3" xfId="50702" xr:uid="{FC4DFEE2-2992-4556-B452-B78FB7A37611}"/>
    <cellStyle name="Currency 13 2 2 2 4 2 2 4" xfId="15283" xr:uid="{9A296EBB-D398-4864-9CAB-DC38660ED458}"/>
    <cellStyle name="Currency 13 2 2 2 4 2 2 5" xfId="28973" xr:uid="{BE0C41A4-CED6-43E4-B241-61373CFAAFA9}"/>
    <cellStyle name="Currency 13 2 2 2 4 2 2 6" xfId="43856" xr:uid="{3E69E1E2-5523-425C-BC92-769AB979F926}"/>
    <cellStyle name="Currency 13 2 2 2 4 2 3" xfId="10147" xr:uid="{B0E519C2-E9AC-456D-A0D9-F32B65E4870D}"/>
    <cellStyle name="Currency 13 2 2 2 4 2 3 2" xfId="23837" xr:uid="{D50557FC-62EF-46DB-9984-5E7DD0D28DFC}"/>
    <cellStyle name="Currency 13 2 2 2 4 2 3 2 2" xfId="37529" xr:uid="{10699E22-2D5C-4848-8047-9E09B5058C0E}"/>
    <cellStyle name="Currency 13 2 2 2 4 2 3 2 3" xfId="52412" xr:uid="{B4A6674D-00B3-45FB-AFD9-153A266D14E1}"/>
    <cellStyle name="Currency 13 2 2 2 4 2 3 3" xfId="16993" xr:uid="{D6208804-57DE-4288-8084-17D2FBFED999}"/>
    <cellStyle name="Currency 13 2 2 2 4 2 3 4" xfId="30683" xr:uid="{224CE06C-50BF-44D5-B9D9-C8DA49C9EDD3}"/>
    <cellStyle name="Currency 13 2 2 2 4 2 3 5" xfId="45566" xr:uid="{3BC49303-E3AD-4A31-9ADA-BFFDCBDF195D}"/>
    <cellStyle name="Currency 13 2 2 2 4 2 4" xfId="20415" xr:uid="{EE490F14-7B99-4B3F-BDF9-33BBC27D7BCC}"/>
    <cellStyle name="Currency 13 2 2 2 4 2 4 2" xfId="34107" xr:uid="{C5F45727-DA09-45F2-81D1-B23AA3955384}"/>
    <cellStyle name="Currency 13 2 2 2 4 2 4 3" xfId="48990" xr:uid="{2C902D09-A336-4A1B-9127-8000298B5BB0}"/>
    <cellStyle name="Currency 13 2 2 2 4 2 5" xfId="13571" xr:uid="{B2DB67CE-78A0-42E9-BCD9-5B3F3DF5AE73}"/>
    <cellStyle name="Currency 13 2 2 2 4 2 6" xfId="27261" xr:uid="{E7498EAA-3AEF-47FA-8EBE-377234289B18}"/>
    <cellStyle name="Currency 13 2 2 2 4 2 7" xfId="42144" xr:uid="{085E4359-61D7-40D7-ADAB-CEDBA129DDD3}"/>
    <cellStyle name="Currency 13 2 2 2 4 3" xfId="8436" xr:uid="{B10048D4-A212-4664-B9F9-E9BF08EC3117}"/>
    <cellStyle name="Currency 13 2 2 2 4 3 2" xfId="11858" xr:uid="{89B7788D-D009-40B5-8959-0BCBE02FD943}"/>
    <cellStyle name="Currency 13 2 2 2 4 3 2 2" xfId="25548" xr:uid="{36784A5F-46B6-4AEC-BEF8-705647D8C47E}"/>
    <cellStyle name="Currency 13 2 2 2 4 3 2 2 2" xfId="39240" xr:uid="{529DAB35-6FB6-45FD-91BD-AE552422D607}"/>
    <cellStyle name="Currency 13 2 2 2 4 3 2 2 3" xfId="54123" xr:uid="{1CFA8F2B-D079-4EAC-9FEB-980923F401BE}"/>
    <cellStyle name="Currency 13 2 2 2 4 3 2 3" xfId="18704" xr:uid="{00054002-7538-41C5-B58A-D85D45F52EA1}"/>
    <cellStyle name="Currency 13 2 2 2 4 3 2 4" xfId="32394" xr:uid="{263559E5-2061-4A06-AA43-ACD64967A96C}"/>
    <cellStyle name="Currency 13 2 2 2 4 3 2 5" xfId="47277" xr:uid="{08979E4B-BEF7-4FED-A998-EB60661DCD4C}"/>
    <cellStyle name="Currency 13 2 2 2 4 3 3" xfId="22126" xr:uid="{E15DFAA4-9257-43F9-992D-43390E0833A7}"/>
    <cellStyle name="Currency 13 2 2 2 4 3 3 2" xfId="35818" xr:uid="{274E2D17-E00D-4A53-B2A6-78C1705F9834}"/>
    <cellStyle name="Currency 13 2 2 2 4 3 3 3" xfId="50701" xr:uid="{6F1E37E3-0F0F-4EC2-B5D9-4DF44EC7D532}"/>
    <cellStyle name="Currency 13 2 2 2 4 3 4" xfId="15282" xr:uid="{1C82B726-E98A-4A47-8179-9C052AC4CA5C}"/>
    <cellStyle name="Currency 13 2 2 2 4 3 5" xfId="28972" xr:uid="{A74C1E7B-1A16-49CC-B507-9C6B68DE7872}"/>
    <cellStyle name="Currency 13 2 2 2 4 3 6" xfId="43855" xr:uid="{FEBACFE7-B256-4763-B9E0-06A72DC950A3}"/>
    <cellStyle name="Currency 13 2 2 2 4 4" xfId="10146" xr:uid="{90B39D65-78E8-4EB3-B908-63E14CFAD4C5}"/>
    <cellStyle name="Currency 13 2 2 2 4 4 2" xfId="23836" xr:uid="{B67959F5-5378-4AEE-B8F5-43D78FF94B0E}"/>
    <cellStyle name="Currency 13 2 2 2 4 4 2 2" xfId="37528" xr:uid="{70F93553-1348-4FF4-9251-2315E235B569}"/>
    <cellStyle name="Currency 13 2 2 2 4 4 2 3" xfId="52411" xr:uid="{49CE8B13-D403-4A9B-B12F-2467746D1615}"/>
    <cellStyle name="Currency 13 2 2 2 4 4 3" xfId="16992" xr:uid="{F63A4667-5F37-4CA5-B996-56033A2119F9}"/>
    <cellStyle name="Currency 13 2 2 2 4 4 4" xfId="30682" xr:uid="{B0D1C8E0-28DD-4351-9DC9-1824C59CB211}"/>
    <cellStyle name="Currency 13 2 2 2 4 4 5" xfId="45565" xr:uid="{565CF7FC-80E0-446E-AD2D-EDC2F6421993}"/>
    <cellStyle name="Currency 13 2 2 2 4 5" xfId="20414" xr:uid="{B30E4AF4-D83A-420F-8BEA-0DFBFEF82731}"/>
    <cellStyle name="Currency 13 2 2 2 4 5 2" xfId="34106" xr:uid="{A58EDFA2-3939-4DDE-A315-6F6E5839201F}"/>
    <cellStyle name="Currency 13 2 2 2 4 5 3" xfId="48989" xr:uid="{98A8AF2C-540F-45D0-8346-60565C435452}"/>
    <cellStyle name="Currency 13 2 2 2 4 6" xfId="13570" xr:uid="{E66A1005-838E-4E02-94E6-5E776EE35122}"/>
    <cellStyle name="Currency 13 2 2 2 4 7" xfId="27260" xr:uid="{9A904786-2399-4C79-851B-75ED192C65F7}"/>
    <cellStyle name="Currency 13 2 2 2 4 8" xfId="42143" xr:uid="{E393742D-D963-43B4-B912-6BD0AF802C0E}"/>
    <cellStyle name="Currency 13 2 2 2 5" xfId="6724" xr:uid="{299526AA-8933-4949-8C3B-30A28D8F7696}"/>
    <cellStyle name="Currency 13 2 2 2 5 2" xfId="8438" xr:uid="{28E2A5F7-6BBC-404B-8434-04A28B79D3B5}"/>
    <cellStyle name="Currency 13 2 2 2 5 2 2" xfId="11860" xr:uid="{C8F42CC9-ECD9-4FAE-A317-7B31AD7638CD}"/>
    <cellStyle name="Currency 13 2 2 2 5 2 2 2" xfId="25550" xr:uid="{D6FF809F-9F81-4B56-A2BD-5219B873DCBE}"/>
    <cellStyle name="Currency 13 2 2 2 5 2 2 2 2" xfId="39242" xr:uid="{346164D3-1AE0-46BB-8432-74FAD91CE99B}"/>
    <cellStyle name="Currency 13 2 2 2 5 2 2 2 3" xfId="54125" xr:uid="{FAE8614A-F9CA-408A-B2EC-5B1B18B94F76}"/>
    <cellStyle name="Currency 13 2 2 2 5 2 2 3" xfId="18706" xr:uid="{95DA2193-3228-44C9-BF87-FD8310C69532}"/>
    <cellStyle name="Currency 13 2 2 2 5 2 2 4" xfId="32396" xr:uid="{59270722-CE24-4153-BAE6-6C310882828C}"/>
    <cellStyle name="Currency 13 2 2 2 5 2 2 5" xfId="47279" xr:uid="{15E07048-9853-44FB-B545-B30FC1A7EC49}"/>
    <cellStyle name="Currency 13 2 2 2 5 2 3" xfId="22128" xr:uid="{F3ED2C0B-7BA6-4D8A-AAC5-FDB99E7B4235}"/>
    <cellStyle name="Currency 13 2 2 2 5 2 3 2" xfId="35820" xr:uid="{97955F29-FB50-4BA3-9C77-286365B68E83}"/>
    <cellStyle name="Currency 13 2 2 2 5 2 3 3" xfId="50703" xr:uid="{CBA04E17-0AEE-4C17-B0C7-84C5D540CF57}"/>
    <cellStyle name="Currency 13 2 2 2 5 2 4" xfId="15284" xr:uid="{50DF4429-0DBD-4087-A49F-FC8D286E6E30}"/>
    <cellStyle name="Currency 13 2 2 2 5 2 5" xfId="28974" xr:uid="{C8ACBC7B-ECBD-4E69-8748-8A9E2122A5F0}"/>
    <cellStyle name="Currency 13 2 2 2 5 2 6" xfId="43857" xr:uid="{DC54E97E-E837-476A-AA37-029140A56B24}"/>
    <cellStyle name="Currency 13 2 2 2 5 3" xfId="10148" xr:uid="{965CB8C4-6B44-4540-9CE5-2C552A366D04}"/>
    <cellStyle name="Currency 13 2 2 2 5 3 2" xfId="23838" xr:uid="{6CE67D7B-3FBB-4505-9120-63A37E70ADF7}"/>
    <cellStyle name="Currency 13 2 2 2 5 3 2 2" xfId="37530" xr:uid="{CF7B26F9-8DF8-418D-BAC3-32B4CE2DA881}"/>
    <cellStyle name="Currency 13 2 2 2 5 3 2 3" xfId="52413" xr:uid="{7AC874F5-9877-40D0-888A-507CBC1341BD}"/>
    <cellStyle name="Currency 13 2 2 2 5 3 3" xfId="16994" xr:uid="{C597D012-549E-426F-99B4-FAFF50278D5F}"/>
    <cellStyle name="Currency 13 2 2 2 5 3 4" xfId="30684" xr:uid="{6BE34C59-CA0B-4307-848C-A5ED51EBB0D4}"/>
    <cellStyle name="Currency 13 2 2 2 5 3 5" xfId="45567" xr:uid="{77A87251-D7FD-4C5C-AC44-A15D1E227829}"/>
    <cellStyle name="Currency 13 2 2 2 5 4" xfId="20416" xr:uid="{ABDEBCCE-7C01-49DD-96E4-4F3EE4BAC986}"/>
    <cellStyle name="Currency 13 2 2 2 5 4 2" xfId="34108" xr:uid="{41877914-2462-4ED5-BE10-9769037FB9A9}"/>
    <cellStyle name="Currency 13 2 2 2 5 4 3" xfId="48991" xr:uid="{D76CE3BC-CE17-4D77-A7D7-BC9A1DAC6926}"/>
    <cellStyle name="Currency 13 2 2 2 5 5" xfId="13572" xr:uid="{8E69D523-5F46-4F20-9CB5-2E7D164B7752}"/>
    <cellStyle name="Currency 13 2 2 2 5 6" xfId="27262" xr:uid="{24426757-C9B4-49F3-8C39-576FA0A9E357}"/>
    <cellStyle name="Currency 13 2 2 2 5 7" xfId="42145" xr:uid="{B146D648-5A18-4C63-9B15-889B60426922}"/>
    <cellStyle name="Currency 13 2 2 2 6" xfId="6725" xr:uid="{A2A2F344-266F-423D-997D-DF5AAA19F8AC}"/>
    <cellStyle name="Currency 13 2 2 2 6 2" xfId="8439" xr:uid="{8291F988-96FF-426B-AA7D-051E113D2DDD}"/>
    <cellStyle name="Currency 13 2 2 2 6 2 2" xfId="11861" xr:uid="{78C29AF1-339E-46AA-BC63-EDECBF701F47}"/>
    <cellStyle name="Currency 13 2 2 2 6 2 2 2" xfId="25551" xr:uid="{8FB81125-982C-4AFB-A324-9D48DC7010E2}"/>
    <cellStyle name="Currency 13 2 2 2 6 2 2 2 2" xfId="39243" xr:uid="{0E7B0A42-79DC-405F-A515-EA6BD5C2892A}"/>
    <cellStyle name="Currency 13 2 2 2 6 2 2 2 3" xfId="54126" xr:uid="{CBADEA1F-9820-49C9-BE88-EA063E32F6E3}"/>
    <cellStyle name="Currency 13 2 2 2 6 2 2 3" xfId="18707" xr:uid="{E5B0DB5A-4989-46A2-8DE1-57A0EBBF447E}"/>
    <cellStyle name="Currency 13 2 2 2 6 2 2 4" xfId="32397" xr:uid="{C54EC7DF-6534-42AA-884A-D346B1331E81}"/>
    <cellStyle name="Currency 13 2 2 2 6 2 2 5" xfId="47280" xr:uid="{9369F8E0-EB8E-4DB5-BD10-4075EF4837A9}"/>
    <cellStyle name="Currency 13 2 2 2 6 2 3" xfId="22129" xr:uid="{60D95236-5619-44CA-B68E-5A0504EF2D58}"/>
    <cellStyle name="Currency 13 2 2 2 6 2 3 2" xfId="35821" xr:uid="{6DFE5141-72EF-4AB7-9E2C-E7DEA643DB0A}"/>
    <cellStyle name="Currency 13 2 2 2 6 2 3 3" xfId="50704" xr:uid="{16992D5C-D08F-4DAD-AAC3-E12A6BEEB247}"/>
    <cellStyle name="Currency 13 2 2 2 6 2 4" xfId="15285" xr:uid="{E9759BA7-B5D6-4567-A2CC-2BFD4C1C5C65}"/>
    <cellStyle name="Currency 13 2 2 2 6 2 5" xfId="28975" xr:uid="{61A677B2-67B5-4066-8436-3B77D90EEB40}"/>
    <cellStyle name="Currency 13 2 2 2 6 2 6" xfId="43858" xr:uid="{73E4E47D-E5C4-4E15-8763-508ABE2FC470}"/>
    <cellStyle name="Currency 13 2 2 2 6 3" xfId="10149" xr:uid="{5764B8AA-818D-49FC-9943-B7AE18F46D42}"/>
    <cellStyle name="Currency 13 2 2 2 6 3 2" xfId="23839" xr:uid="{A52C3CF1-3545-45E3-A1F0-075B6A4CC32E}"/>
    <cellStyle name="Currency 13 2 2 2 6 3 2 2" xfId="37531" xr:uid="{6FFFCAAB-10B3-4190-87E6-2C91FB0B3E4F}"/>
    <cellStyle name="Currency 13 2 2 2 6 3 2 3" xfId="52414" xr:uid="{ECCC60E0-D144-4750-8D9B-B0973985AF3D}"/>
    <cellStyle name="Currency 13 2 2 2 6 3 3" xfId="16995" xr:uid="{B8821145-3786-4CB2-BE49-2E52BF27469E}"/>
    <cellStyle name="Currency 13 2 2 2 6 3 4" xfId="30685" xr:uid="{178D8F1F-F4B4-40E5-AA33-4A4BCD033B15}"/>
    <cellStyle name="Currency 13 2 2 2 6 3 5" xfId="45568" xr:uid="{C2860A95-5591-450C-8B85-F7052628D2CD}"/>
    <cellStyle name="Currency 13 2 2 2 6 4" xfId="20417" xr:uid="{8D930455-5063-4FFF-984A-1DA4172F41EF}"/>
    <cellStyle name="Currency 13 2 2 2 6 4 2" xfId="34109" xr:uid="{263E92D6-4CA3-4CED-9AA8-2C81E4ADABF9}"/>
    <cellStyle name="Currency 13 2 2 2 6 4 3" xfId="48992" xr:uid="{11322DD1-5D86-4B1C-82CD-128505F24B96}"/>
    <cellStyle name="Currency 13 2 2 2 6 5" xfId="13573" xr:uid="{EB87423E-B853-451E-8C5C-C8716EA6E708}"/>
    <cellStyle name="Currency 13 2 2 2 6 6" xfId="27263" xr:uid="{C58289F5-BA31-42F1-91A8-C68119200CEC}"/>
    <cellStyle name="Currency 13 2 2 2 6 7" xfId="42146" xr:uid="{1BD839C2-D371-4234-A811-DAC27A5658DE}"/>
    <cellStyle name="Currency 13 2 2 2 7" xfId="8425" xr:uid="{10F968D4-96ED-49FE-9310-0B1845D634A5}"/>
    <cellStyle name="Currency 13 2 2 2 7 2" xfId="11847" xr:uid="{C0AECFC1-3661-4F4F-98DB-09105D2D2017}"/>
    <cellStyle name="Currency 13 2 2 2 7 2 2" xfId="25537" xr:uid="{1173477B-AD7A-4FA5-9E37-76705E40B71F}"/>
    <cellStyle name="Currency 13 2 2 2 7 2 2 2" xfId="39229" xr:uid="{CB21273F-F9E7-49B9-A550-DDA70126C9CD}"/>
    <cellStyle name="Currency 13 2 2 2 7 2 2 3" xfId="54112" xr:uid="{40B1D91C-DC05-4C48-9F48-38A895D20088}"/>
    <cellStyle name="Currency 13 2 2 2 7 2 3" xfId="18693" xr:uid="{5FD3C239-84FE-42EF-BEC7-37D0F4B426DD}"/>
    <cellStyle name="Currency 13 2 2 2 7 2 4" xfId="32383" xr:uid="{2A197252-71B1-40CE-BAB9-7E754DD4540C}"/>
    <cellStyle name="Currency 13 2 2 2 7 2 5" xfId="47266" xr:uid="{1E6A9FAA-7E39-42FD-8670-D8B00D1E9B13}"/>
    <cellStyle name="Currency 13 2 2 2 7 3" xfId="22115" xr:uid="{75F98CA5-591D-4309-A072-5CB868B728CD}"/>
    <cellStyle name="Currency 13 2 2 2 7 3 2" xfId="35807" xr:uid="{F6BD9639-ACC9-47A1-8CFB-2FCB800CC6D3}"/>
    <cellStyle name="Currency 13 2 2 2 7 3 3" xfId="50690" xr:uid="{D039E5B2-3272-4390-900A-1A2D92EA7900}"/>
    <cellStyle name="Currency 13 2 2 2 7 4" xfId="15271" xr:uid="{47B77CE5-88B6-4714-9371-ACF5D87B13F5}"/>
    <cellStyle name="Currency 13 2 2 2 7 5" xfId="28961" xr:uid="{E67EA875-D975-4FAD-AE73-62A08C158B36}"/>
    <cellStyle name="Currency 13 2 2 2 7 6" xfId="43844" xr:uid="{12C8CE7B-E055-47C5-9AE2-19B18F48C1C2}"/>
    <cellStyle name="Currency 13 2 2 2 8" xfId="10135" xr:uid="{95551F3A-3734-45EB-B48F-08CDEDC85C72}"/>
    <cellStyle name="Currency 13 2 2 2 8 2" xfId="23825" xr:uid="{426A9789-C67A-4A7E-806A-22C0F7A8ED4B}"/>
    <cellStyle name="Currency 13 2 2 2 8 2 2" xfId="37517" xr:uid="{40D924EB-FE62-4EAA-99C9-B0D8EF0B2652}"/>
    <cellStyle name="Currency 13 2 2 2 8 2 3" xfId="52400" xr:uid="{C60D59A0-E5EC-4D7F-B066-A957A4D7BBB0}"/>
    <cellStyle name="Currency 13 2 2 2 8 3" xfId="16981" xr:uid="{92D12A55-275B-4E61-97BC-488FA342C259}"/>
    <cellStyle name="Currency 13 2 2 2 8 4" xfId="30671" xr:uid="{D1C0B6C6-7B10-403A-91B5-4B9F2B293BB7}"/>
    <cellStyle name="Currency 13 2 2 2 8 5" xfId="45554" xr:uid="{5C7E9E35-9759-41A6-87EC-636E252A2AC7}"/>
    <cellStyle name="Currency 13 2 2 2 9" xfId="20403" xr:uid="{2BBBCD53-8300-4C15-A2FF-4743F9629C23}"/>
    <cellStyle name="Currency 13 2 2 2 9 2" xfId="34095" xr:uid="{96DA92F2-37B5-4DF9-890F-54316B1AC934}"/>
    <cellStyle name="Currency 13 2 2 2 9 3" xfId="48978" xr:uid="{6C1BC474-C9E1-495B-BEE5-ACB6EFA71557}"/>
    <cellStyle name="Currency 13 2 2 3" xfId="6726" xr:uid="{07A34D8E-4C93-4856-A860-47F37DC68196}"/>
    <cellStyle name="Currency 13 2 2 3 10" xfId="42147" xr:uid="{FF865C7B-990B-4A81-86EE-7B46783BF260}"/>
    <cellStyle name="Currency 13 2 2 3 2" xfId="6727" xr:uid="{5155F26F-748D-43EB-B483-5FEE56E41D85}"/>
    <cellStyle name="Currency 13 2 2 3 2 2" xfId="6728" xr:uid="{27C55C26-2769-4190-9026-702DC9904430}"/>
    <cellStyle name="Currency 13 2 2 3 2 2 2" xfId="8442" xr:uid="{82EF2679-E385-4B55-B2DA-72AB7905FD66}"/>
    <cellStyle name="Currency 13 2 2 3 2 2 2 2" xfId="11864" xr:uid="{8CB1CD8F-586A-4F16-AD62-C2E3C3C2356F}"/>
    <cellStyle name="Currency 13 2 2 3 2 2 2 2 2" xfId="25554" xr:uid="{49D4CF97-1531-458E-A6A9-AB2E26AED0E3}"/>
    <cellStyle name="Currency 13 2 2 3 2 2 2 2 2 2" xfId="39246" xr:uid="{DE508BD4-23EE-40CE-9A52-84CE10E1EE74}"/>
    <cellStyle name="Currency 13 2 2 3 2 2 2 2 2 3" xfId="54129" xr:uid="{288ABCFB-E4AE-4935-B8CA-79AE25F1A3BB}"/>
    <cellStyle name="Currency 13 2 2 3 2 2 2 2 3" xfId="18710" xr:uid="{E2F699B6-BCA5-4DA5-93C8-F676E2B44833}"/>
    <cellStyle name="Currency 13 2 2 3 2 2 2 2 4" xfId="32400" xr:uid="{1972CA17-9A1B-4D51-8A1F-13340DEBDF05}"/>
    <cellStyle name="Currency 13 2 2 3 2 2 2 2 5" xfId="47283" xr:uid="{CC3FA37C-9B23-4D2C-94AF-894C17D01ED6}"/>
    <cellStyle name="Currency 13 2 2 3 2 2 2 3" xfId="22132" xr:uid="{E99426FE-DB7D-47C5-BA5C-A9EAEA12EE0D}"/>
    <cellStyle name="Currency 13 2 2 3 2 2 2 3 2" xfId="35824" xr:uid="{02F219F3-F542-4DB5-83A4-75E9FF8603EC}"/>
    <cellStyle name="Currency 13 2 2 3 2 2 2 3 3" xfId="50707" xr:uid="{D07EDF2B-A9C9-497D-8146-3AD0AF28CB28}"/>
    <cellStyle name="Currency 13 2 2 3 2 2 2 4" xfId="15288" xr:uid="{1455BA66-5C56-492E-A02A-CD360393A1C5}"/>
    <cellStyle name="Currency 13 2 2 3 2 2 2 5" xfId="28978" xr:uid="{CD73558E-5FF9-4F8F-B1A5-EBA8BB8F212A}"/>
    <cellStyle name="Currency 13 2 2 3 2 2 2 6" xfId="43861" xr:uid="{CC473348-F498-4E17-ACE3-719B43BE196B}"/>
    <cellStyle name="Currency 13 2 2 3 2 2 3" xfId="10152" xr:uid="{AC052432-5ED7-455E-9A94-5A523DF6E173}"/>
    <cellStyle name="Currency 13 2 2 3 2 2 3 2" xfId="23842" xr:uid="{E8236055-E973-415D-B820-7A671BFFD298}"/>
    <cellStyle name="Currency 13 2 2 3 2 2 3 2 2" xfId="37534" xr:uid="{EE7175B5-64B7-4D6E-923B-1B961949AD38}"/>
    <cellStyle name="Currency 13 2 2 3 2 2 3 2 3" xfId="52417" xr:uid="{3817E85A-085A-4C13-AB61-162077BD4BDC}"/>
    <cellStyle name="Currency 13 2 2 3 2 2 3 3" xfId="16998" xr:uid="{3DA64BFC-A4FF-4D8D-8769-060EAF79FF8E}"/>
    <cellStyle name="Currency 13 2 2 3 2 2 3 4" xfId="30688" xr:uid="{89B1F1AF-1F7E-4ACF-9F7A-8D6B6D4AFF5F}"/>
    <cellStyle name="Currency 13 2 2 3 2 2 3 5" xfId="45571" xr:uid="{8A984B1F-AA89-428A-AFB4-632370EA7A3F}"/>
    <cellStyle name="Currency 13 2 2 3 2 2 4" xfId="20420" xr:uid="{6427BB17-5AA1-4462-8C91-1A437AD266CB}"/>
    <cellStyle name="Currency 13 2 2 3 2 2 4 2" xfId="34112" xr:uid="{F4D48C7E-D664-45D4-BCF5-BC31A966FFF2}"/>
    <cellStyle name="Currency 13 2 2 3 2 2 4 3" xfId="48995" xr:uid="{99DF9F18-E94A-4271-88A2-DEEB48901BC1}"/>
    <cellStyle name="Currency 13 2 2 3 2 2 5" xfId="13576" xr:uid="{E506573A-F916-4B02-AB99-698D938FE8A8}"/>
    <cellStyle name="Currency 13 2 2 3 2 2 6" xfId="27266" xr:uid="{223A485C-B1D0-4B6C-8192-85F5111F487A}"/>
    <cellStyle name="Currency 13 2 2 3 2 2 7" xfId="42149" xr:uid="{52E1221F-95E1-454E-8021-758FE9698009}"/>
    <cellStyle name="Currency 13 2 2 3 2 3" xfId="8441" xr:uid="{AD1CF178-5BBA-4356-9A03-90ABAB96303E}"/>
    <cellStyle name="Currency 13 2 2 3 2 3 2" xfId="11863" xr:uid="{1FCA058E-C891-4EB2-B016-61EA61F2B994}"/>
    <cellStyle name="Currency 13 2 2 3 2 3 2 2" xfId="25553" xr:uid="{9A6C8C20-10DC-44D4-B239-C8D741EB2ED0}"/>
    <cellStyle name="Currency 13 2 2 3 2 3 2 2 2" xfId="39245" xr:uid="{FF944F23-EE40-4EBD-B158-B14222210546}"/>
    <cellStyle name="Currency 13 2 2 3 2 3 2 2 3" xfId="54128" xr:uid="{746B1C05-9DA8-4A8A-A527-1176F40E1BAF}"/>
    <cellStyle name="Currency 13 2 2 3 2 3 2 3" xfId="18709" xr:uid="{E2D7A224-6D9E-4A3A-BEAF-F612818CF733}"/>
    <cellStyle name="Currency 13 2 2 3 2 3 2 4" xfId="32399" xr:uid="{7DEE237B-197A-40AD-9F87-DA548A132CF4}"/>
    <cellStyle name="Currency 13 2 2 3 2 3 2 5" xfId="47282" xr:uid="{AAB75644-B11F-41FD-91D3-69E23441D0DE}"/>
    <cellStyle name="Currency 13 2 2 3 2 3 3" xfId="22131" xr:uid="{E77CA82B-F9FF-4CE3-B7D5-23D8E1E2B61E}"/>
    <cellStyle name="Currency 13 2 2 3 2 3 3 2" xfId="35823" xr:uid="{A185342F-0234-4926-9BC2-9D23230CC899}"/>
    <cellStyle name="Currency 13 2 2 3 2 3 3 3" xfId="50706" xr:uid="{4F04BE76-6F11-4AD5-B33B-83D8CC32D452}"/>
    <cellStyle name="Currency 13 2 2 3 2 3 4" xfId="15287" xr:uid="{806F1BDF-386D-47D2-9F02-1C68DA745F30}"/>
    <cellStyle name="Currency 13 2 2 3 2 3 5" xfId="28977" xr:uid="{57DFA6A7-5769-43C5-BA6A-0D76F010BE23}"/>
    <cellStyle name="Currency 13 2 2 3 2 3 6" xfId="43860" xr:uid="{0A75132B-A3DD-40F3-BD3A-B675B602D01A}"/>
    <cellStyle name="Currency 13 2 2 3 2 4" xfId="10151" xr:uid="{70D9C12E-E813-4427-9937-9EE0A688F6A3}"/>
    <cellStyle name="Currency 13 2 2 3 2 4 2" xfId="23841" xr:uid="{83A73733-66D6-45C0-8457-9B86D4417CAD}"/>
    <cellStyle name="Currency 13 2 2 3 2 4 2 2" xfId="37533" xr:uid="{FC4C1B93-6D37-40DF-9864-BF774C6AD1D1}"/>
    <cellStyle name="Currency 13 2 2 3 2 4 2 3" xfId="52416" xr:uid="{211C7CEC-D7A4-423C-A7CB-6BF313E885AC}"/>
    <cellStyle name="Currency 13 2 2 3 2 4 3" xfId="16997" xr:uid="{23ADF4C1-0D14-4CF1-B57F-A0FE39CE7730}"/>
    <cellStyle name="Currency 13 2 2 3 2 4 4" xfId="30687" xr:uid="{09E710C3-4ECD-4CD1-992D-61494CDE8B3D}"/>
    <cellStyle name="Currency 13 2 2 3 2 4 5" xfId="45570" xr:uid="{9202D3C1-04BC-4AC8-BA5E-9E3FACDF2A5F}"/>
    <cellStyle name="Currency 13 2 2 3 2 5" xfId="20419" xr:uid="{14B53D64-2220-4835-9BA7-C3A12FCC84D4}"/>
    <cellStyle name="Currency 13 2 2 3 2 5 2" xfId="34111" xr:uid="{6C89076E-7643-41C2-84E5-90E2592F3EED}"/>
    <cellStyle name="Currency 13 2 2 3 2 5 3" xfId="48994" xr:uid="{7D783B64-27F5-41F1-8851-4723BF612490}"/>
    <cellStyle name="Currency 13 2 2 3 2 6" xfId="13575" xr:uid="{984CA48E-C7EE-48CC-9874-29711EEBD6F6}"/>
    <cellStyle name="Currency 13 2 2 3 2 7" xfId="27265" xr:uid="{F029789E-4938-4DC7-AF62-D12D6E6ED69B}"/>
    <cellStyle name="Currency 13 2 2 3 2 8" xfId="42148" xr:uid="{F919DFE1-E606-4400-BB59-290305599165}"/>
    <cellStyle name="Currency 13 2 2 3 3" xfId="6729" xr:uid="{9840E88F-F54D-4C98-B718-DFB2AC9133A7}"/>
    <cellStyle name="Currency 13 2 2 3 3 2" xfId="8443" xr:uid="{F8EF4890-8A2E-4243-93DF-EBC0F4A82B38}"/>
    <cellStyle name="Currency 13 2 2 3 3 2 2" xfId="11865" xr:uid="{5970548F-E887-45A2-A221-B7F038226BB8}"/>
    <cellStyle name="Currency 13 2 2 3 3 2 2 2" xfId="25555" xr:uid="{4EB97F5A-2532-4F27-9AB7-C895DB65195D}"/>
    <cellStyle name="Currency 13 2 2 3 3 2 2 2 2" xfId="39247" xr:uid="{6DA84DD7-D1E6-494D-8378-78740FF6CE17}"/>
    <cellStyle name="Currency 13 2 2 3 3 2 2 2 3" xfId="54130" xr:uid="{8A240C3D-854D-44E3-BF81-4C64A17091DB}"/>
    <cellStyle name="Currency 13 2 2 3 3 2 2 3" xfId="18711" xr:uid="{8005C1F1-09F9-4856-8910-BC82EF648B54}"/>
    <cellStyle name="Currency 13 2 2 3 3 2 2 4" xfId="32401" xr:uid="{9DCFDFC8-53B4-44AC-8565-B076C6DE8E2B}"/>
    <cellStyle name="Currency 13 2 2 3 3 2 2 5" xfId="47284" xr:uid="{918BD174-5EB6-43B4-BBF2-A40D0D4D7FAD}"/>
    <cellStyle name="Currency 13 2 2 3 3 2 3" xfId="22133" xr:uid="{3986101C-0DC6-464D-918B-3CB4BE92A770}"/>
    <cellStyle name="Currency 13 2 2 3 3 2 3 2" xfId="35825" xr:uid="{81F0211E-73FF-4B82-9062-7C312B1803D6}"/>
    <cellStyle name="Currency 13 2 2 3 3 2 3 3" xfId="50708" xr:uid="{56C8069F-9820-4F33-88E2-8D65BD6A619F}"/>
    <cellStyle name="Currency 13 2 2 3 3 2 4" xfId="15289" xr:uid="{F2B9FEF6-105F-4182-A0CC-D7FE6E5EF6CA}"/>
    <cellStyle name="Currency 13 2 2 3 3 2 5" xfId="28979" xr:uid="{D550A989-ADE4-43F4-A19C-5ACF9933BF0F}"/>
    <cellStyle name="Currency 13 2 2 3 3 2 6" xfId="43862" xr:uid="{EC641859-963D-4CBC-BCD6-115375A9F439}"/>
    <cellStyle name="Currency 13 2 2 3 3 3" xfId="10153" xr:uid="{906EEC8E-8EC3-41A1-AA57-CB5AB6CCB8E4}"/>
    <cellStyle name="Currency 13 2 2 3 3 3 2" xfId="23843" xr:uid="{1A24311F-976E-435C-A426-18035B44A131}"/>
    <cellStyle name="Currency 13 2 2 3 3 3 2 2" xfId="37535" xr:uid="{61C335F8-C275-4C4D-BD18-3454D97ED7DA}"/>
    <cellStyle name="Currency 13 2 2 3 3 3 2 3" xfId="52418" xr:uid="{9ABF2A93-47E9-4C64-B8EE-CB52E74462E3}"/>
    <cellStyle name="Currency 13 2 2 3 3 3 3" xfId="16999" xr:uid="{7CB72AB3-D4DB-4C12-A446-35996A228D86}"/>
    <cellStyle name="Currency 13 2 2 3 3 3 4" xfId="30689" xr:uid="{EE98A639-BBBF-4F0E-9BE7-0BB8F9AD6128}"/>
    <cellStyle name="Currency 13 2 2 3 3 3 5" xfId="45572" xr:uid="{0851CCBF-28A1-44A1-B8AB-B2086B156FAE}"/>
    <cellStyle name="Currency 13 2 2 3 3 4" xfId="20421" xr:uid="{4FEB7640-107B-43CA-8877-FC2FA7D4F722}"/>
    <cellStyle name="Currency 13 2 2 3 3 4 2" xfId="34113" xr:uid="{7EDB08ED-D2F1-4F29-9671-6EF761811EC4}"/>
    <cellStyle name="Currency 13 2 2 3 3 4 3" xfId="48996" xr:uid="{209BB824-49AA-499F-B2FD-6D290AF06364}"/>
    <cellStyle name="Currency 13 2 2 3 3 5" xfId="13577" xr:uid="{D81351D4-BDC2-4C98-8A56-10EEB82FFB5A}"/>
    <cellStyle name="Currency 13 2 2 3 3 6" xfId="27267" xr:uid="{4B9A0BB2-441F-49A0-B135-225C360500D7}"/>
    <cellStyle name="Currency 13 2 2 3 3 7" xfId="42150" xr:uid="{7F603614-0B67-4537-AEB2-8265BB6F6923}"/>
    <cellStyle name="Currency 13 2 2 3 4" xfId="6730" xr:uid="{C79014D4-3C22-4FEB-A964-2B073B44E2B7}"/>
    <cellStyle name="Currency 13 2 2 3 4 2" xfId="8444" xr:uid="{D4369905-7D5C-4DC3-A923-BB83AEEA5472}"/>
    <cellStyle name="Currency 13 2 2 3 4 2 2" xfId="11866" xr:uid="{A31752D7-0C2D-4AF8-B587-8B0666CBBE6A}"/>
    <cellStyle name="Currency 13 2 2 3 4 2 2 2" xfId="25556" xr:uid="{1B7B86A4-DAC7-42DB-8BE4-03EB7424FC44}"/>
    <cellStyle name="Currency 13 2 2 3 4 2 2 2 2" xfId="39248" xr:uid="{FF1CB180-60CD-4C39-AD10-378400C4436D}"/>
    <cellStyle name="Currency 13 2 2 3 4 2 2 2 3" xfId="54131" xr:uid="{E090F99B-3F58-41A1-8ECB-7243833A776F}"/>
    <cellStyle name="Currency 13 2 2 3 4 2 2 3" xfId="18712" xr:uid="{76909677-800C-47AB-8E98-73788434612C}"/>
    <cellStyle name="Currency 13 2 2 3 4 2 2 4" xfId="32402" xr:uid="{146E2DF1-1EE4-41C3-9E6D-DBDB6E0A611E}"/>
    <cellStyle name="Currency 13 2 2 3 4 2 2 5" xfId="47285" xr:uid="{889F92E0-15D9-40A1-8531-42D26E983EA6}"/>
    <cellStyle name="Currency 13 2 2 3 4 2 3" xfId="22134" xr:uid="{5B70CA84-B213-4937-9104-3BEBBEC2BD19}"/>
    <cellStyle name="Currency 13 2 2 3 4 2 3 2" xfId="35826" xr:uid="{BE09463C-E2AF-452F-9DCE-E32985578701}"/>
    <cellStyle name="Currency 13 2 2 3 4 2 3 3" xfId="50709" xr:uid="{499570DF-1F8E-422E-AC2A-24B6EA45075B}"/>
    <cellStyle name="Currency 13 2 2 3 4 2 4" xfId="15290" xr:uid="{7EDE12CF-77D3-47BF-A42E-EAC4FF483D22}"/>
    <cellStyle name="Currency 13 2 2 3 4 2 5" xfId="28980" xr:uid="{5F1E93D9-8B18-4FAE-AB4A-ACE6AB993C8F}"/>
    <cellStyle name="Currency 13 2 2 3 4 2 6" xfId="43863" xr:uid="{4EA834E3-6397-42AE-BD56-817E24009999}"/>
    <cellStyle name="Currency 13 2 2 3 4 3" xfId="10154" xr:uid="{BA3C01DA-22C3-45F7-96C9-CC0FCA3AFC1A}"/>
    <cellStyle name="Currency 13 2 2 3 4 3 2" xfId="23844" xr:uid="{6E1813FC-0E9D-41FE-A023-02B4F594698E}"/>
    <cellStyle name="Currency 13 2 2 3 4 3 2 2" xfId="37536" xr:uid="{DF1723A7-B67C-458F-BB23-9687B5240399}"/>
    <cellStyle name="Currency 13 2 2 3 4 3 2 3" xfId="52419" xr:uid="{1CB6C2A4-2AE7-439E-B45F-1C9DA059B94B}"/>
    <cellStyle name="Currency 13 2 2 3 4 3 3" xfId="17000" xr:uid="{4B47FB56-4BE9-45DD-A3E4-B0909B79E8B0}"/>
    <cellStyle name="Currency 13 2 2 3 4 3 4" xfId="30690" xr:uid="{C8A9AB13-3B84-472D-9AFB-272FD2FD6CD6}"/>
    <cellStyle name="Currency 13 2 2 3 4 3 5" xfId="45573" xr:uid="{02372777-1117-4FBF-8593-00C34AA66895}"/>
    <cellStyle name="Currency 13 2 2 3 4 4" xfId="20422" xr:uid="{5C7FC938-DE9E-4F30-9247-08F50E94A414}"/>
    <cellStyle name="Currency 13 2 2 3 4 4 2" xfId="34114" xr:uid="{ED464D19-EA06-4451-9F9C-210770DF2367}"/>
    <cellStyle name="Currency 13 2 2 3 4 4 3" xfId="48997" xr:uid="{4B8182CB-0F16-4745-9349-687BEE80FAAE}"/>
    <cellStyle name="Currency 13 2 2 3 4 5" xfId="13578" xr:uid="{3B7954CF-4496-4C09-901B-1CD0EAE489D2}"/>
    <cellStyle name="Currency 13 2 2 3 4 6" xfId="27268" xr:uid="{87B02710-3866-4A65-9C01-E35F9CB3D08D}"/>
    <cellStyle name="Currency 13 2 2 3 4 7" xfId="42151" xr:uid="{65CAE07E-9FDF-4BF3-A96D-2703852A1516}"/>
    <cellStyle name="Currency 13 2 2 3 5" xfId="8440" xr:uid="{DA768799-0CA4-4E47-AD47-880B3C8DF6A1}"/>
    <cellStyle name="Currency 13 2 2 3 5 2" xfId="11862" xr:uid="{5080C11A-2B2F-40FC-8E8A-275EA9299F6A}"/>
    <cellStyle name="Currency 13 2 2 3 5 2 2" xfId="25552" xr:uid="{35F785AC-7FC2-46E3-87FF-47160B0E54ED}"/>
    <cellStyle name="Currency 13 2 2 3 5 2 2 2" xfId="39244" xr:uid="{D2749DDE-4F4B-4497-91C4-DE62211E1710}"/>
    <cellStyle name="Currency 13 2 2 3 5 2 2 3" xfId="54127" xr:uid="{C8612517-88EF-4436-982A-DDD0A4034BF6}"/>
    <cellStyle name="Currency 13 2 2 3 5 2 3" xfId="18708" xr:uid="{141EDF8D-A540-4629-A7E0-051A39010811}"/>
    <cellStyle name="Currency 13 2 2 3 5 2 4" xfId="32398" xr:uid="{7181D057-1738-47D5-B3AB-64756795B054}"/>
    <cellStyle name="Currency 13 2 2 3 5 2 5" xfId="47281" xr:uid="{8FA6E700-E9A8-4F49-B06C-DD50AC961C39}"/>
    <cellStyle name="Currency 13 2 2 3 5 3" xfId="22130" xr:uid="{3D243324-974E-4DA9-82A3-E2ADBCB73810}"/>
    <cellStyle name="Currency 13 2 2 3 5 3 2" xfId="35822" xr:uid="{48AD7B92-D126-4C9C-83E9-40104E3AE0D1}"/>
    <cellStyle name="Currency 13 2 2 3 5 3 3" xfId="50705" xr:uid="{78C06937-69A0-4A67-8EAE-789883D169A6}"/>
    <cellStyle name="Currency 13 2 2 3 5 4" xfId="15286" xr:uid="{6EFD8670-4ACF-499C-8AE3-1EE26D213A9A}"/>
    <cellStyle name="Currency 13 2 2 3 5 5" xfId="28976" xr:uid="{FBFD385B-B61B-49F0-ADE0-2C300B978F7A}"/>
    <cellStyle name="Currency 13 2 2 3 5 6" xfId="43859" xr:uid="{CD8D1537-53F8-4476-8D9D-A8557F692BE8}"/>
    <cellStyle name="Currency 13 2 2 3 6" xfId="10150" xr:uid="{D8847E76-5F47-4103-9FEF-45D58A157A81}"/>
    <cellStyle name="Currency 13 2 2 3 6 2" xfId="23840" xr:uid="{6F007E4A-F86E-4CD9-9181-ACC50C5B5A74}"/>
    <cellStyle name="Currency 13 2 2 3 6 2 2" xfId="37532" xr:uid="{5B36D9A8-E2EB-4C3B-BC2E-474DB87D0CB9}"/>
    <cellStyle name="Currency 13 2 2 3 6 2 3" xfId="52415" xr:uid="{4D301626-E487-456E-B2AC-8B04816738AA}"/>
    <cellStyle name="Currency 13 2 2 3 6 3" xfId="16996" xr:uid="{979852EA-8D32-4715-83FC-9708F80E5A0F}"/>
    <cellStyle name="Currency 13 2 2 3 6 4" xfId="30686" xr:uid="{3B63ADC4-FAF3-4518-B5C8-FE63DC9DC309}"/>
    <cellStyle name="Currency 13 2 2 3 6 5" xfId="45569" xr:uid="{77DA0180-92EB-4858-97C2-0743506C6A48}"/>
    <cellStyle name="Currency 13 2 2 3 7" xfId="20418" xr:uid="{DD465A8D-61E5-4594-971B-6E6DDC12727D}"/>
    <cellStyle name="Currency 13 2 2 3 7 2" xfId="34110" xr:uid="{CC35BAB1-5CE8-4C7E-B4A0-0B9D1C2DBDDE}"/>
    <cellStyle name="Currency 13 2 2 3 7 3" xfId="48993" xr:uid="{8919B7E0-D85D-4F8B-999B-5208F0A9B8E7}"/>
    <cellStyle name="Currency 13 2 2 3 8" xfId="13574" xr:uid="{E03003AC-D4B9-4D86-BD17-B084FB15BA51}"/>
    <cellStyle name="Currency 13 2 2 3 9" xfId="27264" xr:uid="{2B3ADEFB-557C-484D-995A-DDB2FCD60FDE}"/>
    <cellStyle name="Currency 13 2 2 4" xfId="6731" xr:uid="{E227F021-0E52-4702-BE8B-5826C0DD9ECB}"/>
    <cellStyle name="Currency 13 2 2 4 10" xfId="42152" xr:uid="{BCC0F5EB-A4BA-42C2-AD15-9F756D35803C}"/>
    <cellStyle name="Currency 13 2 2 4 2" xfId="6732" xr:uid="{49408995-1DC6-48B9-91B3-0D4F22D7B2C1}"/>
    <cellStyle name="Currency 13 2 2 4 2 2" xfId="6733" xr:uid="{9EF4ABDA-02E8-435B-A8F4-B2D3CB1217FD}"/>
    <cellStyle name="Currency 13 2 2 4 2 2 2" xfId="8447" xr:uid="{5BADE6E4-2D66-419A-8F62-81C9B2B06043}"/>
    <cellStyle name="Currency 13 2 2 4 2 2 2 2" xfId="11869" xr:uid="{C71FC776-7448-4803-B381-BD0C0D0DBAB3}"/>
    <cellStyle name="Currency 13 2 2 4 2 2 2 2 2" xfId="25559" xr:uid="{C1C1C2FA-3544-4C67-9C91-271E344D58DF}"/>
    <cellStyle name="Currency 13 2 2 4 2 2 2 2 2 2" xfId="39251" xr:uid="{838EBC75-0813-4049-BE96-203F0DD77204}"/>
    <cellStyle name="Currency 13 2 2 4 2 2 2 2 2 3" xfId="54134" xr:uid="{A15E3D6E-235A-47BA-84D9-3E76B3BC3944}"/>
    <cellStyle name="Currency 13 2 2 4 2 2 2 2 3" xfId="18715" xr:uid="{7571689F-5236-40C9-9019-BA6C62B31127}"/>
    <cellStyle name="Currency 13 2 2 4 2 2 2 2 4" xfId="32405" xr:uid="{6913F2E8-FF06-4C0F-A1C6-35A181FEEAFD}"/>
    <cellStyle name="Currency 13 2 2 4 2 2 2 2 5" xfId="47288" xr:uid="{B654C495-7D4E-412F-AA8C-BD4431F514BD}"/>
    <cellStyle name="Currency 13 2 2 4 2 2 2 3" xfId="22137" xr:uid="{399BF5E7-AD8B-4289-8BA5-EB92E9967624}"/>
    <cellStyle name="Currency 13 2 2 4 2 2 2 3 2" xfId="35829" xr:uid="{416F3C32-8EE7-495C-871B-DA5F3B07E0CA}"/>
    <cellStyle name="Currency 13 2 2 4 2 2 2 3 3" xfId="50712" xr:uid="{F0D8A3A1-C425-4149-8205-088AADA7D114}"/>
    <cellStyle name="Currency 13 2 2 4 2 2 2 4" xfId="15293" xr:uid="{AC068229-D608-4815-A893-7ED2832881CD}"/>
    <cellStyle name="Currency 13 2 2 4 2 2 2 5" xfId="28983" xr:uid="{711822E8-569A-4438-92EB-6B5047C35201}"/>
    <cellStyle name="Currency 13 2 2 4 2 2 2 6" xfId="43866" xr:uid="{43E935FC-DBE8-41CE-8635-FCB998F9A748}"/>
    <cellStyle name="Currency 13 2 2 4 2 2 3" xfId="10157" xr:uid="{097D1C37-EC57-4AA5-8D24-CA0547B457F8}"/>
    <cellStyle name="Currency 13 2 2 4 2 2 3 2" xfId="23847" xr:uid="{88A61510-9C06-43F3-915E-9EC566259AD4}"/>
    <cellStyle name="Currency 13 2 2 4 2 2 3 2 2" xfId="37539" xr:uid="{46AEBE99-B2C1-4D30-AADF-54B24C0B2E2C}"/>
    <cellStyle name="Currency 13 2 2 4 2 2 3 2 3" xfId="52422" xr:uid="{0C57D3A6-31C5-4861-989C-A42402E756D3}"/>
    <cellStyle name="Currency 13 2 2 4 2 2 3 3" xfId="17003" xr:uid="{F52424F1-4535-4F3F-BC2B-FF6B62DCC768}"/>
    <cellStyle name="Currency 13 2 2 4 2 2 3 4" xfId="30693" xr:uid="{C9CA9DB3-B12F-4FEB-ABFE-366413565D2B}"/>
    <cellStyle name="Currency 13 2 2 4 2 2 3 5" xfId="45576" xr:uid="{8AB79517-1C6F-4C2D-9DA2-06E8B5C425B9}"/>
    <cellStyle name="Currency 13 2 2 4 2 2 4" xfId="20425" xr:uid="{B79E511D-1F5A-436D-87E2-5B71FD781040}"/>
    <cellStyle name="Currency 13 2 2 4 2 2 4 2" xfId="34117" xr:uid="{846192FD-9029-4663-A2B1-CAD57CB85475}"/>
    <cellStyle name="Currency 13 2 2 4 2 2 4 3" xfId="49000" xr:uid="{4DE4D4B8-FC97-4C4D-9E07-08FDB004C80B}"/>
    <cellStyle name="Currency 13 2 2 4 2 2 5" xfId="13581" xr:uid="{ADCD1BB2-1809-48FF-85F0-629BA4DE1751}"/>
    <cellStyle name="Currency 13 2 2 4 2 2 6" xfId="27271" xr:uid="{59B5FB52-BFEA-4C14-B522-93AE59381034}"/>
    <cellStyle name="Currency 13 2 2 4 2 2 7" xfId="42154" xr:uid="{3A64BB89-7D8F-4E8A-A83A-CBB71D2A6DE3}"/>
    <cellStyle name="Currency 13 2 2 4 2 3" xfId="8446" xr:uid="{EFCFDAAE-8D9D-463F-BA6D-BB77FC1F2F57}"/>
    <cellStyle name="Currency 13 2 2 4 2 3 2" xfId="11868" xr:uid="{227D5BB6-1098-458D-8130-D6A2F0F9687F}"/>
    <cellStyle name="Currency 13 2 2 4 2 3 2 2" xfId="25558" xr:uid="{F0F0E87D-C275-4611-AFA6-A31BAE93BB5B}"/>
    <cellStyle name="Currency 13 2 2 4 2 3 2 2 2" xfId="39250" xr:uid="{68CCFACA-C1F8-42A3-87B2-A52A092CEC87}"/>
    <cellStyle name="Currency 13 2 2 4 2 3 2 2 3" xfId="54133" xr:uid="{E7021E74-AEB1-4052-ACCA-FD3006F5329C}"/>
    <cellStyle name="Currency 13 2 2 4 2 3 2 3" xfId="18714" xr:uid="{92B6A17A-1AA1-4DDE-A212-859761F6E5EB}"/>
    <cellStyle name="Currency 13 2 2 4 2 3 2 4" xfId="32404" xr:uid="{18265B73-5C4E-403F-B2D5-AB4370AA4265}"/>
    <cellStyle name="Currency 13 2 2 4 2 3 2 5" xfId="47287" xr:uid="{B1754923-F89B-4CC0-BCDF-F28A75717F44}"/>
    <cellStyle name="Currency 13 2 2 4 2 3 3" xfId="22136" xr:uid="{4F2924CF-B73C-4AC8-ACA0-8174DCC8C4C4}"/>
    <cellStyle name="Currency 13 2 2 4 2 3 3 2" xfId="35828" xr:uid="{F27B6489-AC03-4910-9AD6-19EC2A02C544}"/>
    <cellStyle name="Currency 13 2 2 4 2 3 3 3" xfId="50711" xr:uid="{31D04569-2F8C-4A0E-8581-BBCF7E22F1DD}"/>
    <cellStyle name="Currency 13 2 2 4 2 3 4" xfId="15292" xr:uid="{5784137F-7D18-42DA-93C0-E1A332A85BE5}"/>
    <cellStyle name="Currency 13 2 2 4 2 3 5" xfId="28982" xr:uid="{6BAA0359-3349-4840-9941-0FFF6EB5E8BF}"/>
    <cellStyle name="Currency 13 2 2 4 2 3 6" xfId="43865" xr:uid="{ED0EB567-5EE1-4C9C-9106-976B9163BDD9}"/>
    <cellStyle name="Currency 13 2 2 4 2 4" xfId="10156" xr:uid="{8C736E36-3F99-4645-90DD-0242C41EB545}"/>
    <cellStyle name="Currency 13 2 2 4 2 4 2" xfId="23846" xr:uid="{0D23A114-8D37-49EC-A921-D4C4E5C5AE20}"/>
    <cellStyle name="Currency 13 2 2 4 2 4 2 2" xfId="37538" xr:uid="{7915144D-2180-4E8B-83D4-5FC94125475E}"/>
    <cellStyle name="Currency 13 2 2 4 2 4 2 3" xfId="52421" xr:uid="{A5C1CF95-D606-4BFD-894B-7B936604BB76}"/>
    <cellStyle name="Currency 13 2 2 4 2 4 3" xfId="17002" xr:uid="{D933B0A6-C039-414F-BD09-237EFC1B53BD}"/>
    <cellStyle name="Currency 13 2 2 4 2 4 4" xfId="30692" xr:uid="{E2398887-8D1A-430D-BE58-DEFB7F7D3F28}"/>
    <cellStyle name="Currency 13 2 2 4 2 4 5" xfId="45575" xr:uid="{FF5FF718-53E1-4EC2-AEDD-4F9B3D99A05A}"/>
    <cellStyle name="Currency 13 2 2 4 2 5" xfId="20424" xr:uid="{88E7CF91-F7F0-4CE5-80E5-8EA83561A88C}"/>
    <cellStyle name="Currency 13 2 2 4 2 5 2" xfId="34116" xr:uid="{9A83E76F-E346-4F07-B805-C4A0F9F44338}"/>
    <cellStyle name="Currency 13 2 2 4 2 5 3" xfId="48999" xr:uid="{77693566-D817-4109-85A0-9908C5134747}"/>
    <cellStyle name="Currency 13 2 2 4 2 6" xfId="13580" xr:uid="{812041C5-D223-4772-A780-6B262BA31220}"/>
    <cellStyle name="Currency 13 2 2 4 2 7" xfId="27270" xr:uid="{C2A7F8F0-CC84-4CE9-9FE2-8BA583B2822A}"/>
    <cellStyle name="Currency 13 2 2 4 2 8" xfId="42153" xr:uid="{BE189EC3-308D-4877-9D39-2536C168631D}"/>
    <cellStyle name="Currency 13 2 2 4 3" xfId="6734" xr:uid="{32D17745-17CD-4913-876A-35C59C7561E1}"/>
    <cellStyle name="Currency 13 2 2 4 3 2" xfId="8448" xr:uid="{593C9BFF-E37E-4FE5-BD55-222BAA40BE4A}"/>
    <cellStyle name="Currency 13 2 2 4 3 2 2" xfId="11870" xr:uid="{CB401B61-49E9-47F5-9870-C8C44A977108}"/>
    <cellStyle name="Currency 13 2 2 4 3 2 2 2" xfId="25560" xr:uid="{8F485E9E-279F-412E-B298-DF96827DB490}"/>
    <cellStyle name="Currency 13 2 2 4 3 2 2 2 2" xfId="39252" xr:uid="{A7CFF013-2F45-441E-BCFB-2AA713453C18}"/>
    <cellStyle name="Currency 13 2 2 4 3 2 2 2 3" xfId="54135" xr:uid="{BD575951-468F-49D4-8538-9A23EAD41C4F}"/>
    <cellStyle name="Currency 13 2 2 4 3 2 2 3" xfId="18716" xr:uid="{160CA769-CF15-465B-B82A-6F0690B633DB}"/>
    <cellStyle name="Currency 13 2 2 4 3 2 2 4" xfId="32406" xr:uid="{3C5A79DF-CCA4-4BFA-AE46-E32ED9836F50}"/>
    <cellStyle name="Currency 13 2 2 4 3 2 2 5" xfId="47289" xr:uid="{516E207D-8D74-43C6-B7E3-E33DF23204F0}"/>
    <cellStyle name="Currency 13 2 2 4 3 2 3" xfId="22138" xr:uid="{03AA71D0-E007-4A0A-8627-C906A2E5AE5E}"/>
    <cellStyle name="Currency 13 2 2 4 3 2 3 2" xfId="35830" xr:uid="{37809609-9EC8-47B2-8DB4-A7BA61A6E060}"/>
    <cellStyle name="Currency 13 2 2 4 3 2 3 3" xfId="50713" xr:uid="{53F419AD-066D-4864-9488-282F0038CEF1}"/>
    <cellStyle name="Currency 13 2 2 4 3 2 4" xfId="15294" xr:uid="{19988E63-EF23-43D0-BB55-6A41EB4A3A00}"/>
    <cellStyle name="Currency 13 2 2 4 3 2 5" xfId="28984" xr:uid="{E6BE88D4-60EB-4A72-8223-FFAA27EFB4D1}"/>
    <cellStyle name="Currency 13 2 2 4 3 2 6" xfId="43867" xr:uid="{D45ACF52-50F6-44F7-BC79-D4591CA91EDD}"/>
    <cellStyle name="Currency 13 2 2 4 3 3" xfId="10158" xr:uid="{7BEE61C6-57EC-4E56-8A9C-BB09542C436D}"/>
    <cellStyle name="Currency 13 2 2 4 3 3 2" xfId="23848" xr:uid="{D4CEDB07-C345-4FF7-9AF7-927D9EE9A940}"/>
    <cellStyle name="Currency 13 2 2 4 3 3 2 2" xfId="37540" xr:uid="{0CE83F75-A9EA-4C24-BEBE-6F68650C4003}"/>
    <cellStyle name="Currency 13 2 2 4 3 3 2 3" xfId="52423" xr:uid="{09D51B98-13CD-48DC-91F8-66741F6C3FDA}"/>
    <cellStyle name="Currency 13 2 2 4 3 3 3" xfId="17004" xr:uid="{068407C3-66FF-4295-A8A0-4CDC1C30A16C}"/>
    <cellStyle name="Currency 13 2 2 4 3 3 4" xfId="30694" xr:uid="{2A80FBF7-5B40-4AFC-9A9F-F7C70796A0ED}"/>
    <cellStyle name="Currency 13 2 2 4 3 3 5" xfId="45577" xr:uid="{27D1464B-66A9-4E58-A27A-ABF201FA8E41}"/>
    <cellStyle name="Currency 13 2 2 4 3 4" xfId="20426" xr:uid="{00D6AAC0-9961-4877-B47E-FDA3D9DAA742}"/>
    <cellStyle name="Currency 13 2 2 4 3 4 2" xfId="34118" xr:uid="{A415249A-D10A-4B44-B42E-D7150B88A0C6}"/>
    <cellStyle name="Currency 13 2 2 4 3 4 3" xfId="49001" xr:uid="{304A3CAA-31F4-41FE-831C-D8EE7EE8A5E5}"/>
    <cellStyle name="Currency 13 2 2 4 3 5" xfId="13582" xr:uid="{A3310EB4-83B2-4163-B5C2-5C6AC6E76D21}"/>
    <cellStyle name="Currency 13 2 2 4 3 6" xfId="27272" xr:uid="{98E5B130-77E9-4DBA-A2B9-686E3EC10989}"/>
    <cellStyle name="Currency 13 2 2 4 3 7" xfId="42155" xr:uid="{CAC3EDFB-E998-454C-B650-8CD1C1F6EAF9}"/>
    <cellStyle name="Currency 13 2 2 4 4" xfId="6735" xr:uid="{87F86F8D-1005-42D7-992B-66EC433B0C55}"/>
    <cellStyle name="Currency 13 2 2 4 4 2" xfId="8449" xr:uid="{D32C0D2D-8C53-4FA7-935D-2825E8008174}"/>
    <cellStyle name="Currency 13 2 2 4 4 2 2" xfId="11871" xr:uid="{4C8A9877-00DE-4A35-AC35-71E602C94DE8}"/>
    <cellStyle name="Currency 13 2 2 4 4 2 2 2" xfId="25561" xr:uid="{EB71B9B0-61C8-4E0E-A01F-FCCFE04C1280}"/>
    <cellStyle name="Currency 13 2 2 4 4 2 2 2 2" xfId="39253" xr:uid="{8B9F22E6-44A6-48D1-A17B-4D5270CDF9D5}"/>
    <cellStyle name="Currency 13 2 2 4 4 2 2 2 3" xfId="54136" xr:uid="{D5590AC8-1F7C-4E9E-A8D8-F13F609FFC34}"/>
    <cellStyle name="Currency 13 2 2 4 4 2 2 3" xfId="18717" xr:uid="{67E3BA70-D8E6-499D-8A9E-CF24D957C61D}"/>
    <cellStyle name="Currency 13 2 2 4 4 2 2 4" xfId="32407" xr:uid="{F4B7C764-9E7A-460F-94C0-946DFF1D91BD}"/>
    <cellStyle name="Currency 13 2 2 4 4 2 2 5" xfId="47290" xr:uid="{61B2AA9D-A2C5-4AFE-BD70-48FB0E512429}"/>
    <cellStyle name="Currency 13 2 2 4 4 2 3" xfId="22139" xr:uid="{FB430800-4CED-4097-AD6A-E3DB070FD1C2}"/>
    <cellStyle name="Currency 13 2 2 4 4 2 3 2" xfId="35831" xr:uid="{90CA53D8-380C-447B-AC18-BB484FF54FE3}"/>
    <cellStyle name="Currency 13 2 2 4 4 2 3 3" xfId="50714" xr:uid="{F3BDCDB8-B71A-44E4-9177-14704E3B6E2F}"/>
    <cellStyle name="Currency 13 2 2 4 4 2 4" xfId="15295" xr:uid="{5C667D21-8F30-4A48-9429-F9865F7CE001}"/>
    <cellStyle name="Currency 13 2 2 4 4 2 5" xfId="28985" xr:uid="{4009087B-7D7B-4E73-9824-3DA28C5DE414}"/>
    <cellStyle name="Currency 13 2 2 4 4 2 6" xfId="43868" xr:uid="{C3C6228B-B063-49B9-A094-ED9E79A19A04}"/>
    <cellStyle name="Currency 13 2 2 4 4 3" xfId="10159" xr:uid="{A96BF1AD-F8F0-4D5B-B70C-1881007E8FFA}"/>
    <cellStyle name="Currency 13 2 2 4 4 3 2" xfId="23849" xr:uid="{76818210-38EA-42F8-AA11-7BECEB6435CD}"/>
    <cellStyle name="Currency 13 2 2 4 4 3 2 2" xfId="37541" xr:uid="{A8C6D980-3FB4-4EFA-A622-5E2DC602B532}"/>
    <cellStyle name="Currency 13 2 2 4 4 3 2 3" xfId="52424" xr:uid="{A6DD7F72-74CF-4016-8396-71CCFE8AAB76}"/>
    <cellStyle name="Currency 13 2 2 4 4 3 3" xfId="17005" xr:uid="{5E74DA1C-63B3-4BB7-AEB5-4566F33A2FCA}"/>
    <cellStyle name="Currency 13 2 2 4 4 3 4" xfId="30695" xr:uid="{E37ECFEF-10B6-4FD9-9661-6228DD01F100}"/>
    <cellStyle name="Currency 13 2 2 4 4 3 5" xfId="45578" xr:uid="{B03EE454-2655-4F41-AE4D-BB7C67CF923B}"/>
    <cellStyle name="Currency 13 2 2 4 4 4" xfId="20427" xr:uid="{DD09CA6A-BD59-43D0-B05D-C3CC3A860BA7}"/>
    <cellStyle name="Currency 13 2 2 4 4 4 2" xfId="34119" xr:uid="{ABC556D3-0F54-45C7-83ED-2D81677A41DA}"/>
    <cellStyle name="Currency 13 2 2 4 4 4 3" xfId="49002" xr:uid="{8F262032-BA51-4903-9164-70944B7E4FF1}"/>
    <cellStyle name="Currency 13 2 2 4 4 5" xfId="13583" xr:uid="{731C89A2-1127-4365-912E-6A0F836B3AB0}"/>
    <cellStyle name="Currency 13 2 2 4 4 6" xfId="27273" xr:uid="{537BDB21-5764-43B9-AAA1-47A45A9D5AF6}"/>
    <cellStyle name="Currency 13 2 2 4 4 7" xfId="42156" xr:uid="{ADDB558B-D462-43B8-BD7A-CFEF62ACCAB8}"/>
    <cellStyle name="Currency 13 2 2 4 5" xfId="8445" xr:uid="{A47B5226-56BC-44B1-A1FA-3E32FB55BB6F}"/>
    <cellStyle name="Currency 13 2 2 4 5 2" xfId="11867" xr:uid="{2C62442F-2B2C-490E-AB5C-9B49212A6604}"/>
    <cellStyle name="Currency 13 2 2 4 5 2 2" xfId="25557" xr:uid="{F33B584F-BF12-41D9-8C9C-2684BDB7F529}"/>
    <cellStyle name="Currency 13 2 2 4 5 2 2 2" xfId="39249" xr:uid="{629DE2F8-DED5-4309-9D4B-AB754E340C9B}"/>
    <cellStyle name="Currency 13 2 2 4 5 2 2 3" xfId="54132" xr:uid="{2820EE84-50E5-49A5-8D99-ACDFE470C35F}"/>
    <cellStyle name="Currency 13 2 2 4 5 2 3" xfId="18713" xr:uid="{AE4916AF-36CC-43B0-A61B-51395CAF973C}"/>
    <cellStyle name="Currency 13 2 2 4 5 2 4" xfId="32403" xr:uid="{A1052F64-5D27-40C6-928E-FE395C3272EB}"/>
    <cellStyle name="Currency 13 2 2 4 5 2 5" xfId="47286" xr:uid="{4D0FA4B6-928B-4255-A8F1-67BC3533FE9F}"/>
    <cellStyle name="Currency 13 2 2 4 5 3" xfId="22135" xr:uid="{1E25D9A0-3987-43AD-8340-D85857EF2915}"/>
    <cellStyle name="Currency 13 2 2 4 5 3 2" xfId="35827" xr:uid="{43F55B3F-A1A8-490D-BF99-9ABB6193AB4D}"/>
    <cellStyle name="Currency 13 2 2 4 5 3 3" xfId="50710" xr:uid="{8DAB1370-4350-4BD8-92FC-F3C0DC969A56}"/>
    <cellStyle name="Currency 13 2 2 4 5 4" xfId="15291" xr:uid="{8F664BD1-0739-4C5D-95C4-0353A9BA7EE0}"/>
    <cellStyle name="Currency 13 2 2 4 5 5" xfId="28981" xr:uid="{1B27D299-F715-4151-A9B0-525C106D5A0D}"/>
    <cellStyle name="Currency 13 2 2 4 5 6" xfId="43864" xr:uid="{1FBD0AE3-C804-4D61-AE5B-5DFC3A76C2CC}"/>
    <cellStyle name="Currency 13 2 2 4 6" xfId="10155" xr:uid="{B03397B7-F866-4839-B6F0-7B1020E2F6C0}"/>
    <cellStyle name="Currency 13 2 2 4 6 2" xfId="23845" xr:uid="{4A601761-EAE5-4D65-A7A6-E41558BC0177}"/>
    <cellStyle name="Currency 13 2 2 4 6 2 2" xfId="37537" xr:uid="{F194FA0A-CD42-4423-96C5-2C2F77D61C18}"/>
    <cellStyle name="Currency 13 2 2 4 6 2 3" xfId="52420" xr:uid="{00F40020-8807-4D9B-B741-685B0D091ECA}"/>
    <cellStyle name="Currency 13 2 2 4 6 3" xfId="17001" xr:uid="{179A7743-44BA-44A2-A2C1-E6566097B6D0}"/>
    <cellStyle name="Currency 13 2 2 4 6 4" xfId="30691" xr:uid="{EBCC78FD-0380-4B75-96B3-A89D592D1CB1}"/>
    <cellStyle name="Currency 13 2 2 4 6 5" xfId="45574" xr:uid="{C809CAB1-34E1-4253-83E8-523C94EACEED}"/>
    <cellStyle name="Currency 13 2 2 4 7" xfId="20423" xr:uid="{A900CD0D-BE73-4800-A1B4-3EDCB7DEA800}"/>
    <cellStyle name="Currency 13 2 2 4 7 2" xfId="34115" xr:uid="{63A866BD-4326-43FD-A58C-B31FCE308F6A}"/>
    <cellStyle name="Currency 13 2 2 4 7 3" xfId="48998" xr:uid="{74BD3F7F-A0B4-498A-A907-3052716B3F46}"/>
    <cellStyle name="Currency 13 2 2 4 8" xfId="13579" xr:uid="{DD320915-AC10-4FA2-8EEB-07393DA9C32D}"/>
    <cellStyle name="Currency 13 2 2 4 9" xfId="27269" xr:uid="{37BC62BE-DF53-4ABC-9D0D-99CAF8911B34}"/>
    <cellStyle name="Currency 13 2 2 5" xfId="6736" xr:uid="{7C533E51-F72E-46E9-9C16-AB5E0371FB11}"/>
    <cellStyle name="Currency 13 2 2 5 2" xfId="6737" xr:uid="{F4B1EF68-1F5B-4D7A-8585-01BBB920E4BF}"/>
    <cellStyle name="Currency 13 2 2 5 2 2" xfId="8451" xr:uid="{4F8708DC-BE8A-4BE4-9026-895E57F7608F}"/>
    <cellStyle name="Currency 13 2 2 5 2 2 2" xfId="11873" xr:uid="{13BDF6BD-C3DE-47C0-8F1D-0D508850D477}"/>
    <cellStyle name="Currency 13 2 2 5 2 2 2 2" xfId="25563" xr:uid="{7DEB2202-1C84-4E6B-9ECB-FBB18000574F}"/>
    <cellStyle name="Currency 13 2 2 5 2 2 2 2 2" xfId="39255" xr:uid="{BAE62101-9DA0-4489-8B78-6553C8C24BB4}"/>
    <cellStyle name="Currency 13 2 2 5 2 2 2 2 3" xfId="54138" xr:uid="{37C92455-466E-4566-B583-77EAC9664ACE}"/>
    <cellStyle name="Currency 13 2 2 5 2 2 2 3" xfId="18719" xr:uid="{A4098B16-4D54-4BD8-B4CF-2F8F09A79D63}"/>
    <cellStyle name="Currency 13 2 2 5 2 2 2 4" xfId="32409" xr:uid="{CB7E46FB-F220-42E7-921A-DBBA45C56B50}"/>
    <cellStyle name="Currency 13 2 2 5 2 2 2 5" xfId="47292" xr:uid="{676483A3-F8A9-4CF2-A9EA-8960F94D2949}"/>
    <cellStyle name="Currency 13 2 2 5 2 2 3" xfId="22141" xr:uid="{A74CC665-8B5E-42F1-B9D9-C1C83823E6A3}"/>
    <cellStyle name="Currency 13 2 2 5 2 2 3 2" xfId="35833" xr:uid="{ABB7E973-ACFE-443C-BB0F-AD0389FBAC06}"/>
    <cellStyle name="Currency 13 2 2 5 2 2 3 3" xfId="50716" xr:uid="{3C531C7B-B624-4CA9-8BBE-5AC646CD4EC2}"/>
    <cellStyle name="Currency 13 2 2 5 2 2 4" xfId="15297" xr:uid="{0C8AED82-07C1-4BF0-9E2F-CAF38397BDDD}"/>
    <cellStyle name="Currency 13 2 2 5 2 2 5" xfId="28987" xr:uid="{CC9F758A-2305-4F36-94C9-8C7E12B01C23}"/>
    <cellStyle name="Currency 13 2 2 5 2 2 6" xfId="43870" xr:uid="{E1C488F9-10B3-4968-BFD8-3423456C7DC5}"/>
    <cellStyle name="Currency 13 2 2 5 2 3" xfId="10161" xr:uid="{4583C809-35EB-4E00-9BEA-86DCF513E755}"/>
    <cellStyle name="Currency 13 2 2 5 2 3 2" xfId="23851" xr:uid="{C96C5810-C2A0-4B25-9CB3-74D73AF221FE}"/>
    <cellStyle name="Currency 13 2 2 5 2 3 2 2" xfId="37543" xr:uid="{B51FFE5E-5898-4671-92F1-664FE7486665}"/>
    <cellStyle name="Currency 13 2 2 5 2 3 2 3" xfId="52426" xr:uid="{FC9D6195-41EB-4C25-AD96-FAE108F6E6C8}"/>
    <cellStyle name="Currency 13 2 2 5 2 3 3" xfId="17007" xr:uid="{B1984E00-9042-4937-AAFF-C69A5E2EF9EF}"/>
    <cellStyle name="Currency 13 2 2 5 2 3 4" xfId="30697" xr:uid="{990598E5-B81E-4A4E-A4C5-865B990AAD00}"/>
    <cellStyle name="Currency 13 2 2 5 2 3 5" xfId="45580" xr:uid="{C9036F01-371B-4D1F-9743-B6D47CB09A99}"/>
    <cellStyle name="Currency 13 2 2 5 2 4" xfId="20429" xr:uid="{E81D01B5-818F-47DF-BB77-58BBFF994568}"/>
    <cellStyle name="Currency 13 2 2 5 2 4 2" xfId="34121" xr:uid="{F72E1F70-4D90-4DD0-8AEE-7A37D06B5A90}"/>
    <cellStyle name="Currency 13 2 2 5 2 4 3" xfId="49004" xr:uid="{406A815A-12B5-4528-AE48-69C8B191789B}"/>
    <cellStyle name="Currency 13 2 2 5 2 5" xfId="13585" xr:uid="{561566F3-D918-4D09-A5E4-E0D5416D533E}"/>
    <cellStyle name="Currency 13 2 2 5 2 6" xfId="27275" xr:uid="{7B502ACE-DBD0-4952-A11F-785B05B94D34}"/>
    <cellStyle name="Currency 13 2 2 5 2 7" xfId="42158" xr:uid="{944C9794-C5C4-4851-B436-CF9D5EB86B3D}"/>
    <cellStyle name="Currency 13 2 2 5 3" xfId="8450" xr:uid="{46C9E19D-8609-4BCE-A956-C0CE82A40348}"/>
    <cellStyle name="Currency 13 2 2 5 3 2" xfId="11872" xr:uid="{2CDDC55F-1CAE-4DB3-9DE7-0A6238D42787}"/>
    <cellStyle name="Currency 13 2 2 5 3 2 2" xfId="25562" xr:uid="{95C2F400-0590-40BB-9E37-50220705418A}"/>
    <cellStyle name="Currency 13 2 2 5 3 2 2 2" xfId="39254" xr:uid="{5EB04A25-5092-4FB9-AE90-D9CCD404341A}"/>
    <cellStyle name="Currency 13 2 2 5 3 2 2 3" xfId="54137" xr:uid="{0B6B7714-6AE4-4A1C-96E0-5137EB809ABF}"/>
    <cellStyle name="Currency 13 2 2 5 3 2 3" xfId="18718" xr:uid="{B412A579-BF30-4352-96B2-AC97992D7FF9}"/>
    <cellStyle name="Currency 13 2 2 5 3 2 4" xfId="32408" xr:uid="{74C1390B-C560-4D19-819F-19D26A40BD66}"/>
    <cellStyle name="Currency 13 2 2 5 3 2 5" xfId="47291" xr:uid="{84F55AB2-8B85-4001-994B-3E7D832AEEA8}"/>
    <cellStyle name="Currency 13 2 2 5 3 3" xfId="22140" xr:uid="{2AA74658-7408-4CE0-80BD-D4EE10EC2C9A}"/>
    <cellStyle name="Currency 13 2 2 5 3 3 2" xfId="35832" xr:uid="{906411F4-9E7A-480F-838E-69DF6384DD61}"/>
    <cellStyle name="Currency 13 2 2 5 3 3 3" xfId="50715" xr:uid="{C4B6C553-0057-4E66-AB12-085AF4EC7367}"/>
    <cellStyle name="Currency 13 2 2 5 3 4" xfId="15296" xr:uid="{D5B39CCA-4F76-428C-929D-3731E313BC9E}"/>
    <cellStyle name="Currency 13 2 2 5 3 5" xfId="28986" xr:uid="{6E43C79B-F495-4CBD-9E73-BF91C060902B}"/>
    <cellStyle name="Currency 13 2 2 5 3 6" xfId="43869" xr:uid="{24B2E56D-B7F2-48ED-A46D-A773C2AD9BF8}"/>
    <cellStyle name="Currency 13 2 2 5 4" xfId="10160" xr:uid="{B4F04421-178D-44DE-9A8C-3ACC9CE662E9}"/>
    <cellStyle name="Currency 13 2 2 5 4 2" xfId="23850" xr:uid="{104DAEEC-ECE7-4646-A215-DC65B471DDFB}"/>
    <cellStyle name="Currency 13 2 2 5 4 2 2" xfId="37542" xr:uid="{6ACF8347-8296-4D3E-80F8-ACC3501C8FBE}"/>
    <cellStyle name="Currency 13 2 2 5 4 2 3" xfId="52425" xr:uid="{A5AAA6F1-3027-4113-9D8C-1E25D9BDDFCD}"/>
    <cellStyle name="Currency 13 2 2 5 4 3" xfId="17006" xr:uid="{678084DC-E0F8-417F-B0BC-EE38B9D6DED7}"/>
    <cellStyle name="Currency 13 2 2 5 4 4" xfId="30696" xr:uid="{8D703A5C-2A4D-45B7-8A47-F4226A410A18}"/>
    <cellStyle name="Currency 13 2 2 5 4 5" xfId="45579" xr:uid="{FAF65AB5-0DB9-448E-A9A2-0D070F0A2A91}"/>
    <cellStyle name="Currency 13 2 2 5 5" xfId="20428" xr:uid="{CECD82C3-39E1-4249-B585-99FEC38022CA}"/>
    <cellStyle name="Currency 13 2 2 5 5 2" xfId="34120" xr:uid="{E9620C31-EBD2-4AD5-88DF-C7E0643D980E}"/>
    <cellStyle name="Currency 13 2 2 5 5 3" xfId="49003" xr:uid="{94FABEE4-6359-4E5A-9A69-230890622BBB}"/>
    <cellStyle name="Currency 13 2 2 5 6" xfId="13584" xr:uid="{98E735E2-D4DD-4846-86DC-5C81261F5D9E}"/>
    <cellStyle name="Currency 13 2 2 5 7" xfId="27274" xr:uid="{1FB10502-046E-4BF7-B8CB-77C416C6489F}"/>
    <cellStyle name="Currency 13 2 2 5 8" xfId="42157" xr:uid="{43B63A7B-F153-4B64-A413-6B4E84D35FF2}"/>
    <cellStyle name="Currency 13 2 2 6" xfId="6738" xr:uid="{399DDBE1-3709-4A0A-8558-7EA0256585A3}"/>
    <cellStyle name="Currency 13 2 2 6 2" xfId="8452" xr:uid="{BDF4BB65-D8B1-4841-A238-AFE1F5C9BB31}"/>
    <cellStyle name="Currency 13 2 2 6 2 2" xfId="11874" xr:uid="{D5F30164-C5CF-446C-9077-FF4459198B50}"/>
    <cellStyle name="Currency 13 2 2 6 2 2 2" xfId="25564" xr:uid="{3D55F4C8-6C80-4F75-AE53-7782B7CC6B8C}"/>
    <cellStyle name="Currency 13 2 2 6 2 2 2 2" xfId="39256" xr:uid="{DA272A6E-CFD7-4C71-BF6C-0674E2362A34}"/>
    <cellStyle name="Currency 13 2 2 6 2 2 2 3" xfId="54139" xr:uid="{A99CF035-8B78-4A91-A546-FBBC2B6793A8}"/>
    <cellStyle name="Currency 13 2 2 6 2 2 3" xfId="18720" xr:uid="{F23E2363-5274-4408-8BCF-B22BE42D38CE}"/>
    <cellStyle name="Currency 13 2 2 6 2 2 4" xfId="32410" xr:uid="{6C17C57C-6110-47B8-A43D-69FF1E31206B}"/>
    <cellStyle name="Currency 13 2 2 6 2 2 5" xfId="47293" xr:uid="{DA1DEF5A-15BF-403F-8E2A-BEE4949BD455}"/>
    <cellStyle name="Currency 13 2 2 6 2 3" xfId="22142" xr:uid="{58B6DB0C-3656-4505-8FD6-00B5E60D6960}"/>
    <cellStyle name="Currency 13 2 2 6 2 3 2" xfId="35834" xr:uid="{BF39DD0B-131A-4DC2-94B9-75D490D1ADC9}"/>
    <cellStyle name="Currency 13 2 2 6 2 3 3" xfId="50717" xr:uid="{D91C344C-32B1-4210-8FD7-010ED95DB01C}"/>
    <cellStyle name="Currency 13 2 2 6 2 4" xfId="15298" xr:uid="{A756F846-34C5-449D-9E17-2058DA07F1DE}"/>
    <cellStyle name="Currency 13 2 2 6 2 5" xfId="28988" xr:uid="{58C3CCC0-7067-49BF-8331-965982537E8E}"/>
    <cellStyle name="Currency 13 2 2 6 2 6" xfId="43871" xr:uid="{BE9A6DA8-0591-403C-B370-421200BC4D0C}"/>
    <cellStyle name="Currency 13 2 2 6 3" xfId="10162" xr:uid="{3483ACEE-43D2-4099-B5D1-41045FC6C77E}"/>
    <cellStyle name="Currency 13 2 2 6 3 2" xfId="23852" xr:uid="{C4524959-A475-4421-AD23-D8EFE892FAB3}"/>
    <cellStyle name="Currency 13 2 2 6 3 2 2" xfId="37544" xr:uid="{C1B9A8EA-EC39-4A20-89AE-A5DB533CC25A}"/>
    <cellStyle name="Currency 13 2 2 6 3 2 3" xfId="52427" xr:uid="{E7992814-FAC8-4DF7-837A-26D651031A6D}"/>
    <cellStyle name="Currency 13 2 2 6 3 3" xfId="17008" xr:uid="{AF6174D0-41EA-43CA-8648-DE286EFE0E3D}"/>
    <cellStyle name="Currency 13 2 2 6 3 4" xfId="30698" xr:uid="{82E182DA-C481-41D9-ADDF-81546FFAD96A}"/>
    <cellStyle name="Currency 13 2 2 6 3 5" xfId="45581" xr:uid="{489DA5C2-1EC7-4D3E-9BE1-67E88F112071}"/>
    <cellStyle name="Currency 13 2 2 6 4" xfId="20430" xr:uid="{5CBD8A1C-9646-4A7A-BF6A-D753A7D1DA1D}"/>
    <cellStyle name="Currency 13 2 2 6 4 2" xfId="34122" xr:uid="{5F648A98-89FB-4A6D-89AB-6CB852DF0314}"/>
    <cellStyle name="Currency 13 2 2 6 4 3" xfId="49005" xr:uid="{F2E34D0E-06A8-4341-8CB2-3814D842151C}"/>
    <cellStyle name="Currency 13 2 2 6 5" xfId="13586" xr:uid="{90104819-8E37-4288-B696-4F219EC02A61}"/>
    <cellStyle name="Currency 13 2 2 6 6" xfId="27276" xr:uid="{470855DB-A078-4DC2-B8B6-03269CDE5C2F}"/>
    <cellStyle name="Currency 13 2 2 6 7" xfId="42159" xr:uid="{2E66BCE2-F26C-45C2-AAFC-01DBEB9590E4}"/>
    <cellStyle name="Currency 13 2 2 7" xfId="6739" xr:uid="{1FEE245E-6087-4B8B-8FB9-307B01139D98}"/>
    <cellStyle name="Currency 13 2 2 7 2" xfId="8453" xr:uid="{F85F6DED-D0FC-4BEE-8A74-70F6270A7F57}"/>
    <cellStyle name="Currency 13 2 2 7 2 2" xfId="11875" xr:uid="{1A050AAF-8CCE-45D2-BA5B-2A3E632B03D1}"/>
    <cellStyle name="Currency 13 2 2 7 2 2 2" xfId="25565" xr:uid="{80DF3747-8432-4862-9749-2FE712499221}"/>
    <cellStyle name="Currency 13 2 2 7 2 2 2 2" xfId="39257" xr:uid="{A38F4EE2-CD10-460A-99B3-0EBCE36D3EB9}"/>
    <cellStyle name="Currency 13 2 2 7 2 2 2 3" xfId="54140" xr:uid="{A69FBCE6-0F0C-4074-B775-B8E8FDA6F70C}"/>
    <cellStyle name="Currency 13 2 2 7 2 2 3" xfId="18721" xr:uid="{9816461F-010C-4288-A070-16B206734A92}"/>
    <cellStyle name="Currency 13 2 2 7 2 2 4" xfId="32411" xr:uid="{76869B30-9872-4E15-9729-A65CC620B22E}"/>
    <cellStyle name="Currency 13 2 2 7 2 2 5" xfId="47294" xr:uid="{D9CF7A4C-47D7-4F1B-B053-06990D39B5D6}"/>
    <cellStyle name="Currency 13 2 2 7 2 3" xfId="22143" xr:uid="{48565AED-444E-4E4F-890D-D7295444898B}"/>
    <cellStyle name="Currency 13 2 2 7 2 3 2" xfId="35835" xr:uid="{BC9D49C9-F87A-47DE-8476-22284D60C5AF}"/>
    <cellStyle name="Currency 13 2 2 7 2 3 3" xfId="50718" xr:uid="{2982D370-CB8F-4857-BC66-9CE3E2841C7C}"/>
    <cellStyle name="Currency 13 2 2 7 2 4" xfId="15299" xr:uid="{3D241095-A81E-4FE1-9004-3A287E051C07}"/>
    <cellStyle name="Currency 13 2 2 7 2 5" xfId="28989" xr:uid="{F4B1DD53-3874-4FFE-86F6-37B9D2425EC4}"/>
    <cellStyle name="Currency 13 2 2 7 2 6" xfId="43872" xr:uid="{3606EABF-073B-4E89-8D1F-3F41DEC5B2C7}"/>
    <cellStyle name="Currency 13 2 2 7 3" xfId="10163" xr:uid="{3E262310-023F-4187-8B8A-22B388C16FC2}"/>
    <cellStyle name="Currency 13 2 2 7 3 2" xfId="23853" xr:uid="{68CA0A48-FE75-46D5-98F6-218DB919F9C4}"/>
    <cellStyle name="Currency 13 2 2 7 3 2 2" xfId="37545" xr:uid="{B8B35551-D05C-4DCE-BF87-94224CCC9CEC}"/>
    <cellStyle name="Currency 13 2 2 7 3 2 3" xfId="52428" xr:uid="{9F5C0440-5B0B-452B-B095-57945C5D0EEA}"/>
    <cellStyle name="Currency 13 2 2 7 3 3" xfId="17009" xr:uid="{D34433FF-1FB0-43FF-ACB1-FEA3D48B1736}"/>
    <cellStyle name="Currency 13 2 2 7 3 4" xfId="30699" xr:uid="{49F9E03B-B021-48DB-AAC2-3EE8111662C2}"/>
    <cellStyle name="Currency 13 2 2 7 3 5" xfId="45582" xr:uid="{8FC4E97B-DBB0-4579-A683-259D15AFE639}"/>
    <cellStyle name="Currency 13 2 2 7 4" xfId="20431" xr:uid="{CB326863-2213-4A4E-BC78-977C735621FD}"/>
    <cellStyle name="Currency 13 2 2 7 4 2" xfId="34123" xr:uid="{064B3D26-F9B9-413D-B2BB-0FE8BEEC08D7}"/>
    <cellStyle name="Currency 13 2 2 7 4 3" xfId="49006" xr:uid="{8D73912E-5930-42E8-907C-E03EE4CF4761}"/>
    <cellStyle name="Currency 13 2 2 7 5" xfId="13587" xr:uid="{8A29AB35-A593-42C0-A7F9-27B221CE2C70}"/>
    <cellStyle name="Currency 13 2 2 7 6" xfId="27277" xr:uid="{44BB0C84-CBB3-4ED0-92FD-E78DF5B1DF51}"/>
    <cellStyle name="Currency 13 2 2 7 7" xfId="42160" xr:uid="{A002E2F8-B4B8-4160-8492-3EF1B8DE2AD2}"/>
    <cellStyle name="Currency 13 2 2 8" xfId="8424" xr:uid="{2BD4407B-9E76-4E3C-9508-CECC47C7F818}"/>
    <cellStyle name="Currency 13 2 2 8 2" xfId="11846" xr:uid="{DD7CCB23-B1D3-4B43-BD04-0C4B03005FE6}"/>
    <cellStyle name="Currency 13 2 2 8 2 2" xfId="25536" xr:uid="{218FE153-09C7-43CC-ACFF-E9DD78037911}"/>
    <cellStyle name="Currency 13 2 2 8 2 2 2" xfId="39228" xr:uid="{34A5F87D-EB2E-4FAB-A2B6-D4E7F8AFC6FB}"/>
    <cellStyle name="Currency 13 2 2 8 2 2 3" xfId="54111" xr:uid="{6A5F272E-01A2-464E-9D65-9E4D54EED5FD}"/>
    <cellStyle name="Currency 13 2 2 8 2 3" xfId="18692" xr:uid="{7A7774CA-94F1-4E35-A26F-6B44E802E514}"/>
    <cellStyle name="Currency 13 2 2 8 2 4" xfId="32382" xr:uid="{A7B84DF3-3CBA-4CBA-95BD-D06BFF590186}"/>
    <cellStyle name="Currency 13 2 2 8 2 5" xfId="47265" xr:uid="{12619FD0-613B-4ADC-B753-C2B1B87FD3CD}"/>
    <cellStyle name="Currency 13 2 2 8 3" xfId="22114" xr:uid="{8E4EB422-4C1F-4808-9E25-5E2C01355F45}"/>
    <cellStyle name="Currency 13 2 2 8 3 2" xfId="35806" xr:uid="{DD2CF7B7-7818-4B67-9AE7-326CAA22F5DA}"/>
    <cellStyle name="Currency 13 2 2 8 3 3" xfId="50689" xr:uid="{BC57CEA4-0C36-4E6C-B329-CADF17658030}"/>
    <cellStyle name="Currency 13 2 2 8 4" xfId="15270" xr:uid="{7FA17C32-623B-4F3D-B728-5B590AAEE8F5}"/>
    <cellStyle name="Currency 13 2 2 8 5" xfId="28960" xr:uid="{FB56330F-4E4D-4073-82A2-0DD0C0F1A8EB}"/>
    <cellStyle name="Currency 13 2 2 8 6" xfId="43843" xr:uid="{3FE50CC6-F9B3-4FDE-B7FF-068DBE9AAF3A}"/>
    <cellStyle name="Currency 13 2 2 9" xfId="10134" xr:uid="{3F391AE7-9CFE-42A3-924C-576A888411AE}"/>
    <cellStyle name="Currency 13 2 2 9 2" xfId="23824" xr:uid="{46253381-004C-4895-89A7-B0AD08CC4021}"/>
    <cellStyle name="Currency 13 2 2 9 2 2" xfId="37516" xr:uid="{832B1FDE-EF23-48E0-A06A-AEA74562CEF7}"/>
    <cellStyle name="Currency 13 2 2 9 2 3" xfId="52399" xr:uid="{5001A79E-E11F-4BC9-B772-1386EA654694}"/>
    <cellStyle name="Currency 13 2 2 9 3" xfId="16980" xr:uid="{1F19B1A4-435B-4040-B36F-A04C801BFEE0}"/>
    <cellStyle name="Currency 13 2 2 9 4" xfId="30670" xr:uid="{EA5B6C45-9456-400C-BD0A-E32FAE8CB2F6}"/>
    <cellStyle name="Currency 13 2 2 9 5" xfId="45553" xr:uid="{9D05C9F4-0326-4EA9-ACDC-3BC170FDB4DF}"/>
    <cellStyle name="Currency 13 2 3" xfId="6740" xr:uid="{5D604B3F-0350-4A54-A9E4-3214A55346E8}"/>
    <cellStyle name="Currency 13 2 3 10" xfId="13588" xr:uid="{0D946D7C-56D8-4137-9731-E32CE2420C4D}"/>
    <cellStyle name="Currency 13 2 3 11" xfId="27278" xr:uid="{AB56A7EA-2E27-4C22-A516-F6C08D8DEC13}"/>
    <cellStyle name="Currency 13 2 3 12" xfId="42161" xr:uid="{ABA7F4C9-F87A-4EDE-95D9-7B52B0E4F368}"/>
    <cellStyle name="Currency 13 2 3 2" xfId="6741" xr:uid="{29DA6B50-220B-480F-88E4-B3EF1E6DCE66}"/>
    <cellStyle name="Currency 13 2 3 2 10" xfId="42162" xr:uid="{D6B9FD35-97B7-46E8-AF95-2EABE722DE1B}"/>
    <cellStyle name="Currency 13 2 3 2 2" xfId="6742" xr:uid="{BE4FB011-023F-4B80-9CA8-9F07536AC1E5}"/>
    <cellStyle name="Currency 13 2 3 2 2 2" xfId="6743" xr:uid="{3497687C-A5F7-4E33-8937-8697BC7CF0F3}"/>
    <cellStyle name="Currency 13 2 3 2 2 2 2" xfId="8457" xr:uid="{20919DF4-2FD2-47E8-989D-49D32DE21580}"/>
    <cellStyle name="Currency 13 2 3 2 2 2 2 2" xfId="11879" xr:uid="{279B48B9-BF44-4F62-9D72-5F5592D6A1C0}"/>
    <cellStyle name="Currency 13 2 3 2 2 2 2 2 2" xfId="25569" xr:uid="{04F51497-BD54-4034-8C43-2EDFAC26EF5C}"/>
    <cellStyle name="Currency 13 2 3 2 2 2 2 2 2 2" xfId="39261" xr:uid="{6F90059F-F7DE-4047-BE95-A90EC12BC7F5}"/>
    <cellStyle name="Currency 13 2 3 2 2 2 2 2 2 3" xfId="54144" xr:uid="{FE62B96F-9E14-481D-B92E-8CF80CDC4F45}"/>
    <cellStyle name="Currency 13 2 3 2 2 2 2 2 3" xfId="18725" xr:uid="{0DDE7406-4749-4837-A759-8D9BD731BA14}"/>
    <cellStyle name="Currency 13 2 3 2 2 2 2 2 4" xfId="32415" xr:uid="{57184A33-CA7B-47B1-8EA7-925C7B86733A}"/>
    <cellStyle name="Currency 13 2 3 2 2 2 2 2 5" xfId="47298" xr:uid="{33F3D099-D8BF-4770-90CC-2481F98D0687}"/>
    <cellStyle name="Currency 13 2 3 2 2 2 2 3" xfId="22147" xr:uid="{F32987BC-D901-41DC-A819-033FCDB9E7A6}"/>
    <cellStyle name="Currency 13 2 3 2 2 2 2 3 2" xfId="35839" xr:uid="{E8B8F15A-0FE6-45E5-B581-F91CBB7B20E7}"/>
    <cellStyle name="Currency 13 2 3 2 2 2 2 3 3" xfId="50722" xr:uid="{F158EC33-CB16-48D9-8A7C-B793A534B9CE}"/>
    <cellStyle name="Currency 13 2 3 2 2 2 2 4" xfId="15303" xr:uid="{CA447AB4-53C3-4CCF-8C18-CDE9553959F8}"/>
    <cellStyle name="Currency 13 2 3 2 2 2 2 5" xfId="28993" xr:uid="{7D776202-56D2-4861-9436-FA2CAE0B528C}"/>
    <cellStyle name="Currency 13 2 3 2 2 2 2 6" xfId="43876" xr:uid="{13767EDA-8164-4848-A526-9523A45CFD9B}"/>
    <cellStyle name="Currency 13 2 3 2 2 2 3" xfId="10167" xr:uid="{63DF2DC6-6B68-472F-996F-476DEDD29503}"/>
    <cellStyle name="Currency 13 2 3 2 2 2 3 2" xfId="23857" xr:uid="{92DB4D65-D5F1-40AA-A2A2-7BD9FF353F86}"/>
    <cellStyle name="Currency 13 2 3 2 2 2 3 2 2" xfId="37549" xr:uid="{79967605-20EF-4C26-B2CD-71162EDD6ED7}"/>
    <cellStyle name="Currency 13 2 3 2 2 2 3 2 3" xfId="52432" xr:uid="{445B6031-4C1B-4F1A-9FC6-D4587EEF0897}"/>
    <cellStyle name="Currency 13 2 3 2 2 2 3 3" xfId="17013" xr:uid="{9E86C7D1-15F3-411D-91D1-DFF3FB7790A9}"/>
    <cellStyle name="Currency 13 2 3 2 2 2 3 4" xfId="30703" xr:uid="{1A570A76-7372-4F5E-BF6E-075ABD98A12D}"/>
    <cellStyle name="Currency 13 2 3 2 2 2 3 5" xfId="45586" xr:uid="{63F4316D-03F7-4471-963B-BDC1360DF677}"/>
    <cellStyle name="Currency 13 2 3 2 2 2 4" xfId="20435" xr:uid="{EAA8B3FD-8728-49D3-9EC3-150BB886C4E9}"/>
    <cellStyle name="Currency 13 2 3 2 2 2 4 2" xfId="34127" xr:uid="{0372EED0-E0A3-4397-B706-0B4B7BB65E1D}"/>
    <cellStyle name="Currency 13 2 3 2 2 2 4 3" xfId="49010" xr:uid="{9605CD76-C35D-47B8-B096-F63089BE7574}"/>
    <cellStyle name="Currency 13 2 3 2 2 2 5" xfId="13591" xr:uid="{B98F1902-8FDA-4C76-B9BD-2613328184D7}"/>
    <cellStyle name="Currency 13 2 3 2 2 2 6" xfId="27281" xr:uid="{2BAE01B1-1E1A-46DB-972F-3BA904379825}"/>
    <cellStyle name="Currency 13 2 3 2 2 2 7" xfId="42164" xr:uid="{875E34CF-00A1-4D5B-A69D-D0D9CF39CA28}"/>
    <cellStyle name="Currency 13 2 3 2 2 3" xfId="8456" xr:uid="{36333FF1-ECE4-4186-A298-FCFBD70C26BA}"/>
    <cellStyle name="Currency 13 2 3 2 2 3 2" xfId="11878" xr:uid="{BFEE1090-7E51-4763-B7EA-14FB6570D8BD}"/>
    <cellStyle name="Currency 13 2 3 2 2 3 2 2" xfId="25568" xr:uid="{49997676-B45B-4FF1-A433-68A51D9CD646}"/>
    <cellStyle name="Currency 13 2 3 2 2 3 2 2 2" xfId="39260" xr:uid="{DF47A3F2-7E36-4ADB-8B5A-EAF2697B8B17}"/>
    <cellStyle name="Currency 13 2 3 2 2 3 2 2 3" xfId="54143" xr:uid="{ABA43D73-E5A3-4849-835E-0AC56F7CEDB5}"/>
    <cellStyle name="Currency 13 2 3 2 2 3 2 3" xfId="18724" xr:uid="{41CF08C4-AFB2-47DB-9628-2CE4A6EF7B6D}"/>
    <cellStyle name="Currency 13 2 3 2 2 3 2 4" xfId="32414" xr:uid="{807A8E5C-D3BB-414A-B350-B134725F11B1}"/>
    <cellStyle name="Currency 13 2 3 2 2 3 2 5" xfId="47297" xr:uid="{BA07CA8B-EEBD-4420-8EEE-2BDB8D455A25}"/>
    <cellStyle name="Currency 13 2 3 2 2 3 3" xfId="22146" xr:uid="{42D42057-DBBF-4604-AAEA-AA541096FAD0}"/>
    <cellStyle name="Currency 13 2 3 2 2 3 3 2" xfId="35838" xr:uid="{3BB1AC49-0A97-44EA-9A2A-9CACB56D649B}"/>
    <cellStyle name="Currency 13 2 3 2 2 3 3 3" xfId="50721" xr:uid="{5C21694C-B869-4CEC-B3F6-BC43BB0117E5}"/>
    <cellStyle name="Currency 13 2 3 2 2 3 4" xfId="15302" xr:uid="{9008FC69-D850-4D82-A87A-D79852962718}"/>
    <cellStyle name="Currency 13 2 3 2 2 3 5" xfId="28992" xr:uid="{ECDC74FE-84B3-4894-BC99-655CE95F9E36}"/>
    <cellStyle name="Currency 13 2 3 2 2 3 6" xfId="43875" xr:uid="{45B52864-D7ED-4164-B979-4FF1F9FA6B92}"/>
    <cellStyle name="Currency 13 2 3 2 2 4" xfId="10166" xr:uid="{04A94B26-1FC1-4FA8-85AB-A60457B45D95}"/>
    <cellStyle name="Currency 13 2 3 2 2 4 2" xfId="23856" xr:uid="{95C08C04-BEC6-401B-80BD-61DCBE4D2947}"/>
    <cellStyle name="Currency 13 2 3 2 2 4 2 2" xfId="37548" xr:uid="{565575D2-5DE9-49FC-8B69-01A85C24E060}"/>
    <cellStyle name="Currency 13 2 3 2 2 4 2 3" xfId="52431" xr:uid="{EFD9D814-16D4-4DC0-A3B9-E3DBB83C6ADE}"/>
    <cellStyle name="Currency 13 2 3 2 2 4 3" xfId="17012" xr:uid="{4E94D025-49D0-4898-90F9-2949700E7BE5}"/>
    <cellStyle name="Currency 13 2 3 2 2 4 4" xfId="30702" xr:uid="{7D85B843-D4AE-4B44-A8C7-56879424A842}"/>
    <cellStyle name="Currency 13 2 3 2 2 4 5" xfId="45585" xr:uid="{7EBCCC3F-D34C-47C3-936D-F71B96DAFAC0}"/>
    <cellStyle name="Currency 13 2 3 2 2 5" xfId="20434" xr:uid="{A400F1F2-61FC-46F3-9776-EC51CC67BFF3}"/>
    <cellStyle name="Currency 13 2 3 2 2 5 2" xfId="34126" xr:uid="{F4C10CCC-72EA-4920-BBA8-2C2BD9419863}"/>
    <cellStyle name="Currency 13 2 3 2 2 5 3" xfId="49009" xr:uid="{5BC0B98D-9B6A-43F2-8CC5-1F5CF4595559}"/>
    <cellStyle name="Currency 13 2 3 2 2 6" xfId="13590" xr:uid="{C13CFA9F-2A98-44E4-AA60-31F43E89EA25}"/>
    <cellStyle name="Currency 13 2 3 2 2 7" xfId="27280" xr:uid="{C1FD4B4F-BE9A-4FED-898C-EF611F339D22}"/>
    <cellStyle name="Currency 13 2 3 2 2 8" xfId="42163" xr:uid="{CFBA74AC-9F78-4201-8EBB-FF59E6340B12}"/>
    <cellStyle name="Currency 13 2 3 2 3" xfId="6744" xr:uid="{0D283153-2BDF-453F-BA49-E583EAA79429}"/>
    <cellStyle name="Currency 13 2 3 2 3 2" xfId="8458" xr:uid="{9964850D-362F-4ACC-9419-61B8992792AD}"/>
    <cellStyle name="Currency 13 2 3 2 3 2 2" xfId="11880" xr:uid="{F2BB95C9-F421-4767-A7EE-B4B18B31A4D9}"/>
    <cellStyle name="Currency 13 2 3 2 3 2 2 2" xfId="25570" xr:uid="{D0E3D28F-6B7A-41A7-AEAA-ED96C62662E9}"/>
    <cellStyle name="Currency 13 2 3 2 3 2 2 2 2" xfId="39262" xr:uid="{5F9D435F-2F93-4D6A-8D2A-E34489BF6D93}"/>
    <cellStyle name="Currency 13 2 3 2 3 2 2 2 3" xfId="54145" xr:uid="{CE590B72-FD84-4C14-AECF-CC9ABB74A536}"/>
    <cellStyle name="Currency 13 2 3 2 3 2 2 3" xfId="18726" xr:uid="{02290249-71C6-47BA-9C1E-0526FC3CBA71}"/>
    <cellStyle name="Currency 13 2 3 2 3 2 2 4" xfId="32416" xr:uid="{5C9488AC-24A3-4437-8AF8-772E21ED2345}"/>
    <cellStyle name="Currency 13 2 3 2 3 2 2 5" xfId="47299" xr:uid="{BF54FF06-07EF-4C9C-833F-35BEC39DA520}"/>
    <cellStyle name="Currency 13 2 3 2 3 2 3" xfId="22148" xr:uid="{8E74ECFA-5DD3-4704-82EC-860C7CCEAE50}"/>
    <cellStyle name="Currency 13 2 3 2 3 2 3 2" xfId="35840" xr:uid="{D7BE8932-B990-48F3-B899-EF6C2481D84F}"/>
    <cellStyle name="Currency 13 2 3 2 3 2 3 3" xfId="50723" xr:uid="{BFE9D795-5F15-40B2-8CDC-F40543E86B69}"/>
    <cellStyle name="Currency 13 2 3 2 3 2 4" xfId="15304" xr:uid="{DCC0F828-D55A-45D1-AD86-8BEF5508EAC7}"/>
    <cellStyle name="Currency 13 2 3 2 3 2 5" xfId="28994" xr:uid="{9C920D5D-E4B7-4234-9F09-B3076CB92545}"/>
    <cellStyle name="Currency 13 2 3 2 3 2 6" xfId="43877" xr:uid="{AB171D94-26EA-4C19-91FE-B3ECB1C25A11}"/>
    <cellStyle name="Currency 13 2 3 2 3 3" xfId="10168" xr:uid="{4CAF28E0-7EBA-4A50-BEAB-C68137EB5DD7}"/>
    <cellStyle name="Currency 13 2 3 2 3 3 2" xfId="23858" xr:uid="{A0FE8B86-B670-43E9-92E9-02A0BD44FBDD}"/>
    <cellStyle name="Currency 13 2 3 2 3 3 2 2" xfId="37550" xr:uid="{37D5FFBF-04FA-4A91-94B6-2152231B0B5F}"/>
    <cellStyle name="Currency 13 2 3 2 3 3 2 3" xfId="52433" xr:uid="{B4283CA4-76AD-4E6F-A4F7-1C627908BDC6}"/>
    <cellStyle name="Currency 13 2 3 2 3 3 3" xfId="17014" xr:uid="{0AD0F4DF-DFF0-45DE-B2EF-797DD0DA302D}"/>
    <cellStyle name="Currency 13 2 3 2 3 3 4" xfId="30704" xr:uid="{CE68C271-5C57-4BB7-9E0E-22B6B0AD7811}"/>
    <cellStyle name="Currency 13 2 3 2 3 3 5" xfId="45587" xr:uid="{05418BF1-AF8B-4E98-B300-2CE7DB9E86EB}"/>
    <cellStyle name="Currency 13 2 3 2 3 4" xfId="20436" xr:uid="{B1B67448-CEA6-4704-AAB0-C98033D4F9EB}"/>
    <cellStyle name="Currency 13 2 3 2 3 4 2" xfId="34128" xr:uid="{8DA330AC-A3EA-49A7-96BC-078DFB0BEDB1}"/>
    <cellStyle name="Currency 13 2 3 2 3 4 3" xfId="49011" xr:uid="{8AF248BF-18C1-49FE-B6B8-C1D02E177846}"/>
    <cellStyle name="Currency 13 2 3 2 3 5" xfId="13592" xr:uid="{A469B1FF-9C44-41A5-B070-A1E1F4094D5A}"/>
    <cellStyle name="Currency 13 2 3 2 3 6" xfId="27282" xr:uid="{085541B4-0608-463B-97B0-070E79F063C0}"/>
    <cellStyle name="Currency 13 2 3 2 3 7" xfId="42165" xr:uid="{304D0246-090A-4B20-841D-A82489639EBD}"/>
    <cellStyle name="Currency 13 2 3 2 4" xfId="6745" xr:uid="{02C092C4-D45D-4FBA-8DC0-E161E707EE52}"/>
    <cellStyle name="Currency 13 2 3 2 4 2" xfId="8459" xr:uid="{49EFB41D-551F-4C15-A087-C3AA9FF17BF3}"/>
    <cellStyle name="Currency 13 2 3 2 4 2 2" xfId="11881" xr:uid="{71D740DA-B9A9-4A24-84F8-EE8003C048C2}"/>
    <cellStyle name="Currency 13 2 3 2 4 2 2 2" xfId="25571" xr:uid="{B031A939-DA98-402A-9F2C-A1E875EBD958}"/>
    <cellStyle name="Currency 13 2 3 2 4 2 2 2 2" xfId="39263" xr:uid="{3E38C1BF-7984-4FE8-95EE-9010EF9CCCC4}"/>
    <cellStyle name="Currency 13 2 3 2 4 2 2 2 3" xfId="54146" xr:uid="{E1330A91-6C4E-48D4-8790-3D8982056C29}"/>
    <cellStyle name="Currency 13 2 3 2 4 2 2 3" xfId="18727" xr:uid="{1F80CF38-45E0-4472-B389-CADA56D48A8B}"/>
    <cellStyle name="Currency 13 2 3 2 4 2 2 4" xfId="32417" xr:uid="{6BF690C2-00CC-4408-9724-D5CE6F5925B0}"/>
    <cellStyle name="Currency 13 2 3 2 4 2 2 5" xfId="47300" xr:uid="{921CF3B2-FD7E-4D49-BF00-2779C07EDF31}"/>
    <cellStyle name="Currency 13 2 3 2 4 2 3" xfId="22149" xr:uid="{57CF0B1F-4861-4B41-91E8-04795C2189F0}"/>
    <cellStyle name="Currency 13 2 3 2 4 2 3 2" xfId="35841" xr:uid="{3A18D9C1-D5C2-43F6-810C-8BEE26CA193E}"/>
    <cellStyle name="Currency 13 2 3 2 4 2 3 3" xfId="50724" xr:uid="{FA99D621-39B6-47C2-8C17-0BDC6041E3CB}"/>
    <cellStyle name="Currency 13 2 3 2 4 2 4" xfId="15305" xr:uid="{87845C15-0915-4876-81F3-CF70A6F55762}"/>
    <cellStyle name="Currency 13 2 3 2 4 2 5" xfId="28995" xr:uid="{1E7CF839-374A-43FC-BB2B-6C06A073A076}"/>
    <cellStyle name="Currency 13 2 3 2 4 2 6" xfId="43878" xr:uid="{E6CF4C8E-E2C2-42F9-A8B4-982E9C3333E2}"/>
    <cellStyle name="Currency 13 2 3 2 4 3" xfId="10169" xr:uid="{F9DC461A-B1CE-4C42-87F0-5F8D52F7B0E7}"/>
    <cellStyle name="Currency 13 2 3 2 4 3 2" xfId="23859" xr:uid="{EC8FB380-678C-4C22-B282-4B415ABA732A}"/>
    <cellStyle name="Currency 13 2 3 2 4 3 2 2" xfId="37551" xr:uid="{9A2C66B5-A3CF-4B7B-8213-6178C9729744}"/>
    <cellStyle name="Currency 13 2 3 2 4 3 2 3" xfId="52434" xr:uid="{2629A6C9-166A-4EF3-863C-2A37B76554B4}"/>
    <cellStyle name="Currency 13 2 3 2 4 3 3" xfId="17015" xr:uid="{B3126799-B648-4107-BB34-86DD415BF96C}"/>
    <cellStyle name="Currency 13 2 3 2 4 3 4" xfId="30705" xr:uid="{9B08ED8D-E08A-44C0-9248-387465032C7D}"/>
    <cellStyle name="Currency 13 2 3 2 4 3 5" xfId="45588" xr:uid="{E6384789-BE1D-4EE3-B52A-B8AB6487DD5B}"/>
    <cellStyle name="Currency 13 2 3 2 4 4" xfId="20437" xr:uid="{38A89D5B-B51B-4584-ACE5-C0C9CA52E08F}"/>
    <cellStyle name="Currency 13 2 3 2 4 4 2" xfId="34129" xr:uid="{11B80CCA-6E14-4A27-A866-42470B556D93}"/>
    <cellStyle name="Currency 13 2 3 2 4 4 3" xfId="49012" xr:uid="{186434DC-6A13-4A5E-BF6F-9A0DCBCD4FC6}"/>
    <cellStyle name="Currency 13 2 3 2 4 5" xfId="13593" xr:uid="{AEE717E7-49C7-489F-928F-0E5FDB16FF41}"/>
    <cellStyle name="Currency 13 2 3 2 4 6" xfId="27283" xr:uid="{C1E1B52E-A9AA-47A7-B8A9-45DD7671B101}"/>
    <cellStyle name="Currency 13 2 3 2 4 7" xfId="42166" xr:uid="{176F97FD-0F6A-4327-8304-9676A4BADFFD}"/>
    <cellStyle name="Currency 13 2 3 2 5" xfId="8455" xr:uid="{FC465D78-D425-437D-A7DC-B693F4CCC936}"/>
    <cellStyle name="Currency 13 2 3 2 5 2" xfId="11877" xr:uid="{FC093A4C-65D1-4101-A73A-73EC15F94547}"/>
    <cellStyle name="Currency 13 2 3 2 5 2 2" xfId="25567" xr:uid="{3DF38BD0-CFF0-4C0E-B356-C565441A8025}"/>
    <cellStyle name="Currency 13 2 3 2 5 2 2 2" xfId="39259" xr:uid="{6EC4DB73-C82F-4124-8DF1-14EEFD917F8F}"/>
    <cellStyle name="Currency 13 2 3 2 5 2 2 3" xfId="54142" xr:uid="{F2DD07A9-5AD1-407C-B011-B471A06417A9}"/>
    <cellStyle name="Currency 13 2 3 2 5 2 3" xfId="18723" xr:uid="{7AC48E56-B301-43DC-9537-209B37FDBA65}"/>
    <cellStyle name="Currency 13 2 3 2 5 2 4" xfId="32413" xr:uid="{BAD8FCC0-0DFB-4ED4-96C6-FDC82CB73ACB}"/>
    <cellStyle name="Currency 13 2 3 2 5 2 5" xfId="47296" xr:uid="{3AD4E065-9981-493A-8217-46311309208C}"/>
    <cellStyle name="Currency 13 2 3 2 5 3" xfId="22145" xr:uid="{B6788D20-7708-4CF5-9E73-839D7CCB33B5}"/>
    <cellStyle name="Currency 13 2 3 2 5 3 2" xfId="35837" xr:uid="{8F5E95BD-D603-46FF-B667-DCF0EB635416}"/>
    <cellStyle name="Currency 13 2 3 2 5 3 3" xfId="50720" xr:uid="{56D81A7C-04F5-4F8B-AA35-FAD8D199E8A5}"/>
    <cellStyle name="Currency 13 2 3 2 5 4" xfId="15301" xr:uid="{C7A5221B-9B9B-427B-B0F1-8C618A837A08}"/>
    <cellStyle name="Currency 13 2 3 2 5 5" xfId="28991" xr:uid="{33F96D52-D02F-4954-BD1B-BC5C1FF82DF3}"/>
    <cellStyle name="Currency 13 2 3 2 5 6" xfId="43874" xr:uid="{F47C395E-969B-4E85-9F60-096125257CD6}"/>
    <cellStyle name="Currency 13 2 3 2 6" xfId="10165" xr:uid="{ED32CA25-DBC7-48DA-8282-7AB16B6D111D}"/>
    <cellStyle name="Currency 13 2 3 2 6 2" xfId="23855" xr:uid="{AD190BB9-A911-450C-AD8B-0A60F7558199}"/>
    <cellStyle name="Currency 13 2 3 2 6 2 2" xfId="37547" xr:uid="{E6FD15C8-406E-4A45-924A-5F0A2AE8069B}"/>
    <cellStyle name="Currency 13 2 3 2 6 2 3" xfId="52430" xr:uid="{E37FEC63-5FF2-4AB3-B7C5-2EC9365EBDF0}"/>
    <cellStyle name="Currency 13 2 3 2 6 3" xfId="17011" xr:uid="{A688D94B-BA0B-4FF4-A3FC-C4F4F439D47C}"/>
    <cellStyle name="Currency 13 2 3 2 6 4" xfId="30701" xr:uid="{4482608A-B8E9-452B-971A-4BCF23951DC0}"/>
    <cellStyle name="Currency 13 2 3 2 6 5" xfId="45584" xr:uid="{9A18E5DF-E54E-411F-8F1D-68E4EED18962}"/>
    <cellStyle name="Currency 13 2 3 2 7" xfId="20433" xr:uid="{7934D347-D8F2-48B6-BD41-99F0E6DFA707}"/>
    <cellStyle name="Currency 13 2 3 2 7 2" xfId="34125" xr:uid="{27F791E7-3139-4BF7-B360-B62DC1E9238A}"/>
    <cellStyle name="Currency 13 2 3 2 7 3" xfId="49008" xr:uid="{541FB673-512D-40B5-BD57-E2E345511CE1}"/>
    <cellStyle name="Currency 13 2 3 2 8" xfId="13589" xr:uid="{6FE4B402-A26F-413E-8BE0-2B1DB317566B}"/>
    <cellStyle name="Currency 13 2 3 2 9" xfId="27279" xr:uid="{98603D5F-057C-4D85-A216-BDFC10F9484C}"/>
    <cellStyle name="Currency 13 2 3 3" xfId="6746" xr:uid="{A4A8F49D-8106-4DAA-8FF3-861065A810B7}"/>
    <cellStyle name="Currency 13 2 3 3 10" xfId="42167" xr:uid="{F54B1372-34ED-4232-92B3-EC972ECD3119}"/>
    <cellStyle name="Currency 13 2 3 3 2" xfId="6747" xr:uid="{717E3662-9F8A-4EA3-9C1B-0837B77D5E6A}"/>
    <cellStyle name="Currency 13 2 3 3 2 2" xfId="6748" xr:uid="{24968028-A580-4BC3-BB6C-2B176DA26BCB}"/>
    <cellStyle name="Currency 13 2 3 3 2 2 2" xfId="8462" xr:uid="{B8CD15CD-0000-42C9-B3E4-7960620E6A84}"/>
    <cellStyle name="Currency 13 2 3 3 2 2 2 2" xfId="11884" xr:uid="{67B33388-0581-471B-8725-A3942BED9999}"/>
    <cellStyle name="Currency 13 2 3 3 2 2 2 2 2" xfId="25574" xr:uid="{1565F918-DD44-41A7-BDE0-181F22BBDB9B}"/>
    <cellStyle name="Currency 13 2 3 3 2 2 2 2 2 2" xfId="39266" xr:uid="{77EB5FB0-5697-4580-A8E4-7993D19FBB91}"/>
    <cellStyle name="Currency 13 2 3 3 2 2 2 2 2 3" xfId="54149" xr:uid="{FE383F5E-F481-489E-BE3B-684735B5BF5A}"/>
    <cellStyle name="Currency 13 2 3 3 2 2 2 2 3" xfId="18730" xr:uid="{432EFC61-C256-4174-B63A-1927A8ABD6F6}"/>
    <cellStyle name="Currency 13 2 3 3 2 2 2 2 4" xfId="32420" xr:uid="{AB622126-AA4C-411A-AAF8-6CE802B31122}"/>
    <cellStyle name="Currency 13 2 3 3 2 2 2 2 5" xfId="47303" xr:uid="{B6BB0C10-3636-4DEE-8941-D651E87F149C}"/>
    <cellStyle name="Currency 13 2 3 3 2 2 2 3" xfId="22152" xr:uid="{2B6DA485-416D-4F31-85FE-2BAC1CAD9641}"/>
    <cellStyle name="Currency 13 2 3 3 2 2 2 3 2" xfId="35844" xr:uid="{1390F397-D172-4027-8BE6-114EAE408814}"/>
    <cellStyle name="Currency 13 2 3 3 2 2 2 3 3" xfId="50727" xr:uid="{80A8A51E-641A-4F7C-A67F-D6074A96018A}"/>
    <cellStyle name="Currency 13 2 3 3 2 2 2 4" xfId="15308" xr:uid="{3F8341CA-CFFB-4B9A-9B62-7538A24B1309}"/>
    <cellStyle name="Currency 13 2 3 3 2 2 2 5" xfId="28998" xr:uid="{F390D86B-8D0B-4637-97C8-CFB6E7A4BA55}"/>
    <cellStyle name="Currency 13 2 3 3 2 2 2 6" xfId="43881" xr:uid="{4C795222-53DC-4449-85EE-F887FF834784}"/>
    <cellStyle name="Currency 13 2 3 3 2 2 3" xfId="10172" xr:uid="{8F4266F1-5D21-438D-A05C-2C62B696F6FF}"/>
    <cellStyle name="Currency 13 2 3 3 2 2 3 2" xfId="23862" xr:uid="{884FC4F4-E15D-4585-AAA4-F19799C887B3}"/>
    <cellStyle name="Currency 13 2 3 3 2 2 3 2 2" xfId="37554" xr:uid="{26618E68-D9F2-4F5D-B36D-37704128784B}"/>
    <cellStyle name="Currency 13 2 3 3 2 2 3 2 3" xfId="52437" xr:uid="{9DA517AF-68FE-469E-B7A4-DF016F070780}"/>
    <cellStyle name="Currency 13 2 3 3 2 2 3 3" xfId="17018" xr:uid="{A2DCA95C-35F8-43D5-9633-CD52CE2D7308}"/>
    <cellStyle name="Currency 13 2 3 3 2 2 3 4" xfId="30708" xr:uid="{3B4C0A2D-F95E-4A7E-8E12-DC853CA49A15}"/>
    <cellStyle name="Currency 13 2 3 3 2 2 3 5" xfId="45591" xr:uid="{4CACA368-DA50-425A-9427-C388E4AB9AB6}"/>
    <cellStyle name="Currency 13 2 3 3 2 2 4" xfId="20440" xr:uid="{5024AA42-2E27-4C78-AD61-2623A3B5D7EF}"/>
    <cellStyle name="Currency 13 2 3 3 2 2 4 2" xfId="34132" xr:uid="{F2ABCD10-A6E8-48F1-893D-9BC4FF521287}"/>
    <cellStyle name="Currency 13 2 3 3 2 2 4 3" xfId="49015" xr:uid="{174F8F62-2565-404B-9C3E-1EF6D5755B05}"/>
    <cellStyle name="Currency 13 2 3 3 2 2 5" xfId="13596" xr:uid="{2B83E19F-6E2C-455A-9F6E-F71AABF881D7}"/>
    <cellStyle name="Currency 13 2 3 3 2 2 6" xfId="27286" xr:uid="{4574EE71-2806-421F-ADDE-1A42F4A9A986}"/>
    <cellStyle name="Currency 13 2 3 3 2 2 7" xfId="42169" xr:uid="{513AA495-B4A0-464A-A8F9-0B4A1A495B8C}"/>
    <cellStyle name="Currency 13 2 3 3 2 3" xfId="8461" xr:uid="{349C4EBF-7D8D-48C4-A4C4-6996ED370529}"/>
    <cellStyle name="Currency 13 2 3 3 2 3 2" xfId="11883" xr:uid="{27629154-E94E-459C-A615-D6A131AB9F1D}"/>
    <cellStyle name="Currency 13 2 3 3 2 3 2 2" xfId="25573" xr:uid="{B2BC2AE5-4434-44AD-8B50-3085A26F5D80}"/>
    <cellStyle name="Currency 13 2 3 3 2 3 2 2 2" xfId="39265" xr:uid="{D91B5EE9-76BF-4745-9A05-DBFDD8E93D19}"/>
    <cellStyle name="Currency 13 2 3 3 2 3 2 2 3" xfId="54148" xr:uid="{64F47BF3-6E3E-447B-8EFC-CA81F59DF252}"/>
    <cellStyle name="Currency 13 2 3 3 2 3 2 3" xfId="18729" xr:uid="{FCDCAC53-00A6-48F7-B27F-73CD69C61CAD}"/>
    <cellStyle name="Currency 13 2 3 3 2 3 2 4" xfId="32419" xr:uid="{1E4EA0EB-5C63-43BA-B3E6-42B3B613C74E}"/>
    <cellStyle name="Currency 13 2 3 3 2 3 2 5" xfId="47302" xr:uid="{7ABDA5E8-7629-4DB0-B11D-04C51E14C31A}"/>
    <cellStyle name="Currency 13 2 3 3 2 3 3" xfId="22151" xr:uid="{542C3EFC-4E69-40A4-A455-232068020ED4}"/>
    <cellStyle name="Currency 13 2 3 3 2 3 3 2" xfId="35843" xr:uid="{1435D2FA-66D4-4370-8EA5-AEE814A32779}"/>
    <cellStyle name="Currency 13 2 3 3 2 3 3 3" xfId="50726" xr:uid="{B48F5C90-125F-432F-88BA-9A8D99BF5AFC}"/>
    <cellStyle name="Currency 13 2 3 3 2 3 4" xfId="15307" xr:uid="{65F4A452-72F3-4FC8-B98A-7AC175CD56DD}"/>
    <cellStyle name="Currency 13 2 3 3 2 3 5" xfId="28997" xr:uid="{E78C4657-4260-4584-B3FC-00FE64D89508}"/>
    <cellStyle name="Currency 13 2 3 3 2 3 6" xfId="43880" xr:uid="{2F2251E8-8D8B-44DA-9FB1-434FC3EBA38A}"/>
    <cellStyle name="Currency 13 2 3 3 2 4" xfId="10171" xr:uid="{980D2CBC-24DC-4E79-97D0-F58811DFDEFE}"/>
    <cellStyle name="Currency 13 2 3 3 2 4 2" xfId="23861" xr:uid="{BA6784D8-FDEB-4CAA-A8CF-298164693156}"/>
    <cellStyle name="Currency 13 2 3 3 2 4 2 2" xfId="37553" xr:uid="{9D8AEF17-E3A3-45F3-8CCA-436D60F0931D}"/>
    <cellStyle name="Currency 13 2 3 3 2 4 2 3" xfId="52436" xr:uid="{B445E9A3-93A3-4B3D-818A-C327FBF26F61}"/>
    <cellStyle name="Currency 13 2 3 3 2 4 3" xfId="17017" xr:uid="{48F58593-405D-49E5-997F-0AB26DA6FFF5}"/>
    <cellStyle name="Currency 13 2 3 3 2 4 4" xfId="30707" xr:uid="{FA3CEE79-9DF6-46DA-876F-8DE94BAE6935}"/>
    <cellStyle name="Currency 13 2 3 3 2 4 5" xfId="45590" xr:uid="{EF9C3550-8381-4E73-BD85-5EAD18D18E55}"/>
    <cellStyle name="Currency 13 2 3 3 2 5" xfId="20439" xr:uid="{3C93168C-4EB5-4D72-A8CF-3CD81A968159}"/>
    <cellStyle name="Currency 13 2 3 3 2 5 2" xfId="34131" xr:uid="{AA67EFF0-C631-4329-90EB-023A0730C8AB}"/>
    <cellStyle name="Currency 13 2 3 3 2 5 3" xfId="49014" xr:uid="{00A4EE3E-44A0-406E-96FA-99388A3F1456}"/>
    <cellStyle name="Currency 13 2 3 3 2 6" xfId="13595" xr:uid="{78722FAB-3A46-4AB5-A465-CAFE2BE28AEF}"/>
    <cellStyle name="Currency 13 2 3 3 2 7" xfId="27285" xr:uid="{FE92E37A-F3C6-44E3-97DB-773D5AA14FC8}"/>
    <cellStyle name="Currency 13 2 3 3 2 8" xfId="42168" xr:uid="{CBDD9A4C-78F7-40B4-91CF-87E1526374F2}"/>
    <cellStyle name="Currency 13 2 3 3 3" xfId="6749" xr:uid="{D25C7CD8-D4AF-49BF-A3B2-45E72471C210}"/>
    <cellStyle name="Currency 13 2 3 3 3 2" xfId="8463" xr:uid="{263B7A52-3B44-43EC-91E7-D007D4952364}"/>
    <cellStyle name="Currency 13 2 3 3 3 2 2" xfId="11885" xr:uid="{25BB7BDF-07C1-44A8-88B0-4C0AEA1C2C75}"/>
    <cellStyle name="Currency 13 2 3 3 3 2 2 2" xfId="25575" xr:uid="{C6B2B911-184C-47FE-8D5A-4E69A2EB85A4}"/>
    <cellStyle name="Currency 13 2 3 3 3 2 2 2 2" xfId="39267" xr:uid="{B1838DA2-1553-4F44-A84B-7A1F8BF0F936}"/>
    <cellStyle name="Currency 13 2 3 3 3 2 2 2 3" xfId="54150" xr:uid="{01D6C632-61FB-4081-9AE7-775960AB3917}"/>
    <cellStyle name="Currency 13 2 3 3 3 2 2 3" xfId="18731" xr:uid="{522D5411-270F-4CEB-9904-4DBFEB518683}"/>
    <cellStyle name="Currency 13 2 3 3 3 2 2 4" xfId="32421" xr:uid="{8754C32F-E389-4BC7-BFF8-ADEAB3EEE9A2}"/>
    <cellStyle name="Currency 13 2 3 3 3 2 2 5" xfId="47304" xr:uid="{3AF34E86-8651-4578-92C8-FC6D5B6BBC68}"/>
    <cellStyle name="Currency 13 2 3 3 3 2 3" xfId="22153" xr:uid="{F55AC995-D48C-4CCE-B828-64E117069873}"/>
    <cellStyle name="Currency 13 2 3 3 3 2 3 2" xfId="35845" xr:uid="{8884154B-8E0B-49F1-B408-72C62B3258C0}"/>
    <cellStyle name="Currency 13 2 3 3 3 2 3 3" xfId="50728" xr:uid="{D3E09C73-EBCB-4813-8B0C-A8E70EB0D4BA}"/>
    <cellStyle name="Currency 13 2 3 3 3 2 4" xfId="15309" xr:uid="{46C6EFF3-8CE6-401B-B309-A49BFA3F28B1}"/>
    <cellStyle name="Currency 13 2 3 3 3 2 5" xfId="28999" xr:uid="{20B7E8BE-32C8-449A-BB03-72B8C8171EE6}"/>
    <cellStyle name="Currency 13 2 3 3 3 2 6" xfId="43882" xr:uid="{A8EA633B-93D7-4F2A-8157-C6E237484CED}"/>
    <cellStyle name="Currency 13 2 3 3 3 3" xfId="10173" xr:uid="{38CE3B33-5D85-472E-B780-4C19C8554471}"/>
    <cellStyle name="Currency 13 2 3 3 3 3 2" xfId="23863" xr:uid="{CAF9CB1E-6BC9-40D8-B289-C1A46D608D6D}"/>
    <cellStyle name="Currency 13 2 3 3 3 3 2 2" xfId="37555" xr:uid="{6788537C-463A-4C9D-8120-BD0AA69270C3}"/>
    <cellStyle name="Currency 13 2 3 3 3 3 2 3" xfId="52438" xr:uid="{406C2505-A81B-4A09-AA21-D077B03FFD00}"/>
    <cellStyle name="Currency 13 2 3 3 3 3 3" xfId="17019" xr:uid="{56FA05F0-5848-4C02-8917-9ADBD10FB42C}"/>
    <cellStyle name="Currency 13 2 3 3 3 3 4" xfId="30709" xr:uid="{737FEF51-273C-4907-99BB-E018A57C8536}"/>
    <cellStyle name="Currency 13 2 3 3 3 3 5" xfId="45592" xr:uid="{E0FBFFDB-7590-424A-81CB-D805DAF90329}"/>
    <cellStyle name="Currency 13 2 3 3 3 4" xfId="20441" xr:uid="{EC4D4E8A-61B9-4425-8EB2-ADB78B9E1465}"/>
    <cellStyle name="Currency 13 2 3 3 3 4 2" xfId="34133" xr:uid="{AE33612C-C6F8-4188-910F-B1C8FD5C66AE}"/>
    <cellStyle name="Currency 13 2 3 3 3 4 3" xfId="49016" xr:uid="{CC238A9E-2FC0-4774-B42F-E5A6D259A33A}"/>
    <cellStyle name="Currency 13 2 3 3 3 5" xfId="13597" xr:uid="{1912BF6A-EB34-4FA1-80B6-F987B15C450A}"/>
    <cellStyle name="Currency 13 2 3 3 3 6" xfId="27287" xr:uid="{1D243658-8FA7-4682-984D-852A7A90BF5F}"/>
    <cellStyle name="Currency 13 2 3 3 3 7" xfId="42170" xr:uid="{07FE802F-7B6C-44EC-9E05-4238748FC9CB}"/>
    <cellStyle name="Currency 13 2 3 3 4" xfId="6750" xr:uid="{BE1814DD-E55C-4573-AA59-4173F2AF89A0}"/>
    <cellStyle name="Currency 13 2 3 3 4 2" xfId="8464" xr:uid="{73272E63-EE7E-4533-8A42-5C98CCF8645F}"/>
    <cellStyle name="Currency 13 2 3 3 4 2 2" xfId="11886" xr:uid="{BF2BF0F0-B4D6-4186-AAF6-0BB3E730FCB2}"/>
    <cellStyle name="Currency 13 2 3 3 4 2 2 2" xfId="25576" xr:uid="{2B3C2188-6156-4E10-BCE7-3AE40BC1D0DC}"/>
    <cellStyle name="Currency 13 2 3 3 4 2 2 2 2" xfId="39268" xr:uid="{AB9500AC-517E-44F7-8E86-A1661BDB9930}"/>
    <cellStyle name="Currency 13 2 3 3 4 2 2 2 3" xfId="54151" xr:uid="{FF89780D-76B6-4D6D-8CCB-E0F0F14222D3}"/>
    <cellStyle name="Currency 13 2 3 3 4 2 2 3" xfId="18732" xr:uid="{07AC2768-B4D0-4E02-A626-AB07D5B4FDEC}"/>
    <cellStyle name="Currency 13 2 3 3 4 2 2 4" xfId="32422" xr:uid="{A37889B5-2E39-4079-97E8-019050DF9DC4}"/>
    <cellStyle name="Currency 13 2 3 3 4 2 2 5" xfId="47305" xr:uid="{AF0C279D-2CE0-48E7-9B04-C8BB29807D12}"/>
    <cellStyle name="Currency 13 2 3 3 4 2 3" xfId="22154" xr:uid="{56FF207F-BFCC-4406-B5E2-EBB6304DB886}"/>
    <cellStyle name="Currency 13 2 3 3 4 2 3 2" xfId="35846" xr:uid="{B98FA9D9-7575-490E-AF8F-D8BB0BA3EB92}"/>
    <cellStyle name="Currency 13 2 3 3 4 2 3 3" xfId="50729" xr:uid="{7032FC30-A76E-472E-9DAA-31ED60BA4432}"/>
    <cellStyle name="Currency 13 2 3 3 4 2 4" xfId="15310" xr:uid="{135AC0C5-BA87-4492-8057-FC17BAA19BF2}"/>
    <cellStyle name="Currency 13 2 3 3 4 2 5" xfId="29000" xr:uid="{45B2B0CE-8A79-4D2E-B203-448B701F0489}"/>
    <cellStyle name="Currency 13 2 3 3 4 2 6" xfId="43883" xr:uid="{FD609336-A713-436F-B059-D84A593B87E5}"/>
    <cellStyle name="Currency 13 2 3 3 4 3" xfId="10174" xr:uid="{78D4EDBB-70C1-4342-8199-686235ABCD8A}"/>
    <cellStyle name="Currency 13 2 3 3 4 3 2" xfId="23864" xr:uid="{CFE6C38C-3A07-44D0-B1D9-3109040A9BF7}"/>
    <cellStyle name="Currency 13 2 3 3 4 3 2 2" xfId="37556" xr:uid="{FAB12157-201B-4857-84FF-DF61515A9879}"/>
    <cellStyle name="Currency 13 2 3 3 4 3 2 3" xfId="52439" xr:uid="{4D5BAAA6-D131-492B-8EB1-F2749DC3E5C8}"/>
    <cellStyle name="Currency 13 2 3 3 4 3 3" xfId="17020" xr:uid="{6E8585A9-89CE-4CEA-9A99-DA7E27795BB3}"/>
    <cellStyle name="Currency 13 2 3 3 4 3 4" xfId="30710" xr:uid="{0D602CE0-EB39-43D8-A04E-29CDFB1CEAEC}"/>
    <cellStyle name="Currency 13 2 3 3 4 3 5" xfId="45593" xr:uid="{4EB1F351-2873-449A-A8FD-D32289E23008}"/>
    <cellStyle name="Currency 13 2 3 3 4 4" xfId="20442" xr:uid="{C262DD13-A45F-4B8C-8313-9DB6C91D96FE}"/>
    <cellStyle name="Currency 13 2 3 3 4 4 2" xfId="34134" xr:uid="{AF724AFE-F4C8-4432-A236-7D1262DD54A4}"/>
    <cellStyle name="Currency 13 2 3 3 4 4 3" xfId="49017" xr:uid="{0388CFC6-FD95-471A-9480-4286F2A22D1C}"/>
    <cellStyle name="Currency 13 2 3 3 4 5" xfId="13598" xr:uid="{A1C31794-2019-4073-9559-C13B2417333C}"/>
    <cellStyle name="Currency 13 2 3 3 4 6" xfId="27288" xr:uid="{82938413-E8E2-4719-9302-6AF30C1660A1}"/>
    <cellStyle name="Currency 13 2 3 3 4 7" xfId="42171" xr:uid="{C88F8353-E5D9-4049-9F02-25E86EFFB0DD}"/>
    <cellStyle name="Currency 13 2 3 3 5" xfId="8460" xr:uid="{222A5E63-1F84-4F13-9F87-641A1D570547}"/>
    <cellStyle name="Currency 13 2 3 3 5 2" xfId="11882" xr:uid="{98AEEE2B-4D19-4497-B800-67D28AEE4F09}"/>
    <cellStyle name="Currency 13 2 3 3 5 2 2" xfId="25572" xr:uid="{C1DFF694-3823-46FB-8091-B01D90256151}"/>
    <cellStyle name="Currency 13 2 3 3 5 2 2 2" xfId="39264" xr:uid="{D6425674-58C2-4EBD-8F1A-C3970BA7DD34}"/>
    <cellStyle name="Currency 13 2 3 3 5 2 2 3" xfId="54147" xr:uid="{5D3C9FC1-3AA8-4D64-9D30-C2D13D7913F3}"/>
    <cellStyle name="Currency 13 2 3 3 5 2 3" xfId="18728" xr:uid="{A5D81DAE-0D92-4290-A5C0-B4A1D77C4594}"/>
    <cellStyle name="Currency 13 2 3 3 5 2 4" xfId="32418" xr:uid="{22F3200C-966C-46E6-9D0F-88C1ADBE770C}"/>
    <cellStyle name="Currency 13 2 3 3 5 2 5" xfId="47301" xr:uid="{E4C7AA4A-E919-4FFE-AFA6-80300342A7D0}"/>
    <cellStyle name="Currency 13 2 3 3 5 3" xfId="22150" xr:uid="{28E4DC45-5C45-42CB-AE47-FC135983403F}"/>
    <cellStyle name="Currency 13 2 3 3 5 3 2" xfId="35842" xr:uid="{C1F6384A-F6AE-44CA-8DCB-855566B7539D}"/>
    <cellStyle name="Currency 13 2 3 3 5 3 3" xfId="50725" xr:uid="{349DAB27-02DD-44DA-82C8-F89C80820566}"/>
    <cellStyle name="Currency 13 2 3 3 5 4" xfId="15306" xr:uid="{F4A846B8-E941-43B3-8799-AB1C341BED49}"/>
    <cellStyle name="Currency 13 2 3 3 5 5" xfId="28996" xr:uid="{B11E171C-E896-4C02-8ECE-2AE092414DA6}"/>
    <cellStyle name="Currency 13 2 3 3 5 6" xfId="43879" xr:uid="{76E5F6A5-9AAD-4D87-932D-A442ABFBFBC9}"/>
    <cellStyle name="Currency 13 2 3 3 6" xfId="10170" xr:uid="{79E75590-66A9-4610-9E40-6290585FEFD7}"/>
    <cellStyle name="Currency 13 2 3 3 6 2" xfId="23860" xr:uid="{EA40672B-A2B0-4DD1-B1B4-06AD140253A4}"/>
    <cellStyle name="Currency 13 2 3 3 6 2 2" xfId="37552" xr:uid="{40AFB15E-B9DA-4328-A7BA-31FCCFE98910}"/>
    <cellStyle name="Currency 13 2 3 3 6 2 3" xfId="52435" xr:uid="{6784C23D-25C3-4D0D-A198-32EAFCC6BDDD}"/>
    <cellStyle name="Currency 13 2 3 3 6 3" xfId="17016" xr:uid="{498B1FBF-5EA9-4519-9034-C384F02B35C5}"/>
    <cellStyle name="Currency 13 2 3 3 6 4" xfId="30706" xr:uid="{7B2D5FFA-0EF9-45A1-B01C-03C2D5A29A09}"/>
    <cellStyle name="Currency 13 2 3 3 6 5" xfId="45589" xr:uid="{9A7B740E-3EEB-4702-86CA-5AD5E7EF23D6}"/>
    <cellStyle name="Currency 13 2 3 3 7" xfId="20438" xr:uid="{506696B5-B4BB-45FC-97DF-E842DDE72667}"/>
    <cellStyle name="Currency 13 2 3 3 7 2" xfId="34130" xr:uid="{7B35E2AF-33D9-4665-ABBA-8B860F980F59}"/>
    <cellStyle name="Currency 13 2 3 3 7 3" xfId="49013" xr:uid="{9609B617-ECE7-432B-9C12-5F745239AAF6}"/>
    <cellStyle name="Currency 13 2 3 3 8" xfId="13594" xr:uid="{BAA96927-CBAC-4EBE-99F7-FAE6B3C99792}"/>
    <cellStyle name="Currency 13 2 3 3 9" xfId="27284" xr:uid="{4FF8C1F2-7103-47D1-9BDA-3AC5E9380086}"/>
    <cellStyle name="Currency 13 2 3 4" xfId="6751" xr:uid="{F491E8BE-DF5D-428E-85E5-66B31CEEFED2}"/>
    <cellStyle name="Currency 13 2 3 4 2" xfId="6752" xr:uid="{9249FFFA-02E4-4787-A78C-1619E1BD6374}"/>
    <cellStyle name="Currency 13 2 3 4 2 2" xfId="8466" xr:uid="{3BF2B1E3-7BF1-4ADB-AAE4-71C702421460}"/>
    <cellStyle name="Currency 13 2 3 4 2 2 2" xfId="11888" xr:uid="{CB7D11AC-3EB6-4AD5-821F-ACA6AF8E6ECD}"/>
    <cellStyle name="Currency 13 2 3 4 2 2 2 2" xfId="25578" xr:uid="{4C5333E6-0101-41DB-8388-ABC9D4EC8151}"/>
    <cellStyle name="Currency 13 2 3 4 2 2 2 2 2" xfId="39270" xr:uid="{AA8B5C63-BD39-4910-B7FE-48917260E604}"/>
    <cellStyle name="Currency 13 2 3 4 2 2 2 2 3" xfId="54153" xr:uid="{7A177F76-50FA-43CB-8047-C828A4795E2B}"/>
    <cellStyle name="Currency 13 2 3 4 2 2 2 3" xfId="18734" xr:uid="{8DD255EA-BECD-454A-B8D4-ED1A5633B356}"/>
    <cellStyle name="Currency 13 2 3 4 2 2 2 4" xfId="32424" xr:uid="{E55BD121-171C-4266-951A-75FCD5F13CA8}"/>
    <cellStyle name="Currency 13 2 3 4 2 2 2 5" xfId="47307" xr:uid="{1BA6B3E6-0663-4379-9058-44A818C2CF90}"/>
    <cellStyle name="Currency 13 2 3 4 2 2 3" xfId="22156" xr:uid="{5C537949-B761-404F-B582-97790B2D73E1}"/>
    <cellStyle name="Currency 13 2 3 4 2 2 3 2" xfId="35848" xr:uid="{2377275D-B04E-44DA-B593-27220BB446A8}"/>
    <cellStyle name="Currency 13 2 3 4 2 2 3 3" xfId="50731" xr:uid="{12C93075-D0EA-4772-9E3D-A2BFBC365FBC}"/>
    <cellStyle name="Currency 13 2 3 4 2 2 4" xfId="15312" xr:uid="{A90E29FE-9D14-44D2-B02F-BCF7876C74D9}"/>
    <cellStyle name="Currency 13 2 3 4 2 2 5" xfId="29002" xr:uid="{338F94E2-62F5-4A83-AD7F-C7736650B740}"/>
    <cellStyle name="Currency 13 2 3 4 2 2 6" xfId="43885" xr:uid="{670CAC23-E6CC-4E35-8BC9-F51C6460FC45}"/>
    <cellStyle name="Currency 13 2 3 4 2 3" xfId="10176" xr:uid="{92FBF2EB-1EB5-4D48-BDC9-5191DFC6918B}"/>
    <cellStyle name="Currency 13 2 3 4 2 3 2" xfId="23866" xr:uid="{322B7CAD-FACA-4818-B2C0-8ED012049907}"/>
    <cellStyle name="Currency 13 2 3 4 2 3 2 2" xfId="37558" xr:uid="{97B8BBC4-27CC-461E-9C32-AF4652BA5185}"/>
    <cellStyle name="Currency 13 2 3 4 2 3 2 3" xfId="52441" xr:uid="{380F1279-7DD9-479C-A959-E8D3131026D2}"/>
    <cellStyle name="Currency 13 2 3 4 2 3 3" xfId="17022" xr:uid="{C1E48559-2066-443B-A849-029DFE4AD09C}"/>
    <cellStyle name="Currency 13 2 3 4 2 3 4" xfId="30712" xr:uid="{B0BE47CD-79C0-42E0-83BD-06785408650F}"/>
    <cellStyle name="Currency 13 2 3 4 2 3 5" xfId="45595" xr:uid="{F1C4795E-80BD-46E0-AA77-3E744D21912F}"/>
    <cellStyle name="Currency 13 2 3 4 2 4" xfId="20444" xr:uid="{8089E3CF-0D60-4C19-8496-E5A418B5E9E2}"/>
    <cellStyle name="Currency 13 2 3 4 2 4 2" xfId="34136" xr:uid="{47496A2F-22B9-4BD7-8138-068460F71BD3}"/>
    <cellStyle name="Currency 13 2 3 4 2 4 3" xfId="49019" xr:uid="{C362839C-3FE1-4119-9B1B-D00C5FA39866}"/>
    <cellStyle name="Currency 13 2 3 4 2 5" xfId="13600" xr:uid="{369E96C6-AD84-447A-BA74-6F558F8A8E1F}"/>
    <cellStyle name="Currency 13 2 3 4 2 6" xfId="27290" xr:uid="{923BE526-CD03-4724-95F2-152137B2FFE4}"/>
    <cellStyle name="Currency 13 2 3 4 2 7" xfId="42173" xr:uid="{1EE6BAEC-0DF8-4E74-B067-1E3A6CCE6067}"/>
    <cellStyle name="Currency 13 2 3 4 3" xfId="8465" xr:uid="{9BAA6CD0-5C95-4EC7-BB0D-874E85C0A2C5}"/>
    <cellStyle name="Currency 13 2 3 4 3 2" xfId="11887" xr:uid="{A36509ED-3C3A-404C-B6AA-4E2555179BC1}"/>
    <cellStyle name="Currency 13 2 3 4 3 2 2" xfId="25577" xr:uid="{2E9B9D0A-3568-4C55-816B-AB6D3B361355}"/>
    <cellStyle name="Currency 13 2 3 4 3 2 2 2" xfId="39269" xr:uid="{8CAA1080-9C45-43C9-AEDE-B8C7DAAB2C62}"/>
    <cellStyle name="Currency 13 2 3 4 3 2 2 3" xfId="54152" xr:uid="{076B291A-6E72-4D85-B7CA-685D837D44AC}"/>
    <cellStyle name="Currency 13 2 3 4 3 2 3" xfId="18733" xr:uid="{AC1C9BCB-711E-483B-8181-31E37A356711}"/>
    <cellStyle name="Currency 13 2 3 4 3 2 4" xfId="32423" xr:uid="{C7F3CE02-12EC-4173-AA89-78CA2FE41528}"/>
    <cellStyle name="Currency 13 2 3 4 3 2 5" xfId="47306" xr:uid="{BF791E92-6BC0-4D97-A95E-713AB3BEC859}"/>
    <cellStyle name="Currency 13 2 3 4 3 3" xfId="22155" xr:uid="{29D4E60D-8366-4640-8F89-A9AD97BDDEEE}"/>
    <cellStyle name="Currency 13 2 3 4 3 3 2" xfId="35847" xr:uid="{95495AA2-76CE-427B-BF0B-8C64DD98FE40}"/>
    <cellStyle name="Currency 13 2 3 4 3 3 3" xfId="50730" xr:uid="{2DD67158-67FE-4A1A-AD5C-DC3785F602A1}"/>
    <cellStyle name="Currency 13 2 3 4 3 4" xfId="15311" xr:uid="{5F686704-6D56-4214-B634-6C5A549BE607}"/>
    <cellStyle name="Currency 13 2 3 4 3 5" xfId="29001" xr:uid="{7E3C76A0-1F9A-4BA6-B2DD-BA861108F3C6}"/>
    <cellStyle name="Currency 13 2 3 4 3 6" xfId="43884" xr:uid="{3C4E5D07-668D-4161-97B6-A2B7199705B4}"/>
    <cellStyle name="Currency 13 2 3 4 4" xfId="10175" xr:uid="{94688641-E7EC-4F8C-AA9A-12EC64C4701C}"/>
    <cellStyle name="Currency 13 2 3 4 4 2" xfId="23865" xr:uid="{CD8A4728-0BBD-48D7-903A-227C2F2D9B19}"/>
    <cellStyle name="Currency 13 2 3 4 4 2 2" xfId="37557" xr:uid="{54830E65-132B-4C16-A7F0-6EFD516D79DD}"/>
    <cellStyle name="Currency 13 2 3 4 4 2 3" xfId="52440" xr:uid="{7BE3D949-A558-43A7-ADBB-A7C3CEB8762F}"/>
    <cellStyle name="Currency 13 2 3 4 4 3" xfId="17021" xr:uid="{BEE5CDA7-A855-4B1B-9834-60FC6B21E9B8}"/>
    <cellStyle name="Currency 13 2 3 4 4 4" xfId="30711" xr:uid="{50AFD04B-72B6-461A-BDD8-F335D65EE705}"/>
    <cellStyle name="Currency 13 2 3 4 4 5" xfId="45594" xr:uid="{B8A795FC-3BC3-4D1D-8CEB-3350085BB5AE}"/>
    <cellStyle name="Currency 13 2 3 4 5" xfId="20443" xr:uid="{00B0E567-C7E1-42D0-823B-22863A591392}"/>
    <cellStyle name="Currency 13 2 3 4 5 2" xfId="34135" xr:uid="{A017B98F-22FB-4705-BFE6-6F461541B345}"/>
    <cellStyle name="Currency 13 2 3 4 5 3" xfId="49018" xr:uid="{9B71A9A4-2CF6-4DA3-9A39-23C20936652C}"/>
    <cellStyle name="Currency 13 2 3 4 6" xfId="13599" xr:uid="{452823E3-5875-4FC1-B207-735AF8AB0113}"/>
    <cellStyle name="Currency 13 2 3 4 7" xfId="27289" xr:uid="{5E86ADAD-9A4C-40D3-9D09-12832C91E4A8}"/>
    <cellStyle name="Currency 13 2 3 4 8" xfId="42172" xr:uid="{78EB5324-3C32-4ABF-8AFA-1C7F3DC371C0}"/>
    <cellStyle name="Currency 13 2 3 5" xfId="6753" xr:uid="{CB59899E-B61D-4B19-973E-50A99F3EA23E}"/>
    <cellStyle name="Currency 13 2 3 5 2" xfId="8467" xr:uid="{73379EC5-1D72-4E62-9A6B-EBDBB3AE2A6F}"/>
    <cellStyle name="Currency 13 2 3 5 2 2" xfId="11889" xr:uid="{53D735CA-1CA2-41DB-9DD5-4AF8B1F99544}"/>
    <cellStyle name="Currency 13 2 3 5 2 2 2" xfId="25579" xr:uid="{49D8428F-26F9-4C86-A1C0-B9F2D9F614B4}"/>
    <cellStyle name="Currency 13 2 3 5 2 2 2 2" xfId="39271" xr:uid="{A1132256-3D55-4812-8FCC-DA517CAC0B49}"/>
    <cellStyle name="Currency 13 2 3 5 2 2 2 3" xfId="54154" xr:uid="{12931441-2514-415B-A30B-7FFF18CFFB2C}"/>
    <cellStyle name="Currency 13 2 3 5 2 2 3" xfId="18735" xr:uid="{151A3DD8-1D5E-4CA4-9512-F0AC50ABB5CE}"/>
    <cellStyle name="Currency 13 2 3 5 2 2 4" xfId="32425" xr:uid="{FA7B981D-36A9-4D8D-BCB4-57A8421E5513}"/>
    <cellStyle name="Currency 13 2 3 5 2 2 5" xfId="47308" xr:uid="{3E0751B3-6200-4CBC-8E71-E4EBBE277365}"/>
    <cellStyle name="Currency 13 2 3 5 2 3" xfId="22157" xr:uid="{93B73D03-2CC9-422A-977B-064611379CCF}"/>
    <cellStyle name="Currency 13 2 3 5 2 3 2" xfId="35849" xr:uid="{440AF16B-F040-4094-B69A-2FFC25481FE3}"/>
    <cellStyle name="Currency 13 2 3 5 2 3 3" xfId="50732" xr:uid="{209985E0-576D-4663-B7DA-2EB268193F93}"/>
    <cellStyle name="Currency 13 2 3 5 2 4" xfId="15313" xr:uid="{659EBEBE-116B-4F95-9327-E21100243823}"/>
    <cellStyle name="Currency 13 2 3 5 2 5" xfId="29003" xr:uid="{1C30A3BF-C38F-4EAE-9676-E75197E029D4}"/>
    <cellStyle name="Currency 13 2 3 5 2 6" xfId="43886" xr:uid="{3F3DFF56-8D3C-4354-8C32-E4A5C63474ED}"/>
    <cellStyle name="Currency 13 2 3 5 3" xfId="10177" xr:uid="{D666A4EE-EF36-4D34-91C9-412559D1F8DE}"/>
    <cellStyle name="Currency 13 2 3 5 3 2" xfId="23867" xr:uid="{4EA0F574-1BC8-4A42-A117-B92AC0E52A69}"/>
    <cellStyle name="Currency 13 2 3 5 3 2 2" xfId="37559" xr:uid="{2D06E869-AAF1-4DA6-A460-3A6C550A872C}"/>
    <cellStyle name="Currency 13 2 3 5 3 2 3" xfId="52442" xr:uid="{DC9F1088-3C8D-468C-B5AE-871FC8DF2987}"/>
    <cellStyle name="Currency 13 2 3 5 3 3" xfId="17023" xr:uid="{BE24314A-1AA3-4B1F-8014-1264F2272852}"/>
    <cellStyle name="Currency 13 2 3 5 3 4" xfId="30713" xr:uid="{6496C952-9ACC-46F0-9A87-B53937D3DA6D}"/>
    <cellStyle name="Currency 13 2 3 5 3 5" xfId="45596" xr:uid="{56F7CAF9-47BB-4012-9834-422AF2395D83}"/>
    <cellStyle name="Currency 13 2 3 5 4" xfId="20445" xr:uid="{89DD7785-F38F-44BB-8F45-5466E69E8C82}"/>
    <cellStyle name="Currency 13 2 3 5 4 2" xfId="34137" xr:uid="{7E51A699-201D-4DAA-8864-BF068751AD77}"/>
    <cellStyle name="Currency 13 2 3 5 4 3" xfId="49020" xr:uid="{5A0DE437-20FD-4785-B900-7099D2F3A3B2}"/>
    <cellStyle name="Currency 13 2 3 5 5" xfId="13601" xr:uid="{DD9E9320-8ECF-4ECA-9BAD-0720DCA41BEC}"/>
    <cellStyle name="Currency 13 2 3 5 6" xfId="27291" xr:uid="{E461C85E-28AD-4E5B-99A7-1FDC5620391E}"/>
    <cellStyle name="Currency 13 2 3 5 7" xfId="42174" xr:uid="{5A6E01DD-C545-44FA-BBA6-F3D8F10737A1}"/>
    <cellStyle name="Currency 13 2 3 6" xfId="6754" xr:uid="{7A69E4EB-F9C3-4A6F-9B59-A1CC649FCC71}"/>
    <cellStyle name="Currency 13 2 3 6 2" xfId="8468" xr:uid="{ED6ED7C5-CEA8-42B7-96E0-9717CC1DB2FE}"/>
    <cellStyle name="Currency 13 2 3 6 2 2" xfId="11890" xr:uid="{7211B6CB-4761-4A68-86C6-8116F7224431}"/>
    <cellStyle name="Currency 13 2 3 6 2 2 2" xfId="25580" xr:uid="{083F0BE1-8BEB-4D4A-AB59-7CF4158EE575}"/>
    <cellStyle name="Currency 13 2 3 6 2 2 2 2" xfId="39272" xr:uid="{4993A8A7-6C9D-4255-A256-BC185B1DF085}"/>
    <cellStyle name="Currency 13 2 3 6 2 2 2 3" xfId="54155" xr:uid="{A2A96B28-01BC-4F29-840B-22D3B6F38280}"/>
    <cellStyle name="Currency 13 2 3 6 2 2 3" xfId="18736" xr:uid="{116E5D09-F9F3-4518-A8A0-FD3CCDE4F264}"/>
    <cellStyle name="Currency 13 2 3 6 2 2 4" xfId="32426" xr:uid="{F2DA31C7-D5C6-4446-B68E-381E4C52AAFC}"/>
    <cellStyle name="Currency 13 2 3 6 2 2 5" xfId="47309" xr:uid="{A052D002-CE19-4101-AC0F-15E8AEBAF194}"/>
    <cellStyle name="Currency 13 2 3 6 2 3" xfId="22158" xr:uid="{CA6E29D0-FFF1-4BD1-891D-662FB5AA1F69}"/>
    <cellStyle name="Currency 13 2 3 6 2 3 2" xfId="35850" xr:uid="{5EE09725-D854-45BF-9444-E100BBCF6AC3}"/>
    <cellStyle name="Currency 13 2 3 6 2 3 3" xfId="50733" xr:uid="{FF4E7057-DE44-428C-B73B-5A3ABB63BF02}"/>
    <cellStyle name="Currency 13 2 3 6 2 4" xfId="15314" xr:uid="{6738FEC3-BC7D-4474-87A2-356E39BDB53B}"/>
    <cellStyle name="Currency 13 2 3 6 2 5" xfId="29004" xr:uid="{5ADD70B7-C9EB-438E-A986-8CAA1D2C7ABF}"/>
    <cellStyle name="Currency 13 2 3 6 2 6" xfId="43887" xr:uid="{8F02E5A6-8F9F-400E-ACE5-FBB099D81DB6}"/>
    <cellStyle name="Currency 13 2 3 6 3" xfId="10178" xr:uid="{75C38293-C7BC-4EA9-B3B2-1407315CAA06}"/>
    <cellStyle name="Currency 13 2 3 6 3 2" xfId="23868" xr:uid="{E4B7295B-0C7C-4A83-AD4F-869CBD5747F1}"/>
    <cellStyle name="Currency 13 2 3 6 3 2 2" xfId="37560" xr:uid="{CB5A0897-AD9E-470F-B876-E8C776ABC4B3}"/>
    <cellStyle name="Currency 13 2 3 6 3 2 3" xfId="52443" xr:uid="{FAC84C93-760F-4E7A-A4CF-FCCC783A0419}"/>
    <cellStyle name="Currency 13 2 3 6 3 3" xfId="17024" xr:uid="{984F9E99-B548-4FFA-A574-E252667BA88D}"/>
    <cellStyle name="Currency 13 2 3 6 3 4" xfId="30714" xr:uid="{B55DA5D9-D625-446D-A8A3-CD7E6A37E722}"/>
    <cellStyle name="Currency 13 2 3 6 3 5" xfId="45597" xr:uid="{5BAC55EC-1273-4E96-B423-6CDB3D3652E6}"/>
    <cellStyle name="Currency 13 2 3 6 4" xfId="20446" xr:uid="{648424E5-BC2F-495C-8133-C33401758B7F}"/>
    <cellStyle name="Currency 13 2 3 6 4 2" xfId="34138" xr:uid="{1552F87E-51FA-4862-B03F-969B8325035C}"/>
    <cellStyle name="Currency 13 2 3 6 4 3" xfId="49021" xr:uid="{6EEDC757-D4CC-4184-A782-B16FC129AB4E}"/>
    <cellStyle name="Currency 13 2 3 6 5" xfId="13602" xr:uid="{C090BFA9-88F5-43A6-96C8-FFD2557DDEEB}"/>
    <cellStyle name="Currency 13 2 3 6 6" xfId="27292" xr:uid="{4FEBB6FA-8203-4AE1-B33F-DAFA85F070F4}"/>
    <cellStyle name="Currency 13 2 3 6 7" xfId="42175" xr:uid="{ED11F59B-17B0-4F42-89C7-6A46760A0CF1}"/>
    <cellStyle name="Currency 13 2 3 7" xfId="8454" xr:uid="{CAFD631F-34AB-4617-B3A9-9DC57EDFF5A8}"/>
    <cellStyle name="Currency 13 2 3 7 2" xfId="11876" xr:uid="{F76E5FBD-23A9-4AF4-90B3-E25D83B369EF}"/>
    <cellStyle name="Currency 13 2 3 7 2 2" xfId="25566" xr:uid="{199DF01B-8A9F-4670-BAB8-CDB010B877FE}"/>
    <cellStyle name="Currency 13 2 3 7 2 2 2" xfId="39258" xr:uid="{E431747C-C445-4E08-BE73-5BD87CE22AD1}"/>
    <cellStyle name="Currency 13 2 3 7 2 2 3" xfId="54141" xr:uid="{7A94B0E5-8CD8-4A7B-92B0-2A55E3CCD795}"/>
    <cellStyle name="Currency 13 2 3 7 2 3" xfId="18722" xr:uid="{5712D086-76DF-454F-B544-C65F13F439FB}"/>
    <cellStyle name="Currency 13 2 3 7 2 4" xfId="32412" xr:uid="{EB1FB6DF-E19B-44B3-A916-F251807FA135}"/>
    <cellStyle name="Currency 13 2 3 7 2 5" xfId="47295" xr:uid="{40E5C2CA-EAEE-4318-A573-93FB86E46353}"/>
    <cellStyle name="Currency 13 2 3 7 3" xfId="22144" xr:uid="{3D8F7949-B1DF-4F02-9809-3CD53C8E80A5}"/>
    <cellStyle name="Currency 13 2 3 7 3 2" xfId="35836" xr:uid="{E8FC286A-8EA3-4DB0-9D27-99C1355C13A9}"/>
    <cellStyle name="Currency 13 2 3 7 3 3" xfId="50719" xr:uid="{9C0431B7-B748-453E-B194-84742DA1FB21}"/>
    <cellStyle name="Currency 13 2 3 7 4" xfId="15300" xr:uid="{F650AE20-F7F0-4488-BC65-DD24F581D9C1}"/>
    <cellStyle name="Currency 13 2 3 7 5" xfId="28990" xr:uid="{16F32CDD-950F-4540-97E3-A1FAE68C02A4}"/>
    <cellStyle name="Currency 13 2 3 7 6" xfId="43873" xr:uid="{B518A363-8AD0-4435-8E63-2902C3DF30AC}"/>
    <cellStyle name="Currency 13 2 3 8" xfId="10164" xr:uid="{954AAF79-606F-4190-9231-BFBE1F1E7D23}"/>
    <cellStyle name="Currency 13 2 3 8 2" xfId="23854" xr:uid="{9B26C572-1E8E-4952-8BA4-8077D46232E3}"/>
    <cellStyle name="Currency 13 2 3 8 2 2" xfId="37546" xr:uid="{F4A40324-F03E-4E18-B4C1-17C7F01BBEF8}"/>
    <cellStyle name="Currency 13 2 3 8 2 3" xfId="52429" xr:uid="{4AFB4B5E-F93E-4ED1-B09C-85A5F94942BB}"/>
    <cellStyle name="Currency 13 2 3 8 3" xfId="17010" xr:uid="{9D0DA010-405B-4BCC-96F3-E33401AA6252}"/>
    <cellStyle name="Currency 13 2 3 8 4" xfId="30700" xr:uid="{836086B5-E641-47B0-99F3-CAB3B167CF17}"/>
    <cellStyle name="Currency 13 2 3 8 5" xfId="45583" xr:uid="{6FBB631A-9334-4DD5-8FB2-61E7C5120442}"/>
    <cellStyle name="Currency 13 2 3 9" xfId="20432" xr:uid="{F65744CB-4527-4094-B8A2-E30CEE217004}"/>
    <cellStyle name="Currency 13 2 3 9 2" xfId="34124" xr:uid="{7DDD3CC0-C5AA-453A-953C-1E3B814B1B14}"/>
    <cellStyle name="Currency 13 2 3 9 3" xfId="49007" xr:uid="{05C261B9-589A-4FB7-B1DC-5F2377A984F3}"/>
    <cellStyle name="Currency 13 2 4" xfId="6755" xr:uid="{7DEBC2D5-B918-4E8F-929A-271DFE37249D}"/>
    <cellStyle name="Currency 13 2 4 10" xfId="13603" xr:uid="{75EBA1D7-C07B-4ABF-B4C2-DBAF25891867}"/>
    <cellStyle name="Currency 13 2 4 11" xfId="27293" xr:uid="{87FC5A8A-20CA-4CFC-9112-91B35E71E915}"/>
    <cellStyle name="Currency 13 2 4 12" xfId="42176" xr:uid="{C4FAEC8A-C100-4A8A-8A8E-C888B34868F9}"/>
    <cellStyle name="Currency 13 2 4 2" xfId="6756" xr:uid="{204AAF78-DD3F-44CB-BE44-DF3C533825DE}"/>
    <cellStyle name="Currency 13 2 4 2 10" xfId="42177" xr:uid="{D9D68C75-6763-4E4F-894F-9361907D3345}"/>
    <cellStyle name="Currency 13 2 4 2 2" xfId="6757" xr:uid="{F9B3A558-D540-4A99-AAAA-FE82AE4DFF5D}"/>
    <cellStyle name="Currency 13 2 4 2 2 2" xfId="6758" xr:uid="{F9AB07F6-03E4-48BE-9E23-3964EC118A93}"/>
    <cellStyle name="Currency 13 2 4 2 2 2 2" xfId="8472" xr:uid="{1FC6599F-1103-4B09-86F0-BA258F661849}"/>
    <cellStyle name="Currency 13 2 4 2 2 2 2 2" xfId="11894" xr:uid="{6658067E-D47F-4EA6-87BF-93B487DB68CE}"/>
    <cellStyle name="Currency 13 2 4 2 2 2 2 2 2" xfId="25584" xr:uid="{3F911877-4597-4543-BD79-05001FFECCBA}"/>
    <cellStyle name="Currency 13 2 4 2 2 2 2 2 2 2" xfId="39276" xr:uid="{49706960-E68C-4DF0-A3EC-8F6C92F7408C}"/>
    <cellStyle name="Currency 13 2 4 2 2 2 2 2 2 3" xfId="54159" xr:uid="{966523E6-32E7-49F4-88A4-AD261610F00C}"/>
    <cellStyle name="Currency 13 2 4 2 2 2 2 2 3" xfId="18740" xr:uid="{70CD1B6D-B1B5-4F82-A35E-FF92D4076E21}"/>
    <cellStyle name="Currency 13 2 4 2 2 2 2 2 4" xfId="32430" xr:uid="{F1ACBC1D-75A5-4917-BEF3-1B2F23B0C602}"/>
    <cellStyle name="Currency 13 2 4 2 2 2 2 2 5" xfId="47313" xr:uid="{1B4C1A22-C761-4BE8-8C98-1B2DB1A50755}"/>
    <cellStyle name="Currency 13 2 4 2 2 2 2 3" xfId="22162" xr:uid="{56E24885-9738-4F5F-BE05-EA2EDAE3BA14}"/>
    <cellStyle name="Currency 13 2 4 2 2 2 2 3 2" xfId="35854" xr:uid="{B66AC311-18FA-455E-9751-308CBBD1F24E}"/>
    <cellStyle name="Currency 13 2 4 2 2 2 2 3 3" xfId="50737" xr:uid="{B018500F-688A-4FE2-9F55-7F899F4015CA}"/>
    <cellStyle name="Currency 13 2 4 2 2 2 2 4" xfId="15318" xr:uid="{9D65F1CF-9429-44A5-A725-8177172A89C8}"/>
    <cellStyle name="Currency 13 2 4 2 2 2 2 5" xfId="29008" xr:uid="{11C11E18-9094-4C44-B5D9-90687D418A4C}"/>
    <cellStyle name="Currency 13 2 4 2 2 2 2 6" xfId="43891" xr:uid="{330A8E11-A28E-4DF3-8D06-7CDBAA65DDCC}"/>
    <cellStyle name="Currency 13 2 4 2 2 2 3" xfId="10182" xr:uid="{3ED44808-9297-44B2-B997-9B95C61E82D0}"/>
    <cellStyle name="Currency 13 2 4 2 2 2 3 2" xfId="23872" xr:uid="{5E805D07-E9F3-4F57-B040-84D01ABDE8A7}"/>
    <cellStyle name="Currency 13 2 4 2 2 2 3 2 2" xfId="37564" xr:uid="{6DAC242E-E5D8-48F8-8672-1DE50E659046}"/>
    <cellStyle name="Currency 13 2 4 2 2 2 3 2 3" xfId="52447" xr:uid="{868B542C-543F-43FF-87ED-FC5E7E342FE6}"/>
    <cellStyle name="Currency 13 2 4 2 2 2 3 3" xfId="17028" xr:uid="{732EF6A9-823A-4F50-A3E3-FB8AF0184C24}"/>
    <cellStyle name="Currency 13 2 4 2 2 2 3 4" xfId="30718" xr:uid="{933D640A-FBD3-4CDB-9F27-6A4FEC6C7A52}"/>
    <cellStyle name="Currency 13 2 4 2 2 2 3 5" xfId="45601" xr:uid="{01BBB327-EB7B-4C3B-8567-0DCE516C6DE6}"/>
    <cellStyle name="Currency 13 2 4 2 2 2 4" xfId="20450" xr:uid="{53909C4E-0065-4692-B49E-EC9C1CB7FF0D}"/>
    <cellStyle name="Currency 13 2 4 2 2 2 4 2" xfId="34142" xr:uid="{E93CE182-2FA1-402E-8337-01B39FA91BEA}"/>
    <cellStyle name="Currency 13 2 4 2 2 2 4 3" xfId="49025" xr:uid="{3C37F1A0-6FE2-403C-B82E-573614FFECB4}"/>
    <cellStyle name="Currency 13 2 4 2 2 2 5" xfId="13606" xr:uid="{B35DAEEC-AF8C-4CCE-8974-B2B4CF0D5353}"/>
    <cellStyle name="Currency 13 2 4 2 2 2 6" xfId="27296" xr:uid="{CF645401-B705-48A0-A88B-06F97BF81427}"/>
    <cellStyle name="Currency 13 2 4 2 2 2 7" xfId="42179" xr:uid="{EE837CB4-0B1B-4129-BE11-8DE4E378012F}"/>
    <cellStyle name="Currency 13 2 4 2 2 3" xfId="8471" xr:uid="{97506679-5438-4D40-8D12-CB75C73C8A15}"/>
    <cellStyle name="Currency 13 2 4 2 2 3 2" xfId="11893" xr:uid="{7309E0FB-2C3F-41B6-98AC-287A1AAADF5B}"/>
    <cellStyle name="Currency 13 2 4 2 2 3 2 2" xfId="25583" xr:uid="{32AAE5A9-BE4A-4240-AE5D-160003747CDA}"/>
    <cellStyle name="Currency 13 2 4 2 2 3 2 2 2" xfId="39275" xr:uid="{14C80565-9A4C-4796-91B2-82E5D183AE92}"/>
    <cellStyle name="Currency 13 2 4 2 2 3 2 2 3" xfId="54158" xr:uid="{8D6313EC-CAFB-4729-A233-C2BBD0EAC3DA}"/>
    <cellStyle name="Currency 13 2 4 2 2 3 2 3" xfId="18739" xr:uid="{38A0CB4F-2BE5-4E07-9181-FA40581C38F9}"/>
    <cellStyle name="Currency 13 2 4 2 2 3 2 4" xfId="32429" xr:uid="{723D5549-9C72-4234-9DB2-A069E870FEB6}"/>
    <cellStyle name="Currency 13 2 4 2 2 3 2 5" xfId="47312" xr:uid="{A700D9E1-C116-42A5-BF11-3E21F24033F1}"/>
    <cellStyle name="Currency 13 2 4 2 2 3 3" xfId="22161" xr:uid="{AEEE32B4-1FD7-407E-AA73-DAD00A100A2C}"/>
    <cellStyle name="Currency 13 2 4 2 2 3 3 2" xfId="35853" xr:uid="{4ECCE982-526F-4E25-BA9A-E6673553843E}"/>
    <cellStyle name="Currency 13 2 4 2 2 3 3 3" xfId="50736" xr:uid="{F501BFEA-7B7D-412A-9BC8-15604F823FB0}"/>
    <cellStyle name="Currency 13 2 4 2 2 3 4" xfId="15317" xr:uid="{38E98243-03BA-47FD-AF22-C0515A544F9E}"/>
    <cellStyle name="Currency 13 2 4 2 2 3 5" xfId="29007" xr:uid="{A450F6CF-CC00-43F8-949E-BD1CDA6129AE}"/>
    <cellStyle name="Currency 13 2 4 2 2 3 6" xfId="43890" xr:uid="{8676C57D-812D-4F6D-86BE-5C92E4DEF871}"/>
    <cellStyle name="Currency 13 2 4 2 2 4" xfId="10181" xr:uid="{5F906D44-4784-48C3-8231-70225E6FD461}"/>
    <cellStyle name="Currency 13 2 4 2 2 4 2" xfId="23871" xr:uid="{77DC1600-DEA4-446B-B0A3-E256747C6597}"/>
    <cellStyle name="Currency 13 2 4 2 2 4 2 2" xfId="37563" xr:uid="{80052FA4-60BE-4668-8F4E-B5C60BC79C03}"/>
    <cellStyle name="Currency 13 2 4 2 2 4 2 3" xfId="52446" xr:uid="{82E1C246-13E9-454E-9234-1F4B17EB3B34}"/>
    <cellStyle name="Currency 13 2 4 2 2 4 3" xfId="17027" xr:uid="{66B8BFBC-F56B-4F95-89C2-D894EAB663B5}"/>
    <cellStyle name="Currency 13 2 4 2 2 4 4" xfId="30717" xr:uid="{497ECBEE-79E8-4C89-B5BC-93D91A091A18}"/>
    <cellStyle name="Currency 13 2 4 2 2 4 5" xfId="45600" xr:uid="{D1BF654D-CF71-46B8-8435-F694459B5B46}"/>
    <cellStyle name="Currency 13 2 4 2 2 5" xfId="20449" xr:uid="{44F60ACB-93C7-4500-9F01-0626863F9880}"/>
    <cellStyle name="Currency 13 2 4 2 2 5 2" xfId="34141" xr:uid="{FAD35091-3904-4A34-9825-417206ADD316}"/>
    <cellStyle name="Currency 13 2 4 2 2 5 3" xfId="49024" xr:uid="{3A9B011D-074E-473C-BDC6-1D41D2BC3ADB}"/>
    <cellStyle name="Currency 13 2 4 2 2 6" xfId="13605" xr:uid="{911FE734-B4BD-4EAB-9E93-DA6A0724D66F}"/>
    <cellStyle name="Currency 13 2 4 2 2 7" xfId="27295" xr:uid="{D838A3C0-74AE-4E0A-AB70-627A18FFC951}"/>
    <cellStyle name="Currency 13 2 4 2 2 8" xfId="42178" xr:uid="{3B6D87C1-9EF0-4462-A7F4-52394026AAF6}"/>
    <cellStyle name="Currency 13 2 4 2 3" xfId="6759" xr:uid="{E083DE7C-7ED8-4D30-BEBD-E556A85769FF}"/>
    <cellStyle name="Currency 13 2 4 2 3 2" xfId="8473" xr:uid="{57DD50CE-B2F6-45F5-9023-9F50B1B3A0AB}"/>
    <cellStyle name="Currency 13 2 4 2 3 2 2" xfId="11895" xr:uid="{76953293-9C1C-437B-83C1-A9212FC3AD57}"/>
    <cellStyle name="Currency 13 2 4 2 3 2 2 2" xfId="25585" xr:uid="{F4E0F118-90D5-4BA1-81A6-80A881BCF326}"/>
    <cellStyle name="Currency 13 2 4 2 3 2 2 2 2" xfId="39277" xr:uid="{BA3C3155-0DCF-4083-AB6D-19032E3EC31F}"/>
    <cellStyle name="Currency 13 2 4 2 3 2 2 2 3" xfId="54160" xr:uid="{9A108956-9B74-4AEF-9F4F-959E76C01645}"/>
    <cellStyle name="Currency 13 2 4 2 3 2 2 3" xfId="18741" xr:uid="{41C266F8-2556-468A-9526-4341C09731BB}"/>
    <cellStyle name="Currency 13 2 4 2 3 2 2 4" xfId="32431" xr:uid="{7763770B-8CA8-4024-8D4E-DD157500247D}"/>
    <cellStyle name="Currency 13 2 4 2 3 2 2 5" xfId="47314" xr:uid="{65AB4A03-0E44-41E9-8974-CE3101740B54}"/>
    <cellStyle name="Currency 13 2 4 2 3 2 3" xfId="22163" xr:uid="{B9BDCD36-C0EC-4B40-B9BF-8B115EF634FB}"/>
    <cellStyle name="Currency 13 2 4 2 3 2 3 2" xfId="35855" xr:uid="{7E2B86E8-E0A2-4AB5-A481-E8CEF7601CF5}"/>
    <cellStyle name="Currency 13 2 4 2 3 2 3 3" xfId="50738" xr:uid="{480232D9-0DEF-40C8-8B0C-6F9439D50D1D}"/>
    <cellStyle name="Currency 13 2 4 2 3 2 4" xfId="15319" xr:uid="{A865FCE6-F53C-44EF-9F8A-8D56B207ACC9}"/>
    <cellStyle name="Currency 13 2 4 2 3 2 5" xfId="29009" xr:uid="{7ED4DA57-AF5E-41EA-959A-25D44E40BEA2}"/>
    <cellStyle name="Currency 13 2 4 2 3 2 6" xfId="43892" xr:uid="{4A6A1F0C-D4FF-4075-A19E-D4D32D670416}"/>
    <cellStyle name="Currency 13 2 4 2 3 3" xfId="10183" xr:uid="{C5529A0C-0E2D-4208-B26A-7DA81D0B2165}"/>
    <cellStyle name="Currency 13 2 4 2 3 3 2" xfId="23873" xr:uid="{AD4D4EAA-7DD9-4BDA-BA31-F574036B1C17}"/>
    <cellStyle name="Currency 13 2 4 2 3 3 2 2" xfId="37565" xr:uid="{F34A4F32-540E-4BB2-9378-7EAB5B09D99B}"/>
    <cellStyle name="Currency 13 2 4 2 3 3 2 3" xfId="52448" xr:uid="{D121C0F9-B96A-4502-8908-FCF6FF5F7D7F}"/>
    <cellStyle name="Currency 13 2 4 2 3 3 3" xfId="17029" xr:uid="{42BF5CCF-7F37-4037-B5B9-750C02400A93}"/>
    <cellStyle name="Currency 13 2 4 2 3 3 4" xfId="30719" xr:uid="{B8603A6C-EDA6-4BC5-89DF-C2F0B4B800B4}"/>
    <cellStyle name="Currency 13 2 4 2 3 3 5" xfId="45602" xr:uid="{27D9BEF4-35A2-484C-9727-80981406D016}"/>
    <cellStyle name="Currency 13 2 4 2 3 4" xfId="20451" xr:uid="{41BC0F07-3C1A-4C21-B55B-DDF2DFA52EFC}"/>
    <cellStyle name="Currency 13 2 4 2 3 4 2" xfId="34143" xr:uid="{BE785246-3108-4CF9-A6CF-CBBD3D7840FA}"/>
    <cellStyle name="Currency 13 2 4 2 3 4 3" xfId="49026" xr:uid="{9E4E8304-F79E-4C94-9147-475978A8567D}"/>
    <cellStyle name="Currency 13 2 4 2 3 5" xfId="13607" xr:uid="{F4D59A89-659A-4639-B51D-65439489A627}"/>
    <cellStyle name="Currency 13 2 4 2 3 6" xfId="27297" xr:uid="{5F71F4E2-6B4A-4CA8-8FF1-44979741D4A4}"/>
    <cellStyle name="Currency 13 2 4 2 3 7" xfId="42180" xr:uid="{7442722D-9B23-4E5A-95A0-DE4902A4EC07}"/>
    <cellStyle name="Currency 13 2 4 2 4" xfId="6760" xr:uid="{02643863-840A-4F9D-A172-32133381D7F7}"/>
    <cellStyle name="Currency 13 2 4 2 4 2" xfId="8474" xr:uid="{5D62C5CC-9E84-4B31-A528-85B7FB7F06B6}"/>
    <cellStyle name="Currency 13 2 4 2 4 2 2" xfId="11896" xr:uid="{F445EEC9-1319-4D8A-9AAD-67A94D3C4F34}"/>
    <cellStyle name="Currency 13 2 4 2 4 2 2 2" xfId="25586" xr:uid="{C45E189F-1D0C-4291-BFAC-4ED3DAD25F90}"/>
    <cellStyle name="Currency 13 2 4 2 4 2 2 2 2" xfId="39278" xr:uid="{75942EBD-41B7-4C58-97CD-DCAE67339D87}"/>
    <cellStyle name="Currency 13 2 4 2 4 2 2 2 3" xfId="54161" xr:uid="{603858DB-C982-4528-94E4-E235B2AC3318}"/>
    <cellStyle name="Currency 13 2 4 2 4 2 2 3" xfId="18742" xr:uid="{EDF20FB4-AF48-4AFF-8F12-61DD9CC445B2}"/>
    <cellStyle name="Currency 13 2 4 2 4 2 2 4" xfId="32432" xr:uid="{B06C5016-CE32-4101-98F8-3D0A7280EEF6}"/>
    <cellStyle name="Currency 13 2 4 2 4 2 2 5" xfId="47315" xr:uid="{AE5B38CE-C85B-4F22-8F88-BA13195C4055}"/>
    <cellStyle name="Currency 13 2 4 2 4 2 3" xfId="22164" xr:uid="{2F3B53BB-B12C-4AB3-841F-44D4EB5CBA45}"/>
    <cellStyle name="Currency 13 2 4 2 4 2 3 2" xfId="35856" xr:uid="{6771E3BC-F015-4C17-BA5A-51E8933FCC55}"/>
    <cellStyle name="Currency 13 2 4 2 4 2 3 3" xfId="50739" xr:uid="{9EBAAB00-B56D-43B1-948A-A88D824C1D29}"/>
    <cellStyle name="Currency 13 2 4 2 4 2 4" xfId="15320" xr:uid="{B58C9E3F-9384-4037-8243-C31632847F9D}"/>
    <cellStyle name="Currency 13 2 4 2 4 2 5" xfId="29010" xr:uid="{F109B93A-C188-43B6-ADD4-D7965A58243A}"/>
    <cellStyle name="Currency 13 2 4 2 4 2 6" xfId="43893" xr:uid="{4C1AA477-5BAD-4C06-9412-FD8E2F630AC6}"/>
    <cellStyle name="Currency 13 2 4 2 4 3" xfId="10184" xr:uid="{015C7363-DBB3-4EAA-B7E2-21C8FCB604D0}"/>
    <cellStyle name="Currency 13 2 4 2 4 3 2" xfId="23874" xr:uid="{DC292896-960B-4B54-AB22-1A77EC76100B}"/>
    <cellStyle name="Currency 13 2 4 2 4 3 2 2" xfId="37566" xr:uid="{94F51B96-FA11-4695-9C8F-8DE165CDDE0A}"/>
    <cellStyle name="Currency 13 2 4 2 4 3 2 3" xfId="52449" xr:uid="{5CAE5AD3-A8B2-4875-9093-4513431986FF}"/>
    <cellStyle name="Currency 13 2 4 2 4 3 3" xfId="17030" xr:uid="{AF2E6D91-7A2A-4222-AB69-425D1DC331C4}"/>
    <cellStyle name="Currency 13 2 4 2 4 3 4" xfId="30720" xr:uid="{8EDA667B-C663-4B9E-91E9-D514506836AA}"/>
    <cellStyle name="Currency 13 2 4 2 4 3 5" xfId="45603" xr:uid="{398F2D82-8256-4E0A-ACE2-CF58BDDE5858}"/>
    <cellStyle name="Currency 13 2 4 2 4 4" xfId="20452" xr:uid="{A4C13E46-77B2-4B95-B10B-34707E9DEA9D}"/>
    <cellStyle name="Currency 13 2 4 2 4 4 2" xfId="34144" xr:uid="{554B260A-9AB7-4265-9CE9-D7A68392C7CC}"/>
    <cellStyle name="Currency 13 2 4 2 4 4 3" xfId="49027" xr:uid="{B6D60BC1-6FA8-4FB8-807C-48A5FCC71570}"/>
    <cellStyle name="Currency 13 2 4 2 4 5" xfId="13608" xr:uid="{7A5FC219-C5DA-4166-B91A-D24E8AECB73D}"/>
    <cellStyle name="Currency 13 2 4 2 4 6" xfId="27298" xr:uid="{C10A5D6D-EA12-480F-9804-FA463097286F}"/>
    <cellStyle name="Currency 13 2 4 2 4 7" xfId="42181" xr:uid="{B231FA40-DC51-49FF-BAB9-32E8C337A04E}"/>
    <cellStyle name="Currency 13 2 4 2 5" xfId="8470" xr:uid="{F6FBE61A-793F-4902-BDD0-C4DBD022F449}"/>
    <cellStyle name="Currency 13 2 4 2 5 2" xfId="11892" xr:uid="{F0970BF7-D20D-485B-9FB3-A17C82F615DD}"/>
    <cellStyle name="Currency 13 2 4 2 5 2 2" xfId="25582" xr:uid="{303D941E-4320-4318-97D4-C600362920BE}"/>
    <cellStyle name="Currency 13 2 4 2 5 2 2 2" xfId="39274" xr:uid="{00C248FB-75CF-4A56-ACE3-7B0ED591BAC6}"/>
    <cellStyle name="Currency 13 2 4 2 5 2 2 3" xfId="54157" xr:uid="{376943AB-F019-4E1D-86B5-7B77A2EF1439}"/>
    <cellStyle name="Currency 13 2 4 2 5 2 3" xfId="18738" xr:uid="{D17F238E-7A72-41A1-99B2-38B1E08F8FD7}"/>
    <cellStyle name="Currency 13 2 4 2 5 2 4" xfId="32428" xr:uid="{2CFEBCBB-26C7-4DA3-B1D4-36A4DEDF8ACA}"/>
    <cellStyle name="Currency 13 2 4 2 5 2 5" xfId="47311" xr:uid="{6E33400C-6E06-45E0-AF98-0EF0FD0F8EAE}"/>
    <cellStyle name="Currency 13 2 4 2 5 3" xfId="22160" xr:uid="{835999DB-00A9-42B4-902A-4B21D8B4BE54}"/>
    <cellStyle name="Currency 13 2 4 2 5 3 2" xfId="35852" xr:uid="{9376D5C6-A50E-4CD3-BC68-5825D14F5205}"/>
    <cellStyle name="Currency 13 2 4 2 5 3 3" xfId="50735" xr:uid="{5B7ADCD0-7588-412B-B5A2-2A8A59559E04}"/>
    <cellStyle name="Currency 13 2 4 2 5 4" xfId="15316" xr:uid="{2BAC4900-2806-4279-833B-E2D2CC7A4722}"/>
    <cellStyle name="Currency 13 2 4 2 5 5" xfId="29006" xr:uid="{DAD9C3C7-9EFF-440C-865E-CFECBDB5AD2A}"/>
    <cellStyle name="Currency 13 2 4 2 5 6" xfId="43889" xr:uid="{2BD168DB-B64E-415F-A2D9-B66CBC1D3745}"/>
    <cellStyle name="Currency 13 2 4 2 6" xfId="10180" xr:uid="{341EA81A-9726-4616-A80F-73A3D366DF9E}"/>
    <cellStyle name="Currency 13 2 4 2 6 2" xfId="23870" xr:uid="{3B985A2D-7381-47DC-BFFE-45A28B1A8D56}"/>
    <cellStyle name="Currency 13 2 4 2 6 2 2" xfId="37562" xr:uid="{B85B68D9-925B-4898-951E-B0B8F7D8DB77}"/>
    <cellStyle name="Currency 13 2 4 2 6 2 3" xfId="52445" xr:uid="{92C649DA-2753-4526-BB5C-2FC5C205CC16}"/>
    <cellStyle name="Currency 13 2 4 2 6 3" xfId="17026" xr:uid="{4676F906-1A6C-44DD-B231-A02E3D1357E5}"/>
    <cellStyle name="Currency 13 2 4 2 6 4" xfId="30716" xr:uid="{09C0D993-72ED-4E6D-B99E-10F130F0455D}"/>
    <cellStyle name="Currency 13 2 4 2 6 5" xfId="45599" xr:uid="{853500CB-2B25-4402-919E-C91F645EF15D}"/>
    <cellStyle name="Currency 13 2 4 2 7" xfId="20448" xr:uid="{8C319EE8-D786-406B-9539-50421ECD7BAE}"/>
    <cellStyle name="Currency 13 2 4 2 7 2" xfId="34140" xr:uid="{FEFD388B-D7C2-4E18-B0CE-9F46C8209314}"/>
    <cellStyle name="Currency 13 2 4 2 7 3" xfId="49023" xr:uid="{7A0903AE-1E00-4CBC-B195-25DA12B6AF12}"/>
    <cellStyle name="Currency 13 2 4 2 8" xfId="13604" xr:uid="{0B70F1FA-8459-41F5-87C2-38088AC8D658}"/>
    <cellStyle name="Currency 13 2 4 2 9" xfId="27294" xr:uid="{A88EC4FD-6560-45AD-B5CD-DA29A1C1F7A4}"/>
    <cellStyle name="Currency 13 2 4 3" xfId="6761" xr:uid="{C258F0B6-8B99-4FB5-A12D-DCBEEE37537D}"/>
    <cellStyle name="Currency 13 2 4 3 10" xfId="42182" xr:uid="{13356565-2DB2-47A5-9737-B24A9125A265}"/>
    <cellStyle name="Currency 13 2 4 3 2" xfId="6762" xr:uid="{551D42DE-1759-4992-B5E3-C02AFA8E59A2}"/>
    <cellStyle name="Currency 13 2 4 3 2 2" xfId="6763" xr:uid="{561EC5CE-8E08-4EED-9064-51E5F2649121}"/>
    <cellStyle name="Currency 13 2 4 3 2 2 2" xfId="8477" xr:uid="{2DD5BC5A-EEC9-4647-AA85-2A1212A090C3}"/>
    <cellStyle name="Currency 13 2 4 3 2 2 2 2" xfId="11899" xr:uid="{241391CF-D386-4AFD-ABBD-6E3DFD975364}"/>
    <cellStyle name="Currency 13 2 4 3 2 2 2 2 2" xfId="25589" xr:uid="{078BEB17-9D77-4906-93C0-B05B1E14AFAA}"/>
    <cellStyle name="Currency 13 2 4 3 2 2 2 2 2 2" xfId="39281" xr:uid="{5988148B-E990-49A2-B603-054382134F91}"/>
    <cellStyle name="Currency 13 2 4 3 2 2 2 2 2 3" xfId="54164" xr:uid="{3CD53A2F-1014-453D-9C26-1100A431D367}"/>
    <cellStyle name="Currency 13 2 4 3 2 2 2 2 3" xfId="18745" xr:uid="{43A9594D-41AF-4207-A36B-6CECC670EAEB}"/>
    <cellStyle name="Currency 13 2 4 3 2 2 2 2 4" xfId="32435" xr:uid="{66C75153-B545-4619-BB67-B3F8C8AB1124}"/>
    <cellStyle name="Currency 13 2 4 3 2 2 2 2 5" xfId="47318" xr:uid="{A3D3AB2D-50D3-406C-A13D-BF67CAFDF929}"/>
    <cellStyle name="Currency 13 2 4 3 2 2 2 3" xfId="22167" xr:uid="{E69233BF-5F10-4EEC-8ED6-5AE39F1F0409}"/>
    <cellStyle name="Currency 13 2 4 3 2 2 2 3 2" xfId="35859" xr:uid="{2BB18B95-ECB3-4EA2-9918-03AA3A5C84B8}"/>
    <cellStyle name="Currency 13 2 4 3 2 2 2 3 3" xfId="50742" xr:uid="{A4AF8B26-12D6-45D5-AABE-19D5807B17EB}"/>
    <cellStyle name="Currency 13 2 4 3 2 2 2 4" xfId="15323" xr:uid="{CBD6163A-7ABC-4D82-A802-0B0D529D731F}"/>
    <cellStyle name="Currency 13 2 4 3 2 2 2 5" xfId="29013" xr:uid="{1FA26A5D-63D0-4B35-A004-13CBE996101C}"/>
    <cellStyle name="Currency 13 2 4 3 2 2 2 6" xfId="43896" xr:uid="{63E7710C-8F0A-49CE-B5AA-DE2D3CA0F5F1}"/>
    <cellStyle name="Currency 13 2 4 3 2 2 3" xfId="10187" xr:uid="{EE40ADAC-1ECC-44E7-866E-9D63C66094C3}"/>
    <cellStyle name="Currency 13 2 4 3 2 2 3 2" xfId="23877" xr:uid="{F7507993-77DA-462E-B239-BE02D9263722}"/>
    <cellStyle name="Currency 13 2 4 3 2 2 3 2 2" xfId="37569" xr:uid="{367BA1B5-B475-4689-958C-7ED2757049D0}"/>
    <cellStyle name="Currency 13 2 4 3 2 2 3 2 3" xfId="52452" xr:uid="{18BDEC4B-7873-42E3-9720-304F9E3F1625}"/>
    <cellStyle name="Currency 13 2 4 3 2 2 3 3" xfId="17033" xr:uid="{2539D21A-5447-435B-9602-98F72FE7C7F3}"/>
    <cellStyle name="Currency 13 2 4 3 2 2 3 4" xfId="30723" xr:uid="{37511171-26B9-44C0-95F7-29651152F7C2}"/>
    <cellStyle name="Currency 13 2 4 3 2 2 3 5" xfId="45606" xr:uid="{ECEFA265-CF2E-4189-9C39-9EB7798360EC}"/>
    <cellStyle name="Currency 13 2 4 3 2 2 4" xfId="20455" xr:uid="{853077FB-B86A-416D-8D90-41AC322B2AFC}"/>
    <cellStyle name="Currency 13 2 4 3 2 2 4 2" xfId="34147" xr:uid="{C8484527-DA65-4D3C-A16B-D0353461E43B}"/>
    <cellStyle name="Currency 13 2 4 3 2 2 4 3" xfId="49030" xr:uid="{ECFF10AB-7A12-4001-9337-79CF5C4BD87F}"/>
    <cellStyle name="Currency 13 2 4 3 2 2 5" xfId="13611" xr:uid="{0D063A73-E85E-4A05-BF1C-52C21BA1868C}"/>
    <cellStyle name="Currency 13 2 4 3 2 2 6" xfId="27301" xr:uid="{2601BD31-BA3D-4CE5-8531-E4FF1F21065E}"/>
    <cellStyle name="Currency 13 2 4 3 2 2 7" xfId="42184" xr:uid="{8D57FCC5-1006-4E77-BC1E-75D87E3CC9C8}"/>
    <cellStyle name="Currency 13 2 4 3 2 3" xfId="8476" xr:uid="{CDA653DF-0FA6-4FDD-B4B5-2FDEA062B8B5}"/>
    <cellStyle name="Currency 13 2 4 3 2 3 2" xfId="11898" xr:uid="{5DA59B92-045F-4075-8953-A18F3528C6E9}"/>
    <cellStyle name="Currency 13 2 4 3 2 3 2 2" xfId="25588" xr:uid="{AD6A41FF-6EF5-4866-9426-3FAE004866AB}"/>
    <cellStyle name="Currency 13 2 4 3 2 3 2 2 2" xfId="39280" xr:uid="{4B72232D-2961-490D-8590-6AF6127531F0}"/>
    <cellStyle name="Currency 13 2 4 3 2 3 2 2 3" xfId="54163" xr:uid="{08E3BF17-7E00-4B7D-A574-1103C688AB85}"/>
    <cellStyle name="Currency 13 2 4 3 2 3 2 3" xfId="18744" xr:uid="{3E7F5B05-1ECB-4477-94F3-9AFAC98AE9D3}"/>
    <cellStyle name="Currency 13 2 4 3 2 3 2 4" xfId="32434" xr:uid="{52421FA0-FB5D-45BF-9DDA-1D1CFE5909F4}"/>
    <cellStyle name="Currency 13 2 4 3 2 3 2 5" xfId="47317" xr:uid="{B6BE327B-3FF8-49CA-B067-5CE6812A30C3}"/>
    <cellStyle name="Currency 13 2 4 3 2 3 3" xfId="22166" xr:uid="{D9ACF252-965A-4572-B3CB-B923AC5E6B3B}"/>
    <cellStyle name="Currency 13 2 4 3 2 3 3 2" xfId="35858" xr:uid="{D92A96FE-9D30-4D89-A236-61174D28AC8E}"/>
    <cellStyle name="Currency 13 2 4 3 2 3 3 3" xfId="50741" xr:uid="{A85C2193-ACCE-4F30-978C-E52AB65EB34A}"/>
    <cellStyle name="Currency 13 2 4 3 2 3 4" xfId="15322" xr:uid="{966F690B-C7AA-4162-B7BF-2958506E6E9E}"/>
    <cellStyle name="Currency 13 2 4 3 2 3 5" xfId="29012" xr:uid="{6A81EF87-6B2D-4170-90C2-10097275BB1C}"/>
    <cellStyle name="Currency 13 2 4 3 2 3 6" xfId="43895" xr:uid="{BF5CEBCF-3E1F-4B6B-B739-50891A75F01D}"/>
    <cellStyle name="Currency 13 2 4 3 2 4" xfId="10186" xr:uid="{D0058C09-90CD-4528-9D0F-3FBBDD7EA515}"/>
    <cellStyle name="Currency 13 2 4 3 2 4 2" xfId="23876" xr:uid="{A1AB0B17-8A12-435D-B3AD-35F1FDF849C9}"/>
    <cellStyle name="Currency 13 2 4 3 2 4 2 2" xfId="37568" xr:uid="{2A95CA5A-EC5E-4C90-A50E-6068A86D0B88}"/>
    <cellStyle name="Currency 13 2 4 3 2 4 2 3" xfId="52451" xr:uid="{AC17AD01-D6C6-4023-A2BC-6AC51C6360E0}"/>
    <cellStyle name="Currency 13 2 4 3 2 4 3" xfId="17032" xr:uid="{BC03F3F8-3C8C-4DB7-AD7A-D90F0B939F7B}"/>
    <cellStyle name="Currency 13 2 4 3 2 4 4" xfId="30722" xr:uid="{45CF85A0-74DA-4E7F-AF7F-D4468421DE22}"/>
    <cellStyle name="Currency 13 2 4 3 2 4 5" xfId="45605" xr:uid="{4E163C6B-0AFC-40CF-B620-9DB943AA9162}"/>
    <cellStyle name="Currency 13 2 4 3 2 5" xfId="20454" xr:uid="{3B6281D7-8FDB-4114-9A31-29C8BB84A007}"/>
    <cellStyle name="Currency 13 2 4 3 2 5 2" xfId="34146" xr:uid="{105ADD5D-693E-4039-8DEE-7D887F048969}"/>
    <cellStyle name="Currency 13 2 4 3 2 5 3" xfId="49029" xr:uid="{1E5003BD-9672-4B86-8267-DC6A6364985C}"/>
    <cellStyle name="Currency 13 2 4 3 2 6" xfId="13610" xr:uid="{D3BA75A4-B24C-426D-9689-4A02155AC716}"/>
    <cellStyle name="Currency 13 2 4 3 2 7" xfId="27300" xr:uid="{B7410A2A-1CAC-4643-9499-A90CD2447CC3}"/>
    <cellStyle name="Currency 13 2 4 3 2 8" xfId="42183" xr:uid="{DE91298B-BF46-4126-B53A-4644C0DEB939}"/>
    <cellStyle name="Currency 13 2 4 3 3" xfId="6764" xr:uid="{5ED5B5F3-3012-4516-9E9D-9FF913E5AF3E}"/>
    <cellStyle name="Currency 13 2 4 3 3 2" xfId="8478" xr:uid="{D09FC3FA-FF04-4A99-A475-F5A53EFFC929}"/>
    <cellStyle name="Currency 13 2 4 3 3 2 2" xfId="11900" xr:uid="{A05AC629-D587-4B6C-9A39-65E6F22F8AD1}"/>
    <cellStyle name="Currency 13 2 4 3 3 2 2 2" xfId="25590" xr:uid="{FEE2D32D-9AC0-4492-996D-268520D3B51D}"/>
    <cellStyle name="Currency 13 2 4 3 3 2 2 2 2" xfId="39282" xr:uid="{88C38CD0-ECBF-4EE0-A6BE-A073ECBB817F}"/>
    <cellStyle name="Currency 13 2 4 3 3 2 2 2 3" xfId="54165" xr:uid="{4D9FA3AB-7374-486D-BC30-4012FB137576}"/>
    <cellStyle name="Currency 13 2 4 3 3 2 2 3" xfId="18746" xr:uid="{7C644E76-D891-42F6-999B-558761D9270A}"/>
    <cellStyle name="Currency 13 2 4 3 3 2 2 4" xfId="32436" xr:uid="{7640D0D8-33D4-4A0A-BFDD-ECBCE8A69F5D}"/>
    <cellStyle name="Currency 13 2 4 3 3 2 2 5" xfId="47319" xr:uid="{64D6E125-00B6-46ED-941F-C4AC491926CB}"/>
    <cellStyle name="Currency 13 2 4 3 3 2 3" xfId="22168" xr:uid="{EBFF6EDD-D40F-4A18-BA50-2F93382BA2DC}"/>
    <cellStyle name="Currency 13 2 4 3 3 2 3 2" xfId="35860" xr:uid="{812E6BA3-06AC-4ECD-A465-443F267CBB8E}"/>
    <cellStyle name="Currency 13 2 4 3 3 2 3 3" xfId="50743" xr:uid="{807CA5C6-4379-4D5C-B1C1-93DF83C28340}"/>
    <cellStyle name="Currency 13 2 4 3 3 2 4" xfId="15324" xr:uid="{595F01FC-0592-42B9-AF1A-A0D162B337EE}"/>
    <cellStyle name="Currency 13 2 4 3 3 2 5" xfId="29014" xr:uid="{DCA3C17C-B35A-4423-A765-FA72D54222EA}"/>
    <cellStyle name="Currency 13 2 4 3 3 2 6" xfId="43897" xr:uid="{691F71BB-CA79-474E-A068-0155D3B39BCB}"/>
    <cellStyle name="Currency 13 2 4 3 3 3" xfId="10188" xr:uid="{726AB972-4F7D-4F2C-BDCB-08BB5CB739D6}"/>
    <cellStyle name="Currency 13 2 4 3 3 3 2" xfId="23878" xr:uid="{E6177943-1623-4314-ACB3-CBFAF7A3FA80}"/>
    <cellStyle name="Currency 13 2 4 3 3 3 2 2" xfId="37570" xr:uid="{E3C80D05-A1BA-4BF9-8C21-911BD3D859E1}"/>
    <cellStyle name="Currency 13 2 4 3 3 3 2 3" xfId="52453" xr:uid="{EAB23003-7182-482F-92E8-304B340CC020}"/>
    <cellStyle name="Currency 13 2 4 3 3 3 3" xfId="17034" xr:uid="{6A55404E-9DE2-4DB6-B31C-76755CB3F213}"/>
    <cellStyle name="Currency 13 2 4 3 3 3 4" xfId="30724" xr:uid="{6C7F0E64-E412-4AC2-B5AF-21911A772BB2}"/>
    <cellStyle name="Currency 13 2 4 3 3 3 5" xfId="45607" xr:uid="{EB476564-4892-469D-A39D-AE4094687A33}"/>
    <cellStyle name="Currency 13 2 4 3 3 4" xfId="20456" xr:uid="{2B180371-2343-439E-AB40-FD858AFB1851}"/>
    <cellStyle name="Currency 13 2 4 3 3 4 2" xfId="34148" xr:uid="{05F87187-1660-41B4-87E0-165796896271}"/>
    <cellStyle name="Currency 13 2 4 3 3 4 3" xfId="49031" xr:uid="{8DDA948C-9E1B-42A2-8162-04E38891241B}"/>
    <cellStyle name="Currency 13 2 4 3 3 5" xfId="13612" xr:uid="{3BD35ACF-EF89-41A6-9551-6B0EA53584C8}"/>
    <cellStyle name="Currency 13 2 4 3 3 6" xfId="27302" xr:uid="{94F0A50A-78BB-4413-8B65-02C86CD18CDE}"/>
    <cellStyle name="Currency 13 2 4 3 3 7" xfId="42185" xr:uid="{EC7328B1-2A3C-4CB8-8E1B-668D757E84E6}"/>
    <cellStyle name="Currency 13 2 4 3 4" xfId="6765" xr:uid="{A6A167F8-E8F0-4FB2-8158-3708F24C4A6F}"/>
    <cellStyle name="Currency 13 2 4 3 4 2" xfId="8479" xr:uid="{ECB7CFE8-C8A2-433D-BB71-2BBF297685AE}"/>
    <cellStyle name="Currency 13 2 4 3 4 2 2" xfId="11901" xr:uid="{0A3D8C68-7670-486A-BD46-72A3CFF75033}"/>
    <cellStyle name="Currency 13 2 4 3 4 2 2 2" xfId="25591" xr:uid="{DBE8B4FC-9A11-498B-80EF-6490525C15DA}"/>
    <cellStyle name="Currency 13 2 4 3 4 2 2 2 2" xfId="39283" xr:uid="{DB2AC942-595B-44C4-8ABE-E112D6C4A757}"/>
    <cellStyle name="Currency 13 2 4 3 4 2 2 2 3" xfId="54166" xr:uid="{A6136A9C-633A-4A34-9C75-9BBD21D42018}"/>
    <cellStyle name="Currency 13 2 4 3 4 2 2 3" xfId="18747" xr:uid="{2749D671-513D-4BBD-895A-6FF5DD37F46E}"/>
    <cellStyle name="Currency 13 2 4 3 4 2 2 4" xfId="32437" xr:uid="{E723F98E-2493-45E5-A3FD-3A5A10C7FF48}"/>
    <cellStyle name="Currency 13 2 4 3 4 2 2 5" xfId="47320" xr:uid="{89113467-96F6-42D0-BA25-CB6E96A14B96}"/>
    <cellStyle name="Currency 13 2 4 3 4 2 3" xfId="22169" xr:uid="{31E6BEA5-42C7-4554-9851-4827A63CCC88}"/>
    <cellStyle name="Currency 13 2 4 3 4 2 3 2" xfId="35861" xr:uid="{B59AB48F-B80E-4233-BF44-3E5792E7511A}"/>
    <cellStyle name="Currency 13 2 4 3 4 2 3 3" xfId="50744" xr:uid="{CEE281DA-E2CD-409F-A085-C85465A095A2}"/>
    <cellStyle name="Currency 13 2 4 3 4 2 4" xfId="15325" xr:uid="{F9C22AF7-DC98-4688-B570-AA704EF58C82}"/>
    <cellStyle name="Currency 13 2 4 3 4 2 5" xfId="29015" xr:uid="{80DAC64B-7514-4CCE-95D7-A0711BE02860}"/>
    <cellStyle name="Currency 13 2 4 3 4 2 6" xfId="43898" xr:uid="{9E322077-B9F4-47C6-8FEB-2B3555171C4E}"/>
    <cellStyle name="Currency 13 2 4 3 4 3" xfId="10189" xr:uid="{453DBAD2-DB6B-45FE-8C82-4AB7978298A4}"/>
    <cellStyle name="Currency 13 2 4 3 4 3 2" xfId="23879" xr:uid="{E4572EE2-4981-4DD6-8190-36351F2B4DFE}"/>
    <cellStyle name="Currency 13 2 4 3 4 3 2 2" xfId="37571" xr:uid="{4A4F2436-A0F0-4AAE-AE1A-333F3DB9AEE1}"/>
    <cellStyle name="Currency 13 2 4 3 4 3 2 3" xfId="52454" xr:uid="{4828EB85-87EB-40DC-A199-0A5592EE876D}"/>
    <cellStyle name="Currency 13 2 4 3 4 3 3" xfId="17035" xr:uid="{7D932E0C-12E2-42B1-AD75-F467AAFF99AF}"/>
    <cellStyle name="Currency 13 2 4 3 4 3 4" xfId="30725" xr:uid="{49DC5630-D47E-4010-BF73-E82EE4989C07}"/>
    <cellStyle name="Currency 13 2 4 3 4 3 5" xfId="45608" xr:uid="{8A178F0E-C891-4BFB-A6DF-FF70BB561BB6}"/>
    <cellStyle name="Currency 13 2 4 3 4 4" xfId="20457" xr:uid="{08222FB1-1072-4FE3-AB1C-952F718C590B}"/>
    <cellStyle name="Currency 13 2 4 3 4 4 2" xfId="34149" xr:uid="{C2A43556-6024-4D51-BF98-7B345E179E2F}"/>
    <cellStyle name="Currency 13 2 4 3 4 4 3" xfId="49032" xr:uid="{DB5CB748-F960-455F-9FF3-8779B66335F5}"/>
    <cellStyle name="Currency 13 2 4 3 4 5" xfId="13613" xr:uid="{83EB6CF6-1AA2-4AFC-9E3F-07F124122C2C}"/>
    <cellStyle name="Currency 13 2 4 3 4 6" xfId="27303" xr:uid="{5D3248EA-812D-43F2-9D8D-29C0B2395100}"/>
    <cellStyle name="Currency 13 2 4 3 4 7" xfId="42186" xr:uid="{AC7BAFDE-CBFF-4FED-82A4-F8E3D69C6BCB}"/>
    <cellStyle name="Currency 13 2 4 3 5" xfId="8475" xr:uid="{39E8B6E7-D480-4E6F-8B4F-80A46E99DF26}"/>
    <cellStyle name="Currency 13 2 4 3 5 2" xfId="11897" xr:uid="{945F5375-DF13-4808-B5D1-E0A6BBD705AF}"/>
    <cellStyle name="Currency 13 2 4 3 5 2 2" xfId="25587" xr:uid="{F09CA827-786A-4D07-8238-D8545DE51371}"/>
    <cellStyle name="Currency 13 2 4 3 5 2 2 2" xfId="39279" xr:uid="{E8A65F7F-CB04-4728-9AB8-5766D48457A9}"/>
    <cellStyle name="Currency 13 2 4 3 5 2 2 3" xfId="54162" xr:uid="{37D45135-04A6-4990-9E8D-0516CE312FCB}"/>
    <cellStyle name="Currency 13 2 4 3 5 2 3" xfId="18743" xr:uid="{EA751BD6-FA98-413F-AC03-5138EAEF2BDB}"/>
    <cellStyle name="Currency 13 2 4 3 5 2 4" xfId="32433" xr:uid="{2DCA1823-B501-4D1D-8C69-3F5A41C893C9}"/>
    <cellStyle name="Currency 13 2 4 3 5 2 5" xfId="47316" xr:uid="{471E47F2-671A-4664-8C86-4A9F4E6FA906}"/>
    <cellStyle name="Currency 13 2 4 3 5 3" xfId="22165" xr:uid="{5C025127-DEA3-4EC4-80AE-13BFE3A2BFE6}"/>
    <cellStyle name="Currency 13 2 4 3 5 3 2" xfId="35857" xr:uid="{D6742DAE-5378-43A3-8A9B-113A1B3D9FB2}"/>
    <cellStyle name="Currency 13 2 4 3 5 3 3" xfId="50740" xr:uid="{A34CDC6E-6492-4EF4-AACE-18EDAA7D4F34}"/>
    <cellStyle name="Currency 13 2 4 3 5 4" xfId="15321" xr:uid="{D5B91651-DC3F-444C-A5A6-BF6B08014105}"/>
    <cellStyle name="Currency 13 2 4 3 5 5" xfId="29011" xr:uid="{DD699973-9FCE-48FE-B614-F2602BD4CADA}"/>
    <cellStyle name="Currency 13 2 4 3 5 6" xfId="43894" xr:uid="{28BD0F7E-5DEB-4E20-BBA2-F5D87C158C40}"/>
    <cellStyle name="Currency 13 2 4 3 6" xfId="10185" xr:uid="{83BDE845-210A-475E-867D-862BE8A2F6C7}"/>
    <cellStyle name="Currency 13 2 4 3 6 2" xfId="23875" xr:uid="{38941837-F6A4-4051-AB46-353358E198D4}"/>
    <cellStyle name="Currency 13 2 4 3 6 2 2" xfId="37567" xr:uid="{DFCB91B6-655C-4EF1-8832-FB707396509D}"/>
    <cellStyle name="Currency 13 2 4 3 6 2 3" xfId="52450" xr:uid="{6AADCB4A-FEF3-4E67-BD55-B971B78DBF95}"/>
    <cellStyle name="Currency 13 2 4 3 6 3" xfId="17031" xr:uid="{5398A138-5080-4519-8C4B-A387D32E374E}"/>
    <cellStyle name="Currency 13 2 4 3 6 4" xfId="30721" xr:uid="{BAFAF291-E927-43D6-905B-6699CD848E05}"/>
    <cellStyle name="Currency 13 2 4 3 6 5" xfId="45604" xr:uid="{1AD16270-0A7D-42A1-BB32-7E84FA3F9B77}"/>
    <cellStyle name="Currency 13 2 4 3 7" xfId="20453" xr:uid="{FF9E573C-AFF0-4692-87E3-A4CC9A16B14D}"/>
    <cellStyle name="Currency 13 2 4 3 7 2" xfId="34145" xr:uid="{912CC52B-FD9F-4D1F-9A23-8EF19353D100}"/>
    <cellStyle name="Currency 13 2 4 3 7 3" xfId="49028" xr:uid="{BEEF588D-38E3-48A2-B4B4-16B6554E493A}"/>
    <cellStyle name="Currency 13 2 4 3 8" xfId="13609" xr:uid="{7877BA5C-874B-4924-97D3-ED2EA981360C}"/>
    <cellStyle name="Currency 13 2 4 3 9" xfId="27299" xr:uid="{5B397801-11C4-4A2F-8560-844F2917EF5B}"/>
    <cellStyle name="Currency 13 2 4 4" xfId="6766" xr:uid="{76BD2EC4-DFDD-4EBF-92CF-10FCA9C81E89}"/>
    <cellStyle name="Currency 13 2 4 4 2" xfId="6767" xr:uid="{FA7209EA-DBB6-4D85-B96D-79B17F4E9FDC}"/>
    <cellStyle name="Currency 13 2 4 4 2 2" xfId="8481" xr:uid="{968B4479-C324-4FEA-84B5-3B5B8816B702}"/>
    <cellStyle name="Currency 13 2 4 4 2 2 2" xfId="11903" xr:uid="{F2A1FEC0-CAAD-4711-B759-440FCAFFCE49}"/>
    <cellStyle name="Currency 13 2 4 4 2 2 2 2" xfId="25593" xr:uid="{DF76B8E4-7F6E-47F1-9851-FA00916D3829}"/>
    <cellStyle name="Currency 13 2 4 4 2 2 2 2 2" xfId="39285" xr:uid="{9E48581A-8CCF-4452-AC77-91F7AAA4B380}"/>
    <cellStyle name="Currency 13 2 4 4 2 2 2 2 3" xfId="54168" xr:uid="{9FE3465A-ECF2-47DE-9118-0144D6DFCF31}"/>
    <cellStyle name="Currency 13 2 4 4 2 2 2 3" xfId="18749" xr:uid="{F50462BA-CF1F-4D67-B68B-1154C05FAE81}"/>
    <cellStyle name="Currency 13 2 4 4 2 2 2 4" xfId="32439" xr:uid="{BAB94297-EC72-4953-B875-DD3B73B2E206}"/>
    <cellStyle name="Currency 13 2 4 4 2 2 2 5" xfId="47322" xr:uid="{3F15271A-6A84-4C5D-915B-EF58CBE8FC85}"/>
    <cellStyle name="Currency 13 2 4 4 2 2 3" xfId="22171" xr:uid="{B3B43F2D-67B8-4D86-937A-2B7BF5A57EF5}"/>
    <cellStyle name="Currency 13 2 4 4 2 2 3 2" xfId="35863" xr:uid="{40C8F44C-7CA2-4F30-92A8-8044533805D9}"/>
    <cellStyle name="Currency 13 2 4 4 2 2 3 3" xfId="50746" xr:uid="{0E6E0A25-1448-46C8-9E74-53649CB0146C}"/>
    <cellStyle name="Currency 13 2 4 4 2 2 4" xfId="15327" xr:uid="{E34F7360-5A85-495A-9FC6-6E134784D88C}"/>
    <cellStyle name="Currency 13 2 4 4 2 2 5" xfId="29017" xr:uid="{68B21A5A-FBF5-47EE-A401-60D80F58BABA}"/>
    <cellStyle name="Currency 13 2 4 4 2 2 6" xfId="43900" xr:uid="{F663D698-E9AC-45FE-95A2-8AA5773CA9AD}"/>
    <cellStyle name="Currency 13 2 4 4 2 3" xfId="10191" xr:uid="{10EF3A8F-F407-4145-ACAE-DC6AEE7D8018}"/>
    <cellStyle name="Currency 13 2 4 4 2 3 2" xfId="23881" xr:uid="{5895D120-5EAF-42C7-87F5-9C285335D2B9}"/>
    <cellStyle name="Currency 13 2 4 4 2 3 2 2" xfId="37573" xr:uid="{F52E12D4-9263-4327-AAFA-3C75046DA942}"/>
    <cellStyle name="Currency 13 2 4 4 2 3 2 3" xfId="52456" xr:uid="{67060B90-8F76-4CEC-8784-B084850AA09F}"/>
    <cellStyle name="Currency 13 2 4 4 2 3 3" xfId="17037" xr:uid="{65F859D9-366C-4130-BF54-963603B8BE06}"/>
    <cellStyle name="Currency 13 2 4 4 2 3 4" xfId="30727" xr:uid="{EC28C5B3-2E0F-4E9D-BB4E-B905A4781D20}"/>
    <cellStyle name="Currency 13 2 4 4 2 3 5" xfId="45610" xr:uid="{70309152-FD22-4727-BC71-FB3092B3E286}"/>
    <cellStyle name="Currency 13 2 4 4 2 4" xfId="20459" xr:uid="{18E27283-38FB-4D29-B9E0-B858996BEF41}"/>
    <cellStyle name="Currency 13 2 4 4 2 4 2" xfId="34151" xr:uid="{52734809-E1FF-49A3-838F-827E6E8121B4}"/>
    <cellStyle name="Currency 13 2 4 4 2 4 3" xfId="49034" xr:uid="{5381C4E9-B547-447F-8BC9-1D927BE21360}"/>
    <cellStyle name="Currency 13 2 4 4 2 5" xfId="13615" xr:uid="{2CE3993C-0D63-4268-9292-3755EE483BD7}"/>
    <cellStyle name="Currency 13 2 4 4 2 6" xfId="27305" xr:uid="{F5585D91-ABF3-4812-96EB-E7DA998E1E95}"/>
    <cellStyle name="Currency 13 2 4 4 2 7" xfId="42188" xr:uid="{A88FC0D1-5B87-4113-AE27-60D829EC01D6}"/>
    <cellStyle name="Currency 13 2 4 4 3" xfId="8480" xr:uid="{D5AB4D78-62A3-401C-9D1D-66F8DB86419C}"/>
    <cellStyle name="Currency 13 2 4 4 3 2" xfId="11902" xr:uid="{27EBD46C-42E6-42A3-9BA0-73CF3CBE28E5}"/>
    <cellStyle name="Currency 13 2 4 4 3 2 2" xfId="25592" xr:uid="{F63C3C1F-2508-4ED9-AA9E-98563C89FCF2}"/>
    <cellStyle name="Currency 13 2 4 4 3 2 2 2" xfId="39284" xr:uid="{03AC2051-4EAA-42A1-B871-79EFBFBB9445}"/>
    <cellStyle name="Currency 13 2 4 4 3 2 2 3" xfId="54167" xr:uid="{CE488AC6-6B17-492E-A384-D6D83A29BE52}"/>
    <cellStyle name="Currency 13 2 4 4 3 2 3" xfId="18748" xr:uid="{4C566847-A79F-4053-B8BB-8310446CEB3D}"/>
    <cellStyle name="Currency 13 2 4 4 3 2 4" xfId="32438" xr:uid="{84DC03C4-E971-46C7-A1DD-E1DD28AB8D9C}"/>
    <cellStyle name="Currency 13 2 4 4 3 2 5" xfId="47321" xr:uid="{E09F98D0-1CD6-4AE5-AA6B-1346914C83F0}"/>
    <cellStyle name="Currency 13 2 4 4 3 3" xfId="22170" xr:uid="{328790D4-F5E8-4BC5-AD3F-4B2681F8C1D8}"/>
    <cellStyle name="Currency 13 2 4 4 3 3 2" xfId="35862" xr:uid="{374484EA-B1CE-41D3-8264-3CDEF6617647}"/>
    <cellStyle name="Currency 13 2 4 4 3 3 3" xfId="50745" xr:uid="{E8CF4A0E-83F5-4AD0-9D74-94B5C4BBD00E}"/>
    <cellStyle name="Currency 13 2 4 4 3 4" xfId="15326" xr:uid="{94E9A0C8-4AC9-4085-9D4B-5B02729E2083}"/>
    <cellStyle name="Currency 13 2 4 4 3 5" xfId="29016" xr:uid="{EA6F7C3C-4D71-49F3-B505-8294FD1BDD09}"/>
    <cellStyle name="Currency 13 2 4 4 3 6" xfId="43899" xr:uid="{67CDD383-2FBB-4E73-B09D-31A3BAD61735}"/>
    <cellStyle name="Currency 13 2 4 4 4" xfId="10190" xr:uid="{EFC65912-2B6A-4739-8E8C-62D3774B8AD5}"/>
    <cellStyle name="Currency 13 2 4 4 4 2" xfId="23880" xr:uid="{694BBC82-ADEA-47F7-A05E-E9A311146617}"/>
    <cellStyle name="Currency 13 2 4 4 4 2 2" xfId="37572" xr:uid="{444CB71F-B93E-4850-9AAC-939BCA1E7A79}"/>
    <cellStyle name="Currency 13 2 4 4 4 2 3" xfId="52455" xr:uid="{4F5C52D2-81C6-4CE6-9F44-42E1E1E66127}"/>
    <cellStyle name="Currency 13 2 4 4 4 3" xfId="17036" xr:uid="{F972EDD3-F57F-4B67-A391-4DF5232C35BE}"/>
    <cellStyle name="Currency 13 2 4 4 4 4" xfId="30726" xr:uid="{36970525-5DB9-44C8-B520-E74FD2D21225}"/>
    <cellStyle name="Currency 13 2 4 4 4 5" xfId="45609" xr:uid="{C7CF3EBD-116C-4DC2-9F0A-19958D5345AA}"/>
    <cellStyle name="Currency 13 2 4 4 5" xfId="20458" xr:uid="{7E2A4BBB-1735-4A28-AA99-77C9895C7B7F}"/>
    <cellStyle name="Currency 13 2 4 4 5 2" xfId="34150" xr:uid="{9B924DB1-B1A2-45F3-8BBD-058AE530C0DC}"/>
    <cellStyle name="Currency 13 2 4 4 5 3" xfId="49033" xr:uid="{CD1048EA-EC21-4467-ACCA-45881D8145D6}"/>
    <cellStyle name="Currency 13 2 4 4 6" xfId="13614" xr:uid="{CF60DEAC-B79B-4490-8DD6-DCA74D85D495}"/>
    <cellStyle name="Currency 13 2 4 4 7" xfId="27304" xr:uid="{7401EEAD-643B-49A9-BE0B-547B2D641641}"/>
    <cellStyle name="Currency 13 2 4 4 8" xfId="42187" xr:uid="{1FB27516-656D-4E61-972C-14362E700170}"/>
    <cellStyle name="Currency 13 2 4 5" xfId="6768" xr:uid="{0D2634A1-BD06-4EEE-A8E5-F431CAA6F857}"/>
    <cellStyle name="Currency 13 2 4 5 2" xfId="8482" xr:uid="{7E90FF3A-8FB0-4A7B-929E-CE366EF064E8}"/>
    <cellStyle name="Currency 13 2 4 5 2 2" xfId="11904" xr:uid="{6F4800A0-658F-4333-A19D-098C119F7FBB}"/>
    <cellStyle name="Currency 13 2 4 5 2 2 2" xfId="25594" xr:uid="{311DB638-815B-424C-8B25-76EDA6F24EB1}"/>
    <cellStyle name="Currency 13 2 4 5 2 2 2 2" xfId="39286" xr:uid="{C42F8C8A-EACB-4600-AE07-1F6DF0FDD49D}"/>
    <cellStyle name="Currency 13 2 4 5 2 2 2 3" xfId="54169" xr:uid="{9E41347A-EEE8-484A-8B9B-2A078CF0799D}"/>
    <cellStyle name="Currency 13 2 4 5 2 2 3" xfId="18750" xr:uid="{6940B952-C956-49B7-9CD0-C455C9E49A90}"/>
    <cellStyle name="Currency 13 2 4 5 2 2 4" xfId="32440" xr:uid="{8E278E2F-A23C-497D-AE00-BCBE2669E3F3}"/>
    <cellStyle name="Currency 13 2 4 5 2 2 5" xfId="47323" xr:uid="{2AC8BB05-B747-4AAF-827F-E7F1C17B437D}"/>
    <cellStyle name="Currency 13 2 4 5 2 3" xfId="22172" xr:uid="{4DE69287-A995-4400-8C62-FE3E6F3D57DC}"/>
    <cellStyle name="Currency 13 2 4 5 2 3 2" xfId="35864" xr:uid="{67333805-8205-42EB-BA42-D60956986655}"/>
    <cellStyle name="Currency 13 2 4 5 2 3 3" xfId="50747" xr:uid="{FE3EFFC4-FAF8-42BB-8487-AAB06392CC24}"/>
    <cellStyle name="Currency 13 2 4 5 2 4" xfId="15328" xr:uid="{5970A9C2-647D-448C-8E23-2BAD88322C44}"/>
    <cellStyle name="Currency 13 2 4 5 2 5" xfId="29018" xr:uid="{1E30770B-E6BF-4C08-9140-CBDD7FFA23F1}"/>
    <cellStyle name="Currency 13 2 4 5 2 6" xfId="43901" xr:uid="{624AD8E0-4F83-457E-A6AF-CE450EA39904}"/>
    <cellStyle name="Currency 13 2 4 5 3" xfId="10192" xr:uid="{59E8300A-CA41-47C1-ADFB-1C64CFCE6A94}"/>
    <cellStyle name="Currency 13 2 4 5 3 2" xfId="23882" xr:uid="{7256A73E-1F0E-439A-9AD8-0F713C0555CE}"/>
    <cellStyle name="Currency 13 2 4 5 3 2 2" xfId="37574" xr:uid="{C211E4D0-9767-4684-B3E5-7647B716E67C}"/>
    <cellStyle name="Currency 13 2 4 5 3 2 3" xfId="52457" xr:uid="{FA367C71-63A0-4A95-B067-5C5B6C36DC96}"/>
    <cellStyle name="Currency 13 2 4 5 3 3" xfId="17038" xr:uid="{B968184F-3C9A-4F41-AA8C-F61BE00B455B}"/>
    <cellStyle name="Currency 13 2 4 5 3 4" xfId="30728" xr:uid="{44D182B3-43C1-4F48-9B93-1702BC7DAADC}"/>
    <cellStyle name="Currency 13 2 4 5 3 5" xfId="45611" xr:uid="{2B4EA05B-CF9A-4A26-90FB-D41CDCD11744}"/>
    <cellStyle name="Currency 13 2 4 5 4" xfId="20460" xr:uid="{7DED19DD-23F0-4B6A-AF50-116878F98F81}"/>
    <cellStyle name="Currency 13 2 4 5 4 2" xfId="34152" xr:uid="{30F0DE5D-F888-4AD9-AC44-77121416EA93}"/>
    <cellStyle name="Currency 13 2 4 5 4 3" xfId="49035" xr:uid="{896742F6-C4B3-4DC4-BB22-1EE7939A0AD5}"/>
    <cellStyle name="Currency 13 2 4 5 5" xfId="13616" xr:uid="{FA221583-AB4E-40B4-824D-14B0D6AF3A2F}"/>
    <cellStyle name="Currency 13 2 4 5 6" xfId="27306" xr:uid="{085FBD9F-473B-4D94-A3DA-2B6A22DB676A}"/>
    <cellStyle name="Currency 13 2 4 5 7" xfId="42189" xr:uid="{1FC9108B-9424-4E65-BB5D-91C1E0252206}"/>
    <cellStyle name="Currency 13 2 4 6" xfId="6769" xr:uid="{FB79B15A-E333-4F61-B91C-79669932D79B}"/>
    <cellStyle name="Currency 13 2 4 6 2" xfId="8483" xr:uid="{884A4721-BB59-4DC3-9685-A6F0D8FB6A76}"/>
    <cellStyle name="Currency 13 2 4 6 2 2" xfId="11905" xr:uid="{6A0B254C-3997-4808-84BF-EAC653506C75}"/>
    <cellStyle name="Currency 13 2 4 6 2 2 2" xfId="25595" xr:uid="{EA91122A-00F5-4FAF-87CD-77B1E126EC6E}"/>
    <cellStyle name="Currency 13 2 4 6 2 2 2 2" xfId="39287" xr:uid="{BA1DF228-A830-4B80-91A8-E92230588BFA}"/>
    <cellStyle name="Currency 13 2 4 6 2 2 2 3" xfId="54170" xr:uid="{BFBB87EC-8A4D-4BEE-B9A1-1B19E151D7C9}"/>
    <cellStyle name="Currency 13 2 4 6 2 2 3" xfId="18751" xr:uid="{A4D32F9D-4FD8-4CC0-AECA-5DB3A8E570EA}"/>
    <cellStyle name="Currency 13 2 4 6 2 2 4" xfId="32441" xr:uid="{76285CB8-A2D4-4BD0-9836-88B72B001DFD}"/>
    <cellStyle name="Currency 13 2 4 6 2 2 5" xfId="47324" xr:uid="{396F0531-90EE-4A01-BCF3-2601C58ADE6C}"/>
    <cellStyle name="Currency 13 2 4 6 2 3" xfId="22173" xr:uid="{039ACF4A-5ECA-4FB1-AF6F-59FB4DEE2BD9}"/>
    <cellStyle name="Currency 13 2 4 6 2 3 2" xfId="35865" xr:uid="{38A5F7F9-574A-4735-91A6-234A065B3F0B}"/>
    <cellStyle name="Currency 13 2 4 6 2 3 3" xfId="50748" xr:uid="{C6DE00BD-AD65-40AD-AE33-FD0732FC9230}"/>
    <cellStyle name="Currency 13 2 4 6 2 4" xfId="15329" xr:uid="{BF834ECD-2F78-49DC-A7E9-0637A51BCE97}"/>
    <cellStyle name="Currency 13 2 4 6 2 5" xfId="29019" xr:uid="{CA64D165-7375-497C-8FB8-925FB54EC16C}"/>
    <cellStyle name="Currency 13 2 4 6 2 6" xfId="43902" xr:uid="{3F06E686-3176-4EE5-B9C5-329EE32FD48E}"/>
    <cellStyle name="Currency 13 2 4 6 3" xfId="10193" xr:uid="{6BEA0DDE-7510-44FB-83F5-C9632D79F159}"/>
    <cellStyle name="Currency 13 2 4 6 3 2" xfId="23883" xr:uid="{1341971A-3BD0-4373-9461-277AB74D697B}"/>
    <cellStyle name="Currency 13 2 4 6 3 2 2" xfId="37575" xr:uid="{56224C8E-9577-4875-BA12-0643A20030E8}"/>
    <cellStyle name="Currency 13 2 4 6 3 2 3" xfId="52458" xr:uid="{DACCE835-68B6-4B35-96B6-FEBCE08B64E7}"/>
    <cellStyle name="Currency 13 2 4 6 3 3" xfId="17039" xr:uid="{4CCB5723-BB60-4095-8B0E-4795D34D7F6C}"/>
    <cellStyle name="Currency 13 2 4 6 3 4" xfId="30729" xr:uid="{0F384D75-7E30-4E19-9828-60FCB14C7833}"/>
    <cellStyle name="Currency 13 2 4 6 3 5" xfId="45612" xr:uid="{B4B1EC9C-B917-41FD-98B7-55AB9A970091}"/>
    <cellStyle name="Currency 13 2 4 6 4" xfId="20461" xr:uid="{159C8F1D-7D9D-4A76-8BED-8185A8DAF584}"/>
    <cellStyle name="Currency 13 2 4 6 4 2" xfId="34153" xr:uid="{C7CBE977-50B6-4A96-B7D0-CE80237EBE45}"/>
    <cellStyle name="Currency 13 2 4 6 4 3" xfId="49036" xr:uid="{F37B5894-6BBB-4041-9905-CF2287A15907}"/>
    <cellStyle name="Currency 13 2 4 6 5" xfId="13617" xr:uid="{5D2B9B74-D422-4A59-AE5C-E8B996475F39}"/>
    <cellStyle name="Currency 13 2 4 6 6" xfId="27307" xr:uid="{E9590789-F32F-47C5-8319-7264371982B7}"/>
    <cellStyle name="Currency 13 2 4 6 7" xfId="42190" xr:uid="{3BA1B75F-DD0E-4228-AA3B-A5140BE8EF9B}"/>
    <cellStyle name="Currency 13 2 4 7" xfId="8469" xr:uid="{9F5A5CDD-EAFD-478A-BF6F-869B58D3C532}"/>
    <cellStyle name="Currency 13 2 4 7 2" xfId="11891" xr:uid="{4E45AF06-15FC-43F2-B0BC-F65747B6B222}"/>
    <cellStyle name="Currency 13 2 4 7 2 2" xfId="25581" xr:uid="{B979BF2E-6816-4C68-B830-27A9DB9E6E25}"/>
    <cellStyle name="Currency 13 2 4 7 2 2 2" xfId="39273" xr:uid="{94806045-E969-4709-9860-A0EFD57F78F5}"/>
    <cellStyle name="Currency 13 2 4 7 2 2 3" xfId="54156" xr:uid="{C5246EFB-0935-4141-BC9E-73CA2E78A9C9}"/>
    <cellStyle name="Currency 13 2 4 7 2 3" xfId="18737" xr:uid="{C7F7F617-B8E5-4AF2-A00B-3A21A45451EB}"/>
    <cellStyle name="Currency 13 2 4 7 2 4" xfId="32427" xr:uid="{0776C771-0C77-4950-88E3-AABAA2769872}"/>
    <cellStyle name="Currency 13 2 4 7 2 5" xfId="47310" xr:uid="{55A71EB7-2E6D-45BD-97F7-76D45231A211}"/>
    <cellStyle name="Currency 13 2 4 7 3" xfId="22159" xr:uid="{AC96947E-393F-48A5-A886-1437554E689C}"/>
    <cellStyle name="Currency 13 2 4 7 3 2" xfId="35851" xr:uid="{BA742CB7-09DC-4D59-9267-CBD5A1204718}"/>
    <cellStyle name="Currency 13 2 4 7 3 3" xfId="50734" xr:uid="{1AA743EC-D6A7-4602-A7EF-737E667CDA8A}"/>
    <cellStyle name="Currency 13 2 4 7 4" xfId="15315" xr:uid="{9E181F72-989C-4684-9015-15D3DF94D834}"/>
    <cellStyle name="Currency 13 2 4 7 5" xfId="29005" xr:uid="{D5B41267-663C-4EB2-B09D-FA3E7ACD08B2}"/>
    <cellStyle name="Currency 13 2 4 7 6" xfId="43888" xr:uid="{32D90D24-F071-4182-96E8-5DD85C43FE48}"/>
    <cellStyle name="Currency 13 2 4 8" xfId="10179" xr:uid="{F5D3FE1E-7F9B-4CA7-ADB4-E77A9089FA28}"/>
    <cellStyle name="Currency 13 2 4 8 2" xfId="23869" xr:uid="{39A129E6-3CB3-4D18-AF7F-3636BCE566B5}"/>
    <cellStyle name="Currency 13 2 4 8 2 2" xfId="37561" xr:uid="{F44225FB-68CE-4CB4-BC57-B49C6EF8FF45}"/>
    <cellStyle name="Currency 13 2 4 8 2 3" xfId="52444" xr:uid="{AA601B9A-770F-4456-A2A5-2417E7C2F5E6}"/>
    <cellStyle name="Currency 13 2 4 8 3" xfId="17025" xr:uid="{DE565ACB-634C-437A-832D-9F5D225AA08D}"/>
    <cellStyle name="Currency 13 2 4 8 4" xfId="30715" xr:uid="{6DDB17D2-F321-416B-B6A9-0BBA1E2CAD8A}"/>
    <cellStyle name="Currency 13 2 4 8 5" xfId="45598" xr:uid="{EFFBC072-B094-42AE-BBCF-A6EFC93AE4B3}"/>
    <cellStyle name="Currency 13 2 4 9" xfId="20447" xr:uid="{5FCCB94E-4BBB-4402-A993-CE21B4B2E19D}"/>
    <cellStyle name="Currency 13 2 4 9 2" xfId="34139" xr:uid="{1C8774A2-424A-4504-A766-1CB0E9407E0C}"/>
    <cellStyle name="Currency 13 2 4 9 3" xfId="49022" xr:uid="{A699DC66-831A-460B-BB0E-0236A4B775BD}"/>
    <cellStyle name="Currency 13 2 5" xfId="6770" xr:uid="{F002B7CD-7F6B-4000-9F64-720F89EAEA78}"/>
    <cellStyle name="Currency 13 2 5 10" xfId="42191" xr:uid="{D02B6861-BF1B-499E-8266-7C5C7D7EDDC5}"/>
    <cellStyle name="Currency 13 2 5 2" xfId="6771" xr:uid="{5C883F44-DCDE-4CA7-9A45-19F940796B94}"/>
    <cellStyle name="Currency 13 2 5 2 2" xfId="6772" xr:uid="{0CC14829-F7AD-44BA-8296-91632F385EBC}"/>
    <cellStyle name="Currency 13 2 5 2 2 2" xfId="8486" xr:uid="{721870AA-FD45-41A0-8DCF-A613092F74FF}"/>
    <cellStyle name="Currency 13 2 5 2 2 2 2" xfId="11908" xr:uid="{22043D32-36E9-4908-BF52-F25EEF40D4EB}"/>
    <cellStyle name="Currency 13 2 5 2 2 2 2 2" xfId="25598" xr:uid="{904AAE0F-D2B8-413A-BB6F-3C3FB1CE1E78}"/>
    <cellStyle name="Currency 13 2 5 2 2 2 2 2 2" xfId="39290" xr:uid="{4712C98E-CFA2-4A2E-92A3-E2BEF9A7A676}"/>
    <cellStyle name="Currency 13 2 5 2 2 2 2 2 3" xfId="54173" xr:uid="{20C402C6-567B-4977-9365-CE1B6CDAB943}"/>
    <cellStyle name="Currency 13 2 5 2 2 2 2 3" xfId="18754" xr:uid="{0DCB50D4-E695-404E-A3EB-27987CA80763}"/>
    <cellStyle name="Currency 13 2 5 2 2 2 2 4" xfId="32444" xr:uid="{EDB21D9B-1A77-49D2-8F90-D8BE9E5ADB16}"/>
    <cellStyle name="Currency 13 2 5 2 2 2 2 5" xfId="47327" xr:uid="{560AA2E4-8B76-41F1-A8AC-870FE81A0D2C}"/>
    <cellStyle name="Currency 13 2 5 2 2 2 3" xfId="22176" xr:uid="{ED56F907-EC66-4D9E-8984-385654C56D04}"/>
    <cellStyle name="Currency 13 2 5 2 2 2 3 2" xfId="35868" xr:uid="{A873E800-FC8F-459E-A2CD-6FC65B175883}"/>
    <cellStyle name="Currency 13 2 5 2 2 2 3 3" xfId="50751" xr:uid="{3B932124-3323-4CF3-8DAD-2B06FD6616BE}"/>
    <cellStyle name="Currency 13 2 5 2 2 2 4" xfId="15332" xr:uid="{48C97DA5-0C1A-4CBD-B0DA-46B7C7C6CB55}"/>
    <cellStyle name="Currency 13 2 5 2 2 2 5" xfId="29022" xr:uid="{E99BDD5D-044F-484E-A5EB-1A969003892A}"/>
    <cellStyle name="Currency 13 2 5 2 2 2 6" xfId="43905" xr:uid="{37C28356-197D-4D07-BD1E-C1493E9D6A05}"/>
    <cellStyle name="Currency 13 2 5 2 2 3" xfId="10196" xr:uid="{5E40CFE4-2F26-41AB-A813-312990C82F62}"/>
    <cellStyle name="Currency 13 2 5 2 2 3 2" xfId="23886" xr:uid="{A427E1A6-C521-4F37-B860-6FBD248A0746}"/>
    <cellStyle name="Currency 13 2 5 2 2 3 2 2" xfId="37578" xr:uid="{7804F1A9-6A11-47B8-8207-DD409B568922}"/>
    <cellStyle name="Currency 13 2 5 2 2 3 2 3" xfId="52461" xr:uid="{4C2B6413-9043-4223-9FF7-D61686600032}"/>
    <cellStyle name="Currency 13 2 5 2 2 3 3" xfId="17042" xr:uid="{4271C0FD-9F6A-4AB9-9BA4-0977CF880303}"/>
    <cellStyle name="Currency 13 2 5 2 2 3 4" xfId="30732" xr:uid="{0F29685F-2C2D-4BE9-B6EA-C4803FB33761}"/>
    <cellStyle name="Currency 13 2 5 2 2 3 5" xfId="45615" xr:uid="{D29329EE-492B-42F1-9C6A-A49BA8ABD975}"/>
    <cellStyle name="Currency 13 2 5 2 2 4" xfId="20464" xr:uid="{E1C6B91A-DB90-45BC-B486-02FAE5B754E2}"/>
    <cellStyle name="Currency 13 2 5 2 2 4 2" xfId="34156" xr:uid="{67B2585A-9ABD-4C47-9467-931BCD35E05C}"/>
    <cellStyle name="Currency 13 2 5 2 2 4 3" xfId="49039" xr:uid="{AA55F18B-CC77-4A50-93CC-2BAB202088E3}"/>
    <cellStyle name="Currency 13 2 5 2 2 5" xfId="13620" xr:uid="{D99661D3-142C-48C1-9433-F102BABD9D8A}"/>
    <cellStyle name="Currency 13 2 5 2 2 6" xfId="27310" xr:uid="{AD14FBB8-FB55-44B0-BACF-CD39C4A954BB}"/>
    <cellStyle name="Currency 13 2 5 2 2 7" xfId="42193" xr:uid="{92D07FC9-7D37-43CD-882C-7A579F3CC5EF}"/>
    <cellStyle name="Currency 13 2 5 2 3" xfId="8485" xr:uid="{1FCCD77B-35D6-40EB-BD33-383E107F275B}"/>
    <cellStyle name="Currency 13 2 5 2 3 2" xfId="11907" xr:uid="{690145BD-9671-4761-BD13-6224688BF3E5}"/>
    <cellStyle name="Currency 13 2 5 2 3 2 2" xfId="25597" xr:uid="{02B92084-6665-4A77-9F6E-2EFDC3021548}"/>
    <cellStyle name="Currency 13 2 5 2 3 2 2 2" xfId="39289" xr:uid="{17CB44E0-3A0B-470A-A9C1-CBDE0CF1A3DF}"/>
    <cellStyle name="Currency 13 2 5 2 3 2 2 3" xfId="54172" xr:uid="{7C051E14-AD38-4139-8B6E-493E5F12795B}"/>
    <cellStyle name="Currency 13 2 5 2 3 2 3" xfId="18753" xr:uid="{00C32292-45AD-4C3D-8C4E-A2B3E526F77B}"/>
    <cellStyle name="Currency 13 2 5 2 3 2 4" xfId="32443" xr:uid="{73AC736A-04AB-458A-A51D-604AF29B6969}"/>
    <cellStyle name="Currency 13 2 5 2 3 2 5" xfId="47326" xr:uid="{606A0103-A5ED-4C91-8E13-5562E118340D}"/>
    <cellStyle name="Currency 13 2 5 2 3 3" xfId="22175" xr:uid="{427EF961-A662-498A-ACEA-3587E08CC33C}"/>
    <cellStyle name="Currency 13 2 5 2 3 3 2" xfId="35867" xr:uid="{BD131F84-AD05-444E-83AD-40260AB6B0A5}"/>
    <cellStyle name="Currency 13 2 5 2 3 3 3" xfId="50750" xr:uid="{090192EA-9727-438B-A22F-52581E544429}"/>
    <cellStyle name="Currency 13 2 5 2 3 4" xfId="15331" xr:uid="{451355BD-A2EF-4849-84EA-47F6DC9623E0}"/>
    <cellStyle name="Currency 13 2 5 2 3 5" xfId="29021" xr:uid="{3E5EF9DC-343E-4FA4-BC95-99F2C06D7013}"/>
    <cellStyle name="Currency 13 2 5 2 3 6" xfId="43904" xr:uid="{FB4A0D3D-0ABF-46E0-B82F-AE14D7129CA3}"/>
    <cellStyle name="Currency 13 2 5 2 4" xfId="10195" xr:uid="{4328ED15-98C0-4C71-B4EA-FB114E01AE59}"/>
    <cellStyle name="Currency 13 2 5 2 4 2" xfId="23885" xr:uid="{CF594E7B-0968-4EA2-8B61-BC695DAF7028}"/>
    <cellStyle name="Currency 13 2 5 2 4 2 2" xfId="37577" xr:uid="{1CA50480-39A8-4F12-B618-0A6235E5C96A}"/>
    <cellStyle name="Currency 13 2 5 2 4 2 3" xfId="52460" xr:uid="{BA5C0638-69F5-4DED-AB1A-892ED67C6F2E}"/>
    <cellStyle name="Currency 13 2 5 2 4 3" xfId="17041" xr:uid="{A578763E-0410-4882-BEAD-346D669D9DFE}"/>
    <cellStyle name="Currency 13 2 5 2 4 4" xfId="30731" xr:uid="{BB7AAB81-AA04-488A-B875-EAE00CC1DA59}"/>
    <cellStyle name="Currency 13 2 5 2 4 5" xfId="45614" xr:uid="{4BAFB5F0-4DB9-4D3C-B8C9-E05659414FE6}"/>
    <cellStyle name="Currency 13 2 5 2 5" xfId="20463" xr:uid="{68D74C4C-FCF8-49CE-8172-8BF0516D84FC}"/>
    <cellStyle name="Currency 13 2 5 2 5 2" xfId="34155" xr:uid="{703848E4-C881-4D92-9867-5E1A16CF0A98}"/>
    <cellStyle name="Currency 13 2 5 2 5 3" xfId="49038" xr:uid="{2D3F0569-0BC7-4F66-A1BC-134BA5508F66}"/>
    <cellStyle name="Currency 13 2 5 2 6" xfId="13619" xr:uid="{42CE33DD-FA28-49D5-A411-E8508662E518}"/>
    <cellStyle name="Currency 13 2 5 2 7" xfId="27309" xr:uid="{FBF46AF4-20BB-4A6C-B73C-68384F45AC85}"/>
    <cellStyle name="Currency 13 2 5 2 8" xfId="42192" xr:uid="{69F98FD4-5CA9-4BA9-875F-6EC5A06B4008}"/>
    <cellStyle name="Currency 13 2 5 3" xfId="6773" xr:uid="{99D95A3E-36C2-4631-82E9-623BF4975696}"/>
    <cellStyle name="Currency 13 2 5 3 2" xfId="8487" xr:uid="{A1085A28-39A3-4A65-B554-DC86C901E46D}"/>
    <cellStyle name="Currency 13 2 5 3 2 2" xfId="11909" xr:uid="{9EA5FB2D-1009-4347-BF9A-56C1A6065F3E}"/>
    <cellStyle name="Currency 13 2 5 3 2 2 2" xfId="25599" xr:uid="{B5A4262A-626B-48F3-9E7B-7C8F97B15C62}"/>
    <cellStyle name="Currency 13 2 5 3 2 2 2 2" xfId="39291" xr:uid="{D7CD9570-D8E9-4D44-862D-DC035A968C4D}"/>
    <cellStyle name="Currency 13 2 5 3 2 2 2 3" xfId="54174" xr:uid="{B2D1BE08-0930-4D2C-978E-F3956E844BF6}"/>
    <cellStyle name="Currency 13 2 5 3 2 2 3" xfId="18755" xr:uid="{66E7F76E-F1F4-4F03-B9B0-98E3C5DABD12}"/>
    <cellStyle name="Currency 13 2 5 3 2 2 4" xfId="32445" xr:uid="{B7C044D4-4269-492C-9679-D67AE04B88BF}"/>
    <cellStyle name="Currency 13 2 5 3 2 2 5" xfId="47328" xr:uid="{92B28EB9-BF4A-4D45-93AB-A96882895502}"/>
    <cellStyle name="Currency 13 2 5 3 2 3" xfId="22177" xr:uid="{EEDA8E92-5DCB-418A-AF09-ED57E0DF0D4F}"/>
    <cellStyle name="Currency 13 2 5 3 2 3 2" xfId="35869" xr:uid="{1DAB820E-1EEB-4469-BBB9-398B0203B4DD}"/>
    <cellStyle name="Currency 13 2 5 3 2 3 3" xfId="50752" xr:uid="{9238EDB2-A4B8-4B47-910F-39650614B4A2}"/>
    <cellStyle name="Currency 13 2 5 3 2 4" xfId="15333" xr:uid="{857906E9-B2AF-49F3-ABEF-E1B6A57BD412}"/>
    <cellStyle name="Currency 13 2 5 3 2 5" xfId="29023" xr:uid="{1A481702-4883-4D29-AFD3-22E1E386EF27}"/>
    <cellStyle name="Currency 13 2 5 3 2 6" xfId="43906" xr:uid="{20C78298-A4B0-4FE2-AF53-495D4804A1DC}"/>
    <cellStyle name="Currency 13 2 5 3 3" xfId="10197" xr:uid="{3E6B2116-4A8F-4C9B-B087-40C4E427E86E}"/>
    <cellStyle name="Currency 13 2 5 3 3 2" xfId="23887" xr:uid="{9F4BCC2F-A0F2-4FC5-BF94-E0DB95350BB6}"/>
    <cellStyle name="Currency 13 2 5 3 3 2 2" xfId="37579" xr:uid="{7E123033-23FF-4C09-8B55-1D717AB85D10}"/>
    <cellStyle name="Currency 13 2 5 3 3 2 3" xfId="52462" xr:uid="{9A042AFD-CCFA-493B-BDE3-29C33B7226BC}"/>
    <cellStyle name="Currency 13 2 5 3 3 3" xfId="17043" xr:uid="{97C43CFF-94D4-4C3D-B2BC-7435E6D885D5}"/>
    <cellStyle name="Currency 13 2 5 3 3 4" xfId="30733" xr:uid="{30EDA411-59C3-40AA-A194-1C9D6133F0AD}"/>
    <cellStyle name="Currency 13 2 5 3 3 5" xfId="45616" xr:uid="{9D203F33-695B-4A09-9FB7-3853FEAE80CB}"/>
    <cellStyle name="Currency 13 2 5 3 4" xfId="20465" xr:uid="{48190FFA-4A42-4B1F-86C9-EBBD789046DB}"/>
    <cellStyle name="Currency 13 2 5 3 4 2" xfId="34157" xr:uid="{0938F221-34FF-4EE0-A6AB-AFD8152DEB1C}"/>
    <cellStyle name="Currency 13 2 5 3 4 3" xfId="49040" xr:uid="{374525F0-1CD8-41D2-A503-F88FC6BD5434}"/>
    <cellStyle name="Currency 13 2 5 3 5" xfId="13621" xr:uid="{1302B478-D499-4D3B-B15C-F9A910BC70FF}"/>
    <cellStyle name="Currency 13 2 5 3 6" xfId="27311" xr:uid="{D66B9067-F3A3-4C8C-9F66-D68A81A92A0D}"/>
    <cellStyle name="Currency 13 2 5 3 7" xfId="42194" xr:uid="{2C5FABE6-4C40-4DE7-AE44-C2079F08B6C7}"/>
    <cellStyle name="Currency 13 2 5 4" xfId="6774" xr:uid="{F32D91D5-0776-439A-A5E7-F73ED754B2B8}"/>
    <cellStyle name="Currency 13 2 5 4 2" xfId="8488" xr:uid="{62D850A8-BCD8-48D5-B248-5F955CCBF3BD}"/>
    <cellStyle name="Currency 13 2 5 4 2 2" xfId="11910" xr:uid="{F7C0308A-806B-4002-B252-D382F7502C46}"/>
    <cellStyle name="Currency 13 2 5 4 2 2 2" xfId="25600" xr:uid="{31819996-046D-4878-B6F4-38A94DA683A8}"/>
    <cellStyle name="Currency 13 2 5 4 2 2 2 2" xfId="39292" xr:uid="{9FFD37AB-4081-4CB8-B2FD-DCD1D15A5315}"/>
    <cellStyle name="Currency 13 2 5 4 2 2 2 3" xfId="54175" xr:uid="{9A65D5E0-2610-44A5-A02D-F6EEA4CC1E53}"/>
    <cellStyle name="Currency 13 2 5 4 2 2 3" xfId="18756" xr:uid="{C94AEC91-B3BE-4301-B453-6B4FB8D16BE9}"/>
    <cellStyle name="Currency 13 2 5 4 2 2 4" xfId="32446" xr:uid="{B8EB93E2-EB4C-4704-9639-0135CB49D490}"/>
    <cellStyle name="Currency 13 2 5 4 2 2 5" xfId="47329" xr:uid="{B3FF3AB4-A79B-4C55-A715-F420F82BAAF4}"/>
    <cellStyle name="Currency 13 2 5 4 2 3" xfId="22178" xr:uid="{9BB5CA92-1324-4F53-8556-F0798F469F84}"/>
    <cellStyle name="Currency 13 2 5 4 2 3 2" xfId="35870" xr:uid="{4A846BEE-8A40-474F-A354-5B2B7733AD23}"/>
    <cellStyle name="Currency 13 2 5 4 2 3 3" xfId="50753" xr:uid="{DFE79E22-C679-43CC-855A-C2DAECA338A6}"/>
    <cellStyle name="Currency 13 2 5 4 2 4" xfId="15334" xr:uid="{17AFBC47-C6BF-4AAE-87A1-D1DD047B7147}"/>
    <cellStyle name="Currency 13 2 5 4 2 5" xfId="29024" xr:uid="{466BE5C0-B52E-4104-8BBE-8CDE2A524BCB}"/>
    <cellStyle name="Currency 13 2 5 4 2 6" xfId="43907" xr:uid="{D6C86467-D211-4D63-9D3F-C6053BE5B76F}"/>
    <cellStyle name="Currency 13 2 5 4 3" xfId="10198" xr:uid="{84F62305-E899-465A-9C1C-BB5DCEF49858}"/>
    <cellStyle name="Currency 13 2 5 4 3 2" xfId="23888" xr:uid="{5C2E4402-41E9-4085-BFB5-B707333213F6}"/>
    <cellStyle name="Currency 13 2 5 4 3 2 2" xfId="37580" xr:uid="{A098BCAC-DBA9-4B4C-9FB0-809AFC423599}"/>
    <cellStyle name="Currency 13 2 5 4 3 2 3" xfId="52463" xr:uid="{10F1BF56-EB70-4F54-B18A-CE1DA23791AA}"/>
    <cellStyle name="Currency 13 2 5 4 3 3" xfId="17044" xr:uid="{9F244D35-50B2-4BE0-913D-90CDDAB358E8}"/>
    <cellStyle name="Currency 13 2 5 4 3 4" xfId="30734" xr:uid="{70ED418E-93E9-4C2D-B972-A918B49F0BB9}"/>
    <cellStyle name="Currency 13 2 5 4 3 5" xfId="45617" xr:uid="{5FF7BAF5-8102-4921-BBE3-D443230F27F5}"/>
    <cellStyle name="Currency 13 2 5 4 4" xfId="20466" xr:uid="{999C0C29-663C-40B5-AB61-D6A732E81C0E}"/>
    <cellStyle name="Currency 13 2 5 4 4 2" xfId="34158" xr:uid="{6EF2B2F4-4B8F-426D-B501-747DEBBE4A71}"/>
    <cellStyle name="Currency 13 2 5 4 4 3" xfId="49041" xr:uid="{ADD4A892-65CC-40AD-B257-6444A6851F95}"/>
    <cellStyle name="Currency 13 2 5 4 5" xfId="13622" xr:uid="{E5B9867C-DDE7-4633-815B-D20E1793C218}"/>
    <cellStyle name="Currency 13 2 5 4 6" xfId="27312" xr:uid="{2D486748-C21B-4FC5-BE54-B924F71F7815}"/>
    <cellStyle name="Currency 13 2 5 4 7" xfId="42195" xr:uid="{6527D21D-371D-440C-94F8-C2E1EFC1DEEE}"/>
    <cellStyle name="Currency 13 2 5 5" xfId="8484" xr:uid="{614EF62B-F48D-4B45-BB09-95A65DB097CA}"/>
    <cellStyle name="Currency 13 2 5 5 2" xfId="11906" xr:uid="{74E09CA9-6C3D-4ADB-A097-78C55F09C437}"/>
    <cellStyle name="Currency 13 2 5 5 2 2" xfId="25596" xr:uid="{559A9A99-AABD-4AC6-9B8C-26BCFDDE88E6}"/>
    <cellStyle name="Currency 13 2 5 5 2 2 2" xfId="39288" xr:uid="{5AFDD17F-4394-43FE-9C03-D5C45C845DB6}"/>
    <cellStyle name="Currency 13 2 5 5 2 2 3" xfId="54171" xr:uid="{23826408-32EA-4EEB-8B11-5AB983E78473}"/>
    <cellStyle name="Currency 13 2 5 5 2 3" xfId="18752" xr:uid="{C0F6C515-F43D-495B-9201-3CED5FE2BCFE}"/>
    <cellStyle name="Currency 13 2 5 5 2 4" xfId="32442" xr:uid="{F8A8F8D6-C892-4C52-8491-61FCF0B9570D}"/>
    <cellStyle name="Currency 13 2 5 5 2 5" xfId="47325" xr:uid="{17A1D64A-88ED-4117-AF76-6A507B299CE4}"/>
    <cellStyle name="Currency 13 2 5 5 3" xfId="22174" xr:uid="{3A11A709-ECAF-4D4B-BAA4-3B7FF18DE527}"/>
    <cellStyle name="Currency 13 2 5 5 3 2" xfId="35866" xr:uid="{A86BEEE3-0523-4009-875E-81588B925B41}"/>
    <cellStyle name="Currency 13 2 5 5 3 3" xfId="50749" xr:uid="{31D00882-501A-49A2-B67A-1DF8FECE86C9}"/>
    <cellStyle name="Currency 13 2 5 5 4" xfId="15330" xr:uid="{763A4074-D8BB-441C-9837-0D57251A75D0}"/>
    <cellStyle name="Currency 13 2 5 5 5" xfId="29020" xr:uid="{5D2C10D0-694B-40E6-9D40-2DB942A6C0AB}"/>
    <cellStyle name="Currency 13 2 5 5 6" xfId="43903" xr:uid="{A03D56DD-17E2-4F58-A56C-672C85C5E6B6}"/>
    <cellStyle name="Currency 13 2 5 6" xfId="10194" xr:uid="{AC667468-E365-4784-A10E-7E38A416A7BA}"/>
    <cellStyle name="Currency 13 2 5 6 2" xfId="23884" xr:uid="{DDD3AF83-542F-4416-B1B4-35E1B6B5ECCA}"/>
    <cellStyle name="Currency 13 2 5 6 2 2" xfId="37576" xr:uid="{3B0D1D61-3E01-4157-A135-F4D0453CAF62}"/>
    <cellStyle name="Currency 13 2 5 6 2 3" xfId="52459" xr:uid="{5EDD36B9-BFE2-40D5-948E-DFF8396EF146}"/>
    <cellStyle name="Currency 13 2 5 6 3" xfId="17040" xr:uid="{9D59D136-77D5-48C4-BF60-5E974F57E5DD}"/>
    <cellStyle name="Currency 13 2 5 6 4" xfId="30730" xr:uid="{E3B6BB2E-EA21-430E-924F-0A75B5B4E332}"/>
    <cellStyle name="Currency 13 2 5 6 5" xfId="45613" xr:uid="{7F273E81-973F-41CD-98A9-DFCFC8D7B4BE}"/>
    <cellStyle name="Currency 13 2 5 7" xfId="20462" xr:uid="{E49B3724-205B-4E92-8938-E08813436788}"/>
    <cellStyle name="Currency 13 2 5 7 2" xfId="34154" xr:uid="{7AC6FC4B-C99F-421E-AAAA-D46E43A53A70}"/>
    <cellStyle name="Currency 13 2 5 7 3" xfId="49037" xr:uid="{6D953856-9B3C-45A3-920C-63CBA13A3C7F}"/>
    <cellStyle name="Currency 13 2 5 8" xfId="13618" xr:uid="{9E42003B-0364-44B8-8EE2-6D81F3CFDA75}"/>
    <cellStyle name="Currency 13 2 5 9" xfId="27308" xr:uid="{C86D3546-B874-4D76-AB6B-BE469165FBA6}"/>
    <cellStyle name="Currency 13 2 6" xfId="6775" xr:uid="{3E95B2C0-F96A-42CC-93FF-0C28515A7C54}"/>
    <cellStyle name="Currency 13 2 6 10" xfId="42196" xr:uid="{5C28D2F0-683A-4DB1-BC74-2662B772AF3B}"/>
    <cellStyle name="Currency 13 2 6 2" xfId="6776" xr:uid="{7A140C0F-25BE-4304-96F9-21927C892971}"/>
    <cellStyle name="Currency 13 2 6 2 2" xfId="6777" xr:uid="{A65B2220-5BE8-4669-A591-F1EEBF19DA7B}"/>
    <cellStyle name="Currency 13 2 6 2 2 2" xfId="8491" xr:uid="{896EC357-04BC-4920-B3F9-0F721B242CF7}"/>
    <cellStyle name="Currency 13 2 6 2 2 2 2" xfId="11913" xr:uid="{6DE765E2-3725-4A1A-B128-94AB193C3748}"/>
    <cellStyle name="Currency 13 2 6 2 2 2 2 2" xfId="25603" xr:uid="{D4C10F0A-F174-4F7F-AAD5-31DB09D05C70}"/>
    <cellStyle name="Currency 13 2 6 2 2 2 2 2 2" xfId="39295" xr:uid="{D097EFA1-5D6B-4ACE-B99D-85FA98BA4D4A}"/>
    <cellStyle name="Currency 13 2 6 2 2 2 2 2 3" xfId="54178" xr:uid="{766E26D4-2B87-4C76-AB8A-6E798F3CE0BA}"/>
    <cellStyle name="Currency 13 2 6 2 2 2 2 3" xfId="18759" xr:uid="{EC0079BF-8889-4496-9CE4-34615BAAD320}"/>
    <cellStyle name="Currency 13 2 6 2 2 2 2 4" xfId="32449" xr:uid="{2F21DF3B-B1CE-4525-B498-0F1EE432FD95}"/>
    <cellStyle name="Currency 13 2 6 2 2 2 2 5" xfId="47332" xr:uid="{F74ED9FC-D71A-4A66-878C-C0353EEB702E}"/>
    <cellStyle name="Currency 13 2 6 2 2 2 3" xfId="22181" xr:uid="{51DDC566-F743-480C-811E-1C174D0938BC}"/>
    <cellStyle name="Currency 13 2 6 2 2 2 3 2" xfId="35873" xr:uid="{850F14B4-D13D-4D21-A5DB-D1F01063F62A}"/>
    <cellStyle name="Currency 13 2 6 2 2 2 3 3" xfId="50756" xr:uid="{D5EC711F-D314-4BE5-8D9C-F501E584D34E}"/>
    <cellStyle name="Currency 13 2 6 2 2 2 4" xfId="15337" xr:uid="{C2E81951-DBD7-4772-93CE-873607072AD7}"/>
    <cellStyle name="Currency 13 2 6 2 2 2 5" xfId="29027" xr:uid="{187836FF-4415-4BD6-9B85-6C4742A29A66}"/>
    <cellStyle name="Currency 13 2 6 2 2 2 6" xfId="43910" xr:uid="{B44D5E00-DC8A-4F94-A96A-7F521832499A}"/>
    <cellStyle name="Currency 13 2 6 2 2 3" xfId="10201" xr:uid="{4DF44AED-6239-42A3-B532-4C9C045EF273}"/>
    <cellStyle name="Currency 13 2 6 2 2 3 2" xfId="23891" xr:uid="{26BFB06E-1042-4457-8C9A-4EF60AE89AC4}"/>
    <cellStyle name="Currency 13 2 6 2 2 3 2 2" xfId="37583" xr:uid="{CF887DAC-C26E-4E83-823C-E441A9755318}"/>
    <cellStyle name="Currency 13 2 6 2 2 3 2 3" xfId="52466" xr:uid="{B6F804D0-5A08-454E-A0FB-F4EFEA3A00D1}"/>
    <cellStyle name="Currency 13 2 6 2 2 3 3" xfId="17047" xr:uid="{C78E9CB4-2FAD-4034-BFF1-C530597CD895}"/>
    <cellStyle name="Currency 13 2 6 2 2 3 4" xfId="30737" xr:uid="{BA076FA9-D009-4B2B-9529-A1F7ADAAC45B}"/>
    <cellStyle name="Currency 13 2 6 2 2 3 5" xfId="45620" xr:uid="{7587756B-DAB2-4890-B306-F284928E0AA8}"/>
    <cellStyle name="Currency 13 2 6 2 2 4" xfId="20469" xr:uid="{0D334767-BD02-4796-A4A0-A3CA0F60B5F0}"/>
    <cellStyle name="Currency 13 2 6 2 2 4 2" xfId="34161" xr:uid="{DB48D268-ED13-450F-A3A8-864E846F14D5}"/>
    <cellStyle name="Currency 13 2 6 2 2 4 3" xfId="49044" xr:uid="{5C73F573-F474-4EDD-ABA4-401870A68A8E}"/>
    <cellStyle name="Currency 13 2 6 2 2 5" xfId="13625" xr:uid="{2E3584C0-6C04-4CA7-8442-DEFAE53552ED}"/>
    <cellStyle name="Currency 13 2 6 2 2 6" xfId="27315" xr:uid="{70243BEE-105E-4E4F-95E4-BD76766392C9}"/>
    <cellStyle name="Currency 13 2 6 2 2 7" xfId="42198" xr:uid="{C226A2FD-1A8D-400D-A488-02A7855A3200}"/>
    <cellStyle name="Currency 13 2 6 2 3" xfId="8490" xr:uid="{3B3DE529-E83D-4CE6-9AC4-05E9ABA977E7}"/>
    <cellStyle name="Currency 13 2 6 2 3 2" xfId="11912" xr:uid="{E0A4E21A-6C56-4A48-A6A6-DB30FDE7427E}"/>
    <cellStyle name="Currency 13 2 6 2 3 2 2" xfId="25602" xr:uid="{49E9DC44-86D7-4858-A4FB-CBA41DE729C5}"/>
    <cellStyle name="Currency 13 2 6 2 3 2 2 2" xfId="39294" xr:uid="{D55045F1-3518-4C26-8909-42F232F4665C}"/>
    <cellStyle name="Currency 13 2 6 2 3 2 2 3" xfId="54177" xr:uid="{4D0A2FAD-8E8B-41D6-AF67-34D563FF2C0B}"/>
    <cellStyle name="Currency 13 2 6 2 3 2 3" xfId="18758" xr:uid="{638A99E0-C0A3-4463-A66F-3952AE1ACD48}"/>
    <cellStyle name="Currency 13 2 6 2 3 2 4" xfId="32448" xr:uid="{2FB0F9ED-83CC-42BE-8224-4A93380D0932}"/>
    <cellStyle name="Currency 13 2 6 2 3 2 5" xfId="47331" xr:uid="{45052A64-1D39-4CB6-A917-AC21BBCA098A}"/>
    <cellStyle name="Currency 13 2 6 2 3 3" xfId="22180" xr:uid="{4DEAE21F-CCF0-4A82-97E2-8DEFC1C21F10}"/>
    <cellStyle name="Currency 13 2 6 2 3 3 2" xfId="35872" xr:uid="{44B9661C-9B98-45B7-A631-99DB56C954A5}"/>
    <cellStyle name="Currency 13 2 6 2 3 3 3" xfId="50755" xr:uid="{BE75EC92-5200-476A-8975-1F50AA079D12}"/>
    <cellStyle name="Currency 13 2 6 2 3 4" xfId="15336" xr:uid="{0B236C2D-7413-4EB5-9CE5-8AAF9329FDB7}"/>
    <cellStyle name="Currency 13 2 6 2 3 5" xfId="29026" xr:uid="{8DA607AD-47D7-4B63-8E35-2FD392FAC6A6}"/>
    <cellStyle name="Currency 13 2 6 2 3 6" xfId="43909" xr:uid="{F7F6BE55-AAD5-49DA-97DC-364EA54182D7}"/>
    <cellStyle name="Currency 13 2 6 2 4" xfId="10200" xr:uid="{206C9B58-BCC4-478D-9E88-F3AE244B98AF}"/>
    <cellStyle name="Currency 13 2 6 2 4 2" xfId="23890" xr:uid="{BD068EB9-B1A0-48BC-83FF-4D8FBA2C80D0}"/>
    <cellStyle name="Currency 13 2 6 2 4 2 2" xfId="37582" xr:uid="{F7565CB2-56BD-49E9-8293-17BC4948BBE9}"/>
    <cellStyle name="Currency 13 2 6 2 4 2 3" xfId="52465" xr:uid="{F34C7D66-2778-4B2A-BA58-FB4B45C75E10}"/>
    <cellStyle name="Currency 13 2 6 2 4 3" xfId="17046" xr:uid="{1D81E6C8-A47F-4348-B8B6-D4946217F10A}"/>
    <cellStyle name="Currency 13 2 6 2 4 4" xfId="30736" xr:uid="{1FB89935-D2F2-4414-A3E2-341C3C5DA976}"/>
    <cellStyle name="Currency 13 2 6 2 4 5" xfId="45619" xr:uid="{8AA00EAE-BC14-4564-8200-CE67BFA4ADEC}"/>
    <cellStyle name="Currency 13 2 6 2 5" xfId="20468" xr:uid="{8ACA272D-D1D4-408A-AEC2-295B310A2025}"/>
    <cellStyle name="Currency 13 2 6 2 5 2" xfId="34160" xr:uid="{E222C3E6-3BD2-4D62-8364-BF1EC2C7AE16}"/>
    <cellStyle name="Currency 13 2 6 2 5 3" xfId="49043" xr:uid="{50BC4671-953A-455E-9EBF-7DE54B9A8166}"/>
    <cellStyle name="Currency 13 2 6 2 6" xfId="13624" xr:uid="{D74BA68E-2336-4631-AA1A-B869FE9BA907}"/>
    <cellStyle name="Currency 13 2 6 2 7" xfId="27314" xr:uid="{DE6FE3F5-CD37-4002-AC2A-EEA5C83CA44B}"/>
    <cellStyle name="Currency 13 2 6 2 8" xfId="42197" xr:uid="{C731567E-2696-4990-A382-15A66D56DFE2}"/>
    <cellStyle name="Currency 13 2 6 3" xfId="6778" xr:uid="{EA9BDD8D-D293-40D2-81B1-560C1C3947AF}"/>
    <cellStyle name="Currency 13 2 6 3 2" xfId="8492" xr:uid="{13AA8431-CC0E-406D-8AB1-CB2E54633E72}"/>
    <cellStyle name="Currency 13 2 6 3 2 2" xfId="11914" xr:uid="{BA1877DA-C7E1-41EB-A37F-670AA7B06E52}"/>
    <cellStyle name="Currency 13 2 6 3 2 2 2" xfId="25604" xr:uid="{1FBC96D9-C306-4D8C-9EC8-26037E202E50}"/>
    <cellStyle name="Currency 13 2 6 3 2 2 2 2" xfId="39296" xr:uid="{D885CC7E-27B5-4FE8-B8F4-D52D75CE2657}"/>
    <cellStyle name="Currency 13 2 6 3 2 2 2 3" xfId="54179" xr:uid="{92DBF450-68F6-475E-9B43-23627F0AE2AD}"/>
    <cellStyle name="Currency 13 2 6 3 2 2 3" xfId="18760" xr:uid="{5D107298-E0C2-465F-A6C2-E19DBBA1EB4A}"/>
    <cellStyle name="Currency 13 2 6 3 2 2 4" xfId="32450" xr:uid="{90D4C466-9768-4142-ACB9-896D53B42A62}"/>
    <cellStyle name="Currency 13 2 6 3 2 2 5" xfId="47333" xr:uid="{9175030E-80D0-4DEB-92C3-2DAF5DDDE087}"/>
    <cellStyle name="Currency 13 2 6 3 2 3" xfId="22182" xr:uid="{4849A564-4B67-410E-94E4-A7F428062E3A}"/>
    <cellStyle name="Currency 13 2 6 3 2 3 2" xfId="35874" xr:uid="{1FDAD927-5D3F-4375-A45C-AE1160530301}"/>
    <cellStyle name="Currency 13 2 6 3 2 3 3" xfId="50757" xr:uid="{BC68714E-6542-422E-B68B-57F514F4DC27}"/>
    <cellStyle name="Currency 13 2 6 3 2 4" xfId="15338" xr:uid="{3BBED244-276C-40ED-BA78-7F528FC34FF5}"/>
    <cellStyle name="Currency 13 2 6 3 2 5" xfId="29028" xr:uid="{B4607570-E2A5-40DB-B28A-DCB2B4F36F99}"/>
    <cellStyle name="Currency 13 2 6 3 2 6" xfId="43911" xr:uid="{0CFE7832-3682-44E6-A776-FDEBA372E693}"/>
    <cellStyle name="Currency 13 2 6 3 3" xfId="10202" xr:uid="{871A4ACA-CBE3-43B6-9212-9F08A2AF3D12}"/>
    <cellStyle name="Currency 13 2 6 3 3 2" xfId="23892" xr:uid="{6ADE4A60-10D4-457F-B739-A1ABD832D24C}"/>
    <cellStyle name="Currency 13 2 6 3 3 2 2" xfId="37584" xr:uid="{1D658C75-4A22-4B7B-B5C3-FEA55E1E3EE5}"/>
    <cellStyle name="Currency 13 2 6 3 3 2 3" xfId="52467" xr:uid="{A6583F11-4997-4824-ACDB-ED70103F0D83}"/>
    <cellStyle name="Currency 13 2 6 3 3 3" xfId="17048" xr:uid="{3E5FA140-2226-4D4A-AB05-8D68BDA21DAE}"/>
    <cellStyle name="Currency 13 2 6 3 3 4" xfId="30738" xr:uid="{07523B8A-814E-42E3-A249-9D9C3EED60EF}"/>
    <cellStyle name="Currency 13 2 6 3 3 5" xfId="45621" xr:uid="{62BBD56A-7D41-493E-BD90-9BC295FFEAD9}"/>
    <cellStyle name="Currency 13 2 6 3 4" xfId="20470" xr:uid="{D2A6F891-0A47-43F9-9C3C-4D56E8229748}"/>
    <cellStyle name="Currency 13 2 6 3 4 2" xfId="34162" xr:uid="{C00F0D65-A434-4969-9358-9127B21FD58E}"/>
    <cellStyle name="Currency 13 2 6 3 4 3" xfId="49045" xr:uid="{51861121-F464-4D39-B6B0-0F76F3CDA2BF}"/>
    <cellStyle name="Currency 13 2 6 3 5" xfId="13626" xr:uid="{6989DD2D-5F32-4592-96BA-A40ACDBFA36E}"/>
    <cellStyle name="Currency 13 2 6 3 6" xfId="27316" xr:uid="{0C7E8B86-3099-4DC5-AEA1-557CCC0F754F}"/>
    <cellStyle name="Currency 13 2 6 3 7" xfId="42199" xr:uid="{5F8DA771-06A7-4212-B60A-A032CAF477EB}"/>
    <cellStyle name="Currency 13 2 6 4" xfId="6779" xr:uid="{37B56D97-EABA-4CE8-8CEE-14EB26FA657E}"/>
    <cellStyle name="Currency 13 2 6 4 2" xfId="8493" xr:uid="{BF244029-08FC-47DE-AF18-D334A962F6F2}"/>
    <cellStyle name="Currency 13 2 6 4 2 2" xfId="11915" xr:uid="{0F45A745-3BB7-4C00-9C93-6799D2BAB135}"/>
    <cellStyle name="Currency 13 2 6 4 2 2 2" xfId="25605" xr:uid="{BB8979E3-F9EE-4124-97D8-82698F8A8722}"/>
    <cellStyle name="Currency 13 2 6 4 2 2 2 2" xfId="39297" xr:uid="{9CD5EE0C-E301-4EE2-8E0A-D3C67B73CC1A}"/>
    <cellStyle name="Currency 13 2 6 4 2 2 2 3" xfId="54180" xr:uid="{6C005EBB-1058-47B1-9CA8-8352745129E9}"/>
    <cellStyle name="Currency 13 2 6 4 2 2 3" xfId="18761" xr:uid="{5A9843BF-4DF1-4211-9B16-7E4C0607B727}"/>
    <cellStyle name="Currency 13 2 6 4 2 2 4" xfId="32451" xr:uid="{8B41BBFF-ED87-486F-B7C1-84B6215C7221}"/>
    <cellStyle name="Currency 13 2 6 4 2 2 5" xfId="47334" xr:uid="{98F327A4-58FE-440F-851D-6C51BE00B8C2}"/>
    <cellStyle name="Currency 13 2 6 4 2 3" xfId="22183" xr:uid="{A46C04AF-E193-425D-AE75-FB067DD90DD0}"/>
    <cellStyle name="Currency 13 2 6 4 2 3 2" xfId="35875" xr:uid="{A8FBE443-3E81-4C41-AAB1-8116AB676A76}"/>
    <cellStyle name="Currency 13 2 6 4 2 3 3" xfId="50758" xr:uid="{A15C1BCE-9646-45C3-91CB-55B7B4BADF54}"/>
    <cellStyle name="Currency 13 2 6 4 2 4" xfId="15339" xr:uid="{8F239F74-9F45-4A13-873B-B2173E651F51}"/>
    <cellStyle name="Currency 13 2 6 4 2 5" xfId="29029" xr:uid="{873980D1-72AB-4AEF-B7C2-FD7F2261745B}"/>
    <cellStyle name="Currency 13 2 6 4 2 6" xfId="43912" xr:uid="{9B060959-3EAB-4602-9D4B-0125DC9EDC38}"/>
    <cellStyle name="Currency 13 2 6 4 3" xfId="10203" xr:uid="{7B582EAA-A338-4017-BE93-37C346F28BD0}"/>
    <cellStyle name="Currency 13 2 6 4 3 2" xfId="23893" xr:uid="{F3E23F46-82FD-4476-B670-DC358025F571}"/>
    <cellStyle name="Currency 13 2 6 4 3 2 2" xfId="37585" xr:uid="{C488F615-9807-44E3-9531-EA8B35B09882}"/>
    <cellStyle name="Currency 13 2 6 4 3 2 3" xfId="52468" xr:uid="{6B3EA612-93A9-423F-8C8A-5AC83FD85D4F}"/>
    <cellStyle name="Currency 13 2 6 4 3 3" xfId="17049" xr:uid="{EE0E9348-4C19-484B-8F94-F6A60EB7214C}"/>
    <cellStyle name="Currency 13 2 6 4 3 4" xfId="30739" xr:uid="{25EA3558-1759-40C1-9A03-AB3BB222B7CF}"/>
    <cellStyle name="Currency 13 2 6 4 3 5" xfId="45622" xr:uid="{174D7AAB-84B7-4EE0-A858-66D15860B196}"/>
    <cellStyle name="Currency 13 2 6 4 4" xfId="20471" xr:uid="{0E738C8C-CF35-4438-89AE-560DE58D0F2E}"/>
    <cellStyle name="Currency 13 2 6 4 4 2" xfId="34163" xr:uid="{C8645A1E-7F7A-4856-97AD-9B31F749D36B}"/>
    <cellStyle name="Currency 13 2 6 4 4 3" xfId="49046" xr:uid="{4B73904C-4DA1-4CD1-A252-10ACD59C69E2}"/>
    <cellStyle name="Currency 13 2 6 4 5" xfId="13627" xr:uid="{1DA2D721-0C55-4EAD-95AD-994B18B27D55}"/>
    <cellStyle name="Currency 13 2 6 4 6" xfId="27317" xr:uid="{1F0FE288-AEF7-4D6F-A9F4-AE4AE0FDEECF}"/>
    <cellStyle name="Currency 13 2 6 4 7" xfId="42200" xr:uid="{70DE75DF-951D-410C-B959-184887764252}"/>
    <cellStyle name="Currency 13 2 6 5" xfId="8489" xr:uid="{58468E0A-FF52-4E34-BFEE-A9E649E2B4CA}"/>
    <cellStyle name="Currency 13 2 6 5 2" xfId="11911" xr:uid="{5CFA425F-7A9D-4494-BE96-038FCA69E976}"/>
    <cellStyle name="Currency 13 2 6 5 2 2" xfId="25601" xr:uid="{75E451DD-BD93-496A-ACFE-1BC397D10C2E}"/>
    <cellStyle name="Currency 13 2 6 5 2 2 2" xfId="39293" xr:uid="{AF5A56FB-5C1C-485F-A9FA-C6654EBB249B}"/>
    <cellStyle name="Currency 13 2 6 5 2 2 3" xfId="54176" xr:uid="{19F7CCBA-F16A-4D08-AACE-25AB05837FC3}"/>
    <cellStyle name="Currency 13 2 6 5 2 3" xfId="18757" xr:uid="{7887C54C-363F-4EC3-B85E-8CB0559F8F66}"/>
    <cellStyle name="Currency 13 2 6 5 2 4" xfId="32447" xr:uid="{B1375A36-42C6-4524-8CC1-DC238F5CF571}"/>
    <cellStyle name="Currency 13 2 6 5 2 5" xfId="47330" xr:uid="{DB7CAAE7-0A7C-44E6-A509-DF54EFE6849E}"/>
    <cellStyle name="Currency 13 2 6 5 3" xfId="22179" xr:uid="{D52F4416-37E7-4C32-BE32-5A5BC5329DB1}"/>
    <cellStyle name="Currency 13 2 6 5 3 2" xfId="35871" xr:uid="{81FF2EF1-FCB1-465B-9615-CFDA9C738DDE}"/>
    <cellStyle name="Currency 13 2 6 5 3 3" xfId="50754" xr:uid="{973D6286-56D0-43D8-8595-250217E59712}"/>
    <cellStyle name="Currency 13 2 6 5 4" xfId="15335" xr:uid="{796FECD3-D2E7-4AF5-B29A-70C833E5654D}"/>
    <cellStyle name="Currency 13 2 6 5 5" xfId="29025" xr:uid="{76927C5B-3DEA-405B-86A3-1A219FC8BC62}"/>
    <cellStyle name="Currency 13 2 6 5 6" xfId="43908" xr:uid="{30BCFA5B-20FC-4B0E-80D4-2416446C65C3}"/>
    <cellStyle name="Currency 13 2 6 6" xfId="10199" xr:uid="{10EB556D-A907-4FBD-BE01-AFF52634BCEA}"/>
    <cellStyle name="Currency 13 2 6 6 2" xfId="23889" xr:uid="{6FD1FD0D-32D8-4976-BF42-7F5917EE47B9}"/>
    <cellStyle name="Currency 13 2 6 6 2 2" xfId="37581" xr:uid="{F6F50965-D7EA-4600-B387-0E188CAEEE95}"/>
    <cellStyle name="Currency 13 2 6 6 2 3" xfId="52464" xr:uid="{FDA02D31-AEC0-44E3-8A87-7929AC4FDEB9}"/>
    <cellStyle name="Currency 13 2 6 6 3" xfId="17045" xr:uid="{9E011F26-A365-4882-BB2A-E8D1EBF50C50}"/>
    <cellStyle name="Currency 13 2 6 6 4" xfId="30735" xr:uid="{C625ED35-C758-4115-B978-561200A657F8}"/>
    <cellStyle name="Currency 13 2 6 6 5" xfId="45618" xr:uid="{0466105B-08F7-442B-A9E3-D9CD2C825DB5}"/>
    <cellStyle name="Currency 13 2 6 7" xfId="20467" xr:uid="{5032D015-C8BB-44BC-86DD-CFC6614B7BFA}"/>
    <cellStyle name="Currency 13 2 6 7 2" xfId="34159" xr:uid="{E60680A0-36FF-471B-85BF-8E734EBC696C}"/>
    <cellStyle name="Currency 13 2 6 7 3" xfId="49042" xr:uid="{97EE1B1A-2B4D-4AB5-8BBE-B4EAE112DA80}"/>
    <cellStyle name="Currency 13 2 6 8" xfId="13623" xr:uid="{06F32866-7EAC-4AE5-98FF-9034138C2070}"/>
    <cellStyle name="Currency 13 2 6 9" xfId="27313" xr:uid="{29F0A7F5-500F-44C3-887E-86304531A1E2}"/>
    <cellStyle name="Currency 13 2 7" xfId="6780" xr:uid="{AB4A8A8E-D909-4587-A97B-D0E00A46DB63}"/>
    <cellStyle name="Currency 13 2 7 2" xfId="6781" xr:uid="{D7712A13-A31F-40E5-A621-B7B251548EEB}"/>
    <cellStyle name="Currency 13 2 7 2 2" xfId="8495" xr:uid="{E0951E44-8E1A-45BA-BB4E-73EA6DFC213C}"/>
    <cellStyle name="Currency 13 2 7 2 2 2" xfId="11917" xr:uid="{95C8F498-CE8E-4CC5-8DBD-CED00F4B9C6F}"/>
    <cellStyle name="Currency 13 2 7 2 2 2 2" xfId="25607" xr:uid="{E250EB32-1453-411B-ADC1-39BDA6848E40}"/>
    <cellStyle name="Currency 13 2 7 2 2 2 2 2" xfId="39299" xr:uid="{09FC5022-52E4-4DB3-A703-1CE7CCAA7651}"/>
    <cellStyle name="Currency 13 2 7 2 2 2 2 3" xfId="54182" xr:uid="{0795B971-3781-4083-839A-19673BAC4D54}"/>
    <cellStyle name="Currency 13 2 7 2 2 2 3" xfId="18763" xr:uid="{7A6AFC65-E68D-4CF4-9EB0-845937314B8C}"/>
    <cellStyle name="Currency 13 2 7 2 2 2 4" xfId="32453" xr:uid="{A233022F-8C6B-4C86-9BC1-08185411786A}"/>
    <cellStyle name="Currency 13 2 7 2 2 2 5" xfId="47336" xr:uid="{90D251B2-2D52-4DA4-8C45-5CA6281D832A}"/>
    <cellStyle name="Currency 13 2 7 2 2 3" xfId="22185" xr:uid="{4D3A6310-53DF-4BC0-A4C2-540307567E2A}"/>
    <cellStyle name="Currency 13 2 7 2 2 3 2" xfId="35877" xr:uid="{3C28BA48-BC31-4FB6-A261-8F2D1E8E49D9}"/>
    <cellStyle name="Currency 13 2 7 2 2 3 3" xfId="50760" xr:uid="{C6AE6DF6-BA5C-4317-B389-D7613E51752C}"/>
    <cellStyle name="Currency 13 2 7 2 2 4" xfId="15341" xr:uid="{E03D2003-3A3E-40B4-B3D3-3434DEC2637C}"/>
    <cellStyle name="Currency 13 2 7 2 2 5" xfId="29031" xr:uid="{BF475019-6460-48F3-9671-EF85B04F8FB8}"/>
    <cellStyle name="Currency 13 2 7 2 2 6" xfId="43914" xr:uid="{9AB5E6A5-DE4A-4BBF-A11D-D7B056007748}"/>
    <cellStyle name="Currency 13 2 7 2 3" xfId="10205" xr:uid="{61C17F61-905B-4F5E-8C57-8F91B1734AD9}"/>
    <cellStyle name="Currency 13 2 7 2 3 2" xfId="23895" xr:uid="{8F08B5F2-ABC5-4F4A-9940-298BE41195C2}"/>
    <cellStyle name="Currency 13 2 7 2 3 2 2" xfId="37587" xr:uid="{855428F4-7A74-4A73-8185-F815C0C78DD6}"/>
    <cellStyle name="Currency 13 2 7 2 3 2 3" xfId="52470" xr:uid="{C71F1D0F-1C44-4C55-BA8B-C89402A507EE}"/>
    <cellStyle name="Currency 13 2 7 2 3 3" xfId="17051" xr:uid="{986DFDA1-5487-4B48-A6CE-B04A0EF2712F}"/>
    <cellStyle name="Currency 13 2 7 2 3 4" xfId="30741" xr:uid="{2CA3AC94-499E-41A9-A05B-B7F5F1D4F5BA}"/>
    <cellStyle name="Currency 13 2 7 2 3 5" xfId="45624" xr:uid="{19AD9238-EEB6-49A5-B83F-CA7C9F519F2D}"/>
    <cellStyle name="Currency 13 2 7 2 4" xfId="20473" xr:uid="{CA1D48DE-1721-4224-BC64-395232A610AE}"/>
    <cellStyle name="Currency 13 2 7 2 4 2" xfId="34165" xr:uid="{CF5540B5-5638-48BF-8749-6C81A1C5BEBC}"/>
    <cellStyle name="Currency 13 2 7 2 4 3" xfId="49048" xr:uid="{0595006C-C4A0-4AE3-81A0-C17B8B168065}"/>
    <cellStyle name="Currency 13 2 7 2 5" xfId="13629" xr:uid="{0CA8EBC9-A142-4089-8294-7B759156EA00}"/>
    <cellStyle name="Currency 13 2 7 2 6" xfId="27319" xr:uid="{775FDCEF-349C-4CFD-87CD-50EF501A5348}"/>
    <cellStyle name="Currency 13 2 7 2 7" xfId="42202" xr:uid="{4EC80225-B225-4009-A420-5C9DA993E088}"/>
    <cellStyle name="Currency 13 2 7 3" xfId="8494" xr:uid="{419B3464-635A-41D5-A08C-9953A6C58472}"/>
    <cellStyle name="Currency 13 2 7 3 2" xfId="11916" xr:uid="{F56611BA-F648-477F-BD03-7B23AD478E0C}"/>
    <cellStyle name="Currency 13 2 7 3 2 2" xfId="25606" xr:uid="{1780561B-0982-4D07-AACB-A4E6582F959E}"/>
    <cellStyle name="Currency 13 2 7 3 2 2 2" xfId="39298" xr:uid="{525C023C-87B8-4B30-A30F-A13ADD7DD6CD}"/>
    <cellStyle name="Currency 13 2 7 3 2 2 3" xfId="54181" xr:uid="{647E054B-4B11-4089-A1B8-E38F13955E96}"/>
    <cellStyle name="Currency 13 2 7 3 2 3" xfId="18762" xr:uid="{767A6473-265A-4DED-8FAC-ACBF1FC5DA87}"/>
    <cellStyle name="Currency 13 2 7 3 2 4" xfId="32452" xr:uid="{F123A7C2-DD21-404C-A836-BCF99B67E117}"/>
    <cellStyle name="Currency 13 2 7 3 2 5" xfId="47335" xr:uid="{035E340F-E7BD-40A6-BFA1-E983D22266F3}"/>
    <cellStyle name="Currency 13 2 7 3 3" xfId="22184" xr:uid="{4D897A58-492F-4A27-A333-F10EC643E09A}"/>
    <cellStyle name="Currency 13 2 7 3 3 2" xfId="35876" xr:uid="{0BC302AF-59E5-4B62-B75C-B58881770C79}"/>
    <cellStyle name="Currency 13 2 7 3 3 3" xfId="50759" xr:uid="{29D832B4-48A8-4855-8C80-3826349B3511}"/>
    <cellStyle name="Currency 13 2 7 3 4" xfId="15340" xr:uid="{8DFC2BB1-8413-4894-BD96-FED91AE5A01C}"/>
    <cellStyle name="Currency 13 2 7 3 5" xfId="29030" xr:uid="{9ED36C3A-F320-4D42-97DF-35DBA0A1E317}"/>
    <cellStyle name="Currency 13 2 7 3 6" xfId="43913" xr:uid="{29AB3E8B-9964-4AB7-A2F7-D11769FE7A33}"/>
    <cellStyle name="Currency 13 2 7 4" xfId="10204" xr:uid="{08F43A6E-1B5E-4630-846C-1F983978BC13}"/>
    <cellStyle name="Currency 13 2 7 4 2" xfId="23894" xr:uid="{FF445CE6-B595-4DD2-A070-0398013DDA53}"/>
    <cellStyle name="Currency 13 2 7 4 2 2" xfId="37586" xr:uid="{DEFF3691-D688-4400-8D85-D7A7DEE09E21}"/>
    <cellStyle name="Currency 13 2 7 4 2 3" xfId="52469" xr:uid="{59A8972D-17E5-4679-9CFC-C547AC58F8E2}"/>
    <cellStyle name="Currency 13 2 7 4 3" xfId="17050" xr:uid="{2FDED378-B77F-4FF0-B559-0A80AEE82091}"/>
    <cellStyle name="Currency 13 2 7 4 4" xfId="30740" xr:uid="{C427C4E1-4579-4A9E-A33A-26AFDD8518D2}"/>
    <cellStyle name="Currency 13 2 7 4 5" xfId="45623" xr:uid="{BD6E418E-E05C-484B-AF9C-272DFAD5A4F1}"/>
    <cellStyle name="Currency 13 2 7 5" xfId="20472" xr:uid="{E0DC5B37-8619-40C2-82B7-504D0E48F0BB}"/>
    <cellStyle name="Currency 13 2 7 5 2" xfId="34164" xr:uid="{5F0571C9-4E21-4C17-93DA-F3C705DEF559}"/>
    <cellStyle name="Currency 13 2 7 5 3" xfId="49047" xr:uid="{0D9E33B5-2C4F-424C-9703-F6E75CC957B4}"/>
    <cellStyle name="Currency 13 2 7 6" xfId="13628" xr:uid="{B4AC4119-D4F8-4BEF-9BF1-BEEBDE18B61F}"/>
    <cellStyle name="Currency 13 2 7 7" xfId="27318" xr:uid="{B453A910-6D88-4A5D-8497-4380864C292C}"/>
    <cellStyle name="Currency 13 2 7 8" xfId="42201" xr:uid="{730346DD-EA02-4B42-8473-F9CA61B3A895}"/>
    <cellStyle name="Currency 13 2 8" xfId="6782" xr:uid="{0A0FD024-C727-4D4C-B2DA-68D50D38B53D}"/>
    <cellStyle name="Currency 13 2 8 2" xfId="8496" xr:uid="{39378AEC-4A87-410A-B02E-201B8F671E0A}"/>
    <cellStyle name="Currency 13 2 8 2 2" xfId="11918" xr:uid="{F6EC39E5-0813-47F0-9BCB-F9D9458515F7}"/>
    <cellStyle name="Currency 13 2 8 2 2 2" xfId="25608" xr:uid="{C8C66E4F-4735-4857-ADF8-6BF338BB278B}"/>
    <cellStyle name="Currency 13 2 8 2 2 2 2" xfId="39300" xr:uid="{02BB6E62-21C6-479B-A4C3-E1E976A3150B}"/>
    <cellStyle name="Currency 13 2 8 2 2 2 3" xfId="54183" xr:uid="{B531E31B-F4F6-4B8B-BB59-18F0709B2C5D}"/>
    <cellStyle name="Currency 13 2 8 2 2 3" xfId="18764" xr:uid="{1273A7F2-0BA2-46B5-8658-EDC899EB42B2}"/>
    <cellStyle name="Currency 13 2 8 2 2 4" xfId="32454" xr:uid="{A7EDFC27-F83A-464E-AE31-D6A3E8CEB724}"/>
    <cellStyle name="Currency 13 2 8 2 2 5" xfId="47337" xr:uid="{89E86801-D1EE-44E4-B7DD-A4BD6A6BD0B8}"/>
    <cellStyle name="Currency 13 2 8 2 3" xfId="22186" xr:uid="{6D19138F-0D37-4CDE-8B2C-0268DC293893}"/>
    <cellStyle name="Currency 13 2 8 2 3 2" xfId="35878" xr:uid="{EB6087EE-F8EE-4674-8F21-18E3EFDAD5D8}"/>
    <cellStyle name="Currency 13 2 8 2 3 3" xfId="50761" xr:uid="{4BB67789-E4E7-4ED7-8FB6-8667D58E51D2}"/>
    <cellStyle name="Currency 13 2 8 2 4" xfId="15342" xr:uid="{D7246B72-8049-4B67-AA6E-746196B9451E}"/>
    <cellStyle name="Currency 13 2 8 2 5" xfId="29032" xr:uid="{9BA2F051-215B-41C4-BCA1-588B651F5C48}"/>
    <cellStyle name="Currency 13 2 8 2 6" xfId="43915" xr:uid="{6FF2C6C3-296F-406D-A15B-49BC48C2DE89}"/>
    <cellStyle name="Currency 13 2 8 3" xfId="10206" xr:uid="{CE5110E1-DE2D-4714-80CF-5485B8B5D259}"/>
    <cellStyle name="Currency 13 2 8 3 2" xfId="23896" xr:uid="{1AD9BBA3-4F6D-4C98-956E-EC4F65F4C3B8}"/>
    <cellStyle name="Currency 13 2 8 3 2 2" xfId="37588" xr:uid="{26E394E9-540C-458E-AFAB-3FF32C1AA5E6}"/>
    <cellStyle name="Currency 13 2 8 3 2 3" xfId="52471" xr:uid="{D0DA9BDC-27B1-4612-A8B8-E66A7DC0287F}"/>
    <cellStyle name="Currency 13 2 8 3 3" xfId="17052" xr:uid="{B02121C6-5321-4D95-8A06-F1D066D1612D}"/>
    <cellStyle name="Currency 13 2 8 3 4" xfId="30742" xr:uid="{94EBE520-5A65-49B3-A1E9-9F4D6CAE12CD}"/>
    <cellStyle name="Currency 13 2 8 3 5" xfId="45625" xr:uid="{7C2AB97F-65C0-4966-829F-48263CCF9A6C}"/>
    <cellStyle name="Currency 13 2 8 4" xfId="20474" xr:uid="{1D976A52-CC41-4584-9036-15C2F87285C2}"/>
    <cellStyle name="Currency 13 2 8 4 2" xfId="34166" xr:uid="{45061BDC-9F5E-47C6-85FD-0B50D7BBA0B2}"/>
    <cellStyle name="Currency 13 2 8 4 3" xfId="49049" xr:uid="{20D62021-61B1-4772-A0D7-E0D26325C93B}"/>
    <cellStyle name="Currency 13 2 8 5" xfId="13630" xr:uid="{F468D28E-6B3C-4A2A-94CB-AF84D44E6661}"/>
    <cellStyle name="Currency 13 2 8 6" xfId="27320" xr:uid="{B7313A3F-6F8C-49F7-B928-81AD48C8A54E}"/>
    <cellStyle name="Currency 13 2 8 7" xfId="42203" xr:uid="{09A11F5D-7760-4A23-A508-97A9AD889B4A}"/>
    <cellStyle name="Currency 13 2 9" xfId="6783" xr:uid="{C0E3FBF7-90B9-4022-9EFE-AEAA77DE82F8}"/>
    <cellStyle name="Currency 13 2 9 2" xfId="8497" xr:uid="{239C86D4-3C48-4B22-9BF2-4E864ADD4411}"/>
    <cellStyle name="Currency 13 2 9 2 2" xfId="11919" xr:uid="{5E9120F0-062A-4B63-A383-2CC69E86A8B9}"/>
    <cellStyle name="Currency 13 2 9 2 2 2" xfId="25609" xr:uid="{4172A994-0C2F-4B2D-9A7B-0CCAAD4F1D52}"/>
    <cellStyle name="Currency 13 2 9 2 2 2 2" xfId="39301" xr:uid="{AE6D982A-F9DC-4484-9364-07B91D2B267D}"/>
    <cellStyle name="Currency 13 2 9 2 2 2 3" xfId="54184" xr:uid="{4C488D55-7024-41C3-8CDD-CEBA0AF66201}"/>
    <cellStyle name="Currency 13 2 9 2 2 3" xfId="18765" xr:uid="{A19D9122-CA40-4804-9F55-B148DBE2EB87}"/>
    <cellStyle name="Currency 13 2 9 2 2 4" xfId="32455" xr:uid="{22A8B0B9-0699-42FC-B950-D54FD8B9962A}"/>
    <cellStyle name="Currency 13 2 9 2 2 5" xfId="47338" xr:uid="{D935216A-42C4-4D2A-AA9D-1CF6490A1E4F}"/>
    <cellStyle name="Currency 13 2 9 2 3" xfId="22187" xr:uid="{86805DC1-EFCF-4D5B-B6C0-404A1A22FA71}"/>
    <cellStyle name="Currency 13 2 9 2 3 2" xfId="35879" xr:uid="{237EF71E-F1E3-4AE7-89E2-214969113EEF}"/>
    <cellStyle name="Currency 13 2 9 2 3 3" xfId="50762" xr:uid="{195CB1CF-9955-47A9-826A-0EAD8E050881}"/>
    <cellStyle name="Currency 13 2 9 2 4" xfId="15343" xr:uid="{3DF18CDB-C759-4D95-8B1D-72FEEE44AFAE}"/>
    <cellStyle name="Currency 13 2 9 2 5" xfId="29033" xr:uid="{3DC83F5C-B010-4F3D-8E90-E895058B4679}"/>
    <cellStyle name="Currency 13 2 9 2 6" xfId="43916" xr:uid="{F9F61C7D-0688-4AA9-83DC-94A4A672F56F}"/>
    <cellStyle name="Currency 13 2 9 3" xfId="10207" xr:uid="{D9CE4FA0-5888-4413-94DB-8FC86C6DE73D}"/>
    <cellStyle name="Currency 13 2 9 3 2" xfId="23897" xr:uid="{33CB16E8-3820-4A15-AFB2-02FEF02AFB8B}"/>
    <cellStyle name="Currency 13 2 9 3 2 2" xfId="37589" xr:uid="{7C1F299F-4332-48DC-BB3F-E2D3CB448FD7}"/>
    <cellStyle name="Currency 13 2 9 3 2 3" xfId="52472" xr:uid="{EE50F41A-3643-4503-B314-0CD5EC179AFD}"/>
    <cellStyle name="Currency 13 2 9 3 3" xfId="17053" xr:uid="{FCDF4DC3-B0FF-4B67-AB67-EDF4095B6FAF}"/>
    <cellStyle name="Currency 13 2 9 3 4" xfId="30743" xr:uid="{2C864F67-8722-49AA-BD74-B36A09308944}"/>
    <cellStyle name="Currency 13 2 9 3 5" xfId="45626" xr:uid="{861A1DBF-58A5-4A52-AFCE-B24CA301A8AA}"/>
    <cellStyle name="Currency 13 2 9 4" xfId="20475" xr:uid="{7246EC2C-3710-4302-AC12-BC77ABAA9D77}"/>
    <cellStyle name="Currency 13 2 9 4 2" xfId="34167" xr:uid="{1DEF2766-3345-4768-97B3-D7CA3CD66BBB}"/>
    <cellStyle name="Currency 13 2 9 4 3" xfId="49050" xr:uid="{7F2694CE-5381-4080-98D8-AFDF2463CF6B}"/>
    <cellStyle name="Currency 13 2 9 5" xfId="13631" xr:uid="{C6915840-5AF2-495D-A552-75BE26E2759F}"/>
    <cellStyle name="Currency 13 2 9 6" xfId="27321" xr:uid="{8DB48879-1712-413B-BB90-B871975435C0}"/>
    <cellStyle name="Currency 13 2 9 7" xfId="42204" xr:uid="{BE80E608-FF3A-482B-8F7E-672A462F6B25}"/>
    <cellStyle name="Currency 13 20" xfId="55674" xr:uid="{BF5582DA-7FCA-4104-8525-F4D9D664C061}"/>
    <cellStyle name="Currency 13 21" xfId="56852" xr:uid="{29907BED-3B4C-4F6B-B63C-15891C33E3DA}"/>
    <cellStyle name="Currency 13 22" xfId="58029" xr:uid="{14EBFC23-DFCB-4C05-A913-827840BFD32A}"/>
    <cellStyle name="Currency 13 23" xfId="4413" xr:uid="{1173CBA6-34B5-41E8-9AFA-0863BEA531A2}"/>
    <cellStyle name="Currency 13 3" xfId="4295" xr:uid="{46478185-E0EF-4FF4-BCFE-E4E8C360B260}"/>
    <cellStyle name="Currency 13 3 10" xfId="20476" xr:uid="{249D1102-CB11-4650-B76A-0CBF55CA7BBA}"/>
    <cellStyle name="Currency 13 3 10 2" xfId="34168" xr:uid="{22A70E2B-27E5-43CC-A90F-3B3254F89A1F}"/>
    <cellStyle name="Currency 13 3 10 3" xfId="49051" xr:uid="{649AAE65-5D70-47BE-895E-A132DA57B908}"/>
    <cellStyle name="Currency 13 3 11" xfId="13632" xr:uid="{B12A1A1A-B46D-4177-8648-475D365BCFE6}"/>
    <cellStyle name="Currency 13 3 11 2" xfId="41362" xr:uid="{2029617A-EF8C-4C28-8527-738E0FF7CF8F}"/>
    <cellStyle name="Currency 13 3 12" xfId="27322" xr:uid="{6E9875DB-E4C0-4124-8557-2EC7EF7EE91D}"/>
    <cellStyle name="Currency 13 3 13" xfId="42205" xr:uid="{C90C6683-3916-404B-87AC-3E281F5DC681}"/>
    <cellStyle name="Currency 13 3 14" xfId="6784" xr:uid="{048E6946-7822-46E6-AB7A-4593EE146787}"/>
    <cellStyle name="Currency 13 3 15" xfId="5984" xr:uid="{A892FEBA-F45F-49F8-BD8B-042D253EAB83}"/>
    <cellStyle name="Currency 13 3 16" xfId="5392" xr:uid="{30E1690E-2232-464D-AFCC-6BE6BA2C824B}"/>
    <cellStyle name="Currency 13 3 17" xfId="55690" xr:uid="{C6D00B79-B3EF-4F65-B0EE-6161D0ACA525}"/>
    <cellStyle name="Currency 13 3 18" xfId="56868" xr:uid="{7AECDA12-1599-414E-A68D-C2132D82BED6}"/>
    <cellStyle name="Currency 13 3 19" xfId="58045" xr:uid="{5F1C006D-56EE-4415-B80D-5264A6DC9143}"/>
    <cellStyle name="Currency 13 3 2" xfId="4798" xr:uid="{C86DD456-A957-432F-9069-66F4B020721D}"/>
    <cellStyle name="Currency 13 3 2 10" xfId="13633" xr:uid="{6374B934-65D5-4F8E-A1F8-FBB5AF7D0BDB}"/>
    <cellStyle name="Currency 13 3 2 10 2" xfId="41427" xr:uid="{44839E80-D10B-4665-BF84-827E88C7CAAE}"/>
    <cellStyle name="Currency 13 3 2 11" xfId="27323" xr:uid="{360D3EC8-8242-4FF9-AF43-46996B723613}"/>
    <cellStyle name="Currency 13 3 2 12" xfId="42206" xr:uid="{F738C201-0AA1-4171-BE48-C94246B846B6}"/>
    <cellStyle name="Currency 13 3 2 13" xfId="6785" xr:uid="{A9948BA4-7978-44BD-B05B-F8DFE8433EF8}"/>
    <cellStyle name="Currency 13 3 2 2" xfId="6786" xr:uid="{0A387B27-43CD-414E-A5A9-E43160BF6FB7}"/>
    <cellStyle name="Currency 13 3 2 2 10" xfId="42207" xr:uid="{D092A9EC-25DB-44D8-A28D-00B3BF5B0193}"/>
    <cellStyle name="Currency 13 3 2 2 2" xfId="6787" xr:uid="{55DCE8B5-DE6B-45DF-8D34-90B6F6FD1F0C}"/>
    <cellStyle name="Currency 13 3 2 2 2 2" xfId="6788" xr:uid="{EEC75A01-EB3A-48F8-BF65-0CEDB918744B}"/>
    <cellStyle name="Currency 13 3 2 2 2 2 2" xfId="8502" xr:uid="{C1FD830C-89E2-47B3-A0C9-76E4C29EE5B9}"/>
    <cellStyle name="Currency 13 3 2 2 2 2 2 2" xfId="11924" xr:uid="{B4BCF7E6-8330-4146-BA8A-D885BF4EB289}"/>
    <cellStyle name="Currency 13 3 2 2 2 2 2 2 2" xfId="25614" xr:uid="{7A205629-27EF-4A05-9956-7CF02367EE26}"/>
    <cellStyle name="Currency 13 3 2 2 2 2 2 2 2 2" xfId="39306" xr:uid="{AF7746B8-743E-4735-83B5-25CA307F49D9}"/>
    <cellStyle name="Currency 13 3 2 2 2 2 2 2 2 3" xfId="54189" xr:uid="{F5E1F7F3-0AF1-48FC-9CEA-E3F1E6D50F1D}"/>
    <cellStyle name="Currency 13 3 2 2 2 2 2 2 3" xfId="18770" xr:uid="{2DE3401F-1ED8-4949-A194-402093571872}"/>
    <cellStyle name="Currency 13 3 2 2 2 2 2 2 4" xfId="32460" xr:uid="{7F3FD9B5-F6DC-4083-81E7-49EFE5D9E252}"/>
    <cellStyle name="Currency 13 3 2 2 2 2 2 2 5" xfId="47343" xr:uid="{0C5E0F8E-FBBC-49D9-BF4C-579566D76219}"/>
    <cellStyle name="Currency 13 3 2 2 2 2 2 3" xfId="22192" xr:uid="{518CA530-BC8E-4370-9296-1005DE6A32C9}"/>
    <cellStyle name="Currency 13 3 2 2 2 2 2 3 2" xfId="35884" xr:uid="{BB640CC9-E763-4EE4-AA64-638C2FE7218A}"/>
    <cellStyle name="Currency 13 3 2 2 2 2 2 3 3" xfId="50767" xr:uid="{EA0DB1D3-CC51-47F3-9748-EF4ACD2FF609}"/>
    <cellStyle name="Currency 13 3 2 2 2 2 2 4" xfId="15348" xr:uid="{75F8E899-D0E0-4851-BE6B-D80FF565F531}"/>
    <cellStyle name="Currency 13 3 2 2 2 2 2 5" xfId="29038" xr:uid="{D32A997E-C729-4768-B5DC-15E66F57C325}"/>
    <cellStyle name="Currency 13 3 2 2 2 2 2 6" xfId="43921" xr:uid="{3D8138B2-72A4-4427-A85C-3545BB10F364}"/>
    <cellStyle name="Currency 13 3 2 2 2 2 3" xfId="10212" xr:uid="{CCC0499E-606D-4B8E-8F16-EA6E30A8EFA9}"/>
    <cellStyle name="Currency 13 3 2 2 2 2 3 2" xfId="23902" xr:uid="{351D5C4F-2E19-467C-9D53-38D55D314125}"/>
    <cellStyle name="Currency 13 3 2 2 2 2 3 2 2" xfId="37594" xr:uid="{F3C6903B-BF29-4FAD-8835-565A0672B808}"/>
    <cellStyle name="Currency 13 3 2 2 2 2 3 2 3" xfId="52477" xr:uid="{B1391444-6737-4470-A5A9-6878C53C6D8D}"/>
    <cellStyle name="Currency 13 3 2 2 2 2 3 3" xfId="17058" xr:uid="{608759DF-413E-4AA8-9E02-9DA39C4D3C11}"/>
    <cellStyle name="Currency 13 3 2 2 2 2 3 4" xfId="30748" xr:uid="{A5B21EB7-B1E2-474E-ACBB-B6619550503C}"/>
    <cellStyle name="Currency 13 3 2 2 2 2 3 5" xfId="45631" xr:uid="{696EEC50-31D8-456D-8974-E07085F0913D}"/>
    <cellStyle name="Currency 13 3 2 2 2 2 4" xfId="20480" xr:uid="{5AA3B8BB-AE5C-4BF0-94D9-E8334A181F7E}"/>
    <cellStyle name="Currency 13 3 2 2 2 2 4 2" xfId="34172" xr:uid="{CC5E9E51-6430-4D9E-BF19-219AF08914C0}"/>
    <cellStyle name="Currency 13 3 2 2 2 2 4 3" xfId="49055" xr:uid="{2459D152-4640-4D57-B020-D5585460E2FA}"/>
    <cellStyle name="Currency 13 3 2 2 2 2 5" xfId="13636" xr:uid="{F954B882-4049-4A28-AE51-83FDE761D147}"/>
    <cellStyle name="Currency 13 3 2 2 2 2 6" xfId="27326" xr:uid="{0ABCE69B-6687-4323-BCDD-2A91D4C0B2D6}"/>
    <cellStyle name="Currency 13 3 2 2 2 2 7" xfId="42209" xr:uid="{85DD9D33-E040-4E35-A9CA-8E26B212C6EC}"/>
    <cellStyle name="Currency 13 3 2 2 2 3" xfId="8501" xr:uid="{63C3D14A-A10E-4F93-AA90-5B62D0830DF2}"/>
    <cellStyle name="Currency 13 3 2 2 2 3 2" xfId="11923" xr:uid="{E3CDF3BC-EFA6-4210-A4F8-6DCE580011A5}"/>
    <cellStyle name="Currency 13 3 2 2 2 3 2 2" xfId="25613" xr:uid="{8B62E2F6-1EFA-41BE-A3EB-D4FED6200B67}"/>
    <cellStyle name="Currency 13 3 2 2 2 3 2 2 2" xfId="39305" xr:uid="{FC056920-D407-498E-88FF-1EAB3BEB9EA1}"/>
    <cellStyle name="Currency 13 3 2 2 2 3 2 2 3" xfId="54188" xr:uid="{2E522BA4-757F-4D20-8F9F-CA3EF10A1485}"/>
    <cellStyle name="Currency 13 3 2 2 2 3 2 3" xfId="18769" xr:uid="{91159578-7BBF-456A-B8A3-11E37AB833FB}"/>
    <cellStyle name="Currency 13 3 2 2 2 3 2 4" xfId="32459" xr:uid="{290C1E24-D62B-4E28-A6B1-29E005E0EBFF}"/>
    <cellStyle name="Currency 13 3 2 2 2 3 2 5" xfId="47342" xr:uid="{6DCB4FF2-5505-4D92-8B8F-E2C904F4295A}"/>
    <cellStyle name="Currency 13 3 2 2 2 3 3" xfId="22191" xr:uid="{4F6D63F6-5EAA-45A4-A161-A9311FBCE2F3}"/>
    <cellStyle name="Currency 13 3 2 2 2 3 3 2" xfId="35883" xr:uid="{FD04189A-DF74-44DB-95D9-3B3A56BC25CF}"/>
    <cellStyle name="Currency 13 3 2 2 2 3 3 3" xfId="50766" xr:uid="{F73913EA-D1C5-47E8-B3A9-3D8B17E76E09}"/>
    <cellStyle name="Currency 13 3 2 2 2 3 4" xfId="15347" xr:uid="{CE6FC55B-0006-4F0B-AD23-5D8EC4BCB67D}"/>
    <cellStyle name="Currency 13 3 2 2 2 3 5" xfId="29037" xr:uid="{88C2A35F-2C52-45D6-BF7B-DBB020A48AE5}"/>
    <cellStyle name="Currency 13 3 2 2 2 3 6" xfId="43920" xr:uid="{2BCA00AD-ACF6-4664-A31B-F83073993840}"/>
    <cellStyle name="Currency 13 3 2 2 2 4" xfId="10211" xr:uid="{590F3671-7E04-44D3-ACE4-60151E720627}"/>
    <cellStyle name="Currency 13 3 2 2 2 4 2" xfId="23901" xr:uid="{3B64C48B-816E-4D3F-9887-26D975D00CE8}"/>
    <cellStyle name="Currency 13 3 2 2 2 4 2 2" xfId="37593" xr:uid="{3DB59B39-73B1-406C-89FA-8F57C92014D4}"/>
    <cellStyle name="Currency 13 3 2 2 2 4 2 3" xfId="52476" xr:uid="{AB82EE30-635A-44F5-B8A7-4B1084024496}"/>
    <cellStyle name="Currency 13 3 2 2 2 4 3" xfId="17057" xr:uid="{4A81FC99-1152-4CB2-8B69-FCCC9FF913C2}"/>
    <cellStyle name="Currency 13 3 2 2 2 4 4" xfId="30747" xr:uid="{1F8054C8-6CDB-4A6C-B89C-720E533F6EA9}"/>
    <cellStyle name="Currency 13 3 2 2 2 4 5" xfId="45630" xr:uid="{CA0D98BD-606D-431A-B036-2CC779B5040A}"/>
    <cellStyle name="Currency 13 3 2 2 2 5" xfId="20479" xr:uid="{44617B88-F07F-45FE-BFA0-EFC7382101C7}"/>
    <cellStyle name="Currency 13 3 2 2 2 5 2" xfId="34171" xr:uid="{7EE242D2-E192-4604-9C3F-9CBD1D964E1C}"/>
    <cellStyle name="Currency 13 3 2 2 2 5 3" xfId="49054" xr:uid="{951DDFFE-F8C9-464A-B94D-CB3F8BAC96FE}"/>
    <cellStyle name="Currency 13 3 2 2 2 6" xfId="13635" xr:uid="{D70703B1-84DD-407B-AE77-F4AFFAB82E5A}"/>
    <cellStyle name="Currency 13 3 2 2 2 7" xfId="27325" xr:uid="{B01DB612-8130-476C-9935-49096D1F29C8}"/>
    <cellStyle name="Currency 13 3 2 2 2 8" xfId="42208" xr:uid="{84570C65-3A34-47BC-B513-EA9C1933E912}"/>
    <cellStyle name="Currency 13 3 2 2 3" xfId="6789" xr:uid="{CC41BE7D-A157-47DA-85A4-E27BF827CED8}"/>
    <cellStyle name="Currency 13 3 2 2 3 2" xfId="8503" xr:uid="{31557FDB-518B-489E-BD36-2DE8716167BE}"/>
    <cellStyle name="Currency 13 3 2 2 3 2 2" xfId="11925" xr:uid="{FB8F9C42-E905-4EF1-8ABD-67074E50210E}"/>
    <cellStyle name="Currency 13 3 2 2 3 2 2 2" xfId="25615" xr:uid="{33FD337E-8829-4784-AD91-F0AA99DA870B}"/>
    <cellStyle name="Currency 13 3 2 2 3 2 2 2 2" xfId="39307" xr:uid="{57FD1D09-2B99-45FB-A758-49B05A91FAA9}"/>
    <cellStyle name="Currency 13 3 2 2 3 2 2 2 3" xfId="54190" xr:uid="{C183BB17-627F-47CB-8299-E42437311BB4}"/>
    <cellStyle name="Currency 13 3 2 2 3 2 2 3" xfId="18771" xr:uid="{6F131B7C-D911-473D-87C5-D09C09115F09}"/>
    <cellStyle name="Currency 13 3 2 2 3 2 2 4" xfId="32461" xr:uid="{F28318FA-FE83-4199-9A89-2B90AB76AEB5}"/>
    <cellStyle name="Currency 13 3 2 2 3 2 2 5" xfId="47344" xr:uid="{B615DA27-DE29-4828-9F5A-BB3B9BB5552F}"/>
    <cellStyle name="Currency 13 3 2 2 3 2 3" xfId="22193" xr:uid="{C9F5FE58-A169-4471-9F8C-5EFA55D6A87F}"/>
    <cellStyle name="Currency 13 3 2 2 3 2 3 2" xfId="35885" xr:uid="{DA449EF5-013B-4364-9AEF-8F73C87E68A0}"/>
    <cellStyle name="Currency 13 3 2 2 3 2 3 3" xfId="50768" xr:uid="{50F71B39-BBBA-462E-BA62-A7396138F9AC}"/>
    <cellStyle name="Currency 13 3 2 2 3 2 4" xfId="15349" xr:uid="{80875FBC-43F4-47AC-8DA9-617501977E7D}"/>
    <cellStyle name="Currency 13 3 2 2 3 2 5" xfId="29039" xr:uid="{50EDC251-88AB-4C85-A548-3B697A8C4B52}"/>
    <cellStyle name="Currency 13 3 2 2 3 2 6" xfId="43922" xr:uid="{AC5F2CD4-DFA0-49D5-A80D-DB18455A583C}"/>
    <cellStyle name="Currency 13 3 2 2 3 3" xfId="10213" xr:uid="{CAC75CB3-823E-4942-A3AF-2DB230597020}"/>
    <cellStyle name="Currency 13 3 2 2 3 3 2" xfId="23903" xr:uid="{49E8B6F9-D382-4327-ACD2-1FCC36F347FD}"/>
    <cellStyle name="Currency 13 3 2 2 3 3 2 2" xfId="37595" xr:uid="{1A784644-8B2B-45D5-98FE-42D41FD4E59A}"/>
    <cellStyle name="Currency 13 3 2 2 3 3 2 3" xfId="52478" xr:uid="{E3326716-D31D-4E97-8903-5D24CC1F4194}"/>
    <cellStyle name="Currency 13 3 2 2 3 3 3" xfId="17059" xr:uid="{4580F117-3227-4914-8DEC-71B80600EF33}"/>
    <cellStyle name="Currency 13 3 2 2 3 3 4" xfId="30749" xr:uid="{BBA48094-5CCA-409A-AA77-C91F94EA7211}"/>
    <cellStyle name="Currency 13 3 2 2 3 3 5" xfId="45632" xr:uid="{61B70550-BB91-4AFD-A8ED-9B38C95E2AC3}"/>
    <cellStyle name="Currency 13 3 2 2 3 4" xfId="20481" xr:uid="{265C0399-64B7-4125-B91C-470643C99578}"/>
    <cellStyle name="Currency 13 3 2 2 3 4 2" xfId="34173" xr:uid="{1F3703B0-2BFF-42EE-A94A-BF024E8AEEBA}"/>
    <cellStyle name="Currency 13 3 2 2 3 4 3" xfId="49056" xr:uid="{91993E80-FF8D-4F2F-9F27-764BFA688602}"/>
    <cellStyle name="Currency 13 3 2 2 3 5" xfId="13637" xr:uid="{12FA0CAF-CE60-44A0-9DAD-661403D3027E}"/>
    <cellStyle name="Currency 13 3 2 2 3 6" xfId="27327" xr:uid="{A6168868-7049-467E-BAC2-1E12C5219980}"/>
    <cellStyle name="Currency 13 3 2 2 3 7" xfId="42210" xr:uid="{A98A9C99-121D-4BED-8F8D-222A28673E3F}"/>
    <cellStyle name="Currency 13 3 2 2 4" xfId="6790" xr:uid="{16D3548D-A42A-434B-ADB5-490D8B5A0D0F}"/>
    <cellStyle name="Currency 13 3 2 2 4 2" xfId="8504" xr:uid="{E8F7B84A-BA09-4FD6-8E15-7FF05E3AC132}"/>
    <cellStyle name="Currency 13 3 2 2 4 2 2" xfId="11926" xr:uid="{301225BA-B4F3-47B7-828D-E57346DD8CFC}"/>
    <cellStyle name="Currency 13 3 2 2 4 2 2 2" xfId="25616" xr:uid="{77FABB98-2BF6-485E-BC6E-6B775E907E79}"/>
    <cellStyle name="Currency 13 3 2 2 4 2 2 2 2" xfId="39308" xr:uid="{078000B6-88AF-4FC2-9365-BC499F598CFB}"/>
    <cellStyle name="Currency 13 3 2 2 4 2 2 2 3" xfId="54191" xr:uid="{C352CD00-5702-4E7B-8846-C76CA7F66F26}"/>
    <cellStyle name="Currency 13 3 2 2 4 2 2 3" xfId="18772" xr:uid="{16FD51D8-2B46-42FE-9C85-D946D9293973}"/>
    <cellStyle name="Currency 13 3 2 2 4 2 2 4" xfId="32462" xr:uid="{092159FF-6898-4225-AA24-A7E33F3B1273}"/>
    <cellStyle name="Currency 13 3 2 2 4 2 2 5" xfId="47345" xr:uid="{9741AFBD-CF8B-4459-995A-A073866516D1}"/>
    <cellStyle name="Currency 13 3 2 2 4 2 3" xfId="22194" xr:uid="{FB745288-76EC-45FE-9348-274E6BC0CC41}"/>
    <cellStyle name="Currency 13 3 2 2 4 2 3 2" xfId="35886" xr:uid="{F584DCA9-9403-4287-B1A5-293317D5F65B}"/>
    <cellStyle name="Currency 13 3 2 2 4 2 3 3" xfId="50769" xr:uid="{5991C683-BF23-4B21-8D99-CD56BB6E302A}"/>
    <cellStyle name="Currency 13 3 2 2 4 2 4" xfId="15350" xr:uid="{FDFA1E1B-9DF7-4EB2-BEF4-12BF624E259E}"/>
    <cellStyle name="Currency 13 3 2 2 4 2 5" xfId="29040" xr:uid="{A692F287-C8B3-476F-AF71-15282E92A5DB}"/>
    <cellStyle name="Currency 13 3 2 2 4 2 6" xfId="43923" xr:uid="{CBFAAF30-10CD-4DFA-A88D-85DD7C162223}"/>
    <cellStyle name="Currency 13 3 2 2 4 3" xfId="10214" xr:uid="{A62C1BD1-5D38-49C2-8D0B-9BD64BB4DB5A}"/>
    <cellStyle name="Currency 13 3 2 2 4 3 2" xfId="23904" xr:uid="{8EB9A698-5FFC-4340-A311-07B2DFFB10AA}"/>
    <cellStyle name="Currency 13 3 2 2 4 3 2 2" xfId="37596" xr:uid="{A214B292-7299-4EC7-B97E-38C1090A6FBF}"/>
    <cellStyle name="Currency 13 3 2 2 4 3 2 3" xfId="52479" xr:uid="{83946DC4-B13A-46D4-82AA-0F580B64AFF3}"/>
    <cellStyle name="Currency 13 3 2 2 4 3 3" xfId="17060" xr:uid="{715925B7-2574-421B-94F9-CFA15861F8AF}"/>
    <cellStyle name="Currency 13 3 2 2 4 3 4" xfId="30750" xr:uid="{3D8F338B-80AC-4436-9379-C6338978818D}"/>
    <cellStyle name="Currency 13 3 2 2 4 3 5" xfId="45633" xr:uid="{0A9F995D-C901-47B8-852A-17D8889D1811}"/>
    <cellStyle name="Currency 13 3 2 2 4 4" xfId="20482" xr:uid="{7F1D5EC2-45E4-4861-820F-4EE81EB3AA82}"/>
    <cellStyle name="Currency 13 3 2 2 4 4 2" xfId="34174" xr:uid="{D96C72F8-3E80-4160-B7AF-28704AB0CC33}"/>
    <cellStyle name="Currency 13 3 2 2 4 4 3" xfId="49057" xr:uid="{E521221C-07D1-4D10-A0B1-0D2F139A3F8E}"/>
    <cellStyle name="Currency 13 3 2 2 4 5" xfId="13638" xr:uid="{AE3E660B-003D-415B-81C7-D5CA5E022C57}"/>
    <cellStyle name="Currency 13 3 2 2 4 6" xfId="27328" xr:uid="{A476BFF9-9CB0-4153-8859-DC17503DF4BE}"/>
    <cellStyle name="Currency 13 3 2 2 4 7" xfId="42211" xr:uid="{FFD7E336-0EF3-4192-96E1-8137C35BE540}"/>
    <cellStyle name="Currency 13 3 2 2 5" xfId="8500" xr:uid="{A8FC3110-7476-431B-B4B0-5A02BE0DA411}"/>
    <cellStyle name="Currency 13 3 2 2 5 2" xfId="11922" xr:uid="{8373D1D5-2CB2-4F81-89C3-25AACC45883A}"/>
    <cellStyle name="Currency 13 3 2 2 5 2 2" xfId="25612" xr:uid="{8C46DDD7-0837-48D0-8795-578A7A2FB50C}"/>
    <cellStyle name="Currency 13 3 2 2 5 2 2 2" xfId="39304" xr:uid="{8BF92EA0-47BC-4B34-95C9-D6CB76645E51}"/>
    <cellStyle name="Currency 13 3 2 2 5 2 2 3" xfId="54187" xr:uid="{1E62D85D-2F80-4769-B3C0-A719946C2F9A}"/>
    <cellStyle name="Currency 13 3 2 2 5 2 3" xfId="18768" xr:uid="{0CA898C2-F272-4422-9B82-00FD0561F990}"/>
    <cellStyle name="Currency 13 3 2 2 5 2 4" xfId="32458" xr:uid="{D897EEF4-D20D-4CF4-A71F-E449E7403A85}"/>
    <cellStyle name="Currency 13 3 2 2 5 2 5" xfId="47341" xr:uid="{20031322-AE4B-4861-A8BB-DD7AD604C058}"/>
    <cellStyle name="Currency 13 3 2 2 5 3" xfId="22190" xr:uid="{51C98975-F86B-49B7-AFCD-883316D0A7E0}"/>
    <cellStyle name="Currency 13 3 2 2 5 3 2" xfId="35882" xr:uid="{2B79F470-8173-4F46-A740-B0F11A3C44F0}"/>
    <cellStyle name="Currency 13 3 2 2 5 3 3" xfId="50765" xr:uid="{7F4C55E9-4A82-45F4-989A-925992B4ACB5}"/>
    <cellStyle name="Currency 13 3 2 2 5 4" xfId="15346" xr:uid="{BEFBFE24-E598-4A01-B5CB-60F41BD36F36}"/>
    <cellStyle name="Currency 13 3 2 2 5 5" xfId="29036" xr:uid="{0B0A39BC-A2E0-43A7-AED0-AFB3813D3A1A}"/>
    <cellStyle name="Currency 13 3 2 2 5 6" xfId="43919" xr:uid="{F5915FED-4249-4F7A-86EF-A7CC0ECAD030}"/>
    <cellStyle name="Currency 13 3 2 2 6" xfId="10210" xr:uid="{0F9EA64D-2417-4DB7-8D54-B5BCE6EC5C38}"/>
    <cellStyle name="Currency 13 3 2 2 6 2" xfId="23900" xr:uid="{742FB6FE-F119-4EBF-826E-48B5A643908D}"/>
    <cellStyle name="Currency 13 3 2 2 6 2 2" xfId="37592" xr:uid="{95F32302-5C6B-4FEC-BE16-C53D6D3BD027}"/>
    <cellStyle name="Currency 13 3 2 2 6 2 3" xfId="52475" xr:uid="{A346899C-9DBE-480C-8BA9-8A3298CAECC6}"/>
    <cellStyle name="Currency 13 3 2 2 6 3" xfId="17056" xr:uid="{249909D7-A4B3-45F9-BDAB-C57D49F4EFEA}"/>
    <cellStyle name="Currency 13 3 2 2 6 4" xfId="30746" xr:uid="{F5741903-1C0B-4708-B108-4CA1397D2348}"/>
    <cellStyle name="Currency 13 3 2 2 6 5" xfId="45629" xr:uid="{10DE9BCE-5D5D-4CC2-8B71-D11EE228E5B0}"/>
    <cellStyle name="Currency 13 3 2 2 7" xfId="20478" xr:uid="{911486FD-91A6-4609-8736-9EA89985A6E2}"/>
    <cellStyle name="Currency 13 3 2 2 7 2" xfId="34170" xr:uid="{6635D3C4-3FE7-4FB3-B851-E7DE469FF767}"/>
    <cellStyle name="Currency 13 3 2 2 7 3" xfId="49053" xr:uid="{97F1D0AC-CB74-49E8-947D-FE0ACF34123C}"/>
    <cellStyle name="Currency 13 3 2 2 8" xfId="13634" xr:uid="{78935969-44FA-422F-BAF3-534842DCF378}"/>
    <cellStyle name="Currency 13 3 2 2 9" xfId="27324" xr:uid="{2AE25F81-6FAF-4EF9-8860-5D4882DAD430}"/>
    <cellStyle name="Currency 13 3 2 3" xfId="6791" xr:uid="{D88CC936-4AA8-4524-ADB6-DE3A08400465}"/>
    <cellStyle name="Currency 13 3 2 3 10" xfId="42212" xr:uid="{ABDBF083-2DF5-4CBD-BAD5-8510B1555CBD}"/>
    <cellStyle name="Currency 13 3 2 3 2" xfId="6792" xr:uid="{0A0B8D40-0EA3-4E30-BAB2-5FD3DB9B878C}"/>
    <cellStyle name="Currency 13 3 2 3 2 2" xfId="6793" xr:uid="{5A936FA1-621C-4609-9608-0C8733E62E8B}"/>
    <cellStyle name="Currency 13 3 2 3 2 2 2" xfId="8507" xr:uid="{100A08AF-426F-4A4E-878F-363B0E2C02D4}"/>
    <cellStyle name="Currency 13 3 2 3 2 2 2 2" xfId="11929" xr:uid="{2CB3183D-50DC-4800-83DD-CB296A23AA30}"/>
    <cellStyle name="Currency 13 3 2 3 2 2 2 2 2" xfId="25619" xr:uid="{51E0D0E5-2B91-4CDE-A357-43237A3BBF30}"/>
    <cellStyle name="Currency 13 3 2 3 2 2 2 2 2 2" xfId="39311" xr:uid="{E92C8C7F-45A7-4DE2-B71C-5C74E4D55245}"/>
    <cellStyle name="Currency 13 3 2 3 2 2 2 2 2 3" xfId="54194" xr:uid="{EFA4A0CA-D905-499B-B0D2-22DC2D71CBB8}"/>
    <cellStyle name="Currency 13 3 2 3 2 2 2 2 3" xfId="18775" xr:uid="{6C32F86A-2671-48C9-858B-ED79FAEFCE91}"/>
    <cellStyle name="Currency 13 3 2 3 2 2 2 2 4" xfId="32465" xr:uid="{AA0E6C18-43B9-4D78-BB6B-399D9155E5C7}"/>
    <cellStyle name="Currency 13 3 2 3 2 2 2 2 5" xfId="47348" xr:uid="{EC1867F2-EECE-41B6-A2D8-79F0D1C0F185}"/>
    <cellStyle name="Currency 13 3 2 3 2 2 2 3" xfId="22197" xr:uid="{80BA89FD-E679-439D-8770-D28AA6CDCA35}"/>
    <cellStyle name="Currency 13 3 2 3 2 2 2 3 2" xfId="35889" xr:uid="{3A15F26C-5BD0-41CC-A5DC-960815A6E2A3}"/>
    <cellStyle name="Currency 13 3 2 3 2 2 2 3 3" xfId="50772" xr:uid="{98A58012-AEF0-4284-8A3D-CC3F07ABF713}"/>
    <cellStyle name="Currency 13 3 2 3 2 2 2 4" xfId="15353" xr:uid="{A9D374FD-C5BC-48F9-AB80-FF8768BF5994}"/>
    <cellStyle name="Currency 13 3 2 3 2 2 2 5" xfId="29043" xr:uid="{7BFC103E-186F-44BB-B9A3-BC43ED8919A5}"/>
    <cellStyle name="Currency 13 3 2 3 2 2 2 6" xfId="43926" xr:uid="{409EEC7E-40A8-4C38-B70D-4C6E3A23B370}"/>
    <cellStyle name="Currency 13 3 2 3 2 2 3" xfId="10217" xr:uid="{BE617143-4D6C-4E89-BE4A-19541784B395}"/>
    <cellStyle name="Currency 13 3 2 3 2 2 3 2" xfId="23907" xr:uid="{1A22653F-DD01-41E2-8B99-F3656765836F}"/>
    <cellStyle name="Currency 13 3 2 3 2 2 3 2 2" xfId="37599" xr:uid="{9BCB457E-C878-402C-BB97-8BE99C20E364}"/>
    <cellStyle name="Currency 13 3 2 3 2 2 3 2 3" xfId="52482" xr:uid="{2BDE4A21-B039-4552-91AF-4E244124BA54}"/>
    <cellStyle name="Currency 13 3 2 3 2 2 3 3" xfId="17063" xr:uid="{A0F7B05A-6A13-408F-B6D5-A99205A9B2D3}"/>
    <cellStyle name="Currency 13 3 2 3 2 2 3 4" xfId="30753" xr:uid="{69D9FFCD-AD1E-46BC-BD73-4E6F38BE460E}"/>
    <cellStyle name="Currency 13 3 2 3 2 2 3 5" xfId="45636" xr:uid="{3B165D24-32EE-4E71-AA2B-0F1969D8BD5A}"/>
    <cellStyle name="Currency 13 3 2 3 2 2 4" xfId="20485" xr:uid="{2AB151EF-E4B2-4AAF-8D8A-49BCA45FBD64}"/>
    <cellStyle name="Currency 13 3 2 3 2 2 4 2" xfId="34177" xr:uid="{E739DC5A-44A9-4498-9890-8C294C91CB17}"/>
    <cellStyle name="Currency 13 3 2 3 2 2 4 3" xfId="49060" xr:uid="{F01E7977-6241-4C8E-9552-52B9A91FA8F0}"/>
    <cellStyle name="Currency 13 3 2 3 2 2 5" xfId="13641" xr:uid="{DC0ABD77-BF89-42F6-846E-173BCC6B77A7}"/>
    <cellStyle name="Currency 13 3 2 3 2 2 6" xfId="27331" xr:uid="{567FDC89-4962-4AC5-BF60-43A1E0ABB175}"/>
    <cellStyle name="Currency 13 3 2 3 2 2 7" xfId="42214" xr:uid="{F5F02AB8-2D46-4732-B7EA-B25F4DF9D95B}"/>
    <cellStyle name="Currency 13 3 2 3 2 3" xfId="8506" xr:uid="{7392714C-4A9B-4CA0-966B-842093CB0F13}"/>
    <cellStyle name="Currency 13 3 2 3 2 3 2" xfId="11928" xr:uid="{5E9F6BA1-D55D-4798-B134-F86B018283E4}"/>
    <cellStyle name="Currency 13 3 2 3 2 3 2 2" xfId="25618" xr:uid="{CC8A62D3-EB5E-47BD-B849-FC799F0CBBB0}"/>
    <cellStyle name="Currency 13 3 2 3 2 3 2 2 2" xfId="39310" xr:uid="{995231D2-62A2-48E2-83FB-CA95DF017FC3}"/>
    <cellStyle name="Currency 13 3 2 3 2 3 2 2 3" xfId="54193" xr:uid="{8FE5746D-F8B7-4804-8389-2E5F7E5B8DA9}"/>
    <cellStyle name="Currency 13 3 2 3 2 3 2 3" xfId="18774" xr:uid="{9D51C083-BCBA-488B-955A-A9A946B996DD}"/>
    <cellStyle name="Currency 13 3 2 3 2 3 2 4" xfId="32464" xr:uid="{1A683449-704D-4850-825D-D39CA68D94D0}"/>
    <cellStyle name="Currency 13 3 2 3 2 3 2 5" xfId="47347" xr:uid="{F96E4D23-FA93-4626-A3B9-6A99D92BB01F}"/>
    <cellStyle name="Currency 13 3 2 3 2 3 3" xfId="22196" xr:uid="{7FF493D0-4328-4D4A-93FE-F4796D80D729}"/>
    <cellStyle name="Currency 13 3 2 3 2 3 3 2" xfId="35888" xr:uid="{2F16AAF4-1945-4367-94B2-6A01E9FE5EA9}"/>
    <cellStyle name="Currency 13 3 2 3 2 3 3 3" xfId="50771" xr:uid="{401EAFD8-9985-42F0-AAA6-9B29EF716891}"/>
    <cellStyle name="Currency 13 3 2 3 2 3 4" xfId="15352" xr:uid="{CD050EDC-D85E-4B0A-90FF-1B8FD3E5A9B1}"/>
    <cellStyle name="Currency 13 3 2 3 2 3 5" xfId="29042" xr:uid="{20741B73-C740-43EB-BCBD-E1E62AD63642}"/>
    <cellStyle name="Currency 13 3 2 3 2 3 6" xfId="43925" xr:uid="{10C17559-7C33-4915-9680-1E12B635D2B0}"/>
    <cellStyle name="Currency 13 3 2 3 2 4" xfId="10216" xr:uid="{B8A4C06D-D88D-434F-95DB-D4E5D595993A}"/>
    <cellStyle name="Currency 13 3 2 3 2 4 2" xfId="23906" xr:uid="{606C4E3C-03CF-4765-AD89-4228449A8540}"/>
    <cellStyle name="Currency 13 3 2 3 2 4 2 2" xfId="37598" xr:uid="{180BEC3B-3896-4C2C-B20B-D790490A74E8}"/>
    <cellStyle name="Currency 13 3 2 3 2 4 2 3" xfId="52481" xr:uid="{1E533C1A-35CC-4FE0-847E-EE771CC3B1BB}"/>
    <cellStyle name="Currency 13 3 2 3 2 4 3" xfId="17062" xr:uid="{0748D139-F615-4B1B-9CDB-BD4FFD5FF2D2}"/>
    <cellStyle name="Currency 13 3 2 3 2 4 4" xfId="30752" xr:uid="{D52F5AC7-2240-4EA8-B289-5EE0F79C8B4B}"/>
    <cellStyle name="Currency 13 3 2 3 2 4 5" xfId="45635" xr:uid="{EEFD8CBF-3F73-424A-9402-2BF9E761F9E3}"/>
    <cellStyle name="Currency 13 3 2 3 2 5" xfId="20484" xr:uid="{54622F3B-8142-4817-82DB-7B76386F01A5}"/>
    <cellStyle name="Currency 13 3 2 3 2 5 2" xfId="34176" xr:uid="{03CDF8B6-AA0F-44D1-ABD7-2A3380535AA3}"/>
    <cellStyle name="Currency 13 3 2 3 2 5 3" xfId="49059" xr:uid="{991C3206-17D2-4E55-93D2-CEA6A28ADC63}"/>
    <cellStyle name="Currency 13 3 2 3 2 6" xfId="13640" xr:uid="{A6F1FAD4-E7A9-40AF-97A7-6E8B7898A35E}"/>
    <cellStyle name="Currency 13 3 2 3 2 7" xfId="27330" xr:uid="{B8EE5051-D133-40D8-990E-F5A4C9ED06A8}"/>
    <cellStyle name="Currency 13 3 2 3 2 8" xfId="42213" xr:uid="{2DC3E383-319A-49A1-965B-8A7E34FC17C2}"/>
    <cellStyle name="Currency 13 3 2 3 3" xfId="6794" xr:uid="{CCE26071-F2A8-475A-AF5E-71C478E6FE4F}"/>
    <cellStyle name="Currency 13 3 2 3 3 2" xfId="8508" xr:uid="{89B44837-50F4-4CF0-898F-6A0202DF1C88}"/>
    <cellStyle name="Currency 13 3 2 3 3 2 2" xfId="11930" xr:uid="{20A69713-614B-47A5-8738-9D2FBC67F29D}"/>
    <cellStyle name="Currency 13 3 2 3 3 2 2 2" xfId="25620" xr:uid="{513B22EF-665E-4CD6-8F89-1A910B34B944}"/>
    <cellStyle name="Currency 13 3 2 3 3 2 2 2 2" xfId="39312" xr:uid="{0D65D36F-E337-468F-AF55-CA360DCB1DC2}"/>
    <cellStyle name="Currency 13 3 2 3 3 2 2 2 3" xfId="54195" xr:uid="{9CBB8117-AE10-4A68-87B7-D856A31C2390}"/>
    <cellStyle name="Currency 13 3 2 3 3 2 2 3" xfId="18776" xr:uid="{90A2EAE9-BCA4-4A73-A68B-18C0B8BF588B}"/>
    <cellStyle name="Currency 13 3 2 3 3 2 2 4" xfId="32466" xr:uid="{62050BE8-F7CF-4D47-9394-E4DCD9A0445D}"/>
    <cellStyle name="Currency 13 3 2 3 3 2 2 5" xfId="47349" xr:uid="{E2FDA77F-834D-4F2A-855B-624F9CCDED0F}"/>
    <cellStyle name="Currency 13 3 2 3 3 2 3" xfId="22198" xr:uid="{B09B1F71-BA16-4994-990C-632ACF5509A4}"/>
    <cellStyle name="Currency 13 3 2 3 3 2 3 2" xfId="35890" xr:uid="{6E2A6FB7-B1B6-4F60-87E8-5FAB10CE17A0}"/>
    <cellStyle name="Currency 13 3 2 3 3 2 3 3" xfId="50773" xr:uid="{9ABE7F9C-479B-4CBF-BD29-85C494BF45EF}"/>
    <cellStyle name="Currency 13 3 2 3 3 2 4" xfId="15354" xr:uid="{84384E6B-FA68-46EA-BFBD-BFCB7FE8244B}"/>
    <cellStyle name="Currency 13 3 2 3 3 2 5" xfId="29044" xr:uid="{1B2301E1-D179-4DB4-B965-B400C5600F52}"/>
    <cellStyle name="Currency 13 3 2 3 3 2 6" xfId="43927" xr:uid="{4F4ED92F-EA58-4346-9328-879550C69EF9}"/>
    <cellStyle name="Currency 13 3 2 3 3 3" xfId="10218" xr:uid="{C73C69D2-593F-4655-89BA-4E15DC50B72A}"/>
    <cellStyle name="Currency 13 3 2 3 3 3 2" xfId="23908" xr:uid="{88FD851A-2769-4B95-8286-11158383B182}"/>
    <cellStyle name="Currency 13 3 2 3 3 3 2 2" xfId="37600" xr:uid="{F2AD4947-D751-45C2-8C11-B99819B5A59D}"/>
    <cellStyle name="Currency 13 3 2 3 3 3 2 3" xfId="52483" xr:uid="{7161ED61-C501-4EBF-98D4-862013268E30}"/>
    <cellStyle name="Currency 13 3 2 3 3 3 3" xfId="17064" xr:uid="{17A1BAB1-D6E4-4057-822D-7D785119522E}"/>
    <cellStyle name="Currency 13 3 2 3 3 3 4" xfId="30754" xr:uid="{584EDC34-2510-46A3-A313-171FCA7D915E}"/>
    <cellStyle name="Currency 13 3 2 3 3 3 5" xfId="45637" xr:uid="{6630BFF9-5E9F-434F-BEED-47B8A699B4F5}"/>
    <cellStyle name="Currency 13 3 2 3 3 4" xfId="20486" xr:uid="{EB104E91-DE8F-482E-A0AF-9CAAE570184A}"/>
    <cellStyle name="Currency 13 3 2 3 3 4 2" xfId="34178" xr:uid="{C4969A7B-6CF6-461A-A9AD-67DD206EE456}"/>
    <cellStyle name="Currency 13 3 2 3 3 4 3" xfId="49061" xr:uid="{06456AFA-F2D1-4074-9FC5-D836DC053E86}"/>
    <cellStyle name="Currency 13 3 2 3 3 5" xfId="13642" xr:uid="{C89A6E65-915E-4BDA-AAFE-C9D7E9FA1717}"/>
    <cellStyle name="Currency 13 3 2 3 3 6" xfId="27332" xr:uid="{ADA6FD1A-163C-4CC5-A97A-C61508E733AB}"/>
    <cellStyle name="Currency 13 3 2 3 3 7" xfId="42215" xr:uid="{473A75BB-5704-453E-B7C9-6F5F527CB5FD}"/>
    <cellStyle name="Currency 13 3 2 3 4" xfId="6795" xr:uid="{5134E0FB-B357-4230-9AED-CBEC965F2D8B}"/>
    <cellStyle name="Currency 13 3 2 3 4 2" xfId="8509" xr:uid="{A24D3651-8680-4C66-B32B-C20B7CE8A8BA}"/>
    <cellStyle name="Currency 13 3 2 3 4 2 2" xfId="11931" xr:uid="{E5B3BEF5-5E2B-498C-B9C0-D16D4F4B9A67}"/>
    <cellStyle name="Currency 13 3 2 3 4 2 2 2" xfId="25621" xr:uid="{0EAD8252-A596-402F-801A-B478CCC1C831}"/>
    <cellStyle name="Currency 13 3 2 3 4 2 2 2 2" xfId="39313" xr:uid="{1DA76E00-F89D-4DDA-A9CD-059B564869BA}"/>
    <cellStyle name="Currency 13 3 2 3 4 2 2 2 3" xfId="54196" xr:uid="{B0754A8C-9CD5-4BC2-AFDE-9CB2E849AE83}"/>
    <cellStyle name="Currency 13 3 2 3 4 2 2 3" xfId="18777" xr:uid="{6957086F-8D0F-4B98-81AF-A945265DD862}"/>
    <cellStyle name="Currency 13 3 2 3 4 2 2 4" xfId="32467" xr:uid="{B6F71BE5-FC29-4321-ABB1-E3B3ADE09415}"/>
    <cellStyle name="Currency 13 3 2 3 4 2 2 5" xfId="47350" xr:uid="{1815A588-EF61-4D3B-BC42-FB31D86DA45B}"/>
    <cellStyle name="Currency 13 3 2 3 4 2 3" xfId="22199" xr:uid="{5400E065-A23D-4C6F-A413-D262705A4AB3}"/>
    <cellStyle name="Currency 13 3 2 3 4 2 3 2" xfId="35891" xr:uid="{5F28C2EB-15AB-45D9-B6C5-DC5645AAEC9E}"/>
    <cellStyle name="Currency 13 3 2 3 4 2 3 3" xfId="50774" xr:uid="{E7B3A05E-C358-497E-B4D1-FD93F076A70E}"/>
    <cellStyle name="Currency 13 3 2 3 4 2 4" xfId="15355" xr:uid="{B22158E5-F305-4056-B126-B18FEBEFD43F}"/>
    <cellStyle name="Currency 13 3 2 3 4 2 5" xfId="29045" xr:uid="{7460FFAA-016B-446F-A686-47EB6087CE96}"/>
    <cellStyle name="Currency 13 3 2 3 4 2 6" xfId="43928" xr:uid="{873974A3-77F0-477A-9EB7-543C3DC28090}"/>
    <cellStyle name="Currency 13 3 2 3 4 3" xfId="10219" xr:uid="{30B9E7FE-00CA-4B96-9A25-01E1F8FAA4D6}"/>
    <cellStyle name="Currency 13 3 2 3 4 3 2" xfId="23909" xr:uid="{9D3B1846-DCAD-4778-8D0D-BEF0E578034E}"/>
    <cellStyle name="Currency 13 3 2 3 4 3 2 2" xfId="37601" xr:uid="{951B3BF1-59AD-4019-BB1A-81B71D51DE75}"/>
    <cellStyle name="Currency 13 3 2 3 4 3 2 3" xfId="52484" xr:uid="{3C3866F9-C6A7-4196-AEC0-392CA1D90971}"/>
    <cellStyle name="Currency 13 3 2 3 4 3 3" xfId="17065" xr:uid="{B707E202-7C80-4332-AF7A-F9EC539B953B}"/>
    <cellStyle name="Currency 13 3 2 3 4 3 4" xfId="30755" xr:uid="{7BC0B4F5-A3D7-4698-8259-F3F5AAEFAFD8}"/>
    <cellStyle name="Currency 13 3 2 3 4 3 5" xfId="45638" xr:uid="{F6620F2D-5B17-4A70-89E6-DF0B26749EF7}"/>
    <cellStyle name="Currency 13 3 2 3 4 4" xfId="20487" xr:uid="{071A1F24-CD70-4213-B4D0-D85D46748694}"/>
    <cellStyle name="Currency 13 3 2 3 4 4 2" xfId="34179" xr:uid="{BCB48B29-532A-4F69-A932-6AC4FEFC0D74}"/>
    <cellStyle name="Currency 13 3 2 3 4 4 3" xfId="49062" xr:uid="{8C728DC4-9524-4FD5-8B52-BCA5A3D3C860}"/>
    <cellStyle name="Currency 13 3 2 3 4 5" xfId="13643" xr:uid="{4AF1905A-AA2D-437B-A787-E05EEB08B64D}"/>
    <cellStyle name="Currency 13 3 2 3 4 6" xfId="27333" xr:uid="{05CE4CF4-5F70-4EEB-8075-5E11A22CBBCC}"/>
    <cellStyle name="Currency 13 3 2 3 4 7" xfId="42216" xr:uid="{BC74AB5C-96A2-4871-A599-AA66A723F0A1}"/>
    <cellStyle name="Currency 13 3 2 3 5" xfId="8505" xr:uid="{E673AAD7-7194-40AE-B48F-032F1723E1D6}"/>
    <cellStyle name="Currency 13 3 2 3 5 2" xfId="11927" xr:uid="{D4677D1F-EDBE-4253-B1E1-718B98868CEE}"/>
    <cellStyle name="Currency 13 3 2 3 5 2 2" xfId="25617" xr:uid="{76B0EE8E-85FF-447F-AD0A-AA852A19024A}"/>
    <cellStyle name="Currency 13 3 2 3 5 2 2 2" xfId="39309" xr:uid="{B4997023-C54F-4A84-AC84-8E9917478091}"/>
    <cellStyle name="Currency 13 3 2 3 5 2 2 3" xfId="54192" xr:uid="{04009C1C-B23E-4A78-9AF0-85D18F66C09A}"/>
    <cellStyle name="Currency 13 3 2 3 5 2 3" xfId="18773" xr:uid="{A52C886B-B2B5-43FF-9537-A69378F7D5E9}"/>
    <cellStyle name="Currency 13 3 2 3 5 2 4" xfId="32463" xr:uid="{B7BA77B3-9A2E-48E6-B8EB-71F3E98BB868}"/>
    <cellStyle name="Currency 13 3 2 3 5 2 5" xfId="47346" xr:uid="{8437CDF3-6E1D-4BD3-83BF-9DC39C96B0C0}"/>
    <cellStyle name="Currency 13 3 2 3 5 3" xfId="22195" xr:uid="{0AF8FDEC-FEEE-4FBE-807E-9B89AC9226D3}"/>
    <cellStyle name="Currency 13 3 2 3 5 3 2" xfId="35887" xr:uid="{4D8161D7-D4EC-4A36-856F-359D77B0EF60}"/>
    <cellStyle name="Currency 13 3 2 3 5 3 3" xfId="50770" xr:uid="{0165156E-FCD9-4A65-88A3-727E59DDEF78}"/>
    <cellStyle name="Currency 13 3 2 3 5 4" xfId="15351" xr:uid="{1537BE6B-503D-4D27-9ECB-71E454E0ABDC}"/>
    <cellStyle name="Currency 13 3 2 3 5 5" xfId="29041" xr:uid="{63D5D6D3-32CD-432A-8393-711B2CC2B060}"/>
    <cellStyle name="Currency 13 3 2 3 5 6" xfId="43924" xr:uid="{2B1C8D09-C5E6-4377-829D-9BAAFDFC5319}"/>
    <cellStyle name="Currency 13 3 2 3 6" xfId="10215" xr:uid="{DC21DB39-AB1A-4763-9322-860484C0F180}"/>
    <cellStyle name="Currency 13 3 2 3 6 2" xfId="23905" xr:uid="{74FF549C-8642-4FD1-A627-D8F04D949FA9}"/>
    <cellStyle name="Currency 13 3 2 3 6 2 2" xfId="37597" xr:uid="{8C68E99C-D0DF-42EF-A8B4-A8EC36F5341C}"/>
    <cellStyle name="Currency 13 3 2 3 6 2 3" xfId="52480" xr:uid="{1C7220C7-10E0-4071-8B01-8BD249BDB7D1}"/>
    <cellStyle name="Currency 13 3 2 3 6 3" xfId="17061" xr:uid="{0F7DD484-642C-4AE5-91DC-F5816870E08A}"/>
    <cellStyle name="Currency 13 3 2 3 6 4" xfId="30751" xr:uid="{905083E7-7146-4B0A-9CB0-5A386A4CEB4B}"/>
    <cellStyle name="Currency 13 3 2 3 6 5" xfId="45634" xr:uid="{EF82D6E4-A0A5-439E-9285-ED9794BAB48D}"/>
    <cellStyle name="Currency 13 3 2 3 7" xfId="20483" xr:uid="{9E24ED81-3C34-4003-80D5-4037C4A0C3AE}"/>
    <cellStyle name="Currency 13 3 2 3 7 2" xfId="34175" xr:uid="{FC2DD0B7-6F58-4AFE-95EA-7F7F8D17B996}"/>
    <cellStyle name="Currency 13 3 2 3 7 3" xfId="49058" xr:uid="{D99AD547-6D4C-4CA1-AA06-BEA5B1A6A8F5}"/>
    <cellStyle name="Currency 13 3 2 3 8" xfId="13639" xr:uid="{F1C09BCA-0B09-44A1-AFFD-615EC16FEC8C}"/>
    <cellStyle name="Currency 13 3 2 3 9" xfId="27329" xr:uid="{CFF9832F-B171-4B9B-99B8-94082F3FEA23}"/>
    <cellStyle name="Currency 13 3 2 4" xfId="6796" xr:uid="{BCFFA6B8-E661-46F9-BDCC-FAF5BB630991}"/>
    <cellStyle name="Currency 13 3 2 4 2" xfId="6797" xr:uid="{B7E90153-6265-4F00-BE49-E13CB5CE2486}"/>
    <cellStyle name="Currency 13 3 2 4 2 2" xfId="8511" xr:uid="{20483C6A-0CDF-4B8C-94B9-C2987354864D}"/>
    <cellStyle name="Currency 13 3 2 4 2 2 2" xfId="11933" xr:uid="{A5C32DC9-0BA7-4CE1-84EF-4FE744A8FB45}"/>
    <cellStyle name="Currency 13 3 2 4 2 2 2 2" xfId="25623" xr:uid="{DF584A59-E0BE-4085-83AE-57D39C591F8B}"/>
    <cellStyle name="Currency 13 3 2 4 2 2 2 2 2" xfId="39315" xr:uid="{0B5C88A7-1B1C-4011-A307-3D2B3CF2D0C7}"/>
    <cellStyle name="Currency 13 3 2 4 2 2 2 2 3" xfId="54198" xr:uid="{5A744A6F-17D9-44F3-9369-E76E8A8F6E14}"/>
    <cellStyle name="Currency 13 3 2 4 2 2 2 3" xfId="18779" xr:uid="{6EE67479-C866-46BD-8D75-739282F7DACB}"/>
    <cellStyle name="Currency 13 3 2 4 2 2 2 4" xfId="32469" xr:uid="{5B1CDD0E-C1EC-45DF-9CAE-5A4C44AB5FFF}"/>
    <cellStyle name="Currency 13 3 2 4 2 2 2 5" xfId="47352" xr:uid="{0ABA2ADA-222A-42CD-9408-4CB782A6E6B7}"/>
    <cellStyle name="Currency 13 3 2 4 2 2 3" xfId="22201" xr:uid="{01CC4A92-5B53-4C7D-8E33-77B524AE468C}"/>
    <cellStyle name="Currency 13 3 2 4 2 2 3 2" xfId="35893" xr:uid="{39D691EA-D00A-48B7-9167-FEB736EF7B61}"/>
    <cellStyle name="Currency 13 3 2 4 2 2 3 3" xfId="50776" xr:uid="{3B6990CA-EFFF-4CE7-ACC5-4F755760D089}"/>
    <cellStyle name="Currency 13 3 2 4 2 2 4" xfId="15357" xr:uid="{ED1908F9-2B55-40A9-B9CC-3B6EB2D0AB99}"/>
    <cellStyle name="Currency 13 3 2 4 2 2 5" xfId="29047" xr:uid="{EFBE60CF-A6E6-433D-A40C-91D7BE24FF59}"/>
    <cellStyle name="Currency 13 3 2 4 2 2 6" xfId="43930" xr:uid="{0ED6DD51-2BD3-41C9-8D20-F9106A2FEBA3}"/>
    <cellStyle name="Currency 13 3 2 4 2 3" xfId="10221" xr:uid="{8199653E-8E46-4EF3-BB2C-B19A00732C44}"/>
    <cellStyle name="Currency 13 3 2 4 2 3 2" xfId="23911" xr:uid="{C90F0CE1-75DD-49BD-B503-7343FD27CB0D}"/>
    <cellStyle name="Currency 13 3 2 4 2 3 2 2" xfId="37603" xr:uid="{52C4F8AE-87A8-446D-90FB-DACFE947877C}"/>
    <cellStyle name="Currency 13 3 2 4 2 3 2 3" xfId="52486" xr:uid="{C628AD6D-3773-4F67-8FA4-ACB0167A8667}"/>
    <cellStyle name="Currency 13 3 2 4 2 3 3" xfId="17067" xr:uid="{9E04E360-B9C5-4E9D-9DCC-B3500D89A478}"/>
    <cellStyle name="Currency 13 3 2 4 2 3 4" xfId="30757" xr:uid="{C7E311F9-2F2B-42B7-8B3E-8AAE0C76381A}"/>
    <cellStyle name="Currency 13 3 2 4 2 3 5" xfId="45640" xr:uid="{83FF1543-7419-4E42-B273-F96B87B10776}"/>
    <cellStyle name="Currency 13 3 2 4 2 4" xfId="20489" xr:uid="{D8EE64EA-FED5-43E2-A011-49D3B859E2FD}"/>
    <cellStyle name="Currency 13 3 2 4 2 4 2" xfId="34181" xr:uid="{76C39EF3-9A5C-4F02-A03B-921B1E3F8478}"/>
    <cellStyle name="Currency 13 3 2 4 2 4 3" xfId="49064" xr:uid="{A84E0A4F-0834-4293-A33C-199EEDFAED87}"/>
    <cellStyle name="Currency 13 3 2 4 2 5" xfId="13645" xr:uid="{DD08607A-F1EE-4283-8B84-B805DCCB7CC7}"/>
    <cellStyle name="Currency 13 3 2 4 2 6" xfId="27335" xr:uid="{3A2FB373-D5CF-429B-8CF7-E1091ECCD38E}"/>
    <cellStyle name="Currency 13 3 2 4 2 7" xfId="42218" xr:uid="{A2243A0A-194B-4B43-A27D-EF06A982389D}"/>
    <cellStyle name="Currency 13 3 2 4 3" xfId="8510" xr:uid="{8CB9B3E9-D0A4-4BBC-8B9A-4A2F42F50E06}"/>
    <cellStyle name="Currency 13 3 2 4 3 2" xfId="11932" xr:uid="{0C1EE63F-3A09-43B8-A44F-440BC7CE5041}"/>
    <cellStyle name="Currency 13 3 2 4 3 2 2" xfId="25622" xr:uid="{4D59F7B7-3CEC-4B1E-808F-D7086F832138}"/>
    <cellStyle name="Currency 13 3 2 4 3 2 2 2" xfId="39314" xr:uid="{26D782FA-434B-4EFA-B1C0-6FA6B20E8C43}"/>
    <cellStyle name="Currency 13 3 2 4 3 2 2 3" xfId="54197" xr:uid="{E06C565C-622D-42E1-9CC0-1522F722E3B8}"/>
    <cellStyle name="Currency 13 3 2 4 3 2 3" xfId="18778" xr:uid="{A49C4E69-99A7-4090-8ED5-3C2F1F78C5C7}"/>
    <cellStyle name="Currency 13 3 2 4 3 2 4" xfId="32468" xr:uid="{1DBAF4E8-7B39-409C-8F19-8569E08B049B}"/>
    <cellStyle name="Currency 13 3 2 4 3 2 5" xfId="47351" xr:uid="{C421C52F-1EF0-44DF-91F6-5C72F739F48F}"/>
    <cellStyle name="Currency 13 3 2 4 3 3" xfId="22200" xr:uid="{B586CD40-5268-4339-BD07-82A082ACD62F}"/>
    <cellStyle name="Currency 13 3 2 4 3 3 2" xfId="35892" xr:uid="{54F89A70-267C-47CC-A9B1-688507A5661D}"/>
    <cellStyle name="Currency 13 3 2 4 3 3 3" xfId="50775" xr:uid="{ADE53132-17FA-43A6-8879-9CA967DFA7D4}"/>
    <cellStyle name="Currency 13 3 2 4 3 4" xfId="15356" xr:uid="{089DE0DA-B9DB-4ED7-BA89-40748D19AC0F}"/>
    <cellStyle name="Currency 13 3 2 4 3 5" xfId="29046" xr:uid="{F8093B15-D6C2-4671-B684-B95A61D0007A}"/>
    <cellStyle name="Currency 13 3 2 4 3 6" xfId="43929" xr:uid="{1E1078FC-6092-493D-A8EE-974CC292F4C2}"/>
    <cellStyle name="Currency 13 3 2 4 4" xfId="10220" xr:uid="{38A87169-F282-47F3-82A5-9821E94A7B02}"/>
    <cellStyle name="Currency 13 3 2 4 4 2" xfId="23910" xr:uid="{881A7518-EE3F-4034-8E57-0C2B7A83B926}"/>
    <cellStyle name="Currency 13 3 2 4 4 2 2" xfId="37602" xr:uid="{020158BD-86F9-4788-8539-87B90A70C54F}"/>
    <cellStyle name="Currency 13 3 2 4 4 2 3" xfId="52485" xr:uid="{FCC01BFE-D7C9-4209-B1F9-CBB2C08DE401}"/>
    <cellStyle name="Currency 13 3 2 4 4 3" xfId="17066" xr:uid="{F87A110C-6010-4BEC-8E49-7E0B53DA88BC}"/>
    <cellStyle name="Currency 13 3 2 4 4 4" xfId="30756" xr:uid="{43406095-3CDB-48CC-8746-5B8310DC039C}"/>
    <cellStyle name="Currency 13 3 2 4 4 5" xfId="45639" xr:uid="{C6BE261E-44E3-4082-95F7-0EFAA8590E6A}"/>
    <cellStyle name="Currency 13 3 2 4 5" xfId="20488" xr:uid="{D063307E-EB4B-45C5-B7F6-1158F192CF48}"/>
    <cellStyle name="Currency 13 3 2 4 5 2" xfId="34180" xr:uid="{B15AA598-C7CF-4D84-B213-1B7B5AA0C8E9}"/>
    <cellStyle name="Currency 13 3 2 4 5 3" xfId="49063" xr:uid="{7FB9E981-A352-4F4D-8071-86CB437F861D}"/>
    <cellStyle name="Currency 13 3 2 4 6" xfId="13644" xr:uid="{6EE75A67-9881-44A9-8978-536B5CCAA29B}"/>
    <cellStyle name="Currency 13 3 2 4 7" xfId="27334" xr:uid="{34E0762C-16C2-4E3C-BBB3-15B70F645490}"/>
    <cellStyle name="Currency 13 3 2 4 8" xfId="42217" xr:uid="{B0D7AFC6-4AF8-4503-B48B-BD976E208C43}"/>
    <cellStyle name="Currency 13 3 2 5" xfId="6798" xr:uid="{B3C9A610-6CB8-4E61-AB52-6FDFF616AB1D}"/>
    <cellStyle name="Currency 13 3 2 5 2" xfId="8512" xr:uid="{31F7BA8C-4655-4D6F-A745-DD8E719049CD}"/>
    <cellStyle name="Currency 13 3 2 5 2 2" xfId="11934" xr:uid="{A9C2A692-DB1A-41C5-9438-6D3F6D125992}"/>
    <cellStyle name="Currency 13 3 2 5 2 2 2" xfId="25624" xr:uid="{13BE1C96-F3DE-41D2-AC7F-5280C8810DC3}"/>
    <cellStyle name="Currency 13 3 2 5 2 2 2 2" xfId="39316" xr:uid="{FFE4AFAB-DE8D-410E-96E8-360FB98FB2E0}"/>
    <cellStyle name="Currency 13 3 2 5 2 2 2 3" xfId="54199" xr:uid="{7E95C487-1A44-4083-9F60-B2EE7F9B637F}"/>
    <cellStyle name="Currency 13 3 2 5 2 2 3" xfId="18780" xr:uid="{59C11BFA-0E64-4033-80F1-EC397B995EBD}"/>
    <cellStyle name="Currency 13 3 2 5 2 2 4" xfId="32470" xr:uid="{1C9D600E-AC31-4C77-A773-46715FC49FCC}"/>
    <cellStyle name="Currency 13 3 2 5 2 2 5" xfId="47353" xr:uid="{9F97A41A-0EA0-4238-BA0B-0A7FEC45DC1B}"/>
    <cellStyle name="Currency 13 3 2 5 2 3" xfId="22202" xr:uid="{FD8546CD-4C47-4488-90FF-6CA7ED3A3B42}"/>
    <cellStyle name="Currency 13 3 2 5 2 3 2" xfId="35894" xr:uid="{DBCBDA6E-05BA-4BDA-BE37-B8A6CD15EFF9}"/>
    <cellStyle name="Currency 13 3 2 5 2 3 3" xfId="50777" xr:uid="{FA94AFD6-F3FD-42E7-A431-B4724246C307}"/>
    <cellStyle name="Currency 13 3 2 5 2 4" xfId="15358" xr:uid="{85662774-71E5-417D-BC7A-A71C1E0D66D9}"/>
    <cellStyle name="Currency 13 3 2 5 2 5" xfId="29048" xr:uid="{384517AD-104D-4E2D-B220-08E64C5D064A}"/>
    <cellStyle name="Currency 13 3 2 5 2 6" xfId="43931" xr:uid="{5D41A647-2D5B-47CE-AFD0-953F7D0937B8}"/>
    <cellStyle name="Currency 13 3 2 5 3" xfId="10222" xr:uid="{14A5D660-B799-4C59-BB67-D264C792BA9F}"/>
    <cellStyle name="Currency 13 3 2 5 3 2" xfId="23912" xr:uid="{6D63251C-7804-497D-8B10-2B4F2EB478D1}"/>
    <cellStyle name="Currency 13 3 2 5 3 2 2" xfId="37604" xr:uid="{0DB3997C-1FBD-4854-8415-80620DCE7C00}"/>
    <cellStyle name="Currency 13 3 2 5 3 2 3" xfId="52487" xr:uid="{E87FF5B1-44F6-483D-B689-D8ABDD50CAB6}"/>
    <cellStyle name="Currency 13 3 2 5 3 3" xfId="17068" xr:uid="{BD1C3B96-55CD-4A64-A309-BB1A30D982C4}"/>
    <cellStyle name="Currency 13 3 2 5 3 4" xfId="30758" xr:uid="{674E28A4-3131-4947-BA57-977A605AC1A3}"/>
    <cellStyle name="Currency 13 3 2 5 3 5" xfId="45641" xr:uid="{83CEE92E-31DE-4428-8D55-A19A9FEA54E4}"/>
    <cellStyle name="Currency 13 3 2 5 4" xfId="20490" xr:uid="{D03019C8-B6C0-456E-A320-240A788F1795}"/>
    <cellStyle name="Currency 13 3 2 5 4 2" xfId="34182" xr:uid="{E58B88CF-BCDC-44AF-AF46-E651A9D36A89}"/>
    <cellStyle name="Currency 13 3 2 5 4 3" xfId="49065" xr:uid="{C57CA896-5ECA-4646-9C90-94628A47F51B}"/>
    <cellStyle name="Currency 13 3 2 5 5" xfId="13646" xr:uid="{A4842940-2E07-4CA9-92B2-9D02D8645C2E}"/>
    <cellStyle name="Currency 13 3 2 5 6" xfId="27336" xr:uid="{258B0A1C-6C98-4E59-BA4B-91277AF70E3C}"/>
    <cellStyle name="Currency 13 3 2 5 7" xfId="42219" xr:uid="{29EAC01A-2564-43AE-A91D-101B9F001670}"/>
    <cellStyle name="Currency 13 3 2 6" xfId="6799" xr:uid="{A091126D-96F4-4989-A944-7A0BD661F255}"/>
    <cellStyle name="Currency 13 3 2 6 2" xfId="8513" xr:uid="{53002F25-A995-4510-B608-CC8573EE9F80}"/>
    <cellStyle name="Currency 13 3 2 6 2 2" xfId="11935" xr:uid="{8500EEBF-C1E5-42E4-BEA3-31F84212426B}"/>
    <cellStyle name="Currency 13 3 2 6 2 2 2" xfId="25625" xr:uid="{3771F1BF-9077-45BA-85EC-E032C2C1F85F}"/>
    <cellStyle name="Currency 13 3 2 6 2 2 2 2" xfId="39317" xr:uid="{545A9D9C-EA86-4ECC-8D1C-A6DBB4CABBE0}"/>
    <cellStyle name="Currency 13 3 2 6 2 2 2 3" xfId="54200" xr:uid="{B2B7AB68-832C-413A-858E-04F234F04CC8}"/>
    <cellStyle name="Currency 13 3 2 6 2 2 3" xfId="18781" xr:uid="{249DB534-60F9-45FD-B558-C4242D01BA7C}"/>
    <cellStyle name="Currency 13 3 2 6 2 2 4" xfId="32471" xr:uid="{2CCF4A0A-69A7-4D23-BEAA-C25F6E656B78}"/>
    <cellStyle name="Currency 13 3 2 6 2 2 5" xfId="47354" xr:uid="{266FB3AE-7215-4612-B3BF-1D2B7FABD741}"/>
    <cellStyle name="Currency 13 3 2 6 2 3" xfId="22203" xr:uid="{4D5E44A2-1A50-4D38-B55D-3FC38BEF4B6A}"/>
    <cellStyle name="Currency 13 3 2 6 2 3 2" xfId="35895" xr:uid="{39341E67-4DC4-4A54-B355-7B334EAB1C2B}"/>
    <cellStyle name="Currency 13 3 2 6 2 3 3" xfId="50778" xr:uid="{86069EE9-773D-42A7-8851-53E3E657D94B}"/>
    <cellStyle name="Currency 13 3 2 6 2 4" xfId="15359" xr:uid="{8947511D-4C3C-4860-81F0-82EFE0CC6C63}"/>
    <cellStyle name="Currency 13 3 2 6 2 5" xfId="29049" xr:uid="{6E8C6DE7-F40F-4B65-A739-DE94A01835AB}"/>
    <cellStyle name="Currency 13 3 2 6 2 6" xfId="43932" xr:uid="{CC22D273-6EF0-442D-97F4-AF0E6C1322E7}"/>
    <cellStyle name="Currency 13 3 2 6 3" xfId="10223" xr:uid="{97B13F4D-3DD4-4888-8CDA-015DE1005154}"/>
    <cellStyle name="Currency 13 3 2 6 3 2" xfId="23913" xr:uid="{C55130F6-3D0B-422A-A677-5F7E0C81B47A}"/>
    <cellStyle name="Currency 13 3 2 6 3 2 2" xfId="37605" xr:uid="{5CB9A4A4-8E00-488F-9629-2A726CFC1A82}"/>
    <cellStyle name="Currency 13 3 2 6 3 2 3" xfId="52488" xr:uid="{9281BF0B-33D1-45AC-873A-3B3755F55AB3}"/>
    <cellStyle name="Currency 13 3 2 6 3 3" xfId="17069" xr:uid="{4078074E-0538-498E-A6FC-77365E316C78}"/>
    <cellStyle name="Currency 13 3 2 6 3 4" xfId="30759" xr:uid="{9FD15B52-2794-4163-BC87-FFCA3E9DE3D4}"/>
    <cellStyle name="Currency 13 3 2 6 3 5" xfId="45642" xr:uid="{F1380F85-A3B2-4EB4-A5CB-0B46197FE81E}"/>
    <cellStyle name="Currency 13 3 2 6 4" xfId="20491" xr:uid="{E4511375-1F49-40E3-946B-727884E0653C}"/>
    <cellStyle name="Currency 13 3 2 6 4 2" xfId="34183" xr:uid="{052A7EC4-5353-4EE3-A654-E4C0A6440E03}"/>
    <cellStyle name="Currency 13 3 2 6 4 3" xfId="49066" xr:uid="{36B23C0F-C573-4070-B3FB-E76AEE7D76C5}"/>
    <cellStyle name="Currency 13 3 2 6 5" xfId="13647" xr:uid="{0E405CFD-33EC-43BF-8757-9BDE9E986E66}"/>
    <cellStyle name="Currency 13 3 2 6 6" xfId="27337" xr:uid="{843F9AD0-A9C0-496A-A340-083676ACA93D}"/>
    <cellStyle name="Currency 13 3 2 6 7" xfId="42220" xr:uid="{CF6EFF47-D539-4259-ADF8-3D088A00A006}"/>
    <cellStyle name="Currency 13 3 2 7" xfId="8499" xr:uid="{26CC2D82-289C-4701-9392-66723311D66A}"/>
    <cellStyle name="Currency 13 3 2 7 2" xfId="11921" xr:uid="{A9EFE3AC-9324-4E33-ABEE-6051EE5BECB8}"/>
    <cellStyle name="Currency 13 3 2 7 2 2" xfId="25611" xr:uid="{8247ACA0-AF21-4767-B654-33E5FB494D92}"/>
    <cellStyle name="Currency 13 3 2 7 2 2 2" xfId="39303" xr:uid="{C850CFEE-6180-4DF4-8724-BA69A4777798}"/>
    <cellStyle name="Currency 13 3 2 7 2 2 3" xfId="54186" xr:uid="{45D75816-A9B9-44E0-B7AB-88655C0528D8}"/>
    <cellStyle name="Currency 13 3 2 7 2 3" xfId="18767" xr:uid="{F0757518-D441-40EB-B60A-C66DCCCF2FF3}"/>
    <cellStyle name="Currency 13 3 2 7 2 4" xfId="32457" xr:uid="{A0928892-741A-4839-B424-5244B02E6C93}"/>
    <cellStyle name="Currency 13 3 2 7 2 5" xfId="47340" xr:uid="{55062422-BDC9-41D4-A9AE-3ECB9B056920}"/>
    <cellStyle name="Currency 13 3 2 7 3" xfId="22189" xr:uid="{754F62D8-2703-4337-A698-94EC51387613}"/>
    <cellStyle name="Currency 13 3 2 7 3 2" xfId="35881" xr:uid="{F7B5AF79-789F-4092-BE89-F8EA4B57C8FF}"/>
    <cellStyle name="Currency 13 3 2 7 3 3" xfId="50764" xr:uid="{C8618356-C008-45D0-84B5-E67D21D38321}"/>
    <cellStyle name="Currency 13 3 2 7 4" xfId="15345" xr:uid="{BB5EC4CA-A309-470B-8D96-E15FFC6256F5}"/>
    <cellStyle name="Currency 13 3 2 7 5" xfId="29035" xr:uid="{AC22BE3C-C33C-4ABE-A763-3C1289DBA91E}"/>
    <cellStyle name="Currency 13 3 2 7 6" xfId="43918" xr:uid="{83866B13-6694-4BF1-8B6F-B38C8DBF0704}"/>
    <cellStyle name="Currency 13 3 2 8" xfId="10209" xr:uid="{64E1D720-4097-4BFC-8999-1E97B767E508}"/>
    <cellStyle name="Currency 13 3 2 8 2" xfId="23899" xr:uid="{8CD9D52B-9968-4E64-9D22-0ACB89D3F7B1}"/>
    <cellStyle name="Currency 13 3 2 8 2 2" xfId="37591" xr:uid="{63E0652B-8798-4F38-8907-54D11F41522D}"/>
    <cellStyle name="Currency 13 3 2 8 2 3" xfId="52474" xr:uid="{522D7151-30C7-4E85-BA67-2AF7A23416D3}"/>
    <cellStyle name="Currency 13 3 2 8 3" xfId="17055" xr:uid="{75C55DA0-304D-4D60-8B9B-52E2EFC08CBF}"/>
    <cellStyle name="Currency 13 3 2 8 4" xfId="30745" xr:uid="{EDCBC828-D5A1-4F65-A412-A840E328FAB4}"/>
    <cellStyle name="Currency 13 3 2 8 5" xfId="45628" xr:uid="{DA4DC566-7282-474C-8F86-3467FAED1ED8}"/>
    <cellStyle name="Currency 13 3 2 9" xfId="20477" xr:uid="{01508486-FFDA-45D9-917B-4A6FFFE36BD4}"/>
    <cellStyle name="Currency 13 3 2 9 2" xfId="34169" xr:uid="{73923D4F-F0E7-45A5-9AFD-6465F25D21CA}"/>
    <cellStyle name="Currency 13 3 2 9 3" xfId="49052" xr:uid="{C0961511-D567-44E1-9D74-EAD3267D1E88}"/>
    <cellStyle name="Currency 13 3 20" xfId="4459" xr:uid="{F4DDB7ED-A1D6-4DF5-80D8-4C063A64A324}"/>
    <cellStyle name="Currency 13 3 3" xfId="6800" xr:uid="{2E4706E2-2D50-4FCC-B147-897460871F7E}"/>
    <cellStyle name="Currency 13 3 3 10" xfId="42221" xr:uid="{114A6011-FCAB-4BEF-B3C1-7701F8C8D051}"/>
    <cellStyle name="Currency 13 3 3 11" xfId="56276" xr:uid="{408B6593-3175-4700-A53F-92A208CE32B9}"/>
    <cellStyle name="Currency 13 3 3 12" xfId="57454" xr:uid="{5D3B390D-B45C-494B-A8A1-2447CD144E84}"/>
    <cellStyle name="Currency 13 3 3 13" xfId="58631" xr:uid="{250C2A0E-1552-43CB-A21A-FEE2BFD93168}"/>
    <cellStyle name="Currency 13 3 3 2" xfId="6801" xr:uid="{FE08169A-0A5A-4019-9FD3-A8D4B5ED4DC0}"/>
    <cellStyle name="Currency 13 3 3 2 2" xfId="6802" xr:uid="{BBBF7B34-C40E-4A52-8BF9-5CB09F983BAA}"/>
    <cellStyle name="Currency 13 3 3 2 2 2" xfId="8516" xr:uid="{BFCC85D5-FA65-4A31-AE0C-4F8AF50ECE9C}"/>
    <cellStyle name="Currency 13 3 3 2 2 2 2" xfId="11938" xr:uid="{78A052EB-5946-44CC-B8B2-194D217C8489}"/>
    <cellStyle name="Currency 13 3 3 2 2 2 2 2" xfId="25628" xr:uid="{ACB13ECB-B516-4E08-A321-501C8395AE6A}"/>
    <cellStyle name="Currency 13 3 3 2 2 2 2 2 2" xfId="39320" xr:uid="{8DBE9FEC-2C4B-4605-AFBD-94F2813068AB}"/>
    <cellStyle name="Currency 13 3 3 2 2 2 2 2 3" xfId="54203" xr:uid="{14BFB367-20A7-42DB-8403-51EC9A0E8A76}"/>
    <cellStyle name="Currency 13 3 3 2 2 2 2 3" xfId="18784" xr:uid="{DEFB5D21-3A40-42CD-8548-B2F74E66B257}"/>
    <cellStyle name="Currency 13 3 3 2 2 2 2 4" xfId="32474" xr:uid="{C90CE40B-DEA6-4833-A59E-ACD96D4B42CF}"/>
    <cellStyle name="Currency 13 3 3 2 2 2 2 5" xfId="47357" xr:uid="{5308BE8D-EDF9-4ABD-8705-785D83A4BBD0}"/>
    <cellStyle name="Currency 13 3 3 2 2 2 3" xfId="22206" xr:uid="{F27840FD-0C49-4930-9CC5-D225352527BF}"/>
    <cellStyle name="Currency 13 3 3 2 2 2 3 2" xfId="35898" xr:uid="{F899E612-D435-40A3-9EE8-B6AD7062ADB5}"/>
    <cellStyle name="Currency 13 3 3 2 2 2 3 3" xfId="50781" xr:uid="{FF4A4FAF-6338-4513-9792-60AE61FF966A}"/>
    <cellStyle name="Currency 13 3 3 2 2 2 4" xfId="15362" xr:uid="{FC9BF29C-FF92-487B-BFA6-0AD6B2B62FAC}"/>
    <cellStyle name="Currency 13 3 3 2 2 2 5" xfId="29052" xr:uid="{69196AAF-EF75-4DFA-8191-52E2BECCD845}"/>
    <cellStyle name="Currency 13 3 3 2 2 2 6" xfId="43935" xr:uid="{B45FC093-050C-45AF-8167-3B915C44CF87}"/>
    <cellStyle name="Currency 13 3 3 2 2 3" xfId="10226" xr:uid="{1520EF14-32D8-4780-A001-9B5AE0869C21}"/>
    <cellStyle name="Currency 13 3 3 2 2 3 2" xfId="23916" xr:uid="{C7B72D99-4664-45CF-AD8F-D8EFABE182A4}"/>
    <cellStyle name="Currency 13 3 3 2 2 3 2 2" xfId="37608" xr:uid="{A435C135-E0E2-4D51-AB0A-B8417CCFF64D}"/>
    <cellStyle name="Currency 13 3 3 2 2 3 2 3" xfId="52491" xr:uid="{F0B4BFB0-299F-45B6-A10C-A67D6AC44C08}"/>
    <cellStyle name="Currency 13 3 3 2 2 3 3" xfId="17072" xr:uid="{BEA4159B-479D-4A68-872E-4614F633B086}"/>
    <cellStyle name="Currency 13 3 3 2 2 3 4" xfId="30762" xr:uid="{C6413BBD-6C1C-4983-8090-465E7301BAA1}"/>
    <cellStyle name="Currency 13 3 3 2 2 3 5" xfId="45645" xr:uid="{6C3829C2-5FF9-462F-9762-174965B6B40D}"/>
    <cellStyle name="Currency 13 3 3 2 2 4" xfId="20494" xr:uid="{7DA93EDB-5C84-46B1-B158-E59910E9D3F6}"/>
    <cellStyle name="Currency 13 3 3 2 2 4 2" xfId="34186" xr:uid="{84279728-ED32-4CC2-91D8-33126DCAA40A}"/>
    <cellStyle name="Currency 13 3 3 2 2 4 3" xfId="49069" xr:uid="{A5969386-1590-4906-A6E5-15C2B2F6FEBA}"/>
    <cellStyle name="Currency 13 3 3 2 2 5" xfId="13650" xr:uid="{59821D0A-96F2-4674-9B4B-B5BD6826A54A}"/>
    <cellStyle name="Currency 13 3 3 2 2 6" xfId="27340" xr:uid="{0FD11214-9CEE-4D57-81D2-B7165DFE642E}"/>
    <cellStyle name="Currency 13 3 3 2 2 7" xfId="42223" xr:uid="{A5A08FF1-8791-4418-9EDE-79FE9B494DA4}"/>
    <cellStyle name="Currency 13 3 3 2 3" xfId="8515" xr:uid="{944AAB28-9196-44F2-9F6B-6C36BECA32C2}"/>
    <cellStyle name="Currency 13 3 3 2 3 2" xfId="11937" xr:uid="{0AD91FDC-EEBD-44D9-9C96-3C688F2EB258}"/>
    <cellStyle name="Currency 13 3 3 2 3 2 2" xfId="25627" xr:uid="{8FD86CF3-320E-4EE3-82D7-7B5F08394AE3}"/>
    <cellStyle name="Currency 13 3 3 2 3 2 2 2" xfId="39319" xr:uid="{9F1170E5-EC3B-41CB-B4A4-2EDA309593F6}"/>
    <cellStyle name="Currency 13 3 3 2 3 2 2 3" xfId="54202" xr:uid="{0CEE65D2-1BED-43B8-89BF-5F5149283E74}"/>
    <cellStyle name="Currency 13 3 3 2 3 2 3" xfId="18783" xr:uid="{B5A22088-2C7F-46FD-BC3E-117AA73C1896}"/>
    <cellStyle name="Currency 13 3 3 2 3 2 4" xfId="32473" xr:uid="{7BD7E0EF-CC55-4F08-A8B3-E61F781F4AF6}"/>
    <cellStyle name="Currency 13 3 3 2 3 2 5" xfId="47356" xr:uid="{13E65393-401B-4406-A490-6ABF64E518C9}"/>
    <cellStyle name="Currency 13 3 3 2 3 3" xfId="22205" xr:uid="{E774DDD5-43A6-4DC8-9913-7D840E09F38E}"/>
    <cellStyle name="Currency 13 3 3 2 3 3 2" xfId="35897" xr:uid="{9D8B9386-96BB-47A8-9500-338D7145C9E1}"/>
    <cellStyle name="Currency 13 3 3 2 3 3 3" xfId="50780" xr:uid="{2D15A6D8-F3E6-4E6C-953F-307E74192C56}"/>
    <cellStyle name="Currency 13 3 3 2 3 4" xfId="15361" xr:uid="{540A3C86-23C0-469A-9390-726078D51D21}"/>
    <cellStyle name="Currency 13 3 3 2 3 5" xfId="29051" xr:uid="{B8A8BE75-4372-4CFE-8A97-F4802F7A6BFF}"/>
    <cellStyle name="Currency 13 3 3 2 3 6" xfId="43934" xr:uid="{0B209EE0-B2D3-4C92-B02B-A6A2198280D0}"/>
    <cellStyle name="Currency 13 3 3 2 4" xfId="10225" xr:uid="{BC985606-AEC8-4444-9F9E-052D33FB314F}"/>
    <cellStyle name="Currency 13 3 3 2 4 2" xfId="23915" xr:uid="{C61F302C-2B21-4634-9A6B-9CD76443F9A7}"/>
    <cellStyle name="Currency 13 3 3 2 4 2 2" xfId="37607" xr:uid="{6C7A72BB-7707-470D-86A5-685952663264}"/>
    <cellStyle name="Currency 13 3 3 2 4 2 3" xfId="52490" xr:uid="{96CDE57E-3D8B-4F5C-962B-1ECD8CCF4BA2}"/>
    <cellStyle name="Currency 13 3 3 2 4 3" xfId="17071" xr:uid="{47FAF4C8-42EB-4664-A1E8-D6D338A3207A}"/>
    <cellStyle name="Currency 13 3 3 2 4 4" xfId="30761" xr:uid="{419F8051-1CA7-40FA-B257-3E1F8D64F2B9}"/>
    <cellStyle name="Currency 13 3 3 2 4 5" xfId="45644" xr:uid="{E2124474-AA17-4B87-9D8E-B5C3BEB72B93}"/>
    <cellStyle name="Currency 13 3 3 2 5" xfId="20493" xr:uid="{3ABD7270-F503-4440-8E42-476AFA0C0E9D}"/>
    <cellStyle name="Currency 13 3 3 2 5 2" xfId="34185" xr:uid="{F21A1054-7C5B-4C2E-B6D5-B119DDEAD29B}"/>
    <cellStyle name="Currency 13 3 3 2 5 3" xfId="49068" xr:uid="{37381842-B6E4-4026-BE27-CE50C64ABA14}"/>
    <cellStyle name="Currency 13 3 3 2 6" xfId="13649" xr:uid="{58EA7BDD-AD00-47CA-A8AD-F920DD19CD36}"/>
    <cellStyle name="Currency 13 3 3 2 7" xfId="27339" xr:uid="{6AB8989C-932F-421A-9ABB-88ED4C61B297}"/>
    <cellStyle name="Currency 13 3 3 2 8" xfId="42222" xr:uid="{9BF1CE10-97E4-4C82-914B-CB43C543C1BC}"/>
    <cellStyle name="Currency 13 3 3 3" xfId="6803" xr:uid="{124C8C8F-4F53-4446-B316-8D8CEFF46BDA}"/>
    <cellStyle name="Currency 13 3 3 3 2" xfId="8517" xr:uid="{FE7DF7E3-5BBF-40DE-BCDA-55C3F280D557}"/>
    <cellStyle name="Currency 13 3 3 3 2 2" xfId="11939" xr:uid="{4F4A080F-EB59-43A2-855E-5351FAA5F20D}"/>
    <cellStyle name="Currency 13 3 3 3 2 2 2" xfId="25629" xr:uid="{573773D9-B96C-4A13-80AE-8414EF87127A}"/>
    <cellStyle name="Currency 13 3 3 3 2 2 2 2" xfId="39321" xr:uid="{43789DFB-4407-46A4-BB3F-0FC70AFA6582}"/>
    <cellStyle name="Currency 13 3 3 3 2 2 2 3" xfId="54204" xr:uid="{033DAEA8-FD7E-45CB-92F0-D6C00909FF9F}"/>
    <cellStyle name="Currency 13 3 3 3 2 2 3" xfId="18785" xr:uid="{3C1BF948-7E62-4D77-B360-3C11CB606994}"/>
    <cellStyle name="Currency 13 3 3 3 2 2 4" xfId="32475" xr:uid="{02276078-4AB8-4724-991C-D0CE5359387F}"/>
    <cellStyle name="Currency 13 3 3 3 2 2 5" xfId="47358" xr:uid="{B54CBEEF-4733-4187-8AE7-1CD9C805AFDB}"/>
    <cellStyle name="Currency 13 3 3 3 2 3" xfId="22207" xr:uid="{0FBCF977-D75E-4764-9A61-FC94533C3349}"/>
    <cellStyle name="Currency 13 3 3 3 2 3 2" xfId="35899" xr:uid="{67347308-2259-4FDD-BD61-8EAE31E25822}"/>
    <cellStyle name="Currency 13 3 3 3 2 3 3" xfId="50782" xr:uid="{8D018942-B133-407C-A950-E5DF52D365B8}"/>
    <cellStyle name="Currency 13 3 3 3 2 4" xfId="15363" xr:uid="{FFF7D728-22FB-49E0-B692-52939BBA53D7}"/>
    <cellStyle name="Currency 13 3 3 3 2 5" xfId="29053" xr:uid="{EB2C1032-7183-4F12-AE26-C088219DD975}"/>
    <cellStyle name="Currency 13 3 3 3 2 6" xfId="43936" xr:uid="{CF6AF2D6-2935-4756-8D1C-CC979A7DD3DF}"/>
    <cellStyle name="Currency 13 3 3 3 3" xfId="10227" xr:uid="{CF22384D-C601-49B9-B960-E4EF0E69C710}"/>
    <cellStyle name="Currency 13 3 3 3 3 2" xfId="23917" xr:uid="{72075930-5F81-41C7-A955-1CC1B964D0D0}"/>
    <cellStyle name="Currency 13 3 3 3 3 2 2" xfId="37609" xr:uid="{D9CCB3B9-D4BA-458A-A457-B0A98F13B56A}"/>
    <cellStyle name="Currency 13 3 3 3 3 2 3" xfId="52492" xr:uid="{0166EC69-100D-4862-BBFC-10628EA72F9A}"/>
    <cellStyle name="Currency 13 3 3 3 3 3" xfId="17073" xr:uid="{F0809F2B-5566-403F-A0FF-C751BE9BF10E}"/>
    <cellStyle name="Currency 13 3 3 3 3 4" xfId="30763" xr:uid="{293D9F42-F244-4E12-9FEC-312479335D75}"/>
    <cellStyle name="Currency 13 3 3 3 3 5" xfId="45646" xr:uid="{ABDA56E5-E344-404E-880D-44A619A5FFCA}"/>
    <cellStyle name="Currency 13 3 3 3 4" xfId="20495" xr:uid="{B1B28298-FA4B-4911-AAE6-EA9A58F13DD0}"/>
    <cellStyle name="Currency 13 3 3 3 4 2" xfId="34187" xr:uid="{07C0444D-5B7F-43C7-B2DD-9F2317F9824D}"/>
    <cellStyle name="Currency 13 3 3 3 4 3" xfId="49070" xr:uid="{69914CAE-DFB3-4A5C-84DE-EE07D17C1F9E}"/>
    <cellStyle name="Currency 13 3 3 3 5" xfId="13651" xr:uid="{10B3737F-140A-44B6-9020-4A5B06FFD7F7}"/>
    <cellStyle name="Currency 13 3 3 3 6" xfId="27341" xr:uid="{1E635F17-0D13-47D1-8A87-A5566110A3D4}"/>
    <cellStyle name="Currency 13 3 3 3 7" xfId="42224" xr:uid="{0495CD26-AB7C-48AD-82C5-1B9F3D0D2358}"/>
    <cellStyle name="Currency 13 3 3 4" xfId="6804" xr:uid="{C525A5F8-80FA-4C1A-AB32-8385815C45FE}"/>
    <cellStyle name="Currency 13 3 3 4 2" xfId="8518" xr:uid="{8238F724-DA37-4178-8AE6-16031107108B}"/>
    <cellStyle name="Currency 13 3 3 4 2 2" xfId="11940" xr:uid="{81B4714F-29B0-456A-BEAE-0F36199DABAC}"/>
    <cellStyle name="Currency 13 3 3 4 2 2 2" xfId="25630" xr:uid="{B93258B7-C5B8-49CE-B7B0-4A792C4593D5}"/>
    <cellStyle name="Currency 13 3 3 4 2 2 2 2" xfId="39322" xr:uid="{A6845DF4-5C34-48D1-8C88-F4021ABDC062}"/>
    <cellStyle name="Currency 13 3 3 4 2 2 2 3" xfId="54205" xr:uid="{82D6DCAB-9F27-437A-B1B6-EB85A06EA409}"/>
    <cellStyle name="Currency 13 3 3 4 2 2 3" xfId="18786" xr:uid="{9AEFAA10-AE7E-4F4E-85B4-C6B7229F35AD}"/>
    <cellStyle name="Currency 13 3 3 4 2 2 4" xfId="32476" xr:uid="{B95E3FBF-FCAA-4FCA-BD32-6822610A80F7}"/>
    <cellStyle name="Currency 13 3 3 4 2 2 5" xfId="47359" xr:uid="{CFF51704-5371-4C94-A51F-9A4FBAE9C139}"/>
    <cellStyle name="Currency 13 3 3 4 2 3" xfId="22208" xr:uid="{59363911-59BF-4AD0-BC34-C61C81222163}"/>
    <cellStyle name="Currency 13 3 3 4 2 3 2" xfId="35900" xr:uid="{D9CF8DD2-AB37-4C8B-8E10-792A9B0FAA96}"/>
    <cellStyle name="Currency 13 3 3 4 2 3 3" xfId="50783" xr:uid="{475B5D4F-5F82-48D1-AC8F-3E3117EBC3A5}"/>
    <cellStyle name="Currency 13 3 3 4 2 4" xfId="15364" xr:uid="{B6EF8B8A-2682-4F6D-BA90-F3CD4CBAABE1}"/>
    <cellStyle name="Currency 13 3 3 4 2 5" xfId="29054" xr:uid="{0CED06E2-F173-4B58-8F3C-37F28558C78B}"/>
    <cellStyle name="Currency 13 3 3 4 2 6" xfId="43937" xr:uid="{AFA255CB-996C-4ACA-A060-B78169DE0B5A}"/>
    <cellStyle name="Currency 13 3 3 4 3" xfId="10228" xr:uid="{1C6B87DC-774C-47EF-9E63-A6C07E42D97C}"/>
    <cellStyle name="Currency 13 3 3 4 3 2" xfId="23918" xr:uid="{09D1C569-A551-481B-B62C-9B1C24A581AB}"/>
    <cellStyle name="Currency 13 3 3 4 3 2 2" xfId="37610" xr:uid="{B478A57E-6674-4244-8CD1-EB1B11C2B755}"/>
    <cellStyle name="Currency 13 3 3 4 3 2 3" xfId="52493" xr:uid="{E8C9441E-13F8-41A8-AE10-F2EDE382721A}"/>
    <cellStyle name="Currency 13 3 3 4 3 3" xfId="17074" xr:uid="{AE457C21-0666-4C8B-AD83-7F0E09A81E5E}"/>
    <cellStyle name="Currency 13 3 3 4 3 4" xfId="30764" xr:uid="{ABB6FE80-7DB6-47F1-9724-BC3C0941CFEF}"/>
    <cellStyle name="Currency 13 3 3 4 3 5" xfId="45647" xr:uid="{B4990D78-B77E-466F-BF1D-6E0DBA005408}"/>
    <cellStyle name="Currency 13 3 3 4 4" xfId="20496" xr:uid="{B60A8EE4-B3CF-407E-B645-25F63389212F}"/>
    <cellStyle name="Currency 13 3 3 4 4 2" xfId="34188" xr:uid="{017458E3-43EF-4782-A5C4-8ED14D04B5A4}"/>
    <cellStyle name="Currency 13 3 3 4 4 3" xfId="49071" xr:uid="{F388F978-0A2F-4C13-85B2-4F66D7AB6856}"/>
    <cellStyle name="Currency 13 3 3 4 5" xfId="13652" xr:uid="{8D1FD1AC-AA32-4832-8BF4-8B9412432E37}"/>
    <cellStyle name="Currency 13 3 3 4 6" xfId="27342" xr:uid="{B682D27B-6869-4F82-8A12-DB96156B4B75}"/>
    <cellStyle name="Currency 13 3 3 4 7" xfId="42225" xr:uid="{A2CCF351-7064-4F0C-A388-82EBE34083FA}"/>
    <cellStyle name="Currency 13 3 3 5" xfId="8514" xr:uid="{ACB2FF4A-83EC-472D-BF78-9E299E565016}"/>
    <cellStyle name="Currency 13 3 3 5 2" xfId="11936" xr:uid="{3152E4A1-6C55-405B-B695-943D6F5991A5}"/>
    <cellStyle name="Currency 13 3 3 5 2 2" xfId="25626" xr:uid="{CB509A44-EC67-4270-9C95-DE7CFAE85433}"/>
    <cellStyle name="Currency 13 3 3 5 2 2 2" xfId="39318" xr:uid="{5599C311-0190-456E-819F-8DDDF263EAB2}"/>
    <cellStyle name="Currency 13 3 3 5 2 2 3" xfId="54201" xr:uid="{10D82EF9-DAC9-4277-873A-FDC470BD6661}"/>
    <cellStyle name="Currency 13 3 3 5 2 3" xfId="18782" xr:uid="{CFB08DBD-7FAD-4F08-BA53-E8FBACF8CCF4}"/>
    <cellStyle name="Currency 13 3 3 5 2 4" xfId="32472" xr:uid="{F6787BD6-9DAE-4CAF-9C54-7743BE4571C5}"/>
    <cellStyle name="Currency 13 3 3 5 2 5" xfId="47355" xr:uid="{5F64823F-F0DC-484F-A44D-3E53A285CF95}"/>
    <cellStyle name="Currency 13 3 3 5 3" xfId="22204" xr:uid="{48BF9BE4-ADCE-4FE1-8F6F-765DC6AF829C}"/>
    <cellStyle name="Currency 13 3 3 5 3 2" xfId="35896" xr:uid="{0C4355B7-08AD-476B-A148-1D549A5BC799}"/>
    <cellStyle name="Currency 13 3 3 5 3 3" xfId="50779" xr:uid="{4270AF3E-6BBC-4C7F-B671-704A27600E8A}"/>
    <cellStyle name="Currency 13 3 3 5 4" xfId="15360" xr:uid="{85B4F8D0-F6D5-4372-BCD6-C85B9C552827}"/>
    <cellStyle name="Currency 13 3 3 5 5" xfId="29050" xr:uid="{95306BCE-69DE-4FBE-94D7-37EEC7AE70B0}"/>
    <cellStyle name="Currency 13 3 3 5 6" xfId="43933" xr:uid="{12EB469F-2B16-4291-B1EB-1406BDBF6A8C}"/>
    <cellStyle name="Currency 13 3 3 6" xfId="10224" xr:uid="{8B04B3CE-72BB-47CE-A2A0-35FAAC88DA7F}"/>
    <cellStyle name="Currency 13 3 3 6 2" xfId="23914" xr:uid="{16944FB4-061D-4211-B52E-54D5B47A2831}"/>
    <cellStyle name="Currency 13 3 3 6 2 2" xfId="37606" xr:uid="{577C2C4F-1F57-466A-9A46-76D279FA38DA}"/>
    <cellStyle name="Currency 13 3 3 6 2 3" xfId="52489" xr:uid="{C20946F3-B950-4CAD-BAAF-CC65DBEAE4FD}"/>
    <cellStyle name="Currency 13 3 3 6 3" xfId="17070" xr:uid="{95088228-1F5A-4361-8C6A-A2AE3C244B00}"/>
    <cellStyle name="Currency 13 3 3 6 4" xfId="30760" xr:uid="{E613069F-BDE8-4D4B-AEB8-978483CB188F}"/>
    <cellStyle name="Currency 13 3 3 6 5" xfId="45643" xr:uid="{3BF1D342-28F2-43ED-9E11-95403217CC01}"/>
    <cellStyle name="Currency 13 3 3 7" xfId="20492" xr:uid="{51C98F4D-5B0A-44F1-8608-6FE43387D732}"/>
    <cellStyle name="Currency 13 3 3 7 2" xfId="34184" xr:uid="{B345F3E7-7CEA-486A-8C5D-B0010109398D}"/>
    <cellStyle name="Currency 13 3 3 7 3" xfId="49067" xr:uid="{A5F925E5-B6E3-4C71-868E-50833EAE2A7C}"/>
    <cellStyle name="Currency 13 3 3 8" xfId="13648" xr:uid="{A7488565-F52A-449A-A857-EF46C0852D09}"/>
    <cellStyle name="Currency 13 3 3 9" xfId="27338" xr:uid="{CF71D0E3-3E57-487C-9A61-F2F393C00280}"/>
    <cellStyle name="Currency 13 3 4" xfId="6805" xr:uid="{784FAD4B-A623-45CC-B5A5-D3263FE58B60}"/>
    <cellStyle name="Currency 13 3 4 10" xfId="42226" xr:uid="{92CF5B1A-C469-446A-B712-E0BF5E8EA03B}"/>
    <cellStyle name="Currency 13 3 4 2" xfId="6806" xr:uid="{0345E4FA-26E5-479E-819B-8741255248E6}"/>
    <cellStyle name="Currency 13 3 4 2 2" xfId="6807" xr:uid="{3319BA8E-B37C-46A4-B0F3-A658B55FB293}"/>
    <cellStyle name="Currency 13 3 4 2 2 2" xfId="8521" xr:uid="{59626D71-AA32-4470-9FB1-C1D4B786B85C}"/>
    <cellStyle name="Currency 13 3 4 2 2 2 2" xfId="11943" xr:uid="{6046C907-7FD9-4211-9CD9-B73788638EFC}"/>
    <cellStyle name="Currency 13 3 4 2 2 2 2 2" xfId="25633" xr:uid="{4B87E3BA-1CD3-4B5F-B4CC-89BB5CCDC13D}"/>
    <cellStyle name="Currency 13 3 4 2 2 2 2 2 2" xfId="39325" xr:uid="{734D2840-C14F-4D33-ACD7-C1226AA529EA}"/>
    <cellStyle name="Currency 13 3 4 2 2 2 2 2 3" xfId="54208" xr:uid="{11CC0462-A519-491E-BF16-CC4B45E7DB38}"/>
    <cellStyle name="Currency 13 3 4 2 2 2 2 3" xfId="18789" xr:uid="{0E5A28F3-C26A-4ADD-A765-26D57A0A96B7}"/>
    <cellStyle name="Currency 13 3 4 2 2 2 2 4" xfId="32479" xr:uid="{F6BA03BB-4703-406C-AF2D-4A2B4B604660}"/>
    <cellStyle name="Currency 13 3 4 2 2 2 2 5" xfId="47362" xr:uid="{B9203222-1360-420B-B5E2-2E36A3EE8A65}"/>
    <cellStyle name="Currency 13 3 4 2 2 2 3" xfId="22211" xr:uid="{FAE25C9E-9724-4B56-A8BA-70EBD3E19B69}"/>
    <cellStyle name="Currency 13 3 4 2 2 2 3 2" xfId="35903" xr:uid="{5AE5FC48-7BAB-4FD5-969B-727B7E1B41BE}"/>
    <cellStyle name="Currency 13 3 4 2 2 2 3 3" xfId="50786" xr:uid="{47E4FE8B-BB90-49BA-9BF4-2C23D21A0045}"/>
    <cellStyle name="Currency 13 3 4 2 2 2 4" xfId="15367" xr:uid="{FF6DAF9B-BA76-4ADD-8453-A4CAEA288DFD}"/>
    <cellStyle name="Currency 13 3 4 2 2 2 5" xfId="29057" xr:uid="{B3AA4E24-47B6-4BAD-AB15-79ED6263D1D2}"/>
    <cellStyle name="Currency 13 3 4 2 2 2 6" xfId="43940" xr:uid="{520D8B72-B6E7-4EE9-86E5-7D9D114BC94C}"/>
    <cellStyle name="Currency 13 3 4 2 2 3" xfId="10231" xr:uid="{D2DECBDC-4066-416F-A78B-BB44A91B2030}"/>
    <cellStyle name="Currency 13 3 4 2 2 3 2" xfId="23921" xr:uid="{B2E52AA4-FBC3-499A-9B6F-CED71FBC7852}"/>
    <cellStyle name="Currency 13 3 4 2 2 3 2 2" xfId="37613" xr:uid="{4067E5A3-B516-43C8-A7E7-983C9BD17CDF}"/>
    <cellStyle name="Currency 13 3 4 2 2 3 2 3" xfId="52496" xr:uid="{49C1A325-D1D4-45EC-967B-81850923EFB8}"/>
    <cellStyle name="Currency 13 3 4 2 2 3 3" xfId="17077" xr:uid="{FF529E50-353F-4DB3-A7D5-DBF0B993B827}"/>
    <cellStyle name="Currency 13 3 4 2 2 3 4" xfId="30767" xr:uid="{82585ABC-BB8F-46FC-9CDC-93C22ED5BC50}"/>
    <cellStyle name="Currency 13 3 4 2 2 3 5" xfId="45650" xr:uid="{F7AE7782-F365-4140-9077-3BDFD75230E3}"/>
    <cellStyle name="Currency 13 3 4 2 2 4" xfId="20499" xr:uid="{BC8FB4B9-7932-4465-A2B1-48AF7B029C80}"/>
    <cellStyle name="Currency 13 3 4 2 2 4 2" xfId="34191" xr:uid="{DF0D657B-B269-4D04-A78B-7199982784EF}"/>
    <cellStyle name="Currency 13 3 4 2 2 4 3" xfId="49074" xr:uid="{28750D9C-FB43-4091-86EB-54AD45D475E3}"/>
    <cellStyle name="Currency 13 3 4 2 2 5" xfId="13655" xr:uid="{E90D05BA-8312-493F-91BF-3D192EEFB177}"/>
    <cellStyle name="Currency 13 3 4 2 2 6" xfId="27345" xr:uid="{216645C1-1968-4C99-8775-CAF1CCA54365}"/>
    <cellStyle name="Currency 13 3 4 2 2 7" xfId="42228" xr:uid="{365C8695-0D50-46D1-B1EC-BF5D7D8EA41C}"/>
    <cellStyle name="Currency 13 3 4 2 3" xfId="8520" xr:uid="{2A7C7296-F897-4B1D-873F-0E417791B6B6}"/>
    <cellStyle name="Currency 13 3 4 2 3 2" xfId="11942" xr:uid="{85978589-4DC6-467D-A300-E226D5F93A98}"/>
    <cellStyle name="Currency 13 3 4 2 3 2 2" xfId="25632" xr:uid="{865FBEF6-9C51-4F5D-89BC-3CC7BE675257}"/>
    <cellStyle name="Currency 13 3 4 2 3 2 2 2" xfId="39324" xr:uid="{C851CA2E-BAF5-4DD3-9553-2066D16A6433}"/>
    <cellStyle name="Currency 13 3 4 2 3 2 2 3" xfId="54207" xr:uid="{6757E541-0C0A-4740-9E1B-FDB42B864090}"/>
    <cellStyle name="Currency 13 3 4 2 3 2 3" xfId="18788" xr:uid="{8154499E-BD4B-497B-80DF-84360A103718}"/>
    <cellStyle name="Currency 13 3 4 2 3 2 4" xfId="32478" xr:uid="{F61E6B8B-80B1-4FAC-83C0-CB0210CD838C}"/>
    <cellStyle name="Currency 13 3 4 2 3 2 5" xfId="47361" xr:uid="{7F0A2860-8730-4190-B4AD-24C7770EA20B}"/>
    <cellStyle name="Currency 13 3 4 2 3 3" xfId="22210" xr:uid="{08F4965B-D036-47E8-9B72-FB8BF9EC73F5}"/>
    <cellStyle name="Currency 13 3 4 2 3 3 2" xfId="35902" xr:uid="{286CA4AE-2C64-4162-BE66-87811C32B834}"/>
    <cellStyle name="Currency 13 3 4 2 3 3 3" xfId="50785" xr:uid="{937F54FB-91A1-4D5E-A265-CB0948F2EEDF}"/>
    <cellStyle name="Currency 13 3 4 2 3 4" xfId="15366" xr:uid="{73135F5C-08F4-4378-977A-7FABAEF032D1}"/>
    <cellStyle name="Currency 13 3 4 2 3 5" xfId="29056" xr:uid="{4C1A4683-8A7D-4604-8678-B31ADB768A09}"/>
    <cellStyle name="Currency 13 3 4 2 3 6" xfId="43939" xr:uid="{A480DBB9-4B6F-45BD-8425-0FD9306B4B10}"/>
    <cellStyle name="Currency 13 3 4 2 4" xfId="10230" xr:uid="{81733534-36EF-4B9A-9141-DCE24AFB92C6}"/>
    <cellStyle name="Currency 13 3 4 2 4 2" xfId="23920" xr:uid="{7A0360C2-689B-47E2-88DD-7C653CF63F2D}"/>
    <cellStyle name="Currency 13 3 4 2 4 2 2" xfId="37612" xr:uid="{08631B01-98A0-46B8-A69F-2F551D4803A1}"/>
    <cellStyle name="Currency 13 3 4 2 4 2 3" xfId="52495" xr:uid="{037103C5-27C6-4BF0-A5A7-D6C9F19E97AE}"/>
    <cellStyle name="Currency 13 3 4 2 4 3" xfId="17076" xr:uid="{E56D63A2-9815-4AB1-812B-379FF12E14E4}"/>
    <cellStyle name="Currency 13 3 4 2 4 4" xfId="30766" xr:uid="{BEAFC877-5C6A-46B1-94E2-C80511D4A53D}"/>
    <cellStyle name="Currency 13 3 4 2 4 5" xfId="45649" xr:uid="{5C39FCFB-216E-4371-B69B-98E15291D18A}"/>
    <cellStyle name="Currency 13 3 4 2 5" xfId="20498" xr:uid="{243EB888-AC94-4FB0-AB05-E74308A4DF57}"/>
    <cellStyle name="Currency 13 3 4 2 5 2" xfId="34190" xr:uid="{0CAC6212-E6DB-4120-B51B-AB4754C3E607}"/>
    <cellStyle name="Currency 13 3 4 2 5 3" xfId="49073" xr:uid="{693C075B-8F16-4F1F-BAAE-A5992050AF3B}"/>
    <cellStyle name="Currency 13 3 4 2 6" xfId="13654" xr:uid="{B1102D7B-9797-48F2-BFF6-2043D6106C48}"/>
    <cellStyle name="Currency 13 3 4 2 7" xfId="27344" xr:uid="{8A0531D5-284A-443C-B3BB-95C304ABBD17}"/>
    <cellStyle name="Currency 13 3 4 2 8" xfId="42227" xr:uid="{0477A0DD-9EF5-4367-9B87-DCF664EDF900}"/>
    <cellStyle name="Currency 13 3 4 3" xfId="6808" xr:uid="{39BE05D1-F072-415C-9229-A3F25E0D87DE}"/>
    <cellStyle name="Currency 13 3 4 3 2" xfId="8522" xr:uid="{C4681BB2-783C-4700-B074-5EB7C049639E}"/>
    <cellStyle name="Currency 13 3 4 3 2 2" xfId="11944" xr:uid="{F78248A5-7294-4F76-B17E-6D67D788B0BB}"/>
    <cellStyle name="Currency 13 3 4 3 2 2 2" xfId="25634" xr:uid="{12A382A1-6876-4357-A5FA-84B4EF216DA0}"/>
    <cellStyle name="Currency 13 3 4 3 2 2 2 2" xfId="39326" xr:uid="{0C504F2F-24E3-4884-930B-B01F761636AF}"/>
    <cellStyle name="Currency 13 3 4 3 2 2 2 3" xfId="54209" xr:uid="{52ED80D7-AF19-46B0-A97C-1B2C4AB5A580}"/>
    <cellStyle name="Currency 13 3 4 3 2 2 3" xfId="18790" xr:uid="{77695459-9C13-497E-9BF7-A5C1BFEF3EC8}"/>
    <cellStyle name="Currency 13 3 4 3 2 2 4" xfId="32480" xr:uid="{8CDA6CF3-EA2C-4BC4-A3B8-A7EA143E3CCB}"/>
    <cellStyle name="Currency 13 3 4 3 2 2 5" xfId="47363" xr:uid="{A858924E-9AA0-4E22-A06A-0437AEA9033A}"/>
    <cellStyle name="Currency 13 3 4 3 2 3" xfId="22212" xr:uid="{8C7CA6BC-0D9E-4AC7-9AAC-2ABCB5C538E4}"/>
    <cellStyle name="Currency 13 3 4 3 2 3 2" xfId="35904" xr:uid="{C7C2A373-2F8E-4F23-992F-16409850C0C8}"/>
    <cellStyle name="Currency 13 3 4 3 2 3 3" xfId="50787" xr:uid="{4B9F2692-8BCA-4379-A848-454CE2B205A6}"/>
    <cellStyle name="Currency 13 3 4 3 2 4" xfId="15368" xr:uid="{4778B829-8929-475C-9375-147CD4328FAF}"/>
    <cellStyle name="Currency 13 3 4 3 2 5" xfId="29058" xr:uid="{3AB289F3-C324-45BA-9262-24AAC371D548}"/>
    <cellStyle name="Currency 13 3 4 3 2 6" xfId="43941" xr:uid="{94247256-4FAD-48F8-A728-FAA4321AA5D1}"/>
    <cellStyle name="Currency 13 3 4 3 3" xfId="10232" xr:uid="{4AF58D7C-5A33-438C-B11D-51AD64455C82}"/>
    <cellStyle name="Currency 13 3 4 3 3 2" xfId="23922" xr:uid="{15A9AE81-0014-409C-B5C7-958DE58BE587}"/>
    <cellStyle name="Currency 13 3 4 3 3 2 2" xfId="37614" xr:uid="{F1E26AA3-2A38-443B-8A13-CB2C078D7853}"/>
    <cellStyle name="Currency 13 3 4 3 3 2 3" xfId="52497" xr:uid="{B43CBACF-472C-440C-A83E-3C09EAE34AA1}"/>
    <cellStyle name="Currency 13 3 4 3 3 3" xfId="17078" xr:uid="{391AD998-3980-44D3-A252-578ECFE01D53}"/>
    <cellStyle name="Currency 13 3 4 3 3 4" xfId="30768" xr:uid="{499F2DCE-157D-4D10-B577-7886E912C784}"/>
    <cellStyle name="Currency 13 3 4 3 3 5" xfId="45651" xr:uid="{6CBA84D8-612A-4088-848B-FD31E2B29E3B}"/>
    <cellStyle name="Currency 13 3 4 3 4" xfId="20500" xr:uid="{A08DA01C-7BAE-478E-8F46-79A7A09A9677}"/>
    <cellStyle name="Currency 13 3 4 3 4 2" xfId="34192" xr:uid="{838A97B9-7C8F-45F4-98AF-266028682FB1}"/>
    <cellStyle name="Currency 13 3 4 3 4 3" xfId="49075" xr:uid="{AE76A122-168A-4B22-956C-923679F02D9C}"/>
    <cellStyle name="Currency 13 3 4 3 5" xfId="13656" xr:uid="{F0F57582-C489-4706-A98C-2339F2FA6A21}"/>
    <cellStyle name="Currency 13 3 4 3 6" xfId="27346" xr:uid="{5E44A5BB-F714-40D8-8B94-6AD052719CDC}"/>
    <cellStyle name="Currency 13 3 4 3 7" xfId="42229" xr:uid="{C2DC2202-DA45-4E10-96E3-C0CA1EC68C3F}"/>
    <cellStyle name="Currency 13 3 4 4" xfId="6809" xr:uid="{DF6C024F-6DD5-4D17-B922-CBA46AF2B077}"/>
    <cellStyle name="Currency 13 3 4 4 2" xfId="8523" xr:uid="{A7C9A16A-C165-4682-9A43-36395CF738B0}"/>
    <cellStyle name="Currency 13 3 4 4 2 2" xfId="11945" xr:uid="{C4F0EFC0-23C7-4BBC-B010-BCAD8DD1BFB9}"/>
    <cellStyle name="Currency 13 3 4 4 2 2 2" xfId="25635" xr:uid="{A39F7C14-D3CA-46F6-B722-32F33B92E7A0}"/>
    <cellStyle name="Currency 13 3 4 4 2 2 2 2" xfId="39327" xr:uid="{648DA76B-1D4A-4F41-9DE8-15C566651FFA}"/>
    <cellStyle name="Currency 13 3 4 4 2 2 2 3" xfId="54210" xr:uid="{4958FECC-7A51-486B-B1FA-4BB7096F285E}"/>
    <cellStyle name="Currency 13 3 4 4 2 2 3" xfId="18791" xr:uid="{EF73AD40-9431-4BEE-823A-08D0D35F5A10}"/>
    <cellStyle name="Currency 13 3 4 4 2 2 4" xfId="32481" xr:uid="{3EAA6878-8FF7-4A84-9AF7-30348A798EC5}"/>
    <cellStyle name="Currency 13 3 4 4 2 2 5" xfId="47364" xr:uid="{F307F887-881C-4A56-99F5-77875E7857D9}"/>
    <cellStyle name="Currency 13 3 4 4 2 3" xfId="22213" xr:uid="{B6F315B4-0202-4754-B2DB-2D62582D7D52}"/>
    <cellStyle name="Currency 13 3 4 4 2 3 2" xfId="35905" xr:uid="{733FF53E-4377-48D0-A0B2-1FB6BC870A66}"/>
    <cellStyle name="Currency 13 3 4 4 2 3 3" xfId="50788" xr:uid="{C4D0C16E-AEDF-45C2-84D5-C0342E390C3B}"/>
    <cellStyle name="Currency 13 3 4 4 2 4" xfId="15369" xr:uid="{C25DD755-4ECC-4195-9F6D-2223E3E113E5}"/>
    <cellStyle name="Currency 13 3 4 4 2 5" xfId="29059" xr:uid="{03209697-467B-4D3D-9ED7-770769CEBDA6}"/>
    <cellStyle name="Currency 13 3 4 4 2 6" xfId="43942" xr:uid="{BEC5F445-52DF-4D90-9B33-D4A70B7A06CE}"/>
    <cellStyle name="Currency 13 3 4 4 3" xfId="10233" xr:uid="{7358E982-FEC6-402F-BA26-98EFBF99B7D0}"/>
    <cellStyle name="Currency 13 3 4 4 3 2" xfId="23923" xr:uid="{B922A484-2FBA-4359-B1EF-27F0940AFFFD}"/>
    <cellStyle name="Currency 13 3 4 4 3 2 2" xfId="37615" xr:uid="{AA2889B3-06DA-409C-BC67-1FDC3AD6EF87}"/>
    <cellStyle name="Currency 13 3 4 4 3 2 3" xfId="52498" xr:uid="{D2794A26-F07A-4938-AA43-B86F0F888F2A}"/>
    <cellStyle name="Currency 13 3 4 4 3 3" xfId="17079" xr:uid="{23D89B41-7719-4D13-BC0F-0C79B7051A24}"/>
    <cellStyle name="Currency 13 3 4 4 3 4" xfId="30769" xr:uid="{E1BAAB18-5D0F-4EE5-B296-2B9C269D01D3}"/>
    <cellStyle name="Currency 13 3 4 4 3 5" xfId="45652" xr:uid="{EAB5DAB7-DAA7-4909-9270-0BAFFEC9E39A}"/>
    <cellStyle name="Currency 13 3 4 4 4" xfId="20501" xr:uid="{5449297F-9AB9-488F-A81D-B88897D5FB03}"/>
    <cellStyle name="Currency 13 3 4 4 4 2" xfId="34193" xr:uid="{98D86CE5-3765-4E26-9D2C-AC6B3A45A000}"/>
    <cellStyle name="Currency 13 3 4 4 4 3" xfId="49076" xr:uid="{5CBFCD9C-0082-4817-AC70-18258825D7B1}"/>
    <cellStyle name="Currency 13 3 4 4 5" xfId="13657" xr:uid="{DB50CD4A-C47D-4C84-8123-B0138F15A354}"/>
    <cellStyle name="Currency 13 3 4 4 6" xfId="27347" xr:uid="{EC1DD3C1-B1DC-4470-A2EA-BB5350F086DE}"/>
    <cellStyle name="Currency 13 3 4 4 7" xfId="42230" xr:uid="{C6CC3BAA-F97A-4733-B825-9A406D2E177A}"/>
    <cellStyle name="Currency 13 3 4 5" xfId="8519" xr:uid="{3E148AC7-EC30-4095-B2EE-06705043A00A}"/>
    <cellStyle name="Currency 13 3 4 5 2" xfId="11941" xr:uid="{37F05BB3-DA3F-4A25-AA45-2169F7D3581F}"/>
    <cellStyle name="Currency 13 3 4 5 2 2" xfId="25631" xr:uid="{3837B771-F5C5-4CE5-8562-5091FA27930D}"/>
    <cellStyle name="Currency 13 3 4 5 2 2 2" xfId="39323" xr:uid="{8260F2AA-FC4F-4081-B25A-47EE98580DAC}"/>
    <cellStyle name="Currency 13 3 4 5 2 2 3" xfId="54206" xr:uid="{CCE3427C-85B5-4F5D-85AC-964A04254242}"/>
    <cellStyle name="Currency 13 3 4 5 2 3" xfId="18787" xr:uid="{437632D9-C25C-44F2-BC63-946DF96DB85E}"/>
    <cellStyle name="Currency 13 3 4 5 2 4" xfId="32477" xr:uid="{5580DAB1-DA13-45A7-ACAC-315F26B01C13}"/>
    <cellStyle name="Currency 13 3 4 5 2 5" xfId="47360" xr:uid="{6092B6E2-371B-42B4-B116-6306998B5A88}"/>
    <cellStyle name="Currency 13 3 4 5 3" xfId="22209" xr:uid="{FF36E059-A3DE-45CD-8DF1-81674D757CEE}"/>
    <cellStyle name="Currency 13 3 4 5 3 2" xfId="35901" xr:uid="{B6277BF1-9BBF-4A36-9AD7-C96D89D38789}"/>
    <cellStyle name="Currency 13 3 4 5 3 3" xfId="50784" xr:uid="{6AD2D8BB-F7F1-41F8-903C-DB9B441FF453}"/>
    <cellStyle name="Currency 13 3 4 5 4" xfId="15365" xr:uid="{A1226C62-D959-4AE4-AD19-409D36066276}"/>
    <cellStyle name="Currency 13 3 4 5 5" xfId="29055" xr:uid="{DBA0132F-6D80-4ACF-887D-5EE43CA1A52E}"/>
    <cellStyle name="Currency 13 3 4 5 6" xfId="43938" xr:uid="{ACA76A7A-7999-4CA2-937E-55E3B8172777}"/>
    <cellStyle name="Currency 13 3 4 6" xfId="10229" xr:uid="{D6F3710F-6705-4417-BAEA-8038F6120846}"/>
    <cellStyle name="Currency 13 3 4 6 2" xfId="23919" xr:uid="{75FE2AA5-3B8C-4B8F-BBCE-443E79B3039D}"/>
    <cellStyle name="Currency 13 3 4 6 2 2" xfId="37611" xr:uid="{1D638738-1FA0-4848-884C-A5A5C8306C3B}"/>
    <cellStyle name="Currency 13 3 4 6 2 3" xfId="52494" xr:uid="{B7C3C127-6770-4A92-90DE-CFAD372E91DD}"/>
    <cellStyle name="Currency 13 3 4 6 3" xfId="17075" xr:uid="{C6ABF5A1-36F7-4D32-A0B4-4DD87471C065}"/>
    <cellStyle name="Currency 13 3 4 6 4" xfId="30765" xr:uid="{1EC71BE9-59A1-42F6-B5D8-177F89456CFF}"/>
    <cellStyle name="Currency 13 3 4 6 5" xfId="45648" xr:uid="{643C8D3E-05C8-4A5C-A479-C5841DCE9082}"/>
    <cellStyle name="Currency 13 3 4 7" xfId="20497" xr:uid="{2FAC5C86-C7AB-45C3-BDF5-AFF8E0DC3365}"/>
    <cellStyle name="Currency 13 3 4 7 2" xfId="34189" xr:uid="{409E7F58-D297-49E9-AE1E-30D4B5DFC289}"/>
    <cellStyle name="Currency 13 3 4 7 3" xfId="49072" xr:uid="{B179EED4-C66F-453A-90F0-25327FD2EDEE}"/>
    <cellStyle name="Currency 13 3 4 8" xfId="13653" xr:uid="{DAC1E5A1-A8AD-42AF-A242-1E74E1F22BD1}"/>
    <cellStyle name="Currency 13 3 4 9" xfId="27343" xr:uid="{41722C78-CCA1-4A5A-8689-8D86677397C6}"/>
    <cellStyle name="Currency 13 3 5" xfId="6810" xr:uid="{FFF7F1D1-D04A-44A9-B5BB-7AA0FAA42068}"/>
    <cellStyle name="Currency 13 3 5 2" xfId="6811" xr:uid="{1D28EACD-4232-44F9-8141-087701C7949E}"/>
    <cellStyle name="Currency 13 3 5 2 2" xfId="8525" xr:uid="{601FEA89-20A6-47B2-8255-21BBB34C7159}"/>
    <cellStyle name="Currency 13 3 5 2 2 2" xfId="11947" xr:uid="{35EBD3A0-FD68-4272-8C24-65CAA95EE8F6}"/>
    <cellStyle name="Currency 13 3 5 2 2 2 2" xfId="25637" xr:uid="{5109B9EE-95A9-43D8-9289-6ECB2409EBC1}"/>
    <cellStyle name="Currency 13 3 5 2 2 2 2 2" xfId="39329" xr:uid="{BA5204CF-78CB-4254-A80D-983BA57E0AEF}"/>
    <cellStyle name="Currency 13 3 5 2 2 2 2 3" xfId="54212" xr:uid="{5D8CAF18-89DB-422E-9624-29D5134EA316}"/>
    <cellStyle name="Currency 13 3 5 2 2 2 3" xfId="18793" xr:uid="{ADD3EA83-4051-4362-B5BD-2A23A9F9B207}"/>
    <cellStyle name="Currency 13 3 5 2 2 2 4" xfId="32483" xr:uid="{AB99F088-D373-4280-84CE-30E27B2DA07D}"/>
    <cellStyle name="Currency 13 3 5 2 2 2 5" xfId="47366" xr:uid="{A94E78A8-EF02-46BD-9E13-1B4DBE68B42D}"/>
    <cellStyle name="Currency 13 3 5 2 2 3" xfId="22215" xr:uid="{0BD575D9-C9DF-4C9A-B828-0A1358651F72}"/>
    <cellStyle name="Currency 13 3 5 2 2 3 2" xfId="35907" xr:uid="{57B56673-43C4-40DE-BEBF-DCC8EA5185B9}"/>
    <cellStyle name="Currency 13 3 5 2 2 3 3" xfId="50790" xr:uid="{522B0BF5-2E9E-43C6-8F43-BAE1162E5FD3}"/>
    <cellStyle name="Currency 13 3 5 2 2 4" xfId="15371" xr:uid="{2AC2CD1D-C007-4A96-A63A-3F551DA895FC}"/>
    <cellStyle name="Currency 13 3 5 2 2 5" xfId="29061" xr:uid="{EEF9B676-505B-4ED3-BC27-746C68712CB3}"/>
    <cellStyle name="Currency 13 3 5 2 2 6" xfId="43944" xr:uid="{0952A7FD-D09A-46DD-9633-D268969B17CB}"/>
    <cellStyle name="Currency 13 3 5 2 3" xfId="10235" xr:uid="{D24BBC76-8C71-457D-8420-39769F5FCFE2}"/>
    <cellStyle name="Currency 13 3 5 2 3 2" xfId="23925" xr:uid="{0370A9A8-1FDF-4A8F-968C-86BE2B8DF8AE}"/>
    <cellStyle name="Currency 13 3 5 2 3 2 2" xfId="37617" xr:uid="{C4234A42-501B-4DA9-8C6A-31B3B9BA942A}"/>
    <cellStyle name="Currency 13 3 5 2 3 2 3" xfId="52500" xr:uid="{4E0FF6FA-A72C-4FB0-AE25-956461FE2F29}"/>
    <cellStyle name="Currency 13 3 5 2 3 3" xfId="17081" xr:uid="{A673B3FB-D56E-4471-B30D-B50153A9F6A3}"/>
    <cellStyle name="Currency 13 3 5 2 3 4" xfId="30771" xr:uid="{6B7663DF-05E7-41CE-892B-A5D28A51D937}"/>
    <cellStyle name="Currency 13 3 5 2 3 5" xfId="45654" xr:uid="{70484330-95A6-4F5C-B695-F271856761C9}"/>
    <cellStyle name="Currency 13 3 5 2 4" xfId="20503" xr:uid="{11A5B89A-0AE7-41ED-A1CE-A2870344FDEA}"/>
    <cellStyle name="Currency 13 3 5 2 4 2" xfId="34195" xr:uid="{EC65EF59-A2E2-4EE1-9F9F-11A536BE9468}"/>
    <cellStyle name="Currency 13 3 5 2 4 3" xfId="49078" xr:uid="{DFAD4EA0-EC23-4B75-805F-0A05C827EF9F}"/>
    <cellStyle name="Currency 13 3 5 2 5" xfId="13659" xr:uid="{6CCB6D16-5C51-4E37-97A3-6B963EF9CF66}"/>
    <cellStyle name="Currency 13 3 5 2 6" xfId="27349" xr:uid="{92AAB5D7-C243-4709-B3FE-A8D1DE9B993E}"/>
    <cellStyle name="Currency 13 3 5 2 7" xfId="42232" xr:uid="{8CC32A58-E9C0-4BCE-8470-9F1DA2D96B50}"/>
    <cellStyle name="Currency 13 3 5 3" xfId="8524" xr:uid="{26E4EB04-86AB-48CA-AD65-E04FA873A724}"/>
    <cellStyle name="Currency 13 3 5 3 2" xfId="11946" xr:uid="{9B805BB4-8340-41C3-B33A-CB5D634F8BDB}"/>
    <cellStyle name="Currency 13 3 5 3 2 2" xfId="25636" xr:uid="{45181679-4664-418C-934B-810A7D2A30CF}"/>
    <cellStyle name="Currency 13 3 5 3 2 2 2" xfId="39328" xr:uid="{0F717106-EC99-4028-911C-AA56E86A87CD}"/>
    <cellStyle name="Currency 13 3 5 3 2 2 3" xfId="54211" xr:uid="{E1B6E867-1D8D-47E8-AD6A-B8C32A8BF486}"/>
    <cellStyle name="Currency 13 3 5 3 2 3" xfId="18792" xr:uid="{328D6119-8ADF-414D-A929-CF8E06FE3284}"/>
    <cellStyle name="Currency 13 3 5 3 2 4" xfId="32482" xr:uid="{1CE438A8-935E-459D-A397-F1DB43539E73}"/>
    <cellStyle name="Currency 13 3 5 3 2 5" xfId="47365" xr:uid="{B7900242-1CDD-41D1-BEB3-48834DB5F18F}"/>
    <cellStyle name="Currency 13 3 5 3 3" xfId="22214" xr:uid="{7D66254E-A547-423C-9C9C-9DF73E3E0AE0}"/>
    <cellStyle name="Currency 13 3 5 3 3 2" xfId="35906" xr:uid="{BBDF8068-D936-4418-87C4-CFB41C743897}"/>
    <cellStyle name="Currency 13 3 5 3 3 3" xfId="50789" xr:uid="{A99E0547-A98F-4719-BF8E-8DD27E4483CA}"/>
    <cellStyle name="Currency 13 3 5 3 4" xfId="15370" xr:uid="{F52EDDEB-A401-4B9D-B0C8-CDCDDA5A7715}"/>
    <cellStyle name="Currency 13 3 5 3 5" xfId="29060" xr:uid="{A7DD69FE-10E8-4637-91E2-E1542BF18FDE}"/>
    <cellStyle name="Currency 13 3 5 3 6" xfId="43943" xr:uid="{33AC0E08-6A09-4A94-9FAA-9A8016350C25}"/>
    <cellStyle name="Currency 13 3 5 4" xfId="10234" xr:uid="{56221EC4-D193-4F53-BBFB-CF25112352CE}"/>
    <cellStyle name="Currency 13 3 5 4 2" xfId="23924" xr:uid="{22A76CA5-C25F-41C5-B954-533AA8CD1800}"/>
    <cellStyle name="Currency 13 3 5 4 2 2" xfId="37616" xr:uid="{B9EDDE9D-DF00-48A1-A0F4-5A845489B22C}"/>
    <cellStyle name="Currency 13 3 5 4 2 3" xfId="52499" xr:uid="{6ACF63E5-4635-4C0C-B19E-E257BF9501DC}"/>
    <cellStyle name="Currency 13 3 5 4 3" xfId="17080" xr:uid="{949E0B26-3A66-4ABE-86BA-55864CE4DF58}"/>
    <cellStyle name="Currency 13 3 5 4 4" xfId="30770" xr:uid="{7DEA4BA6-B10D-4C92-96A9-41187B6BE068}"/>
    <cellStyle name="Currency 13 3 5 4 5" xfId="45653" xr:uid="{D8758A85-530F-44D4-82E3-0C1C8CC31BE4}"/>
    <cellStyle name="Currency 13 3 5 5" xfId="20502" xr:uid="{CA04967B-4528-447E-9756-8EB412000367}"/>
    <cellStyle name="Currency 13 3 5 5 2" xfId="34194" xr:uid="{2DE832CF-AE0A-4BB7-9CFC-57666AC91579}"/>
    <cellStyle name="Currency 13 3 5 5 3" xfId="49077" xr:uid="{3E211F53-B689-43F7-B2E2-597C84FB758E}"/>
    <cellStyle name="Currency 13 3 5 6" xfId="13658" xr:uid="{2EE7562A-9DC9-4204-9B09-586BB5EE798D}"/>
    <cellStyle name="Currency 13 3 5 7" xfId="27348" xr:uid="{DB412BF4-3298-4E5D-9E3F-5A78E619D1BC}"/>
    <cellStyle name="Currency 13 3 5 8" xfId="42231" xr:uid="{7BD554B0-6647-4030-9354-485143ED5E74}"/>
    <cellStyle name="Currency 13 3 6" xfId="6812" xr:uid="{C017D772-4345-4F5C-AF68-8D0345F63A81}"/>
    <cellStyle name="Currency 13 3 6 2" xfId="8526" xr:uid="{A1CD314C-B125-4AB2-960C-2C5E7CD10672}"/>
    <cellStyle name="Currency 13 3 6 2 2" xfId="11948" xr:uid="{5CCD939C-A1FC-46A5-90EB-923B80FAADDC}"/>
    <cellStyle name="Currency 13 3 6 2 2 2" xfId="25638" xr:uid="{A09BCE18-FA4C-45DA-8E53-2DD31CCCDE1F}"/>
    <cellStyle name="Currency 13 3 6 2 2 2 2" xfId="39330" xr:uid="{849B7A6D-ABA3-48CF-8BC7-0FB85EB8F0AB}"/>
    <cellStyle name="Currency 13 3 6 2 2 2 3" xfId="54213" xr:uid="{AA07E18C-9D8B-4D85-BCBC-D3CD46BF7688}"/>
    <cellStyle name="Currency 13 3 6 2 2 3" xfId="18794" xr:uid="{A53747E1-E5FA-4C86-882B-B0C5AB3D780A}"/>
    <cellStyle name="Currency 13 3 6 2 2 4" xfId="32484" xr:uid="{B3C61870-A503-4807-8038-1A52A6EE7DD7}"/>
    <cellStyle name="Currency 13 3 6 2 2 5" xfId="47367" xr:uid="{51AE70DC-AACC-441C-917E-C3B298042641}"/>
    <cellStyle name="Currency 13 3 6 2 3" xfId="22216" xr:uid="{3926F230-E2B3-43CD-A7E4-CB7F9CCDA122}"/>
    <cellStyle name="Currency 13 3 6 2 3 2" xfId="35908" xr:uid="{E89BB6B7-67DD-46A0-8C1C-A1B17D9CFD54}"/>
    <cellStyle name="Currency 13 3 6 2 3 3" xfId="50791" xr:uid="{1D13F05C-E494-47D2-9C47-4FFC9B6C7221}"/>
    <cellStyle name="Currency 13 3 6 2 4" xfId="15372" xr:uid="{F6ADB924-5984-4EDE-A953-2AA7A4A3F77E}"/>
    <cellStyle name="Currency 13 3 6 2 5" xfId="29062" xr:uid="{36AD14FE-A9DE-4859-AC1B-1D4F4AB7FE8C}"/>
    <cellStyle name="Currency 13 3 6 2 6" xfId="43945" xr:uid="{7215CB38-4D0D-4204-AF64-DBD9B5FC081E}"/>
    <cellStyle name="Currency 13 3 6 3" xfId="10236" xr:uid="{66902BBE-C65B-40F1-9A77-76421DB94DDA}"/>
    <cellStyle name="Currency 13 3 6 3 2" xfId="23926" xr:uid="{A31DB503-5908-405D-937D-50937BC4FB9F}"/>
    <cellStyle name="Currency 13 3 6 3 2 2" xfId="37618" xr:uid="{1B16162B-E4DE-4EC5-89EE-3DB1ACE15C85}"/>
    <cellStyle name="Currency 13 3 6 3 2 3" xfId="52501" xr:uid="{8E32EAC8-9C12-424F-983E-A7C1C2DAAC2B}"/>
    <cellStyle name="Currency 13 3 6 3 3" xfId="17082" xr:uid="{15D482CD-8962-4A66-BE5E-7987D4F94B12}"/>
    <cellStyle name="Currency 13 3 6 3 4" xfId="30772" xr:uid="{26C331ED-9410-4DFB-A7AA-2EE163959C0B}"/>
    <cellStyle name="Currency 13 3 6 3 5" xfId="45655" xr:uid="{4CECF923-E304-4FA5-AB0B-1476EFFB405D}"/>
    <cellStyle name="Currency 13 3 6 4" xfId="20504" xr:uid="{CB2E05CC-4760-4C3A-8162-99A65FB98E01}"/>
    <cellStyle name="Currency 13 3 6 4 2" xfId="34196" xr:uid="{B28A1F1C-8A3D-4D70-91AA-52463F545C46}"/>
    <cellStyle name="Currency 13 3 6 4 3" xfId="49079" xr:uid="{0F2D21D8-FF4F-4E5C-A89A-E9AB5AB228FD}"/>
    <cellStyle name="Currency 13 3 6 5" xfId="13660" xr:uid="{EEAE6230-4FC5-4075-AE2C-90C28A879C77}"/>
    <cellStyle name="Currency 13 3 6 6" xfId="27350" xr:uid="{733362BC-9053-4A55-8B1D-4127EED2B43E}"/>
    <cellStyle name="Currency 13 3 6 7" xfId="42233" xr:uid="{6D5FC124-82F3-4D7E-8C71-CA50B2887A1C}"/>
    <cellStyle name="Currency 13 3 7" xfId="6813" xr:uid="{9B726620-9FC5-4CD5-90CC-D55A434D8402}"/>
    <cellStyle name="Currency 13 3 7 2" xfId="8527" xr:uid="{8B593E51-726C-410F-A884-3F95445DE4E0}"/>
    <cellStyle name="Currency 13 3 7 2 2" xfId="11949" xr:uid="{A191169C-386C-4B2C-95DC-A4AA4AAF2453}"/>
    <cellStyle name="Currency 13 3 7 2 2 2" xfId="25639" xr:uid="{D55DB353-384D-4748-B4FF-C5AA4164EE88}"/>
    <cellStyle name="Currency 13 3 7 2 2 2 2" xfId="39331" xr:uid="{8746B9CB-819D-4354-B5B2-0DD6491C3113}"/>
    <cellStyle name="Currency 13 3 7 2 2 2 3" xfId="54214" xr:uid="{CDCBD0B4-C3FE-4DDF-B6BD-1D559C213C11}"/>
    <cellStyle name="Currency 13 3 7 2 2 3" xfId="18795" xr:uid="{1891138D-D55E-46FB-9183-F363FBEDC067}"/>
    <cellStyle name="Currency 13 3 7 2 2 4" xfId="32485" xr:uid="{56A8E102-2FBE-4954-A0D7-B4EA13069F58}"/>
    <cellStyle name="Currency 13 3 7 2 2 5" xfId="47368" xr:uid="{5DACF161-BE87-4DEF-9F00-EA45CFAA01A5}"/>
    <cellStyle name="Currency 13 3 7 2 3" xfId="22217" xr:uid="{FBBB6D48-C4B5-4A6B-8FE9-3537F50BAFA1}"/>
    <cellStyle name="Currency 13 3 7 2 3 2" xfId="35909" xr:uid="{ACC18280-FE1E-4B9E-8CB6-01A98DB25DA0}"/>
    <cellStyle name="Currency 13 3 7 2 3 3" xfId="50792" xr:uid="{558B8D98-6338-47DC-8E77-9B556E12482C}"/>
    <cellStyle name="Currency 13 3 7 2 4" xfId="15373" xr:uid="{034ADFC9-C08F-4179-B657-4FC35820366F}"/>
    <cellStyle name="Currency 13 3 7 2 5" xfId="29063" xr:uid="{7D94E19F-F44D-4E93-BEAC-7124A35EB181}"/>
    <cellStyle name="Currency 13 3 7 2 6" xfId="43946" xr:uid="{843E5131-3798-4917-9B2A-651A5D69AD36}"/>
    <cellStyle name="Currency 13 3 7 3" xfId="10237" xr:uid="{F9EA44A6-572D-44A1-B5CE-676A157A4DC4}"/>
    <cellStyle name="Currency 13 3 7 3 2" xfId="23927" xr:uid="{41154A00-ED2E-4F8D-8F74-68D07027783F}"/>
    <cellStyle name="Currency 13 3 7 3 2 2" xfId="37619" xr:uid="{8B77BD52-7137-476D-B145-01B5C85E6394}"/>
    <cellStyle name="Currency 13 3 7 3 2 3" xfId="52502" xr:uid="{0BF69957-B6EC-4D29-83E9-44EAC28B21FA}"/>
    <cellStyle name="Currency 13 3 7 3 3" xfId="17083" xr:uid="{0C12AE48-E18B-4321-A0C5-131D43954350}"/>
    <cellStyle name="Currency 13 3 7 3 4" xfId="30773" xr:uid="{36B126D0-A87B-41EC-9B90-2C89E287E926}"/>
    <cellStyle name="Currency 13 3 7 3 5" xfId="45656" xr:uid="{CC6897CB-D503-4522-BDAB-E2ADE1BA714E}"/>
    <cellStyle name="Currency 13 3 7 4" xfId="20505" xr:uid="{3E1D5493-DF0F-4C3C-A47A-79ED9AA274D7}"/>
    <cellStyle name="Currency 13 3 7 4 2" xfId="34197" xr:uid="{9876CC43-E67B-4CB9-8850-434B02A46B34}"/>
    <cellStyle name="Currency 13 3 7 4 3" xfId="49080" xr:uid="{AB6BF49B-C345-4AC8-9C3A-3093DEFC6E1E}"/>
    <cellStyle name="Currency 13 3 7 5" xfId="13661" xr:uid="{4A5C1454-62C8-4B29-8E98-BB3E7A5BB885}"/>
    <cellStyle name="Currency 13 3 7 6" xfId="27351" xr:uid="{2B356380-8360-4E08-9450-932E65F0F920}"/>
    <cellStyle name="Currency 13 3 7 7" xfId="42234" xr:uid="{806C80AF-C3C0-4CC1-9160-DDED05D9F07D}"/>
    <cellStyle name="Currency 13 3 8" xfId="8498" xr:uid="{45A54405-8422-49E4-A413-01038815C2B8}"/>
    <cellStyle name="Currency 13 3 8 2" xfId="11920" xr:uid="{C1C8FE6A-3BFB-47E2-B03C-357FF8CC9146}"/>
    <cellStyle name="Currency 13 3 8 2 2" xfId="25610" xr:uid="{2C366C61-DF5F-452C-B509-501059D0F25F}"/>
    <cellStyle name="Currency 13 3 8 2 2 2" xfId="39302" xr:uid="{1EF175DF-E9EF-4BC4-AF9F-E3D0DDEE524A}"/>
    <cellStyle name="Currency 13 3 8 2 2 3" xfId="54185" xr:uid="{F4CDAFC6-5553-49C1-82A0-6D5D2CC4C131}"/>
    <cellStyle name="Currency 13 3 8 2 3" xfId="18766" xr:uid="{D6D9FAF9-2371-4E3C-B31E-5A15C1092342}"/>
    <cellStyle name="Currency 13 3 8 2 4" xfId="32456" xr:uid="{DC44AC29-669A-4D24-B689-B951E35B7530}"/>
    <cellStyle name="Currency 13 3 8 2 5" xfId="47339" xr:uid="{4F8A8682-00F4-4914-8202-34AC55647202}"/>
    <cellStyle name="Currency 13 3 8 3" xfId="22188" xr:uid="{9256DE01-C91E-482F-AE3A-A0636D6B6C60}"/>
    <cellStyle name="Currency 13 3 8 3 2" xfId="35880" xr:uid="{FCD4E07E-FF6A-4E5B-96E2-C7F3952E7D08}"/>
    <cellStyle name="Currency 13 3 8 3 3" xfId="50763" xr:uid="{6A29ABEA-F5C5-478C-8C46-13273C7097C4}"/>
    <cellStyle name="Currency 13 3 8 4" xfId="15344" xr:uid="{A8969C08-80D2-4C64-995E-473DA3A30323}"/>
    <cellStyle name="Currency 13 3 8 5" xfId="29034" xr:uid="{200EB289-65CB-429A-9E41-4EDE1FAC4FA5}"/>
    <cellStyle name="Currency 13 3 8 6" xfId="43917" xr:uid="{6631A847-6929-4281-BA6D-9316770EE6D8}"/>
    <cellStyle name="Currency 13 3 9" xfId="10208" xr:uid="{D114E1BA-667D-4C0F-9E45-34A38E240D4E}"/>
    <cellStyle name="Currency 13 3 9 2" xfId="23898" xr:uid="{F6909CA9-D76D-4AE0-95CB-4D9630E024B9}"/>
    <cellStyle name="Currency 13 3 9 2 2" xfId="37590" xr:uid="{861BB4C5-B071-41A3-9223-981704124BDA}"/>
    <cellStyle name="Currency 13 3 9 2 3" xfId="52473" xr:uid="{997EBD5C-046C-4F77-B61C-3AA6F69DFA38}"/>
    <cellStyle name="Currency 13 3 9 3" xfId="17054" xr:uid="{27150258-EB5B-4708-8893-5D879752D3DE}"/>
    <cellStyle name="Currency 13 3 9 4" xfId="30744" xr:uid="{D9072E90-5D24-47B4-9CCC-2863E46BC4FA}"/>
    <cellStyle name="Currency 13 3 9 5" xfId="45627" xr:uid="{7F75A91D-BD1C-40B5-A964-3FF3970CD61E}"/>
    <cellStyle name="Currency 13 4" xfId="4293" xr:uid="{3EC3EBDF-BD19-48A7-96F4-C483EFE9EA97}"/>
    <cellStyle name="Currency 13 4 10" xfId="13662" xr:uid="{4839E3E0-F001-476E-BAD4-1A95B0F97710}"/>
    <cellStyle name="Currency 13 4 10 2" xfId="41360" xr:uid="{58569B22-6FF2-4A09-84C9-CBA2583CDA8A}"/>
    <cellStyle name="Currency 13 4 11" xfId="27352" xr:uid="{2417AF96-D882-49FD-971F-AD04607EDB65}"/>
    <cellStyle name="Currency 13 4 12" xfId="42235" xr:uid="{AB072347-9424-46F6-AE13-F29FB530DF4C}"/>
    <cellStyle name="Currency 13 4 13" xfId="6814" xr:uid="{B9FDE4C5-A851-4D1A-BCDE-43CF8E973794}"/>
    <cellStyle name="Currency 13 4 2" xfId="6815" xr:uid="{1CBC0EE7-68A6-47EA-8C78-B4503311E1F4}"/>
    <cellStyle name="Currency 13 4 2 10" xfId="42236" xr:uid="{D9CA7340-87F2-4FA0-BA04-B8A573E68091}"/>
    <cellStyle name="Currency 13 4 2 2" xfId="6816" xr:uid="{38BEF97A-35B9-4F08-BF2D-6FE0FF793A21}"/>
    <cellStyle name="Currency 13 4 2 2 2" xfId="6817" xr:uid="{B49F49E5-3EEC-4BAC-B508-EE3597C32B19}"/>
    <cellStyle name="Currency 13 4 2 2 2 2" xfId="8531" xr:uid="{EEDCC9DB-55C5-49FD-8578-C138F650EBE0}"/>
    <cellStyle name="Currency 13 4 2 2 2 2 2" xfId="11953" xr:uid="{DCEA803A-36A2-4D65-9222-DE083F13F60D}"/>
    <cellStyle name="Currency 13 4 2 2 2 2 2 2" xfId="25643" xr:uid="{D2AEF094-4939-45BB-A35D-A42D6E541648}"/>
    <cellStyle name="Currency 13 4 2 2 2 2 2 2 2" xfId="39335" xr:uid="{1E0BC618-471A-4EBB-B0FF-E83A7FD11D4F}"/>
    <cellStyle name="Currency 13 4 2 2 2 2 2 2 3" xfId="54218" xr:uid="{45EC4A96-550F-4CC1-9D37-1FB61119B764}"/>
    <cellStyle name="Currency 13 4 2 2 2 2 2 3" xfId="18799" xr:uid="{E42A4150-643F-4FA1-95E4-509534EA438D}"/>
    <cellStyle name="Currency 13 4 2 2 2 2 2 4" xfId="32489" xr:uid="{9ED30F51-ED0D-42E1-B3CF-74DEAE683B57}"/>
    <cellStyle name="Currency 13 4 2 2 2 2 2 5" xfId="47372" xr:uid="{25F39051-E8B7-4E44-91DE-27069C5DC6D0}"/>
    <cellStyle name="Currency 13 4 2 2 2 2 3" xfId="22221" xr:uid="{7AA3C876-8243-4925-84A2-A489468BF5DC}"/>
    <cellStyle name="Currency 13 4 2 2 2 2 3 2" xfId="35913" xr:uid="{9BFC5C7B-1EB7-4E6E-AB27-869F4B0B3FC2}"/>
    <cellStyle name="Currency 13 4 2 2 2 2 3 3" xfId="50796" xr:uid="{FC62B662-FFFB-43CE-9356-661AF0641EB7}"/>
    <cellStyle name="Currency 13 4 2 2 2 2 4" xfId="15377" xr:uid="{EAF846E9-C6C5-445B-AE4F-8BD9F71BC6C1}"/>
    <cellStyle name="Currency 13 4 2 2 2 2 5" xfId="29067" xr:uid="{292D4565-1C95-407D-A921-7CDBBAAA7287}"/>
    <cellStyle name="Currency 13 4 2 2 2 2 6" xfId="43950" xr:uid="{EA798F8B-7C65-4DBB-AA0C-F8FA5389FCB6}"/>
    <cellStyle name="Currency 13 4 2 2 2 3" xfId="10241" xr:uid="{EC3D4FD8-F665-41B7-9428-78012D727CB6}"/>
    <cellStyle name="Currency 13 4 2 2 2 3 2" xfId="23931" xr:uid="{51127628-07F6-4B4A-9F1C-1559E61908D8}"/>
    <cellStyle name="Currency 13 4 2 2 2 3 2 2" xfId="37623" xr:uid="{AE6A3CD0-030B-4E6D-8F84-A7BF259AB621}"/>
    <cellStyle name="Currency 13 4 2 2 2 3 2 3" xfId="52506" xr:uid="{F6A7A048-5893-4002-937B-6CBD25BFF87A}"/>
    <cellStyle name="Currency 13 4 2 2 2 3 3" xfId="17087" xr:uid="{966C5658-EBAC-485B-B7D0-A79C2E54A66E}"/>
    <cellStyle name="Currency 13 4 2 2 2 3 4" xfId="30777" xr:uid="{CCCBC2E9-C15E-48A2-98B1-0F059FC773B6}"/>
    <cellStyle name="Currency 13 4 2 2 2 3 5" xfId="45660" xr:uid="{55B04214-D213-4AEC-BE02-8127D25E61F6}"/>
    <cellStyle name="Currency 13 4 2 2 2 4" xfId="20509" xr:uid="{199AC890-A0FC-49A5-841B-8BC6608A2F3F}"/>
    <cellStyle name="Currency 13 4 2 2 2 4 2" xfId="34201" xr:uid="{51128C87-6D18-44F6-BB29-36D8D609A4FE}"/>
    <cellStyle name="Currency 13 4 2 2 2 4 3" xfId="49084" xr:uid="{92D32186-1DA4-454D-9A92-2316D95ED722}"/>
    <cellStyle name="Currency 13 4 2 2 2 5" xfId="13665" xr:uid="{B566028A-F047-4BCE-BC6E-06E49A913B2E}"/>
    <cellStyle name="Currency 13 4 2 2 2 6" xfId="27355" xr:uid="{29C267B9-CF61-441C-85AA-2345A98ED59F}"/>
    <cellStyle name="Currency 13 4 2 2 2 7" xfId="42238" xr:uid="{F397DC0E-CA00-4CE3-8377-260AD0ABA92F}"/>
    <cellStyle name="Currency 13 4 2 2 3" xfId="8530" xr:uid="{EF826FF0-5F9A-470B-B5BE-AB88070570E6}"/>
    <cellStyle name="Currency 13 4 2 2 3 2" xfId="11952" xr:uid="{45CE7941-A53B-41AD-A0E1-6D6E41E41A99}"/>
    <cellStyle name="Currency 13 4 2 2 3 2 2" xfId="25642" xr:uid="{ECC1BED9-B88F-4047-A71C-824C5CD24209}"/>
    <cellStyle name="Currency 13 4 2 2 3 2 2 2" xfId="39334" xr:uid="{DC3B7D98-1445-45C8-A9E9-E98AA5DB1EE6}"/>
    <cellStyle name="Currency 13 4 2 2 3 2 2 3" xfId="54217" xr:uid="{C7028F03-AFDC-4FB9-AAAF-4918B741A82A}"/>
    <cellStyle name="Currency 13 4 2 2 3 2 3" xfId="18798" xr:uid="{CDE57834-CB71-46D1-A6F9-1E4E4FAB98A2}"/>
    <cellStyle name="Currency 13 4 2 2 3 2 4" xfId="32488" xr:uid="{36F89585-E321-4D3B-A68F-C1B077CDC24D}"/>
    <cellStyle name="Currency 13 4 2 2 3 2 5" xfId="47371" xr:uid="{9D821F84-7FAF-4011-A5F9-A265D6EF1D25}"/>
    <cellStyle name="Currency 13 4 2 2 3 3" xfId="22220" xr:uid="{8F2A2F73-EB88-437F-9AEB-B790C96C44E8}"/>
    <cellStyle name="Currency 13 4 2 2 3 3 2" xfId="35912" xr:uid="{ACEFE503-3FD7-4360-A3FB-0796627A7AD5}"/>
    <cellStyle name="Currency 13 4 2 2 3 3 3" xfId="50795" xr:uid="{0F652A0C-6F67-4656-AC03-58A0C8B2EDFB}"/>
    <cellStyle name="Currency 13 4 2 2 3 4" xfId="15376" xr:uid="{3F8463E6-CBF3-4BF5-AD41-D6C637B077F1}"/>
    <cellStyle name="Currency 13 4 2 2 3 5" xfId="29066" xr:uid="{88735208-6CCC-4C72-A5E8-AD87935B8EA0}"/>
    <cellStyle name="Currency 13 4 2 2 3 6" xfId="43949" xr:uid="{AB2B59BB-7416-4C05-A670-F72764B93C4D}"/>
    <cellStyle name="Currency 13 4 2 2 4" xfId="10240" xr:uid="{68AB6DFB-9BBC-45A2-AD9E-0952FEC0614D}"/>
    <cellStyle name="Currency 13 4 2 2 4 2" xfId="23930" xr:uid="{13ACAE8D-F02F-4696-9734-9F3951D0B91B}"/>
    <cellStyle name="Currency 13 4 2 2 4 2 2" xfId="37622" xr:uid="{FC6D4D64-6ED5-48A0-A0F3-EF3438B24615}"/>
    <cellStyle name="Currency 13 4 2 2 4 2 3" xfId="52505" xr:uid="{9359F8CE-ABEE-4DD2-B5E5-848E6A4B12AB}"/>
    <cellStyle name="Currency 13 4 2 2 4 3" xfId="17086" xr:uid="{A3DC982C-41CF-4B5E-A566-50441FE63C63}"/>
    <cellStyle name="Currency 13 4 2 2 4 4" xfId="30776" xr:uid="{39B39A91-91F4-4C40-9784-2C17E89D0467}"/>
    <cellStyle name="Currency 13 4 2 2 4 5" xfId="45659" xr:uid="{D8F6E6CD-52B8-4FAC-9D18-4D752FD5FAEF}"/>
    <cellStyle name="Currency 13 4 2 2 5" xfId="20508" xr:uid="{9E8E120B-50D7-417D-BFCF-20DD4E46F73D}"/>
    <cellStyle name="Currency 13 4 2 2 5 2" xfId="34200" xr:uid="{E862F8BF-F169-4737-9F81-3777FD5C0AD6}"/>
    <cellStyle name="Currency 13 4 2 2 5 3" xfId="49083" xr:uid="{4CDE3645-3CC0-42A8-9974-30B441B66840}"/>
    <cellStyle name="Currency 13 4 2 2 6" xfId="13664" xr:uid="{92A79B83-A7D7-4D3E-891D-731964A31813}"/>
    <cellStyle name="Currency 13 4 2 2 7" xfId="27354" xr:uid="{B3EF74F7-3790-4BE0-9BE7-EBDECB7DF91B}"/>
    <cellStyle name="Currency 13 4 2 2 8" xfId="42237" xr:uid="{7E8F11C5-D245-4705-A5E6-138B5D53E43B}"/>
    <cellStyle name="Currency 13 4 2 3" xfId="6818" xr:uid="{D86DF8A4-F0D4-410B-A6C5-9A0268812222}"/>
    <cellStyle name="Currency 13 4 2 3 2" xfId="8532" xr:uid="{CD74C2B5-78A2-46EF-BFFE-A8D25E65DEB0}"/>
    <cellStyle name="Currency 13 4 2 3 2 2" xfId="11954" xr:uid="{C759DCBE-EA1C-4619-A263-4BF5A81A8BD7}"/>
    <cellStyle name="Currency 13 4 2 3 2 2 2" xfId="25644" xr:uid="{2BFCD5E6-D79B-4B76-BA54-ED3AA790B8BC}"/>
    <cellStyle name="Currency 13 4 2 3 2 2 2 2" xfId="39336" xr:uid="{F0115877-884E-486D-A9A4-0595084EAD55}"/>
    <cellStyle name="Currency 13 4 2 3 2 2 2 3" xfId="54219" xr:uid="{4ACD3D5A-733F-4D15-9C19-C0412B0D818B}"/>
    <cellStyle name="Currency 13 4 2 3 2 2 3" xfId="18800" xr:uid="{EC8693E6-1188-489E-A1D6-E1EE3490C561}"/>
    <cellStyle name="Currency 13 4 2 3 2 2 4" xfId="32490" xr:uid="{B6FC45CB-0D2C-4AB5-845B-7934C38D0505}"/>
    <cellStyle name="Currency 13 4 2 3 2 2 5" xfId="47373" xr:uid="{F3F65D05-CDE3-4149-880C-CA1C4CF0C4BC}"/>
    <cellStyle name="Currency 13 4 2 3 2 3" xfId="22222" xr:uid="{63982405-BB93-4048-A3F8-1448319A0468}"/>
    <cellStyle name="Currency 13 4 2 3 2 3 2" xfId="35914" xr:uid="{64A7A6D5-4752-47BD-BBAF-1361EA343653}"/>
    <cellStyle name="Currency 13 4 2 3 2 3 3" xfId="50797" xr:uid="{D4EBBA91-21B3-438F-AAC4-AAB1B1D21C7F}"/>
    <cellStyle name="Currency 13 4 2 3 2 4" xfId="15378" xr:uid="{66A7D392-98A9-4377-81A6-913D1EDB3FCE}"/>
    <cellStyle name="Currency 13 4 2 3 2 5" xfId="29068" xr:uid="{AE94E977-B335-4924-A892-F3C0E3DF7D7C}"/>
    <cellStyle name="Currency 13 4 2 3 2 6" xfId="43951" xr:uid="{69CAFF46-F016-4E38-B2C8-35C9D55B2B73}"/>
    <cellStyle name="Currency 13 4 2 3 3" xfId="10242" xr:uid="{F6F00FA1-8429-476F-AABA-F4CB256F028D}"/>
    <cellStyle name="Currency 13 4 2 3 3 2" xfId="23932" xr:uid="{5E9EF05D-0867-47C8-91A5-C52B71DF44AE}"/>
    <cellStyle name="Currency 13 4 2 3 3 2 2" xfId="37624" xr:uid="{FD6F3A6D-2A8A-4BB7-9CB9-79111BCD4E48}"/>
    <cellStyle name="Currency 13 4 2 3 3 2 3" xfId="52507" xr:uid="{07AC64CA-C211-41F8-BDE2-88B6E6ADF420}"/>
    <cellStyle name="Currency 13 4 2 3 3 3" xfId="17088" xr:uid="{900C4184-178E-4584-A2A6-3BE5009EB897}"/>
    <cellStyle name="Currency 13 4 2 3 3 4" xfId="30778" xr:uid="{88E4BD43-9A8E-4B67-B49A-EA0509B96E86}"/>
    <cellStyle name="Currency 13 4 2 3 3 5" xfId="45661" xr:uid="{D217477A-01B6-40FC-AE33-84BF13A2C2AE}"/>
    <cellStyle name="Currency 13 4 2 3 4" xfId="20510" xr:uid="{41D04D71-662B-4450-A4E1-BCC01A17ECBB}"/>
    <cellStyle name="Currency 13 4 2 3 4 2" xfId="34202" xr:uid="{DE52380A-E616-4A25-8EE6-5FCFBF4F00BC}"/>
    <cellStyle name="Currency 13 4 2 3 4 3" xfId="49085" xr:uid="{19CD83CB-D941-45B7-A543-D36FA73AE72E}"/>
    <cellStyle name="Currency 13 4 2 3 5" xfId="13666" xr:uid="{6DA798E9-5001-4E6D-B141-E2CF4521E65A}"/>
    <cellStyle name="Currency 13 4 2 3 6" xfId="27356" xr:uid="{B47E395B-D937-4A8E-92A4-EC80EDD3AEA5}"/>
    <cellStyle name="Currency 13 4 2 3 7" xfId="42239" xr:uid="{4978573E-1952-4C5D-AF95-0A6794E0EBA3}"/>
    <cellStyle name="Currency 13 4 2 4" xfId="6819" xr:uid="{67D35768-2555-44F1-9EE5-A02FE334A4BC}"/>
    <cellStyle name="Currency 13 4 2 4 2" xfId="8533" xr:uid="{7A8C74B4-9E72-4AF3-9E19-BA64E7729894}"/>
    <cellStyle name="Currency 13 4 2 4 2 2" xfId="11955" xr:uid="{C52DADEF-53A6-48DC-B5FF-15FDE0886B1C}"/>
    <cellStyle name="Currency 13 4 2 4 2 2 2" xfId="25645" xr:uid="{AD3E8BD0-F0C3-436A-A729-528CA451BC78}"/>
    <cellStyle name="Currency 13 4 2 4 2 2 2 2" xfId="39337" xr:uid="{F2D23FF1-7915-4585-8EC2-D89A0CD3439D}"/>
    <cellStyle name="Currency 13 4 2 4 2 2 2 3" xfId="54220" xr:uid="{55B9238D-1910-4D13-BE40-F866DAAF8566}"/>
    <cellStyle name="Currency 13 4 2 4 2 2 3" xfId="18801" xr:uid="{68199DEF-D180-48E8-9013-5F8DCF5EAF5E}"/>
    <cellStyle name="Currency 13 4 2 4 2 2 4" xfId="32491" xr:uid="{AA3937B7-4B97-4B05-A7E4-73192815EA5C}"/>
    <cellStyle name="Currency 13 4 2 4 2 2 5" xfId="47374" xr:uid="{9F5BCBA2-A0C3-48A9-864B-EBD9E2AF44A1}"/>
    <cellStyle name="Currency 13 4 2 4 2 3" xfId="22223" xr:uid="{B829440C-5417-4DFF-B986-7B8F0EC23A1F}"/>
    <cellStyle name="Currency 13 4 2 4 2 3 2" xfId="35915" xr:uid="{A8F2C65D-BEB6-4A73-953C-1550E8EB2DFA}"/>
    <cellStyle name="Currency 13 4 2 4 2 3 3" xfId="50798" xr:uid="{C4CB662F-70B3-4F9F-A199-B56F5FFA8197}"/>
    <cellStyle name="Currency 13 4 2 4 2 4" xfId="15379" xr:uid="{4F749E27-9723-4496-9155-D17FCADC1236}"/>
    <cellStyle name="Currency 13 4 2 4 2 5" xfId="29069" xr:uid="{3443A5E8-A004-46F1-B2F3-BA957F2EE267}"/>
    <cellStyle name="Currency 13 4 2 4 2 6" xfId="43952" xr:uid="{682FA67C-53F1-4C86-B22A-D991F9128BEE}"/>
    <cellStyle name="Currency 13 4 2 4 3" xfId="10243" xr:uid="{FC12E147-AF5D-4E8A-8441-DFD9B716FAF9}"/>
    <cellStyle name="Currency 13 4 2 4 3 2" xfId="23933" xr:uid="{CDF0EB4B-A283-4AD7-B5A7-E7D68DDD17C7}"/>
    <cellStyle name="Currency 13 4 2 4 3 2 2" xfId="37625" xr:uid="{4A846A9D-0E96-4AD9-818F-DB1A98D1ACB8}"/>
    <cellStyle name="Currency 13 4 2 4 3 2 3" xfId="52508" xr:uid="{C536B92E-CF26-478F-9941-6FC802F4BD20}"/>
    <cellStyle name="Currency 13 4 2 4 3 3" xfId="17089" xr:uid="{5A5DC172-64B3-4F41-98FC-BD5159225F6C}"/>
    <cellStyle name="Currency 13 4 2 4 3 4" xfId="30779" xr:uid="{E9D40F89-2CD8-490A-A5A2-622B38EB63C1}"/>
    <cellStyle name="Currency 13 4 2 4 3 5" xfId="45662" xr:uid="{18B831E8-5FCE-4F27-A359-4E17BBE7F065}"/>
    <cellStyle name="Currency 13 4 2 4 4" xfId="20511" xr:uid="{8F12EA4E-5D93-4517-BDDD-703072506307}"/>
    <cellStyle name="Currency 13 4 2 4 4 2" xfId="34203" xr:uid="{FFCC1F8C-454D-4A4F-A085-C1E7A1F940D8}"/>
    <cellStyle name="Currency 13 4 2 4 4 3" xfId="49086" xr:uid="{D7FCCAB4-67DA-494E-AF05-011F654DFDDC}"/>
    <cellStyle name="Currency 13 4 2 4 5" xfId="13667" xr:uid="{3C5C7DC6-B805-4715-A62E-BC0D7EDA1CDF}"/>
    <cellStyle name="Currency 13 4 2 4 6" xfId="27357" xr:uid="{1561B759-1AD0-40CD-9C69-3F87222E2FEC}"/>
    <cellStyle name="Currency 13 4 2 4 7" xfId="42240" xr:uid="{35627C11-C364-4284-A205-0E3C08D8C83D}"/>
    <cellStyle name="Currency 13 4 2 5" xfId="8529" xr:uid="{987A01F5-034D-4A51-B24C-8782F6151B26}"/>
    <cellStyle name="Currency 13 4 2 5 2" xfId="11951" xr:uid="{FD710B30-591A-41A6-8997-3FE371347A5F}"/>
    <cellStyle name="Currency 13 4 2 5 2 2" xfId="25641" xr:uid="{00ADCAF6-7D3C-49FB-A5C3-126985CEED9B}"/>
    <cellStyle name="Currency 13 4 2 5 2 2 2" xfId="39333" xr:uid="{818DCBBC-0F7B-4562-AC47-6D0D0BA0B99D}"/>
    <cellStyle name="Currency 13 4 2 5 2 2 3" xfId="54216" xr:uid="{40C16A35-211A-4582-A16B-31D28988E09D}"/>
    <cellStyle name="Currency 13 4 2 5 2 3" xfId="18797" xr:uid="{063BBC5E-4897-4389-9F28-A36AC2AACA15}"/>
    <cellStyle name="Currency 13 4 2 5 2 4" xfId="32487" xr:uid="{D68BF4C3-469A-4601-94AE-29C4B6C3A7ED}"/>
    <cellStyle name="Currency 13 4 2 5 2 5" xfId="47370" xr:uid="{00DAE7C6-FF06-405F-996E-4C988CCE8E0D}"/>
    <cellStyle name="Currency 13 4 2 5 3" xfId="22219" xr:uid="{D45D9D49-14BC-430E-872A-A82D7E1A02DC}"/>
    <cellStyle name="Currency 13 4 2 5 3 2" xfId="35911" xr:uid="{0706F876-D212-4C18-9224-282AA8096EC1}"/>
    <cellStyle name="Currency 13 4 2 5 3 3" xfId="50794" xr:uid="{ABEB1995-98FE-4954-84EA-1BB247B953FD}"/>
    <cellStyle name="Currency 13 4 2 5 4" xfId="15375" xr:uid="{3F76C518-D21F-461C-B434-774D6A885BEC}"/>
    <cellStyle name="Currency 13 4 2 5 5" xfId="29065" xr:uid="{6A1DEAFF-2FA0-49F4-A5CB-67920712DDAC}"/>
    <cellStyle name="Currency 13 4 2 5 6" xfId="43948" xr:uid="{DB1CEDB3-5519-4DA5-BC28-342B6FCC3804}"/>
    <cellStyle name="Currency 13 4 2 6" xfId="10239" xr:uid="{1EDCA3C1-9BB2-4F60-9C92-F86CBECB3AA1}"/>
    <cellStyle name="Currency 13 4 2 6 2" xfId="23929" xr:uid="{95C6F661-E5B4-4448-BB47-FF3742105DE7}"/>
    <cellStyle name="Currency 13 4 2 6 2 2" xfId="37621" xr:uid="{AD7304E8-FAD1-483C-8809-D8BDDA8CC008}"/>
    <cellStyle name="Currency 13 4 2 6 2 3" xfId="52504" xr:uid="{4A6201DE-E85F-4FD7-AED3-84D902953250}"/>
    <cellStyle name="Currency 13 4 2 6 3" xfId="17085" xr:uid="{51C5E27C-1F7D-43DD-B1B6-AA3726C1AD13}"/>
    <cellStyle name="Currency 13 4 2 6 4" xfId="30775" xr:uid="{9E656442-1348-46FB-8E24-B2D47305D166}"/>
    <cellStyle name="Currency 13 4 2 6 5" xfId="45658" xr:uid="{7CA783D3-2FEC-4E13-9999-381D595556C9}"/>
    <cellStyle name="Currency 13 4 2 7" xfId="20507" xr:uid="{3063168D-777D-4AB0-BA8F-FF97A505FD3F}"/>
    <cellStyle name="Currency 13 4 2 7 2" xfId="34199" xr:uid="{9B10C203-C0A3-4E47-8529-B78A4E642FDB}"/>
    <cellStyle name="Currency 13 4 2 7 3" xfId="49082" xr:uid="{F39956D0-AEB7-4D0E-B74D-E54CB5B918C8}"/>
    <cellStyle name="Currency 13 4 2 8" xfId="13663" xr:uid="{68586EB1-DE64-4151-B7EA-D26EE9F1246A}"/>
    <cellStyle name="Currency 13 4 2 9" xfId="27353" xr:uid="{E6FF6151-C5A6-4D76-ABC8-6706CEFB1088}"/>
    <cellStyle name="Currency 13 4 3" xfId="6820" xr:uid="{079B42C7-17F5-4375-9FD8-E558839C176E}"/>
    <cellStyle name="Currency 13 4 3 10" xfId="42241" xr:uid="{6E0E509D-1AB2-4B84-A9D4-E1D4FD446877}"/>
    <cellStyle name="Currency 13 4 3 2" xfId="6821" xr:uid="{49F14A8E-F0FD-4002-8BA8-81E8C48534F8}"/>
    <cellStyle name="Currency 13 4 3 2 2" xfId="6822" xr:uid="{D20CA8E6-E23B-47D9-A541-C5348E76E531}"/>
    <cellStyle name="Currency 13 4 3 2 2 2" xfId="8536" xr:uid="{0EBE92DC-D662-4781-9CE0-6A0208A616E0}"/>
    <cellStyle name="Currency 13 4 3 2 2 2 2" xfId="11958" xr:uid="{31A38693-7CC8-40D5-8B7A-D9431F7D30CF}"/>
    <cellStyle name="Currency 13 4 3 2 2 2 2 2" xfId="25648" xr:uid="{FFA4B0A7-21A2-4C67-B743-A34C5A9AD14A}"/>
    <cellStyle name="Currency 13 4 3 2 2 2 2 2 2" xfId="39340" xr:uid="{6E02C5FD-DE5D-4869-9EF5-52B502EAEB1C}"/>
    <cellStyle name="Currency 13 4 3 2 2 2 2 2 3" xfId="54223" xr:uid="{8E51097C-C3C4-460B-BECB-2336CDE60957}"/>
    <cellStyle name="Currency 13 4 3 2 2 2 2 3" xfId="18804" xr:uid="{D69A8F45-8B7A-432A-BB27-B29C90BA865D}"/>
    <cellStyle name="Currency 13 4 3 2 2 2 2 4" xfId="32494" xr:uid="{3F214736-C96C-49A8-B224-E15F3C873FC6}"/>
    <cellStyle name="Currency 13 4 3 2 2 2 2 5" xfId="47377" xr:uid="{B32C2C41-A5C5-48D2-B403-9BD31733E5E3}"/>
    <cellStyle name="Currency 13 4 3 2 2 2 3" xfId="22226" xr:uid="{6903011F-A5EF-4BEA-9C2D-E76DDD2169D9}"/>
    <cellStyle name="Currency 13 4 3 2 2 2 3 2" xfId="35918" xr:uid="{F109608F-A17A-4A97-B1E9-570A1F6C77AE}"/>
    <cellStyle name="Currency 13 4 3 2 2 2 3 3" xfId="50801" xr:uid="{CDC0AA9F-9CB9-4792-AB08-3D3DD37A8B34}"/>
    <cellStyle name="Currency 13 4 3 2 2 2 4" xfId="15382" xr:uid="{5C00D10A-9C69-4B2C-81E2-8D642F862587}"/>
    <cellStyle name="Currency 13 4 3 2 2 2 5" xfId="29072" xr:uid="{7C025329-1B19-452C-BD28-4F04FB7BE8AA}"/>
    <cellStyle name="Currency 13 4 3 2 2 2 6" xfId="43955" xr:uid="{A7077E07-B389-449B-8851-4A87B8E3D327}"/>
    <cellStyle name="Currency 13 4 3 2 2 3" xfId="10246" xr:uid="{93B1CC68-FDD5-4DB9-B87F-B6B8974163B5}"/>
    <cellStyle name="Currency 13 4 3 2 2 3 2" xfId="23936" xr:uid="{4259E333-7C7E-423D-9E1C-71FAC79214F2}"/>
    <cellStyle name="Currency 13 4 3 2 2 3 2 2" xfId="37628" xr:uid="{4F510CC3-23D1-4D54-869F-4EE9D24D2D49}"/>
    <cellStyle name="Currency 13 4 3 2 2 3 2 3" xfId="52511" xr:uid="{2FE3B42F-3646-4724-9474-72FD66B86C69}"/>
    <cellStyle name="Currency 13 4 3 2 2 3 3" xfId="17092" xr:uid="{046C3854-4785-48A5-8866-26183FC969E4}"/>
    <cellStyle name="Currency 13 4 3 2 2 3 4" xfId="30782" xr:uid="{A3EAF5DA-C5C5-49C7-8413-B131E7575186}"/>
    <cellStyle name="Currency 13 4 3 2 2 3 5" xfId="45665" xr:uid="{A35268CC-C1E1-4F68-87E6-C91AB908D903}"/>
    <cellStyle name="Currency 13 4 3 2 2 4" xfId="20514" xr:uid="{556AC4E2-5CCE-4767-9CDD-4D4B64312ECD}"/>
    <cellStyle name="Currency 13 4 3 2 2 4 2" xfId="34206" xr:uid="{D67B6E44-BF15-4C68-8E63-09D2526A0FDB}"/>
    <cellStyle name="Currency 13 4 3 2 2 4 3" xfId="49089" xr:uid="{C64C2DF7-7C16-4DC4-A7C9-41E68F53AA51}"/>
    <cellStyle name="Currency 13 4 3 2 2 5" xfId="13670" xr:uid="{495F831A-10E4-4423-A3A3-72825768CF62}"/>
    <cellStyle name="Currency 13 4 3 2 2 6" xfId="27360" xr:uid="{DC877309-A510-44B5-95CF-29F9F94631D1}"/>
    <cellStyle name="Currency 13 4 3 2 2 7" xfId="42243" xr:uid="{3698E048-34B8-4754-8392-740D6E03F74C}"/>
    <cellStyle name="Currency 13 4 3 2 3" xfId="8535" xr:uid="{21967E38-D5B1-46E0-B970-50E3D2FB561D}"/>
    <cellStyle name="Currency 13 4 3 2 3 2" xfId="11957" xr:uid="{7853197C-3781-4BBC-A303-364340B7436D}"/>
    <cellStyle name="Currency 13 4 3 2 3 2 2" xfId="25647" xr:uid="{E7F56C68-FCAC-4E5D-B915-EF7BB5F5DD49}"/>
    <cellStyle name="Currency 13 4 3 2 3 2 2 2" xfId="39339" xr:uid="{00A77E00-D83B-4CD1-9C75-88FEB76C2A24}"/>
    <cellStyle name="Currency 13 4 3 2 3 2 2 3" xfId="54222" xr:uid="{279691A4-33C7-44A3-82B4-24EA714CBDA3}"/>
    <cellStyle name="Currency 13 4 3 2 3 2 3" xfId="18803" xr:uid="{5F8573EB-34E5-44E1-83D2-B5B659008D37}"/>
    <cellStyle name="Currency 13 4 3 2 3 2 4" xfId="32493" xr:uid="{C91237FE-3A3C-4279-BF9C-0B619B3D4C96}"/>
    <cellStyle name="Currency 13 4 3 2 3 2 5" xfId="47376" xr:uid="{124FD5D4-D5CF-4A2B-AC00-339455C3228E}"/>
    <cellStyle name="Currency 13 4 3 2 3 3" xfId="22225" xr:uid="{8798985F-36CC-4D5E-B9D2-AAF66B544319}"/>
    <cellStyle name="Currency 13 4 3 2 3 3 2" xfId="35917" xr:uid="{60C13FB1-AEE0-439C-906F-9F0D166D8792}"/>
    <cellStyle name="Currency 13 4 3 2 3 3 3" xfId="50800" xr:uid="{90D54BED-3756-45F3-BF4F-2C18D24F45EF}"/>
    <cellStyle name="Currency 13 4 3 2 3 4" xfId="15381" xr:uid="{32052205-4E93-4CA7-98E2-AAFBFFCE87C3}"/>
    <cellStyle name="Currency 13 4 3 2 3 5" xfId="29071" xr:uid="{E30683E4-AB29-443D-B4DD-1B484333FF03}"/>
    <cellStyle name="Currency 13 4 3 2 3 6" xfId="43954" xr:uid="{F0E29564-F13E-4B02-B77A-7694F29D833D}"/>
    <cellStyle name="Currency 13 4 3 2 4" xfId="10245" xr:uid="{D56451AA-FC95-4E2A-8BE6-37CC444591B4}"/>
    <cellStyle name="Currency 13 4 3 2 4 2" xfId="23935" xr:uid="{0602C09D-14F9-49B9-9728-B3063929D14E}"/>
    <cellStyle name="Currency 13 4 3 2 4 2 2" xfId="37627" xr:uid="{55D439F1-717A-443F-9C4B-BFBA5FDE7026}"/>
    <cellStyle name="Currency 13 4 3 2 4 2 3" xfId="52510" xr:uid="{738D2DB0-C5C6-416C-8C07-1F11597252ED}"/>
    <cellStyle name="Currency 13 4 3 2 4 3" xfId="17091" xr:uid="{7B9F18F3-020C-4D0B-86D9-CEC435F48781}"/>
    <cellStyle name="Currency 13 4 3 2 4 4" xfId="30781" xr:uid="{DEBC5E01-F114-4B49-B8BF-98202A8F3FC4}"/>
    <cellStyle name="Currency 13 4 3 2 4 5" xfId="45664" xr:uid="{206CD82B-33FF-4223-B3F8-D95748814739}"/>
    <cellStyle name="Currency 13 4 3 2 5" xfId="20513" xr:uid="{2BA6FFB3-0F8D-4C65-A8A2-818DBDC51FF2}"/>
    <cellStyle name="Currency 13 4 3 2 5 2" xfId="34205" xr:uid="{2967716C-2849-4F3D-8CB4-B1149877BEFA}"/>
    <cellStyle name="Currency 13 4 3 2 5 3" xfId="49088" xr:uid="{59F9D470-24E6-4232-A1C4-A1B887C922E1}"/>
    <cellStyle name="Currency 13 4 3 2 6" xfId="13669" xr:uid="{DB84615C-3AFD-4395-AE2E-8599A575C77C}"/>
    <cellStyle name="Currency 13 4 3 2 7" xfId="27359" xr:uid="{5CC2BC61-F680-4986-ACEF-371B3134FA46}"/>
    <cellStyle name="Currency 13 4 3 2 8" xfId="42242" xr:uid="{58C9E1AB-E80D-4DE9-9D0B-71E2FDE99A65}"/>
    <cellStyle name="Currency 13 4 3 3" xfId="6823" xr:uid="{07055DC6-D246-40E1-BC1F-7874D5272BEF}"/>
    <cellStyle name="Currency 13 4 3 3 2" xfId="8537" xr:uid="{7533ACD9-765E-46B1-84A5-AFD3C968314D}"/>
    <cellStyle name="Currency 13 4 3 3 2 2" xfId="11959" xr:uid="{EA041185-D1A4-4695-B1F9-21177BD08912}"/>
    <cellStyle name="Currency 13 4 3 3 2 2 2" xfId="25649" xr:uid="{E633E734-0820-409F-9891-A6C0873F8BBE}"/>
    <cellStyle name="Currency 13 4 3 3 2 2 2 2" xfId="39341" xr:uid="{7C666D03-9E6E-47FB-80ED-E502766E1A33}"/>
    <cellStyle name="Currency 13 4 3 3 2 2 2 3" xfId="54224" xr:uid="{D57C9329-E2A4-4255-8E79-BF7F60AAEF77}"/>
    <cellStyle name="Currency 13 4 3 3 2 2 3" xfId="18805" xr:uid="{70823575-BC6E-4625-9C61-E76449236DFF}"/>
    <cellStyle name="Currency 13 4 3 3 2 2 4" xfId="32495" xr:uid="{A80D4DA5-203D-4D06-BC0C-847AC461A388}"/>
    <cellStyle name="Currency 13 4 3 3 2 2 5" xfId="47378" xr:uid="{39C8DBFA-534F-49A2-9713-E29C14B6B31F}"/>
    <cellStyle name="Currency 13 4 3 3 2 3" xfId="22227" xr:uid="{A8A722D1-E662-44BF-B01A-50B5332716D2}"/>
    <cellStyle name="Currency 13 4 3 3 2 3 2" xfId="35919" xr:uid="{6CE3F8B3-9A09-4C93-9C14-06D3A252A81A}"/>
    <cellStyle name="Currency 13 4 3 3 2 3 3" xfId="50802" xr:uid="{E2B1098F-40DC-41C0-B4E1-C94409D68B3C}"/>
    <cellStyle name="Currency 13 4 3 3 2 4" xfId="15383" xr:uid="{4A9F586D-58AB-4027-B59C-89CF6540B834}"/>
    <cellStyle name="Currency 13 4 3 3 2 5" xfId="29073" xr:uid="{ABBF64DD-1794-4B4F-952F-55AF3ABA8813}"/>
    <cellStyle name="Currency 13 4 3 3 2 6" xfId="43956" xr:uid="{D6DD80F2-1FBC-4A5B-9107-01F299E73576}"/>
    <cellStyle name="Currency 13 4 3 3 3" xfId="10247" xr:uid="{0AA49D51-9F8D-4810-8AD8-7DD66F654146}"/>
    <cellStyle name="Currency 13 4 3 3 3 2" xfId="23937" xr:uid="{076B75A3-1F81-4F06-92AE-95433D6EA72C}"/>
    <cellStyle name="Currency 13 4 3 3 3 2 2" xfId="37629" xr:uid="{510240EE-3A5E-42DC-92AE-EAD68F7181D2}"/>
    <cellStyle name="Currency 13 4 3 3 3 2 3" xfId="52512" xr:uid="{055B91DA-8192-4C9D-9C49-714590663B32}"/>
    <cellStyle name="Currency 13 4 3 3 3 3" xfId="17093" xr:uid="{27373100-3988-446C-A9A1-3A9DA6B4444D}"/>
    <cellStyle name="Currency 13 4 3 3 3 4" xfId="30783" xr:uid="{9D1D6877-CA3F-48B9-A45D-C4BF36007C98}"/>
    <cellStyle name="Currency 13 4 3 3 3 5" xfId="45666" xr:uid="{27CA93B6-BD41-4F22-8757-A1D732A169CD}"/>
    <cellStyle name="Currency 13 4 3 3 4" xfId="20515" xr:uid="{4A4BF21E-98B3-4A9B-9CFF-0AD1DCED2257}"/>
    <cellStyle name="Currency 13 4 3 3 4 2" xfId="34207" xr:uid="{21BCCC6D-0374-4947-B70D-D4FFEA029655}"/>
    <cellStyle name="Currency 13 4 3 3 4 3" xfId="49090" xr:uid="{85FAD884-153D-4B0A-A957-F0080E9DFEBC}"/>
    <cellStyle name="Currency 13 4 3 3 5" xfId="13671" xr:uid="{1E19C76C-76DC-40F6-913E-86CD9B4D38A9}"/>
    <cellStyle name="Currency 13 4 3 3 6" xfId="27361" xr:uid="{0C76AD11-5AAB-447A-9443-A650E7B060F0}"/>
    <cellStyle name="Currency 13 4 3 3 7" xfId="42244" xr:uid="{7309B601-7449-4F30-8AF4-0BCED9C8815D}"/>
    <cellStyle name="Currency 13 4 3 4" xfId="6824" xr:uid="{D5A2EFAB-D70B-4225-BD7F-BE6B21C9AD74}"/>
    <cellStyle name="Currency 13 4 3 4 2" xfId="8538" xr:uid="{462058F3-70A6-4188-9645-463786C4E9EA}"/>
    <cellStyle name="Currency 13 4 3 4 2 2" xfId="11960" xr:uid="{559D2745-9AB2-4433-971B-853BA9AC5629}"/>
    <cellStyle name="Currency 13 4 3 4 2 2 2" xfId="25650" xr:uid="{B005152B-EEAF-4DA3-A100-887411C51C0A}"/>
    <cellStyle name="Currency 13 4 3 4 2 2 2 2" xfId="39342" xr:uid="{91ECD35D-75E8-4A5A-A0B0-64FF5ED3F8A2}"/>
    <cellStyle name="Currency 13 4 3 4 2 2 2 3" xfId="54225" xr:uid="{6336138D-A90E-49B6-B4C0-061DF353C2C0}"/>
    <cellStyle name="Currency 13 4 3 4 2 2 3" xfId="18806" xr:uid="{14C27B5D-5AE1-4378-A092-6433D163CFAA}"/>
    <cellStyle name="Currency 13 4 3 4 2 2 4" xfId="32496" xr:uid="{D86FDA11-BAAD-47CA-82B3-1FC6E5CD56BA}"/>
    <cellStyle name="Currency 13 4 3 4 2 2 5" xfId="47379" xr:uid="{EFC2D025-862A-475E-8B16-12E33A55D0C0}"/>
    <cellStyle name="Currency 13 4 3 4 2 3" xfId="22228" xr:uid="{CF19EBE7-62F0-4D8D-8C2D-4A1BF82C1C86}"/>
    <cellStyle name="Currency 13 4 3 4 2 3 2" xfId="35920" xr:uid="{4EC98164-9850-4B9B-9572-0C443AB59BAA}"/>
    <cellStyle name="Currency 13 4 3 4 2 3 3" xfId="50803" xr:uid="{59B16F2F-B98A-45ED-A59B-94863C677C66}"/>
    <cellStyle name="Currency 13 4 3 4 2 4" xfId="15384" xr:uid="{AE7D389F-6486-45CA-B165-3F38DEDB7482}"/>
    <cellStyle name="Currency 13 4 3 4 2 5" xfId="29074" xr:uid="{E55B88AA-F5D0-46BA-BFA2-333FA1093491}"/>
    <cellStyle name="Currency 13 4 3 4 2 6" xfId="43957" xr:uid="{AE44664E-163C-4E04-9406-BC1C97AE2574}"/>
    <cellStyle name="Currency 13 4 3 4 3" xfId="10248" xr:uid="{39AA1B2C-6A98-4F9B-BAA5-3833ECC3848C}"/>
    <cellStyle name="Currency 13 4 3 4 3 2" xfId="23938" xr:uid="{0F8EA1DC-9C84-4F64-8335-BC8B134D2E6A}"/>
    <cellStyle name="Currency 13 4 3 4 3 2 2" xfId="37630" xr:uid="{056559BB-BBA8-4432-9073-AB6C508D3A9B}"/>
    <cellStyle name="Currency 13 4 3 4 3 2 3" xfId="52513" xr:uid="{2BBACADA-459F-4B9C-8411-C458145A3B83}"/>
    <cellStyle name="Currency 13 4 3 4 3 3" xfId="17094" xr:uid="{E40ECE6A-4791-4540-A2A0-2E427373FB6F}"/>
    <cellStyle name="Currency 13 4 3 4 3 4" xfId="30784" xr:uid="{CAFFDD25-5F01-40D5-8225-9684DCBC1770}"/>
    <cellStyle name="Currency 13 4 3 4 3 5" xfId="45667" xr:uid="{40151FC0-B251-48A0-AB69-3B8644BEB2E9}"/>
    <cellStyle name="Currency 13 4 3 4 4" xfId="20516" xr:uid="{68F35CE4-316D-4DE7-8C64-B60AC2FF3EE9}"/>
    <cellStyle name="Currency 13 4 3 4 4 2" xfId="34208" xr:uid="{B32D719D-3D84-4EE3-90B6-06E992EDC61C}"/>
    <cellStyle name="Currency 13 4 3 4 4 3" xfId="49091" xr:uid="{10363722-67A8-4D2A-B744-98F30E93093E}"/>
    <cellStyle name="Currency 13 4 3 4 5" xfId="13672" xr:uid="{4613EDCA-82DB-4544-A873-AF94EE9AF3D2}"/>
    <cellStyle name="Currency 13 4 3 4 6" xfId="27362" xr:uid="{E09743C2-DBA4-4C37-9CB4-F096474850B9}"/>
    <cellStyle name="Currency 13 4 3 4 7" xfId="42245" xr:uid="{E82DA6A1-6443-435E-8E6B-1D01B4D6937E}"/>
    <cellStyle name="Currency 13 4 3 5" xfId="8534" xr:uid="{13676AE2-D5C3-433C-A62C-F49B475069CD}"/>
    <cellStyle name="Currency 13 4 3 5 2" xfId="11956" xr:uid="{239C7494-6C71-4475-B62F-9BA13AD90657}"/>
    <cellStyle name="Currency 13 4 3 5 2 2" xfId="25646" xr:uid="{03F823E7-024E-4761-9263-196981C1D88F}"/>
    <cellStyle name="Currency 13 4 3 5 2 2 2" xfId="39338" xr:uid="{1ECA5BC9-8488-404C-890B-D1E4ABA5A396}"/>
    <cellStyle name="Currency 13 4 3 5 2 2 3" xfId="54221" xr:uid="{F8FCC44B-7057-4CFD-9DF8-B2031F1378A3}"/>
    <cellStyle name="Currency 13 4 3 5 2 3" xfId="18802" xr:uid="{7B1C879D-77E3-4103-B73E-79E04B70F17D}"/>
    <cellStyle name="Currency 13 4 3 5 2 4" xfId="32492" xr:uid="{09A0F1C5-1B2B-4E0B-AE61-9A5014DAE113}"/>
    <cellStyle name="Currency 13 4 3 5 2 5" xfId="47375" xr:uid="{860A4FA4-B03B-42AF-AA28-686FD4AAC434}"/>
    <cellStyle name="Currency 13 4 3 5 3" xfId="22224" xr:uid="{99453249-500E-42D9-8EA8-3B9963546084}"/>
    <cellStyle name="Currency 13 4 3 5 3 2" xfId="35916" xr:uid="{9D465E27-A673-480D-BFCB-E062C0E7404E}"/>
    <cellStyle name="Currency 13 4 3 5 3 3" xfId="50799" xr:uid="{E1FA4284-D4CF-4EB5-B258-E8E4E7DFF40C}"/>
    <cellStyle name="Currency 13 4 3 5 4" xfId="15380" xr:uid="{799E173F-E69B-4B76-8151-2CA7180E4139}"/>
    <cellStyle name="Currency 13 4 3 5 5" xfId="29070" xr:uid="{390EF28F-1525-4279-8F34-B6E4DD070514}"/>
    <cellStyle name="Currency 13 4 3 5 6" xfId="43953" xr:uid="{44438975-142C-4BE8-85D6-7982F174C1E2}"/>
    <cellStyle name="Currency 13 4 3 6" xfId="10244" xr:uid="{7F61614F-DCB5-4FB9-BD56-91B7A13730EA}"/>
    <cellStyle name="Currency 13 4 3 6 2" xfId="23934" xr:uid="{0DEFE037-BE9E-4285-BB3E-76B469F21093}"/>
    <cellStyle name="Currency 13 4 3 6 2 2" xfId="37626" xr:uid="{EEB9D963-6BE1-40C9-9AE1-37B81DB63719}"/>
    <cellStyle name="Currency 13 4 3 6 2 3" xfId="52509" xr:uid="{90DD9ABE-C01D-451D-B0F6-6DB67FE6AA30}"/>
    <cellStyle name="Currency 13 4 3 6 3" xfId="17090" xr:uid="{19876DB9-F668-4F3D-8E42-471EC15B8F73}"/>
    <cellStyle name="Currency 13 4 3 6 4" xfId="30780" xr:uid="{B563663D-E5F5-4175-8922-D01298500209}"/>
    <cellStyle name="Currency 13 4 3 6 5" xfId="45663" xr:uid="{19B8857B-209B-4959-9CCD-B082F3D30BC8}"/>
    <cellStyle name="Currency 13 4 3 7" xfId="20512" xr:uid="{2787D9BE-7FC4-4B8C-B1E8-8DD5BB789689}"/>
    <cellStyle name="Currency 13 4 3 7 2" xfId="34204" xr:uid="{D1A48132-61DC-4033-B9D0-ADF341E60DD0}"/>
    <cellStyle name="Currency 13 4 3 7 3" xfId="49087" xr:uid="{97AAD611-87E6-45F1-B37C-13F0E5FEDDDE}"/>
    <cellStyle name="Currency 13 4 3 8" xfId="13668" xr:uid="{57A98401-E577-4BCF-9279-02EF44AC82D0}"/>
    <cellStyle name="Currency 13 4 3 9" xfId="27358" xr:uid="{9BED8288-B901-4A01-8348-EFC8AC7DB9BA}"/>
    <cellStyle name="Currency 13 4 4" xfId="6825" xr:uid="{DCAC21F9-E097-4305-9505-5A4320DB01F4}"/>
    <cellStyle name="Currency 13 4 4 2" xfId="6826" xr:uid="{0D317630-3B64-4D55-AB2D-3A655021C6AF}"/>
    <cellStyle name="Currency 13 4 4 2 2" xfId="8540" xr:uid="{01829C18-616F-4A1B-BE36-AC35C475F049}"/>
    <cellStyle name="Currency 13 4 4 2 2 2" xfId="11962" xr:uid="{CA7FD300-24EC-4AD9-BD3F-6B897D2FF066}"/>
    <cellStyle name="Currency 13 4 4 2 2 2 2" xfId="25652" xr:uid="{7D73A744-4A08-472A-ACA2-3A53EB526F8E}"/>
    <cellStyle name="Currency 13 4 4 2 2 2 2 2" xfId="39344" xr:uid="{6999E20F-354F-4F55-B9D2-672EFD6A222C}"/>
    <cellStyle name="Currency 13 4 4 2 2 2 2 3" xfId="54227" xr:uid="{DE940530-5E16-4450-95D3-6822D2B10F17}"/>
    <cellStyle name="Currency 13 4 4 2 2 2 3" xfId="18808" xr:uid="{F7F81E3C-16EC-4458-BB56-FD59D8AF8767}"/>
    <cellStyle name="Currency 13 4 4 2 2 2 4" xfId="32498" xr:uid="{48E6D8D6-A172-4600-8E73-C18EEECAE3A5}"/>
    <cellStyle name="Currency 13 4 4 2 2 2 5" xfId="47381" xr:uid="{6A18A72A-3C5F-4021-930D-1C1AF5C35B91}"/>
    <cellStyle name="Currency 13 4 4 2 2 3" xfId="22230" xr:uid="{40955746-7904-4B87-A8B9-180FB4B62DDC}"/>
    <cellStyle name="Currency 13 4 4 2 2 3 2" xfId="35922" xr:uid="{2E736A0D-432E-4796-AA7C-D3A48DC91E51}"/>
    <cellStyle name="Currency 13 4 4 2 2 3 3" xfId="50805" xr:uid="{F5AED6D7-9817-43E7-9871-23F9C0D6E0EB}"/>
    <cellStyle name="Currency 13 4 4 2 2 4" xfId="15386" xr:uid="{A8630E29-78C2-4125-B678-407FC4DA2E50}"/>
    <cellStyle name="Currency 13 4 4 2 2 5" xfId="29076" xr:uid="{F76D8087-001E-4D32-B611-8B7E85F3DFBE}"/>
    <cellStyle name="Currency 13 4 4 2 2 6" xfId="43959" xr:uid="{A628F86D-2302-4E44-AE49-CC1AD575E557}"/>
    <cellStyle name="Currency 13 4 4 2 3" xfId="10250" xr:uid="{4DA5D796-8E5E-41FB-A82A-FCBB4CED1EEF}"/>
    <cellStyle name="Currency 13 4 4 2 3 2" xfId="23940" xr:uid="{10736D4D-DD30-4CFE-A3F4-713BB268EB3D}"/>
    <cellStyle name="Currency 13 4 4 2 3 2 2" xfId="37632" xr:uid="{8A9D8D16-F57E-475F-A681-4B022AD76C03}"/>
    <cellStyle name="Currency 13 4 4 2 3 2 3" xfId="52515" xr:uid="{26506DCF-EA05-4089-9222-32AB0014CD9E}"/>
    <cellStyle name="Currency 13 4 4 2 3 3" xfId="17096" xr:uid="{5E6DFD50-244D-411E-9F31-1788AA268774}"/>
    <cellStyle name="Currency 13 4 4 2 3 4" xfId="30786" xr:uid="{2AE7163A-9714-443E-AC24-72E15FE88E0B}"/>
    <cellStyle name="Currency 13 4 4 2 3 5" xfId="45669" xr:uid="{393655D9-A533-4105-A495-215AEC2E1DDD}"/>
    <cellStyle name="Currency 13 4 4 2 4" xfId="20518" xr:uid="{8B169B12-6A11-4DB0-9BDF-884F01B3F266}"/>
    <cellStyle name="Currency 13 4 4 2 4 2" xfId="34210" xr:uid="{6B058C8C-9849-4046-B28A-122E871EB66A}"/>
    <cellStyle name="Currency 13 4 4 2 4 3" xfId="49093" xr:uid="{82F7E751-4E1B-4C3B-80E2-D03970BB030E}"/>
    <cellStyle name="Currency 13 4 4 2 5" xfId="13674" xr:uid="{FE45797E-1CF7-4622-9D7D-F708BE90C2D9}"/>
    <cellStyle name="Currency 13 4 4 2 6" xfId="27364" xr:uid="{32A0FD5F-62A2-4671-80AD-27CB8CFB00DD}"/>
    <cellStyle name="Currency 13 4 4 2 7" xfId="42247" xr:uid="{0F932C5C-88DA-4C64-9902-9456E0BE2B89}"/>
    <cellStyle name="Currency 13 4 4 3" xfId="8539" xr:uid="{3B907CFA-8ED2-4741-ADED-B80A21FECC64}"/>
    <cellStyle name="Currency 13 4 4 3 2" xfId="11961" xr:uid="{E1154FBB-E787-4AAA-9A60-692DE03650A5}"/>
    <cellStyle name="Currency 13 4 4 3 2 2" xfId="25651" xr:uid="{088C5730-FE85-4A9B-9F07-7D400F5C5516}"/>
    <cellStyle name="Currency 13 4 4 3 2 2 2" xfId="39343" xr:uid="{3AC63827-F79B-47AD-B6E6-F4E6BF522823}"/>
    <cellStyle name="Currency 13 4 4 3 2 2 3" xfId="54226" xr:uid="{25982240-7323-4071-A10D-53EC6A5910A7}"/>
    <cellStyle name="Currency 13 4 4 3 2 3" xfId="18807" xr:uid="{65F10120-19A2-4534-BC96-41C95BFF77BF}"/>
    <cellStyle name="Currency 13 4 4 3 2 4" xfId="32497" xr:uid="{EF314731-C961-453B-9B04-37B9EC44FBB2}"/>
    <cellStyle name="Currency 13 4 4 3 2 5" xfId="47380" xr:uid="{9F6D053D-E441-49A4-8863-8760A89BCF3E}"/>
    <cellStyle name="Currency 13 4 4 3 3" xfId="22229" xr:uid="{FF66EF02-5321-4F7A-8B09-95887039FBD0}"/>
    <cellStyle name="Currency 13 4 4 3 3 2" xfId="35921" xr:uid="{7B69B7BB-4982-40E1-814A-587A8565EC3A}"/>
    <cellStyle name="Currency 13 4 4 3 3 3" xfId="50804" xr:uid="{4CA13C12-F3A0-41DF-A0C2-120DE74E81D4}"/>
    <cellStyle name="Currency 13 4 4 3 4" xfId="15385" xr:uid="{A5C1C23C-786F-412A-8CE8-FE4620E0537B}"/>
    <cellStyle name="Currency 13 4 4 3 5" xfId="29075" xr:uid="{306510AE-3B7E-4DF0-B260-C81C3271B9D8}"/>
    <cellStyle name="Currency 13 4 4 3 6" xfId="43958" xr:uid="{CFD18554-159E-4DEE-B5B9-562920416F4C}"/>
    <cellStyle name="Currency 13 4 4 4" xfId="10249" xr:uid="{6C861173-8EED-43D7-A84C-BE503FF61525}"/>
    <cellStyle name="Currency 13 4 4 4 2" xfId="23939" xr:uid="{FB759BC5-3936-4E77-8B02-9C1161D6857F}"/>
    <cellStyle name="Currency 13 4 4 4 2 2" xfId="37631" xr:uid="{38574A5B-D712-419B-AEF8-C52DD729D862}"/>
    <cellStyle name="Currency 13 4 4 4 2 3" xfId="52514" xr:uid="{18BFD980-8C66-4B5E-9E39-59B80A1B2104}"/>
    <cellStyle name="Currency 13 4 4 4 3" xfId="17095" xr:uid="{7133DD91-BEF0-4902-B29A-973A9CEFED38}"/>
    <cellStyle name="Currency 13 4 4 4 4" xfId="30785" xr:uid="{8F93622B-C7CE-4216-83E1-749DF28DBE4A}"/>
    <cellStyle name="Currency 13 4 4 4 5" xfId="45668" xr:uid="{52206F9C-FF79-47AC-B65E-431C10E4B16A}"/>
    <cellStyle name="Currency 13 4 4 5" xfId="20517" xr:uid="{611BBE9B-8A9B-48AD-BA19-F5719728A1E6}"/>
    <cellStyle name="Currency 13 4 4 5 2" xfId="34209" xr:uid="{7FD90244-6385-47DB-B816-F78459FFF2D9}"/>
    <cellStyle name="Currency 13 4 4 5 3" xfId="49092" xr:uid="{C200232C-2248-4148-A1DB-3B887C6B846E}"/>
    <cellStyle name="Currency 13 4 4 6" xfId="13673" xr:uid="{D0320C56-99FC-4234-BCD2-D084A08F1D32}"/>
    <cellStyle name="Currency 13 4 4 7" xfId="27363" xr:uid="{DB213F7B-B8AE-48B8-BB93-C994AF0A52E9}"/>
    <cellStyle name="Currency 13 4 4 8" xfId="42246" xr:uid="{00069C96-DD6D-4F1B-B3A2-8F6466D78467}"/>
    <cellStyle name="Currency 13 4 5" xfId="6827" xr:uid="{24467FD3-807C-4F1B-872F-30FF28682761}"/>
    <cellStyle name="Currency 13 4 5 2" xfId="8541" xr:uid="{068F0C09-6CCD-4008-BE7A-BF142694ABB1}"/>
    <cellStyle name="Currency 13 4 5 2 2" xfId="11963" xr:uid="{5BF08705-DCE7-46C2-BB03-FF8885FDBEE7}"/>
    <cellStyle name="Currency 13 4 5 2 2 2" xfId="25653" xr:uid="{CD7753FD-20EB-4DDE-8AF9-846379F464E2}"/>
    <cellStyle name="Currency 13 4 5 2 2 2 2" xfId="39345" xr:uid="{007D3026-A9EB-49E9-8B1E-5EE9F0863C85}"/>
    <cellStyle name="Currency 13 4 5 2 2 2 3" xfId="54228" xr:uid="{A27F1D7E-602E-4164-9E9A-95512C277FCF}"/>
    <cellStyle name="Currency 13 4 5 2 2 3" xfId="18809" xr:uid="{4D6241CB-76E9-4A65-B0EE-EF535F7C57C5}"/>
    <cellStyle name="Currency 13 4 5 2 2 4" xfId="32499" xr:uid="{29443998-2989-4167-81DD-928A47884C2A}"/>
    <cellStyle name="Currency 13 4 5 2 2 5" xfId="47382" xr:uid="{0AAB3AF1-DBD4-417C-8933-D04F7BD3EBEE}"/>
    <cellStyle name="Currency 13 4 5 2 3" xfId="22231" xr:uid="{50DB995D-FC0B-4021-923B-7AC7B49F890C}"/>
    <cellStyle name="Currency 13 4 5 2 3 2" xfId="35923" xr:uid="{352B25A8-3A8A-4B2D-B63C-B004246ECCCC}"/>
    <cellStyle name="Currency 13 4 5 2 3 3" xfId="50806" xr:uid="{F132D3E4-F53C-4265-86EB-1DD4A50EC7AD}"/>
    <cellStyle name="Currency 13 4 5 2 4" xfId="15387" xr:uid="{5AC6A351-03ED-4719-A774-C8B7EF111809}"/>
    <cellStyle name="Currency 13 4 5 2 5" xfId="29077" xr:uid="{20FDE0CE-037D-4ABD-BB08-7DD34B462BE1}"/>
    <cellStyle name="Currency 13 4 5 2 6" xfId="43960" xr:uid="{6D2CAE2A-48E0-404E-BFD1-38A8723B3724}"/>
    <cellStyle name="Currency 13 4 5 3" xfId="10251" xr:uid="{8D61890F-7CAC-40C9-8A54-D1AFBC86B2FC}"/>
    <cellStyle name="Currency 13 4 5 3 2" xfId="23941" xr:uid="{3E3B60A4-81E0-4A2D-AD0F-842C50CCEB83}"/>
    <cellStyle name="Currency 13 4 5 3 2 2" xfId="37633" xr:uid="{38E17460-0008-499C-84AB-32700F9488AB}"/>
    <cellStyle name="Currency 13 4 5 3 2 3" xfId="52516" xr:uid="{D643D650-0BCF-4A9E-AB78-600BA29CD303}"/>
    <cellStyle name="Currency 13 4 5 3 3" xfId="17097" xr:uid="{DFB3B38E-8892-4E5A-A48E-19A7780A040C}"/>
    <cellStyle name="Currency 13 4 5 3 4" xfId="30787" xr:uid="{EC350A39-A97C-46F5-B363-283884B24F31}"/>
    <cellStyle name="Currency 13 4 5 3 5" xfId="45670" xr:uid="{0740767F-7FC5-4CDB-8BFB-60A095890547}"/>
    <cellStyle name="Currency 13 4 5 4" xfId="20519" xr:uid="{90AA42FA-7399-4B10-94C4-4BDBA6C3915C}"/>
    <cellStyle name="Currency 13 4 5 4 2" xfId="34211" xr:uid="{06FE5B49-28B3-4F9D-983B-28F3BEA08969}"/>
    <cellStyle name="Currency 13 4 5 4 3" xfId="49094" xr:uid="{42B216AD-3BC0-4B6E-BDBE-91791BD9EC76}"/>
    <cellStyle name="Currency 13 4 5 5" xfId="13675" xr:uid="{FCCDC01C-A5E0-4C11-8A40-5C30A9B8DD69}"/>
    <cellStyle name="Currency 13 4 5 6" xfId="27365" xr:uid="{B46BB3FB-C389-4604-BB7D-AE92758DED9F}"/>
    <cellStyle name="Currency 13 4 5 7" xfId="42248" xr:uid="{1C130036-0ACF-4305-AEC5-3C2ED5918044}"/>
    <cellStyle name="Currency 13 4 6" xfId="6828" xr:uid="{27AD38A4-F862-4033-BA03-858B2C331EBC}"/>
    <cellStyle name="Currency 13 4 6 2" xfId="8542" xr:uid="{276DE360-2290-47BD-9B69-585039DAD8BE}"/>
    <cellStyle name="Currency 13 4 6 2 2" xfId="11964" xr:uid="{C46CC0D1-B46F-40A5-A694-21616213D96D}"/>
    <cellStyle name="Currency 13 4 6 2 2 2" xfId="25654" xr:uid="{B85087FE-7958-4685-8307-5050F24D8474}"/>
    <cellStyle name="Currency 13 4 6 2 2 2 2" xfId="39346" xr:uid="{59B4C790-10BC-4496-9F51-1333141DE9CF}"/>
    <cellStyle name="Currency 13 4 6 2 2 2 3" xfId="54229" xr:uid="{5B88583F-8501-438D-93E2-17DD8622ED84}"/>
    <cellStyle name="Currency 13 4 6 2 2 3" xfId="18810" xr:uid="{142FF7C0-E803-4EAE-BFE6-2D54C8CE6FE6}"/>
    <cellStyle name="Currency 13 4 6 2 2 4" xfId="32500" xr:uid="{85C4DCC7-0ED1-4D46-A253-7AC900DB5A96}"/>
    <cellStyle name="Currency 13 4 6 2 2 5" xfId="47383" xr:uid="{B4EE2E4D-405E-488D-A065-A5259033959D}"/>
    <cellStyle name="Currency 13 4 6 2 3" xfId="22232" xr:uid="{9A3FBE37-066B-4B6A-9233-A777503930E7}"/>
    <cellStyle name="Currency 13 4 6 2 3 2" xfId="35924" xr:uid="{72D42973-9180-4E95-835B-E059E2027C7D}"/>
    <cellStyle name="Currency 13 4 6 2 3 3" xfId="50807" xr:uid="{97C7C172-1038-4B5F-B33B-7342E98CE69A}"/>
    <cellStyle name="Currency 13 4 6 2 4" xfId="15388" xr:uid="{CA20541F-5413-44A2-8CB6-A5734AE24F67}"/>
    <cellStyle name="Currency 13 4 6 2 5" xfId="29078" xr:uid="{9B828D7B-A79E-4E78-9341-7217222D3D53}"/>
    <cellStyle name="Currency 13 4 6 2 6" xfId="43961" xr:uid="{5DC1DB4E-D285-4C2D-8C82-15C21A468C31}"/>
    <cellStyle name="Currency 13 4 6 3" xfId="10252" xr:uid="{867E041D-D211-422C-B681-01022C7417B3}"/>
    <cellStyle name="Currency 13 4 6 3 2" xfId="23942" xr:uid="{773DA3B8-86F8-43C5-BF1D-311BF1B4892B}"/>
    <cellStyle name="Currency 13 4 6 3 2 2" xfId="37634" xr:uid="{45AB8336-A672-4045-9FFA-E381898E07E4}"/>
    <cellStyle name="Currency 13 4 6 3 2 3" xfId="52517" xr:uid="{37B43FC0-BFFB-4A97-8E44-B16DFEDBC5AA}"/>
    <cellStyle name="Currency 13 4 6 3 3" xfId="17098" xr:uid="{CFFFC3BF-EE4F-4541-9F3A-2715C5B47A4B}"/>
    <cellStyle name="Currency 13 4 6 3 4" xfId="30788" xr:uid="{6D5DF658-88FC-4970-AC4C-2F2C4549B72A}"/>
    <cellStyle name="Currency 13 4 6 3 5" xfId="45671" xr:uid="{7F7216C6-5103-4CEA-BEA0-C1A35A7FCCDB}"/>
    <cellStyle name="Currency 13 4 6 4" xfId="20520" xr:uid="{A07B1FB7-8291-4796-8319-C43E3FC296B4}"/>
    <cellStyle name="Currency 13 4 6 4 2" xfId="34212" xr:uid="{60ACD5ED-B0E1-4E8E-94C4-171B5EAC3B88}"/>
    <cellStyle name="Currency 13 4 6 4 3" xfId="49095" xr:uid="{BAECE1F5-DCF1-4448-846F-65D425A9BCBE}"/>
    <cellStyle name="Currency 13 4 6 5" xfId="13676" xr:uid="{DA48E110-38A7-4952-B2B7-3766359CD267}"/>
    <cellStyle name="Currency 13 4 6 6" xfId="27366" xr:uid="{BAF4A2D7-9BE3-4318-8E10-B845F4A4A894}"/>
    <cellStyle name="Currency 13 4 6 7" xfId="42249" xr:uid="{9D72F48F-268A-4F82-9E64-4DC7BC2C3FCC}"/>
    <cellStyle name="Currency 13 4 7" xfId="8528" xr:uid="{96BF18BD-9DB1-4483-B395-B7A1C5A1B81E}"/>
    <cellStyle name="Currency 13 4 7 2" xfId="11950" xr:uid="{A32D78DB-600A-4592-9F03-A2B63E3889DF}"/>
    <cellStyle name="Currency 13 4 7 2 2" xfId="25640" xr:uid="{AB05068A-5B7F-4DC9-986F-814D62ADDEC8}"/>
    <cellStyle name="Currency 13 4 7 2 2 2" xfId="39332" xr:uid="{16B9694D-5769-49D1-97D4-0C5AD92ECCE6}"/>
    <cellStyle name="Currency 13 4 7 2 2 3" xfId="54215" xr:uid="{6B4920C6-A6BF-4F2A-BDB7-7A73F389B3F1}"/>
    <cellStyle name="Currency 13 4 7 2 3" xfId="18796" xr:uid="{95C90E26-4D3E-4847-928F-A51A5798F6A0}"/>
    <cellStyle name="Currency 13 4 7 2 4" xfId="32486" xr:uid="{B0A17767-FABA-4F41-808E-FC647034EF94}"/>
    <cellStyle name="Currency 13 4 7 2 5" xfId="47369" xr:uid="{31DBA2FA-A8D3-4221-B4B8-8C3A3A519FBA}"/>
    <cellStyle name="Currency 13 4 7 3" xfId="22218" xr:uid="{31A62CF9-0C76-4AF3-927A-7E7CE501E510}"/>
    <cellStyle name="Currency 13 4 7 3 2" xfId="35910" xr:uid="{B5A35C6F-AA2C-4434-A4F1-572FCE9432F6}"/>
    <cellStyle name="Currency 13 4 7 3 3" xfId="50793" xr:uid="{FEF70BC7-C542-4E98-BB39-AA026D5A29B2}"/>
    <cellStyle name="Currency 13 4 7 4" xfId="15374" xr:uid="{674B2089-EE60-4024-A4A8-F61D3CCC1D46}"/>
    <cellStyle name="Currency 13 4 7 5" xfId="29064" xr:uid="{F28EFC84-E2F4-4F8A-9274-BFC35B12512F}"/>
    <cellStyle name="Currency 13 4 7 6" xfId="43947" xr:uid="{7A2EADC7-7042-4AED-B144-812A608EF72B}"/>
    <cellStyle name="Currency 13 4 8" xfId="10238" xr:uid="{4E30AEA5-A202-46D0-BF98-C1DEC1F90E9D}"/>
    <cellStyle name="Currency 13 4 8 2" xfId="23928" xr:uid="{8040BAC0-49E3-4CB7-AB74-F32883A96F9C}"/>
    <cellStyle name="Currency 13 4 8 2 2" xfId="37620" xr:uid="{90407FE1-56C2-4473-9FD7-67DF843DFD62}"/>
    <cellStyle name="Currency 13 4 8 2 3" xfId="52503" xr:uid="{B7CD06A7-D2E9-4816-93CA-42A02767D3CC}"/>
    <cellStyle name="Currency 13 4 8 3" xfId="17084" xr:uid="{E64BB246-97F2-4A6B-9B11-F67633FFA8C5}"/>
    <cellStyle name="Currency 13 4 8 4" xfId="30774" xr:uid="{91EFEFD3-9B87-4B04-94A4-0AC4E5480442}"/>
    <cellStyle name="Currency 13 4 8 5" xfId="45657" xr:uid="{57E4506A-6496-4E7E-AAF3-32F51B9E6C8F}"/>
    <cellStyle name="Currency 13 4 9" xfId="20506" xr:uid="{F2C07BFC-C09E-472F-AC27-8DB92FC6BCA5}"/>
    <cellStyle name="Currency 13 4 9 2" xfId="34198" xr:uid="{B0DA0EBC-9380-46D0-9A72-EE556073E661}"/>
    <cellStyle name="Currency 13 4 9 3" xfId="49081" xr:uid="{BEB00F6C-8A6C-4D2D-AB5E-D561F84A20E8}"/>
    <cellStyle name="Currency 13 5" xfId="4797" xr:uid="{986E96BD-BE99-4ED9-BE8D-4D8F6596B1F7}"/>
    <cellStyle name="Currency 13 5 10" xfId="13677" xr:uid="{D2409F67-27F8-4278-AC10-ED23F16769DE}"/>
    <cellStyle name="Currency 13 5 10 2" xfId="41426" xr:uid="{08D3269A-BA65-41D9-83BA-05E8A7BA7061}"/>
    <cellStyle name="Currency 13 5 11" xfId="27367" xr:uid="{C5FD7D6B-50F0-4AE9-8730-9F301E9FD2A9}"/>
    <cellStyle name="Currency 13 5 12" xfId="42250" xr:uid="{8E1A4ADD-AEAF-4931-98C2-047363DB692B}"/>
    <cellStyle name="Currency 13 5 13" xfId="6829" xr:uid="{80C1F7B7-4AA0-4694-95A0-FDF0117449CE}"/>
    <cellStyle name="Currency 13 5 2" xfId="6830" xr:uid="{6D2BE5C6-4109-46E9-AE45-C8C3045E792E}"/>
    <cellStyle name="Currency 13 5 2 10" xfId="42251" xr:uid="{18B1BC93-3AC8-4D2C-8631-BD6A7405995C}"/>
    <cellStyle name="Currency 13 5 2 2" xfId="6831" xr:uid="{AEA0A7C6-DBD8-4731-B03C-4740C5FBB067}"/>
    <cellStyle name="Currency 13 5 2 2 2" xfId="6832" xr:uid="{CE5EC502-23C5-421A-AE73-5D109084137D}"/>
    <cellStyle name="Currency 13 5 2 2 2 2" xfId="8546" xr:uid="{0248B074-479F-4005-B1AA-874E1CAD7C44}"/>
    <cellStyle name="Currency 13 5 2 2 2 2 2" xfId="11968" xr:uid="{27749A46-B237-411D-A3D7-34BB4B27125A}"/>
    <cellStyle name="Currency 13 5 2 2 2 2 2 2" xfId="25658" xr:uid="{34051B4B-6C17-4B56-B4CE-E9C48AE563F7}"/>
    <cellStyle name="Currency 13 5 2 2 2 2 2 2 2" xfId="39350" xr:uid="{73BF83E0-AC52-4913-A1B7-F4F83E66758F}"/>
    <cellStyle name="Currency 13 5 2 2 2 2 2 2 3" xfId="54233" xr:uid="{5AB0C996-69C5-4528-B858-C036F6B8B794}"/>
    <cellStyle name="Currency 13 5 2 2 2 2 2 3" xfId="18814" xr:uid="{E5FBC985-FC69-4B2B-A42A-2DEAF76F23CE}"/>
    <cellStyle name="Currency 13 5 2 2 2 2 2 4" xfId="32504" xr:uid="{840AA9D5-0EC4-4A55-823B-943C1F79C932}"/>
    <cellStyle name="Currency 13 5 2 2 2 2 2 5" xfId="47387" xr:uid="{42E699BC-2804-427C-9431-72C8B9EC5111}"/>
    <cellStyle name="Currency 13 5 2 2 2 2 3" xfId="22236" xr:uid="{49BE0B78-081D-4C7B-A914-9A9EAD75AD85}"/>
    <cellStyle name="Currency 13 5 2 2 2 2 3 2" xfId="35928" xr:uid="{82C2988D-47A1-4B29-A0E1-D7016B3AC67E}"/>
    <cellStyle name="Currency 13 5 2 2 2 2 3 3" xfId="50811" xr:uid="{0EDFAC0F-7CA4-4D61-B1C8-2FDEFA844F7B}"/>
    <cellStyle name="Currency 13 5 2 2 2 2 4" xfId="15392" xr:uid="{59A8A382-B0C5-45AC-9B35-9404E24F425E}"/>
    <cellStyle name="Currency 13 5 2 2 2 2 5" xfId="29082" xr:uid="{2F1326A5-AC0B-4DF9-A104-52619510740E}"/>
    <cellStyle name="Currency 13 5 2 2 2 2 6" xfId="43965" xr:uid="{6299A767-F9D4-4B60-8A92-9319F00EDE5D}"/>
    <cellStyle name="Currency 13 5 2 2 2 3" xfId="10256" xr:uid="{7C98F622-EC19-441F-83C0-E5251C737832}"/>
    <cellStyle name="Currency 13 5 2 2 2 3 2" xfId="23946" xr:uid="{0047E2EA-0F33-4936-BFB8-6DDC59592E74}"/>
    <cellStyle name="Currency 13 5 2 2 2 3 2 2" xfId="37638" xr:uid="{01D2E8B5-A7F1-4379-8DF0-87C573267440}"/>
    <cellStyle name="Currency 13 5 2 2 2 3 2 3" xfId="52521" xr:uid="{B80CB982-56EA-48B4-BEA9-3F99D5551FE5}"/>
    <cellStyle name="Currency 13 5 2 2 2 3 3" xfId="17102" xr:uid="{55E820C2-CE60-4C42-BCB4-4D4220642CD5}"/>
    <cellStyle name="Currency 13 5 2 2 2 3 4" xfId="30792" xr:uid="{B5F86729-18BF-4351-A21C-42BD485E8FD1}"/>
    <cellStyle name="Currency 13 5 2 2 2 3 5" xfId="45675" xr:uid="{535C4A48-FA79-46FB-9438-68C0C6282826}"/>
    <cellStyle name="Currency 13 5 2 2 2 4" xfId="20524" xr:uid="{739E6B93-74D2-4E87-9BFA-52C24827F9DB}"/>
    <cellStyle name="Currency 13 5 2 2 2 4 2" xfId="34216" xr:uid="{EFC8A2E6-14C9-4790-8AC5-9468DC5419C5}"/>
    <cellStyle name="Currency 13 5 2 2 2 4 3" xfId="49099" xr:uid="{6B55C826-8724-4714-93A4-D8B5A60A8B08}"/>
    <cellStyle name="Currency 13 5 2 2 2 5" xfId="13680" xr:uid="{A36D6037-969B-4D3E-8136-C14DF6388A08}"/>
    <cellStyle name="Currency 13 5 2 2 2 6" xfId="27370" xr:uid="{F5D28D11-B37E-4D75-AFAC-EABF3A91FDC5}"/>
    <cellStyle name="Currency 13 5 2 2 2 7" xfId="42253" xr:uid="{29AD9CA2-60D5-408E-B40A-925D6B25C999}"/>
    <cellStyle name="Currency 13 5 2 2 3" xfId="8545" xr:uid="{AB537CE5-6C1F-426F-98A6-61EFF0796899}"/>
    <cellStyle name="Currency 13 5 2 2 3 2" xfId="11967" xr:uid="{154150DD-9B8A-4DCC-8958-829CA5C42F0C}"/>
    <cellStyle name="Currency 13 5 2 2 3 2 2" xfId="25657" xr:uid="{525951F0-F7CB-444E-95EF-6C126DE91E2A}"/>
    <cellStyle name="Currency 13 5 2 2 3 2 2 2" xfId="39349" xr:uid="{7D0E0EB0-2312-41C7-9BC3-3C2987B1AFC7}"/>
    <cellStyle name="Currency 13 5 2 2 3 2 2 3" xfId="54232" xr:uid="{24476433-50F7-4154-AD8E-42939964A191}"/>
    <cellStyle name="Currency 13 5 2 2 3 2 3" xfId="18813" xr:uid="{A51555EB-1EA6-41A0-B37D-C353158A80B3}"/>
    <cellStyle name="Currency 13 5 2 2 3 2 4" xfId="32503" xr:uid="{403FA927-B348-4A5B-AA5B-044E75FD9D84}"/>
    <cellStyle name="Currency 13 5 2 2 3 2 5" xfId="47386" xr:uid="{6B27DE15-04BD-44FD-A532-2762C20B06CA}"/>
    <cellStyle name="Currency 13 5 2 2 3 3" xfId="22235" xr:uid="{2FF9C18E-0A5E-4108-80F9-DEAD62CE97EB}"/>
    <cellStyle name="Currency 13 5 2 2 3 3 2" xfId="35927" xr:uid="{B0811A22-DC90-4A16-99A3-316DC40075F9}"/>
    <cellStyle name="Currency 13 5 2 2 3 3 3" xfId="50810" xr:uid="{75B8FF8C-12E2-4689-BE5D-E1F4522C17FB}"/>
    <cellStyle name="Currency 13 5 2 2 3 4" xfId="15391" xr:uid="{31963B93-98DB-4BCD-ABA5-00DE8A9C9B16}"/>
    <cellStyle name="Currency 13 5 2 2 3 5" xfId="29081" xr:uid="{7FFCB49E-6325-4525-B34E-08DE8C206E7D}"/>
    <cellStyle name="Currency 13 5 2 2 3 6" xfId="43964" xr:uid="{706CB884-078E-4D12-B076-B97F06FA4D57}"/>
    <cellStyle name="Currency 13 5 2 2 4" xfId="10255" xr:uid="{9EBB71DE-6EA3-43CB-A505-504B42C839F9}"/>
    <cellStyle name="Currency 13 5 2 2 4 2" xfId="23945" xr:uid="{BDC13DEA-CD0C-4CC8-8B51-E5F537ECE4F0}"/>
    <cellStyle name="Currency 13 5 2 2 4 2 2" xfId="37637" xr:uid="{C86AD18C-DE08-4584-8590-0DE10DA05AC5}"/>
    <cellStyle name="Currency 13 5 2 2 4 2 3" xfId="52520" xr:uid="{8741E4AC-0A61-431A-BD33-196471665936}"/>
    <cellStyle name="Currency 13 5 2 2 4 3" xfId="17101" xr:uid="{CBEE55C5-722B-4E07-86C0-4C34789EEA72}"/>
    <cellStyle name="Currency 13 5 2 2 4 4" xfId="30791" xr:uid="{192F7F97-A37B-49D8-A4AA-6EA10635026C}"/>
    <cellStyle name="Currency 13 5 2 2 4 5" xfId="45674" xr:uid="{D8A77FEA-F81E-49AC-874B-B76F2A55DE7A}"/>
    <cellStyle name="Currency 13 5 2 2 5" xfId="20523" xr:uid="{B26C6ED8-2968-4BEA-945F-100846CCC650}"/>
    <cellStyle name="Currency 13 5 2 2 5 2" xfId="34215" xr:uid="{B86B16DA-D873-4E8E-AAD4-7B0E4362AD71}"/>
    <cellStyle name="Currency 13 5 2 2 5 3" xfId="49098" xr:uid="{A1862775-0399-473D-82C2-DED970740C77}"/>
    <cellStyle name="Currency 13 5 2 2 6" xfId="13679" xr:uid="{761F615E-53E0-4C3F-94DF-A470D2B782E1}"/>
    <cellStyle name="Currency 13 5 2 2 7" xfId="27369" xr:uid="{9364231A-CFF0-4FEB-9A2A-4B62AD10C0C6}"/>
    <cellStyle name="Currency 13 5 2 2 8" xfId="42252" xr:uid="{DAD96ADC-B7E2-467D-A1CA-3810F44AF6F4}"/>
    <cellStyle name="Currency 13 5 2 3" xfId="6833" xr:uid="{0F1A1269-1A5C-4FC9-AC0C-9783BABA1B40}"/>
    <cellStyle name="Currency 13 5 2 3 2" xfId="8547" xr:uid="{907A9FD7-C9C1-4123-BE0D-BD9087864D10}"/>
    <cellStyle name="Currency 13 5 2 3 2 2" xfId="11969" xr:uid="{E933CD43-2017-4405-A876-40BB2638D494}"/>
    <cellStyle name="Currency 13 5 2 3 2 2 2" xfId="25659" xr:uid="{D5A41961-0A75-412E-A76C-4626660F2857}"/>
    <cellStyle name="Currency 13 5 2 3 2 2 2 2" xfId="39351" xr:uid="{317AAF01-03D8-4772-B4BE-79368D79A01F}"/>
    <cellStyle name="Currency 13 5 2 3 2 2 2 3" xfId="54234" xr:uid="{E94BBAF4-32B4-4279-BA5F-C3CBD3E4EC2A}"/>
    <cellStyle name="Currency 13 5 2 3 2 2 3" xfId="18815" xr:uid="{106CEE28-D0E1-4735-B71C-048063C23FF9}"/>
    <cellStyle name="Currency 13 5 2 3 2 2 4" xfId="32505" xr:uid="{22944F8E-4947-4998-A9C0-DD870CA30F4B}"/>
    <cellStyle name="Currency 13 5 2 3 2 2 5" xfId="47388" xr:uid="{5C617B1F-4BB3-4E65-861B-BFBE322D4AB5}"/>
    <cellStyle name="Currency 13 5 2 3 2 3" xfId="22237" xr:uid="{6FE40E86-E8A6-452B-9C2F-A9960C9BB15B}"/>
    <cellStyle name="Currency 13 5 2 3 2 3 2" xfId="35929" xr:uid="{56CBF656-15D8-441B-BC00-C5950E59B86F}"/>
    <cellStyle name="Currency 13 5 2 3 2 3 3" xfId="50812" xr:uid="{2F5FDBE5-5BBC-4436-B184-BEE3C9198554}"/>
    <cellStyle name="Currency 13 5 2 3 2 4" xfId="15393" xr:uid="{E896D2F2-DEC9-4EBE-9272-02038C2A8E67}"/>
    <cellStyle name="Currency 13 5 2 3 2 5" xfId="29083" xr:uid="{69CA39EB-2463-40A3-A819-CF3456B97DFF}"/>
    <cellStyle name="Currency 13 5 2 3 2 6" xfId="43966" xr:uid="{52765844-5F5A-4391-ACF4-5CF89D88E1DD}"/>
    <cellStyle name="Currency 13 5 2 3 3" xfId="10257" xr:uid="{237AF9D1-D94B-421A-84FD-15A95B626D55}"/>
    <cellStyle name="Currency 13 5 2 3 3 2" xfId="23947" xr:uid="{3DF82019-0A33-4C7B-8372-06561E6BDA7A}"/>
    <cellStyle name="Currency 13 5 2 3 3 2 2" xfId="37639" xr:uid="{C26F9D28-6523-4043-B06B-8169E50BC480}"/>
    <cellStyle name="Currency 13 5 2 3 3 2 3" xfId="52522" xr:uid="{A5CDD5D4-79BE-4F27-95F9-D40A98DD22BD}"/>
    <cellStyle name="Currency 13 5 2 3 3 3" xfId="17103" xr:uid="{7F02B40A-F1A7-472B-8109-CF2374427ACC}"/>
    <cellStyle name="Currency 13 5 2 3 3 4" xfId="30793" xr:uid="{A6A20CE2-91D0-4301-AC23-7535D7DD18C7}"/>
    <cellStyle name="Currency 13 5 2 3 3 5" xfId="45676" xr:uid="{F17C5F17-931B-42B8-B91C-A95F8E6E3C4F}"/>
    <cellStyle name="Currency 13 5 2 3 4" xfId="20525" xr:uid="{C18913C1-0F83-406A-B996-49D4B24BAF94}"/>
    <cellStyle name="Currency 13 5 2 3 4 2" xfId="34217" xr:uid="{6E9DAA50-1AC7-4569-91AD-6FBC93200DEF}"/>
    <cellStyle name="Currency 13 5 2 3 4 3" xfId="49100" xr:uid="{0C8A0F73-FBCA-4E86-AB0D-2336EEABB677}"/>
    <cellStyle name="Currency 13 5 2 3 5" xfId="13681" xr:uid="{6F25DA09-1E0C-48C7-8239-04AADBD10292}"/>
    <cellStyle name="Currency 13 5 2 3 6" xfId="27371" xr:uid="{39064C12-E3B5-4137-97D4-3A94499E17FB}"/>
    <cellStyle name="Currency 13 5 2 3 7" xfId="42254" xr:uid="{7304577D-B6BB-4D1E-AF44-B5146C21FFE0}"/>
    <cellStyle name="Currency 13 5 2 4" xfId="6834" xr:uid="{A22915F6-6EAD-4E26-AF5A-70F1C32B8F27}"/>
    <cellStyle name="Currency 13 5 2 4 2" xfId="8548" xr:uid="{18353C75-0D79-4442-89D8-69D800751A62}"/>
    <cellStyle name="Currency 13 5 2 4 2 2" xfId="11970" xr:uid="{9E329387-1503-4D5B-92CA-0CE75F0A4EC6}"/>
    <cellStyle name="Currency 13 5 2 4 2 2 2" xfId="25660" xr:uid="{70DD55A7-0DF0-4C22-ACA1-4AD266553941}"/>
    <cellStyle name="Currency 13 5 2 4 2 2 2 2" xfId="39352" xr:uid="{F40AAFA3-9CA4-4BB4-ABA3-6C0A51D32FAE}"/>
    <cellStyle name="Currency 13 5 2 4 2 2 2 3" xfId="54235" xr:uid="{602119E5-0D50-4CFC-A9F2-9BA3888C1624}"/>
    <cellStyle name="Currency 13 5 2 4 2 2 3" xfId="18816" xr:uid="{6DF6B847-7CF2-46B1-8D94-93A71BCBD38E}"/>
    <cellStyle name="Currency 13 5 2 4 2 2 4" xfId="32506" xr:uid="{56774FAF-620B-4653-B6EA-EC4E3684E82B}"/>
    <cellStyle name="Currency 13 5 2 4 2 2 5" xfId="47389" xr:uid="{CF7BB87D-791B-44E3-98B3-725B29CAC740}"/>
    <cellStyle name="Currency 13 5 2 4 2 3" xfId="22238" xr:uid="{CCAE9D90-1540-451B-B973-61148BC41CEF}"/>
    <cellStyle name="Currency 13 5 2 4 2 3 2" xfId="35930" xr:uid="{AAF687E6-3C22-40FD-A8AC-7C35DEE956CF}"/>
    <cellStyle name="Currency 13 5 2 4 2 3 3" xfId="50813" xr:uid="{5DDBCACA-4C3D-49DB-B077-B1E7BA8BEEBE}"/>
    <cellStyle name="Currency 13 5 2 4 2 4" xfId="15394" xr:uid="{06A59450-3F56-40CF-B566-08C3AB9F8699}"/>
    <cellStyle name="Currency 13 5 2 4 2 5" xfId="29084" xr:uid="{7EEC25EC-DA8F-4751-898A-DFD99E74E0CC}"/>
    <cellStyle name="Currency 13 5 2 4 2 6" xfId="43967" xr:uid="{05A24A47-FCEF-4F2B-A6EA-43451BE165CD}"/>
    <cellStyle name="Currency 13 5 2 4 3" xfId="10258" xr:uid="{D96BC969-C92A-48EC-A0A1-0D97BE62991B}"/>
    <cellStyle name="Currency 13 5 2 4 3 2" xfId="23948" xr:uid="{71D0B89A-BB00-4948-8594-A35C384707F4}"/>
    <cellStyle name="Currency 13 5 2 4 3 2 2" xfId="37640" xr:uid="{960216DA-F146-4609-81EC-39F41EC41428}"/>
    <cellStyle name="Currency 13 5 2 4 3 2 3" xfId="52523" xr:uid="{E1142B32-F155-4EDC-8427-A9B6960568A4}"/>
    <cellStyle name="Currency 13 5 2 4 3 3" xfId="17104" xr:uid="{552EA2BC-7B70-4F56-A054-AF59249BC6E1}"/>
    <cellStyle name="Currency 13 5 2 4 3 4" xfId="30794" xr:uid="{917F7420-AC3B-48A9-BECF-5FE675A05E82}"/>
    <cellStyle name="Currency 13 5 2 4 3 5" xfId="45677" xr:uid="{F21C55D8-FD61-4887-96AE-8930A3A4CD1C}"/>
    <cellStyle name="Currency 13 5 2 4 4" xfId="20526" xr:uid="{EE376461-0871-4287-98E7-893F7A26EF28}"/>
    <cellStyle name="Currency 13 5 2 4 4 2" xfId="34218" xr:uid="{F70EA601-FFED-4703-868A-4DBF1908D810}"/>
    <cellStyle name="Currency 13 5 2 4 4 3" xfId="49101" xr:uid="{9F9DBD83-847B-40FD-AF2D-644D3F6854EE}"/>
    <cellStyle name="Currency 13 5 2 4 5" xfId="13682" xr:uid="{2C596F08-D44F-4AC1-A48F-99D469A6686C}"/>
    <cellStyle name="Currency 13 5 2 4 6" xfId="27372" xr:uid="{0BB99C91-6231-400F-9D34-4D44ACF7CAD1}"/>
    <cellStyle name="Currency 13 5 2 4 7" xfId="42255" xr:uid="{B316E81E-8E0D-43CC-A981-37433EB45118}"/>
    <cellStyle name="Currency 13 5 2 5" xfId="8544" xr:uid="{C6E48C6A-5F39-4AF8-A0CD-ACE06F122437}"/>
    <cellStyle name="Currency 13 5 2 5 2" xfId="11966" xr:uid="{FCDB7FE3-963D-4EE7-8858-0388B3554E7E}"/>
    <cellStyle name="Currency 13 5 2 5 2 2" xfId="25656" xr:uid="{14B1AEDB-4ECB-4489-B581-68B1304BA624}"/>
    <cellStyle name="Currency 13 5 2 5 2 2 2" xfId="39348" xr:uid="{00B3CE97-CA51-4FFA-B9CF-37CECCAABA8F}"/>
    <cellStyle name="Currency 13 5 2 5 2 2 3" xfId="54231" xr:uid="{0811A531-B42A-4941-9AEC-CCB9A36B17DB}"/>
    <cellStyle name="Currency 13 5 2 5 2 3" xfId="18812" xr:uid="{8E4128B6-BA23-4DBA-B68C-A9B669E6DB1B}"/>
    <cellStyle name="Currency 13 5 2 5 2 4" xfId="32502" xr:uid="{7173AF89-2319-47AE-8054-C7B7A39462F5}"/>
    <cellStyle name="Currency 13 5 2 5 2 5" xfId="47385" xr:uid="{08824972-90B5-4C02-8543-FAA8F401C691}"/>
    <cellStyle name="Currency 13 5 2 5 3" xfId="22234" xr:uid="{BD462F15-97C7-4B34-B492-0B1E9821B936}"/>
    <cellStyle name="Currency 13 5 2 5 3 2" xfId="35926" xr:uid="{556DF35A-2098-4278-BEFD-BB178AA6E9B2}"/>
    <cellStyle name="Currency 13 5 2 5 3 3" xfId="50809" xr:uid="{ECDAE2C6-7B71-401D-8880-D28D54D4B7BF}"/>
    <cellStyle name="Currency 13 5 2 5 4" xfId="15390" xr:uid="{6B5CE688-1233-42FD-ABA4-8CC6EA11BAFB}"/>
    <cellStyle name="Currency 13 5 2 5 5" xfId="29080" xr:uid="{E0411A94-CA2D-43F9-A998-C60AF1CEA9A7}"/>
    <cellStyle name="Currency 13 5 2 5 6" xfId="43963" xr:uid="{80C8DE14-2F97-4386-935B-0D6DC57AFA40}"/>
    <cellStyle name="Currency 13 5 2 6" xfId="10254" xr:uid="{5C5320A7-50F3-418B-B51B-1BE8373D0712}"/>
    <cellStyle name="Currency 13 5 2 6 2" xfId="23944" xr:uid="{F46D9BD9-B474-492F-A3A0-D2C46844D54B}"/>
    <cellStyle name="Currency 13 5 2 6 2 2" xfId="37636" xr:uid="{0B1402F2-D007-47F5-94AD-F6B808976C25}"/>
    <cellStyle name="Currency 13 5 2 6 2 3" xfId="52519" xr:uid="{EDDB4B64-42F7-4CA1-A6B8-B23C982D02D8}"/>
    <cellStyle name="Currency 13 5 2 6 3" xfId="17100" xr:uid="{33A64C7B-3E67-4828-B019-1173DE1210BF}"/>
    <cellStyle name="Currency 13 5 2 6 4" xfId="30790" xr:uid="{B295B58F-681A-42AE-9FE3-104F60AD188D}"/>
    <cellStyle name="Currency 13 5 2 6 5" xfId="45673" xr:uid="{B90404EF-5F37-4474-A3FB-02259BFC9DBB}"/>
    <cellStyle name="Currency 13 5 2 7" xfId="20522" xr:uid="{6061679E-05C7-4459-B958-4C294199D746}"/>
    <cellStyle name="Currency 13 5 2 7 2" xfId="34214" xr:uid="{BFF5777F-04C4-427C-8533-59A331A154DB}"/>
    <cellStyle name="Currency 13 5 2 7 3" xfId="49097" xr:uid="{41CF1AB5-5992-40F6-AF01-9D38E5F9B205}"/>
    <cellStyle name="Currency 13 5 2 8" xfId="13678" xr:uid="{8334ED02-B395-40FC-BF9E-285DDDEA0452}"/>
    <cellStyle name="Currency 13 5 2 9" xfId="27368" xr:uid="{662797C9-6050-49ED-9E9B-49EEF59C3D68}"/>
    <cellStyle name="Currency 13 5 3" xfId="6835" xr:uid="{EBEBB819-44A8-4B5C-9738-8DD18DFFFFCE}"/>
    <cellStyle name="Currency 13 5 3 10" xfId="42256" xr:uid="{3B1A4241-B642-459B-96B7-B69B31BFD3DC}"/>
    <cellStyle name="Currency 13 5 3 2" xfId="6836" xr:uid="{4E5735BD-7AE2-4219-9EEF-8C1277A4131F}"/>
    <cellStyle name="Currency 13 5 3 2 2" xfId="6837" xr:uid="{0D24448F-7D34-4CAA-9985-AD6CC464374C}"/>
    <cellStyle name="Currency 13 5 3 2 2 2" xfId="8551" xr:uid="{225AFE92-B639-40CA-B1F1-9BF0C52E8715}"/>
    <cellStyle name="Currency 13 5 3 2 2 2 2" xfId="11973" xr:uid="{4D94CB55-A4E7-4C92-9D02-2CB32DA1CB24}"/>
    <cellStyle name="Currency 13 5 3 2 2 2 2 2" xfId="25663" xr:uid="{CEF78AA8-DB1B-4687-8037-26240616F544}"/>
    <cellStyle name="Currency 13 5 3 2 2 2 2 2 2" xfId="39355" xr:uid="{67C8D242-0D23-478F-9209-6A6B3F363A76}"/>
    <cellStyle name="Currency 13 5 3 2 2 2 2 2 3" xfId="54238" xr:uid="{A866DCF2-9D0C-4CCC-8C9C-DE5E552C880C}"/>
    <cellStyle name="Currency 13 5 3 2 2 2 2 3" xfId="18819" xr:uid="{50197613-D0F2-4639-8147-57886BC25382}"/>
    <cellStyle name="Currency 13 5 3 2 2 2 2 4" xfId="32509" xr:uid="{B696A7F4-525D-42EA-B829-D636F020F1FD}"/>
    <cellStyle name="Currency 13 5 3 2 2 2 2 5" xfId="47392" xr:uid="{4EAD3402-FB89-49AD-8788-77A6A1D42A11}"/>
    <cellStyle name="Currency 13 5 3 2 2 2 3" xfId="22241" xr:uid="{0BECA177-BDB8-4C9D-AFCD-48AA08F81F6A}"/>
    <cellStyle name="Currency 13 5 3 2 2 2 3 2" xfId="35933" xr:uid="{0452D3B8-6D5A-400D-A290-79A09EB01CDC}"/>
    <cellStyle name="Currency 13 5 3 2 2 2 3 3" xfId="50816" xr:uid="{77D425AD-2832-47C0-96A2-0B166E316CD6}"/>
    <cellStyle name="Currency 13 5 3 2 2 2 4" xfId="15397" xr:uid="{A0A83B1E-E020-4152-992F-E74ECBDFCC5A}"/>
    <cellStyle name="Currency 13 5 3 2 2 2 5" xfId="29087" xr:uid="{03F18990-C5A7-446A-A68A-AB93FC0D5172}"/>
    <cellStyle name="Currency 13 5 3 2 2 2 6" xfId="43970" xr:uid="{5FF43222-22DE-4EAA-BB6B-EAA0CD8739AA}"/>
    <cellStyle name="Currency 13 5 3 2 2 3" xfId="10261" xr:uid="{38277154-E9AC-46F2-958C-8ABCAD380D2D}"/>
    <cellStyle name="Currency 13 5 3 2 2 3 2" xfId="23951" xr:uid="{F8A69539-5EEC-401B-8224-08F84FB59F88}"/>
    <cellStyle name="Currency 13 5 3 2 2 3 2 2" xfId="37643" xr:uid="{3A392DF8-CEBA-42EF-B09C-3AAF55F921C0}"/>
    <cellStyle name="Currency 13 5 3 2 2 3 2 3" xfId="52526" xr:uid="{E73E09F8-381A-4544-8DB5-280FCB559033}"/>
    <cellStyle name="Currency 13 5 3 2 2 3 3" xfId="17107" xr:uid="{98D0F501-364C-48E2-BA93-0F360810049C}"/>
    <cellStyle name="Currency 13 5 3 2 2 3 4" xfId="30797" xr:uid="{D8444CAB-2B82-45C1-8888-6EEF9EF459E5}"/>
    <cellStyle name="Currency 13 5 3 2 2 3 5" xfId="45680" xr:uid="{FFD24E5A-F76E-429E-A9C3-88DFD8D43812}"/>
    <cellStyle name="Currency 13 5 3 2 2 4" xfId="20529" xr:uid="{B8CE9386-9E13-45A1-9412-36C7B18A1AF7}"/>
    <cellStyle name="Currency 13 5 3 2 2 4 2" xfId="34221" xr:uid="{4BF957D3-B0DF-40A6-82BB-9F79BC3644D6}"/>
    <cellStyle name="Currency 13 5 3 2 2 4 3" xfId="49104" xr:uid="{D5325F20-DE1A-4214-85D3-E56242B22B07}"/>
    <cellStyle name="Currency 13 5 3 2 2 5" xfId="13685" xr:uid="{ED34F63F-9103-4F14-9986-77CF429D4E5C}"/>
    <cellStyle name="Currency 13 5 3 2 2 6" xfId="27375" xr:uid="{E4E68C09-3B65-442E-8BDB-11AB5C67FE87}"/>
    <cellStyle name="Currency 13 5 3 2 2 7" xfId="42258" xr:uid="{C7FE60AE-CEF0-4FD3-850B-9C7E6F6513CE}"/>
    <cellStyle name="Currency 13 5 3 2 3" xfId="8550" xr:uid="{7F97BFCF-A17D-4BC2-ABC9-2F48E54C18F8}"/>
    <cellStyle name="Currency 13 5 3 2 3 2" xfId="11972" xr:uid="{7020777D-0D87-409E-A5C1-41E4B4F9096A}"/>
    <cellStyle name="Currency 13 5 3 2 3 2 2" xfId="25662" xr:uid="{C7534594-E12D-4957-9571-F466A3B6F3F5}"/>
    <cellStyle name="Currency 13 5 3 2 3 2 2 2" xfId="39354" xr:uid="{F0C7E313-75D5-47FA-B883-39C71DE6B347}"/>
    <cellStyle name="Currency 13 5 3 2 3 2 2 3" xfId="54237" xr:uid="{56565858-C406-48EF-AAFE-F075152AF0EF}"/>
    <cellStyle name="Currency 13 5 3 2 3 2 3" xfId="18818" xr:uid="{2E5ED6A5-CCD4-4F48-8F15-C9D3E988F4D4}"/>
    <cellStyle name="Currency 13 5 3 2 3 2 4" xfId="32508" xr:uid="{9A118E6A-9DBC-40F5-88F8-FEF7D42BB6F9}"/>
    <cellStyle name="Currency 13 5 3 2 3 2 5" xfId="47391" xr:uid="{40841669-4081-4533-BB45-FF938E383F39}"/>
    <cellStyle name="Currency 13 5 3 2 3 3" xfId="22240" xr:uid="{573457D9-0CCA-41D7-AB34-0ADD37861DFF}"/>
    <cellStyle name="Currency 13 5 3 2 3 3 2" xfId="35932" xr:uid="{CBFB5A0E-930E-4DE3-BFF0-A8305182922F}"/>
    <cellStyle name="Currency 13 5 3 2 3 3 3" xfId="50815" xr:uid="{2CD5E4DF-3A78-4306-B3F6-4FFE03BCC4BE}"/>
    <cellStyle name="Currency 13 5 3 2 3 4" xfId="15396" xr:uid="{35AD5D5B-009C-437C-8C10-625380FF2D43}"/>
    <cellStyle name="Currency 13 5 3 2 3 5" xfId="29086" xr:uid="{2301F6E6-8CAC-44FA-A7B7-BAF33022131C}"/>
    <cellStyle name="Currency 13 5 3 2 3 6" xfId="43969" xr:uid="{6035F10B-C300-422A-A5B4-9CF702C424EE}"/>
    <cellStyle name="Currency 13 5 3 2 4" xfId="10260" xr:uid="{5C1D3FC4-37C4-46DA-91F7-CCE2C2A3AE2F}"/>
    <cellStyle name="Currency 13 5 3 2 4 2" xfId="23950" xr:uid="{ED5893D6-873B-4167-8DA2-B422043AAA0A}"/>
    <cellStyle name="Currency 13 5 3 2 4 2 2" xfId="37642" xr:uid="{5DD05010-AB3C-4287-959D-B3D96442640D}"/>
    <cellStyle name="Currency 13 5 3 2 4 2 3" xfId="52525" xr:uid="{F08F58EE-DA87-46A9-8E8E-D6085FD5FFF6}"/>
    <cellStyle name="Currency 13 5 3 2 4 3" xfId="17106" xr:uid="{2DB0F637-11E6-46FC-BDEE-ADC3D83D12B2}"/>
    <cellStyle name="Currency 13 5 3 2 4 4" xfId="30796" xr:uid="{FC2D0B3A-253E-4842-89FE-AFD7DBFB5677}"/>
    <cellStyle name="Currency 13 5 3 2 4 5" xfId="45679" xr:uid="{9B2AA2EA-E450-4345-A168-688E4147586F}"/>
    <cellStyle name="Currency 13 5 3 2 5" xfId="20528" xr:uid="{AB434A2B-C743-4688-BDE7-60C77121DA78}"/>
    <cellStyle name="Currency 13 5 3 2 5 2" xfId="34220" xr:uid="{98194A21-1E51-4222-A63F-FB10F54CE4D8}"/>
    <cellStyle name="Currency 13 5 3 2 5 3" xfId="49103" xr:uid="{B22AA975-E584-496D-85D9-97AE1C373F23}"/>
    <cellStyle name="Currency 13 5 3 2 6" xfId="13684" xr:uid="{38DD01C1-2423-4CBF-88A2-EB0A0872B2AE}"/>
    <cellStyle name="Currency 13 5 3 2 7" xfId="27374" xr:uid="{0F0BE77C-39E0-4773-973A-F810BA678574}"/>
    <cellStyle name="Currency 13 5 3 2 8" xfId="42257" xr:uid="{72611005-5CCE-48AC-AC73-05F01402FB7C}"/>
    <cellStyle name="Currency 13 5 3 3" xfId="6838" xr:uid="{80A31F17-1433-4D1A-92FC-E47FA56ED7CF}"/>
    <cellStyle name="Currency 13 5 3 3 2" xfId="8552" xr:uid="{7F318B33-9B36-4A82-81F4-EA7D9F347FBE}"/>
    <cellStyle name="Currency 13 5 3 3 2 2" xfId="11974" xr:uid="{682D90A9-219D-4118-8284-5791A2FE34F3}"/>
    <cellStyle name="Currency 13 5 3 3 2 2 2" xfId="25664" xr:uid="{3353B60C-9D75-4E2D-87DE-A8D4E266CBDF}"/>
    <cellStyle name="Currency 13 5 3 3 2 2 2 2" xfId="39356" xr:uid="{3E423B79-968E-4F2B-9D1E-DA7C929B7DBC}"/>
    <cellStyle name="Currency 13 5 3 3 2 2 2 3" xfId="54239" xr:uid="{AA563256-684F-4F3F-A88D-1EFED969178F}"/>
    <cellStyle name="Currency 13 5 3 3 2 2 3" xfId="18820" xr:uid="{CDB87C83-FF00-4243-9C45-FC43C793820E}"/>
    <cellStyle name="Currency 13 5 3 3 2 2 4" xfId="32510" xr:uid="{56B9E25F-0D3E-473D-8665-ECFB78CD2D0B}"/>
    <cellStyle name="Currency 13 5 3 3 2 2 5" xfId="47393" xr:uid="{DF953495-62DE-4B88-8300-0698A982FD50}"/>
    <cellStyle name="Currency 13 5 3 3 2 3" xfId="22242" xr:uid="{96A9A67B-36FB-4D56-925D-B9B84AE60074}"/>
    <cellStyle name="Currency 13 5 3 3 2 3 2" xfId="35934" xr:uid="{D54FD30E-FE52-4EBB-A97E-859D0D80D0F9}"/>
    <cellStyle name="Currency 13 5 3 3 2 3 3" xfId="50817" xr:uid="{CEA45C41-1E21-44FC-AA9B-698F8D5EC257}"/>
    <cellStyle name="Currency 13 5 3 3 2 4" xfId="15398" xr:uid="{40A46D8C-69BF-4C22-BBC5-173BB527AFFF}"/>
    <cellStyle name="Currency 13 5 3 3 2 5" xfId="29088" xr:uid="{435CBA23-1CA9-4065-9AE1-684FA31FDB3E}"/>
    <cellStyle name="Currency 13 5 3 3 2 6" xfId="43971" xr:uid="{7393D158-A9D6-40B0-8AFC-926E83D66598}"/>
    <cellStyle name="Currency 13 5 3 3 3" xfId="10262" xr:uid="{5A230E92-5DDF-4328-9ECC-92D265669B5C}"/>
    <cellStyle name="Currency 13 5 3 3 3 2" xfId="23952" xr:uid="{757A025A-2F87-46C6-A024-4DCE96ADBC82}"/>
    <cellStyle name="Currency 13 5 3 3 3 2 2" xfId="37644" xr:uid="{354FD3C6-98D1-4363-BD79-5C8FB1BC7173}"/>
    <cellStyle name="Currency 13 5 3 3 3 2 3" xfId="52527" xr:uid="{1329DDF8-C0E3-4A69-BDB2-CBB52E62B538}"/>
    <cellStyle name="Currency 13 5 3 3 3 3" xfId="17108" xr:uid="{B1365E7F-6144-41A4-9A4B-49A22BE736AA}"/>
    <cellStyle name="Currency 13 5 3 3 3 4" xfId="30798" xr:uid="{D43B443C-BD8B-4303-AFBE-E7D053765947}"/>
    <cellStyle name="Currency 13 5 3 3 3 5" xfId="45681" xr:uid="{8ACC15C1-CE4C-4450-8036-B870795DE0B6}"/>
    <cellStyle name="Currency 13 5 3 3 4" xfId="20530" xr:uid="{7A2308A5-3F1C-4DF4-B3BE-DCCD697C62BD}"/>
    <cellStyle name="Currency 13 5 3 3 4 2" xfId="34222" xr:uid="{01317C77-A14F-4B1E-9B6D-08A86C686007}"/>
    <cellStyle name="Currency 13 5 3 3 4 3" xfId="49105" xr:uid="{F95D669D-0D86-4D4B-84A0-AB74D6AC48F2}"/>
    <cellStyle name="Currency 13 5 3 3 5" xfId="13686" xr:uid="{2A2A0DF9-A1A4-4783-B309-6C358675DF14}"/>
    <cellStyle name="Currency 13 5 3 3 6" xfId="27376" xr:uid="{932BD104-105B-4423-818B-A3A8FBA5760B}"/>
    <cellStyle name="Currency 13 5 3 3 7" xfId="42259" xr:uid="{524CD3CF-D1EF-40B7-8EDE-C2561F8AD771}"/>
    <cellStyle name="Currency 13 5 3 4" xfId="6839" xr:uid="{856CCF27-2DD6-4C2B-B4D9-AD420B5676DF}"/>
    <cellStyle name="Currency 13 5 3 4 2" xfId="8553" xr:uid="{60256E07-A40B-478D-A0DF-461567979E57}"/>
    <cellStyle name="Currency 13 5 3 4 2 2" xfId="11975" xr:uid="{F501BA6D-E55E-4A9A-BFDA-4AE78F4B91DF}"/>
    <cellStyle name="Currency 13 5 3 4 2 2 2" xfId="25665" xr:uid="{478ADFA5-02E5-475D-8528-AE382BDE2BA6}"/>
    <cellStyle name="Currency 13 5 3 4 2 2 2 2" xfId="39357" xr:uid="{902A3843-EF7F-44C4-BD28-624ECACC445C}"/>
    <cellStyle name="Currency 13 5 3 4 2 2 2 3" xfId="54240" xr:uid="{8AA625A5-7C6A-438E-9AC0-67BD81EB5C98}"/>
    <cellStyle name="Currency 13 5 3 4 2 2 3" xfId="18821" xr:uid="{B178B7DE-BAF8-4CB3-88F0-2A48BB7C5112}"/>
    <cellStyle name="Currency 13 5 3 4 2 2 4" xfId="32511" xr:uid="{139D4A07-EBD5-4FDB-B22B-92ECF27F0F9F}"/>
    <cellStyle name="Currency 13 5 3 4 2 2 5" xfId="47394" xr:uid="{FEF0B976-13E4-4FC2-A518-A87C0F4BF3FD}"/>
    <cellStyle name="Currency 13 5 3 4 2 3" xfId="22243" xr:uid="{3BCE0193-FAC7-481C-98AF-8BB65012060C}"/>
    <cellStyle name="Currency 13 5 3 4 2 3 2" xfId="35935" xr:uid="{37CFD600-B8F6-4DF0-A7E1-0D5762530B64}"/>
    <cellStyle name="Currency 13 5 3 4 2 3 3" xfId="50818" xr:uid="{F2453436-5F69-47C1-9766-08EFA0E8B34A}"/>
    <cellStyle name="Currency 13 5 3 4 2 4" xfId="15399" xr:uid="{A9CBA5F0-4F24-4DEF-BA71-CB453E1AB101}"/>
    <cellStyle name="Currency 13 5 3 4 2 5" xfId="29089" xr:uid="{16BD9541-1B08-4E20-A04D-5A1E4371D83D}"/>
    <cellStyle name="Currency 13 5 3 4 2 6" xfId="43972" xr:uid="{7B28D05F-A187-4A79-B54E-0B4F052ABC87}"/>
    <cellStyle name="Currency 13 5 3 4 3" xfId="10263" xr:uid="{E9569B8F-8418-4520-8A4E-36BA81E54354}"/>
    <cellStyle name="Currency 13 5 3 4 3 2" xfId="23953" xr:uid="{A2816895-DA0A-449D-B938-679A9B77E4C3}"/>
    <cellStyle name="Currency 13 5 3 4 3 2 2" xfId="37645" xr:uid="{348A8502-86D0-42C0-8C10-E3D3F1C782D5}"/>
    <cellStyle name="Currency 13 5 3 4 3 2 3" xfId="52528" xr:uid="{916B065F-9FDE-4E97-AC1B-6B6FEF22CC91}"/>
    <cellStyle name="Currency 13 5 3 4 3 3" xfId="17109" xr:uid="{40067043-97D9-4CB1-A090-7473FB26C2D4}"/>
    <cellStyle name="Currency 13 5 3 4 3 4" xfId="30799" xr:uid="{32A78130-6D31-4C9A-9C89-CE65F18FD203}"/>
    <cellStyle name="Currency 13 5 3 4 3 5" xfId="45682" xr:uid="{919516C6-DA52-48B5-A5C4-83FF763CED8B}"/>
    <cellStyle name="Currency 13 5 3 4 4" xfId="20531" xr:uid="{7F74FA82-EA8D-4B92-B999-A5DCD7062E02}"/>
    <cellStyle name="Currency 13 5 3 4 4 2" xfId="34223" xr:uid="{109CF0FC-09E6-48F2-8644-5985AFFDEF1B}"/>
    <cellStyle name="Currency 13 5 3 4 4 3" xfId="49106" xr:uid="{482BFA89-C19A-4D29-8F0C-FC418B40D752}"/>
    <cellStyle name="Currency 13 5 3 4 5" xfId="13687" xr:uid="{3A89F1EC-FC41-4AB1-A812-CE5E95E3D554}"/>
    <cellStyle name="Currency 13 5 3 4 6" xfId="27377" xr:uid="{5B239DA7-B428-49CF-9E50-113D675704E2}"/>
    <cellStyle name="Currency 13 5 3 4 7" xfId="42260" xr:uid="{C711B935-0618-4EC4-AD25-E25E05AED125}"/>
    <cellStyle name="Currency 13 5 3 5" xfId="8549" xr:uid="{3682E3A7-891F-40C7-851D-9BAF40DDCA9D}"/>
    <cellStyle name="Currency 13 5 3 5 2" xfId="11971" xr:uid="{D9766EEE-BFE0-43B1-9035-74FC6D57F69B}"/>
    <cellStyle name="Currency 13 5 3 5 2 2" xfId="25661" xr:uid="{BE325FF8-3D28-4C2C-A8DE-200C863F2424}"/>
    <cellStyle name="Currency 13 5 3 5 2 2 2" xfId="39353" xr:uid="{1D096D41-3752-4189-BC3D-DDFD9D2D2A96}"/>
    <cellStyle name="Currency 13 5 3 5 2 2 3" xfId="54236" xr:uid="{078017EC-2C37-4CF4-A11E-2D09E9741E6A}"/>
    <cellStyle name="Currency 13 5 3 5 2 3" xfId="18817" xr:uid="{8C670D8B-0031-46F6-81B4-C5A386BAB09D}"/>
    <cellStyle name="Currency 13 5 3 5 2 4" xfId="32507" xr:uid="{3CE93ACE-C38A-4462-9A72-61E60DE2176F}"/>
    <cellStyle name="Currency 13 5 3 5 2 5" xfId="47390" xr:uid="{2DE37DBD-D41B-48FB-B388-34867DDC6F6C}"/>
    <cellStyle name="Currency 13 5 3 5 3" xfId="22239" xr:uid="{AEA06C96-25D1-45AC-8ADC-C53FA1A6179C}"/>
    <cellStyle name="Currency 13 5 3 5 3 2" xfId="35931" xr:uid="{8619C795-B798-46E9-A333-0725F1BFCE88}"/>
    <cellStyle name="Currency 13 5 3 5 3 3" xfId="50814" xr:uid="{560CA4D9-A3FE-48C2-8EFA-E10B0E50582A}"/>
    <cellStyle name="Currency 13 5 3 5 4" xfId="15395" xr:uid="{8AA2B7CF-CCB2-4A96-9133-71E1420B1301}"/>
    <cellStyle name="Currency 13 5 3 5 5" xfId="29085" xr:uid="{5B1FDBC3-9C1B-4B24-BECA-0C7E2240D48C}"/>
    <cellStyle name="Currency 13 5 3 5 6" xfId="43968" xr:uid="{57FCB487-E8E9-4FE7-9962-2A52032067FC}"/>
    <cellStyle name="Currency 13 5 3 6" xfId="10259" xr:uid="{5E7E06FC-AC7F-4995-9E8C-181262CD0D47}"/>
    <cellStyle name="Currency 13 5 3 6 2" xfId="23949" xr:uid="{D35FD208-49CB-4475-8937-38F355FBEDBE}"/>
    <cellStyle name="Currency 13 5 3 6 2 2" xfId="37641" xr:uid="{58387BE7-178A-4A6E-B888-1B5B25B28C48}"/>
    <cellStyle name="Currency 13 5 3 6 2 3" xfId="52524" xr:uid="{016AA925-CF01-4D35-A65D-1007AFC0515C}"/>
    <cellStyle name="Currency 13 5 3 6 3" xfId="17105" xr:uid="{748B1106-8A3F-46C7-B460-DD66E0E22EB4}"/>
    <cellStyle name="Currency 13 5 3 6 4" xfId="30795" xr:uid="{E15DD161-F697-4684-B0FF-B383B21C855E}"/>
    <cellStyle name="Currency 13 5 3 6 5" xfId="45678" xr:uid="{D15BC78F-2DB9-49FB-8FD1-6C855D5018D8}"/>
    <cellStyle name="Currency 13 5 3 7" xfId="20527" xr:uid="{4E8EC803-CF8A-44FE-A6E5-D6A736120804}"/>
    <cellStyle name="Currency 13 5 3 7 2" xfId="34219" xr:uid="{CD414253-2C68-4F24-B52A-368BCEC2DBD7}"/>
    <cellStyle name="Currency 13 5 3 7 3" xfId="49102" xr:uid="{A421ED39-A378-48D7-B556-5BEB06A1C967}"/>
    <cellStyle name="Currency 13 5 3 8" xfId="13683" xr:uid="{FA409A4F-A8D9-4953-8DAA-72CA16ECCDFA}"/>
    <cellStyle name="Currency 13 5 3 9" xfId="27373" xr:uid="{80264F14-3DE3-43B2-9DCF-895525A129BD}"/>
    <cellStyle name="Currency 13 5 4" xfId="6840" xr:uid="{2A07B0B5-8084-4D5E-AAF0-3BA3BF5C541C}"/>
    <cellStyle name="Currency 13 5 4 2" xfId="6841" xr:uid="{B11D9EFC-E366-4BB8-B309-A2F94F2997F5}"/>
    <cellStyle name="Currency 13 5 4 2 2" xfId="8555" xr:uid="{C1563584-D627-4566-9DE1-0D7AFBEE3DD2}"/>
    <cellStyle name="Currency 13 5 4 2 2 2" xfId="11977" xr:uid="{BC0428C3-4EC8-4BDD-9822-96A75D262445}"/>
    <cellStyle name="Currency 13 5 4 2 2 2 2" xfId="25667" xr:uid="{A175161C-FB26-42E0-B040-9ACFE00EF142}"/>
    <cellStyle name="Currency 13 5 4 2 2 2 2 2" xfId="39359" xr:uid="{415323F9-B697-47D0-97C8-6CF55158066F}"/>
    <cellStyle name="Currency 13 5 4 2 2 2 2 3" xfId="54242" xr:uid="{E5CEBDFE-3870-4B07-9441-A7B773A3FA80}"/>
    <cellStyle name="Currency 13 5 4 2 2 2 3" xfId="18823" xr:uid="{52FE670B-1B7D-4E31-8CFC-771155E32216}"/>
    <cellStyle name="Currency 13 5 4 2 2 2 4" xfId="32513" xr:uid="{5D4EFEEA-37D8-4BD5-AFC5-8BD05BA6DB98}"/>
    <cellStyle name="Currency 13 5 4 2 2 2 5" xfId="47396" xr:uid="{944282D5-A2EE-4EB7-BC76-C0A37F14F933}"/>
    <cellStyle name="Currency 13 5 4 2 2 3" xfId="22245" xr:uid="{4F16B300-E5B9-497F-B945-284693433212}"/>
    <cellStyle name="Currency 13 5 4 2 2 3 2" xfId="35937" xr:uid="{A323A5C4-0D3D-4CC1-81D4-EECBE739BECD}"/>
    <cellStyle name="Currency 13 5 4 2 2 3 3" xfId="50820" xr:uid="{9C8E0342-6E75-4F37-BE58-C3DB0B4B993E}"/>
    <cellStyle name="Currency 13 5 4 2 2 4" xfId="15401" xr:uid="{1EE1F065-3D8C-465A-BAE8-E9EC99D2BBA6}"/>
    <cellStyle name="Currency 13 5 4 2 2 5" xfId="29091" xr:uid="{A911F4C1-9598-4722-A750-FD864616F704}"/>
    <cellStyle name="Currency 13 5 4 2 2 6" xfId="43974" xr:uid="{453D6228-EC3A-4F1F-884B-10EEB9E54C4E}"/>
    <cellStyle name="Currency 13 5 4 2 3" xfId="10265" xr:uid="{75958A76-D1E5-4FEB-B9DF-73E846614259}"/>
    <cellStyle name="Currency 13 5 4 2 3 2" xfId="23955" xr:uid="{3E3D5B29-066C-4917-830B-63768E2EC7BD}"/>
    <cellStyle name="Currency 13 5 4 2 3 2 2" xfId="37647" xr:uid="{A862A064-6B13-4949-A362-7B671E21CA8C}"/>
    <cellStyle name="Currency 13 5 4 2 3 2 3" xfId="52530" xr:uid="{79DC29EA-DE3F-43DA-9F0D-FE80D2A72D27}"/>
    <cellStyle name="Currency 13 5 4 2 3 3" xfId="17111" xr:uid="{70B10653-6A14-43EB-8A63-0343F4250DA2}"/>
    <cellStyle name="Currency 13 5 4 2 3 4" xfId="30801" xr:uid="{31FB42A2-17FA-48EA-A33B-F1871FDF6ABF}"/>
    <cellStyle name="Currency 13 5 4 2 3 5" xfId="45684" xr:uid="{9F63A99B-DAD6-4BA1-9FE1-239861622A2B}"/>
    <cellStyle name="Currency 13 5 4 2 4" xfId="20533" xr:uid="{6DDCB164-6C4B-434C-87B5-9BEB6734DA02}"/>
    <cellStyle name="Currency 13 5 4 2 4 2" xfId="34225" xr:uid="{280EA08B-33F4-4071-84ED-15059E8ABF42}"/>
    <cellStyle name="Currency 13 5 4 2 4 3" xfId="49108" xr:uid="{20E11BE5-F4FC-49ED-BB96-69A3FF804BDC}"/>
    <cellStyle name="Currency 13 5 4 2 5" xfId="13689" xr:uid="{ED998B85-B73B-4AA9-8B95-ACDC7E8DF575}"/>
    <cellStyle name="Currency 13 5 4 2 6" xfId="27379" xr:uid="{62D7AC63-1D14-41B7-BBD5-94D2A6609DBE}"/>
    <cellStyle name="Currency 13 5 4 2 7" xfId="42262" xr:uid="{9F2E3ACD-11F1-4F56-9AE7-4B763F8F08A3}"/>
    <cellStyle name="Currency 13 5 4 3" xfId="8554" xr:uid="{5758894E-7E40-40B8-9646-B65E3F951436}"/>
    <cellStyle name="Currency 13 5 4 3 2" xfId="11976" xr:uid="{683709AA-40B5-432B-8554-684FC8E6BA4F}"/>
    <cellStyle name="Currency 13 5 4 3 2 2" xfId="25666" xr:uid="{B783F474-EDCC-4A1E-8AC4-0EBE7F00D4B8}"/>
    <cellStyle name="Currency 13 5 4 3 2 2 2" xfId="39358" xr:uid="{EBE7FA4C-9FF2-4861-AFBF-8A1174B124E0}"/>
    <cellStyle name="Currency 13 5 4 3 2 2 3" xfId="54241" xr:uid="{B7018FCD-45E2-4D29-9031-34CF22C74351}"/>
    <cellStyle name="Currency 13 5 4 3 2 3" xfId="18822" xr:uid="{9B275D90-191C-4174-8F4A-BE30DA5A7177}"/>
    <cellStyle name="Currency 13 5 4 3 2 4" xfId="32512" xr:uid="{99C784AF-2451-4A04-82A9-4DA681EE4EEA}"/>
    <cellStyle name="Currency 13 5 4 3 2 5" xfId="47395" xr:uid="{FAE53CE8-698E-4BEC-BEC9-383853C6262C}"/>
    <cellStyle name="Currency 13 5 4 3 3" xfId="22244" xr:uid="{2CACD192-E0B5-41CE-9139-51F7C41B5006}"/>
    <cellStyle name="Currency 13 5 4 3 3 2" xfId="35936" xr:uid="{58509CE8-0888-4730-921A-9584249B1798}"/>
    <cellStyle name="Currency 13 5 4 3 3 3" xfId="50819" xr:uid="{E25F99E5-1AF6-47AC-9892-74E68DD583CA}"/>
    <cellStyle name="Currency 13 5 4 3 4" xfId="15400" xr:uid="{8E34EA69-9221-4E31-BE78-B0965FEFE5ED}"/>
    <cellStyle name="Currency 13 5 4 3 5" xfId="29090" xr:uid="{01B6BB35-41CE-42BE-89B0-7128F1B3A2DA}"/>
    <cellStyle name="Currency 13 5 4 3 6" xfId="43973" xr:uid="{D99F079E-8D94-4128-B20D-806293EBBF83}"/>
    <cellStyle name="Currency 13 5 4 4" xfId="10264" xr:uid="{A3D24936-B7B6-460C-AA9D-434921FBAD2B}"/>
    <cellStyle name="Currency 13 5 4 4 2" xfId="23954" xr:uid="{A8A527FA-D31D-4B72-8642-6F73F7B791D7}"/>
    <cellStyle name="Currency 13 5 4 4 2 2" xfId="37646" xr:uid="{E00100F6-703F-43CA-8FE6-829CCDE162BC}"/>
    <cellStyle name="Currency 13 5 4 4 2 3" xfId="52529" xr:uid="{F114CBBF-D3AB-48DA-830A-B90644A6D385}"/>
    <cellStyle name="Currency 13 5 4 4 3" xfId="17110" xr:uid="{FA963208-B1DE-47A8-94E1-8817F7312E26}"/>
    <cellStyle name="Currency 13 5 4 4 4" xfId="30800" xr:uid="{15EB4568-2C9B-41D7-9CC9-C791EBB7319B}"/>
    <cellStyle name="Currency 13 5 4 4 5" xfId="45683" xr:uid="{905B9875-6542-4975-A507-734CBB6C65E8}"/>
    <cellStyle name="Currency 13 5 4 5" xfId="20532" xr:uid="{21AA82A5-2EBE-4D9B-A66D-09CB2312C1B0}"/>
    <cellStyle name="Currency 13 5 4 5 2" xfId="34224" xr:uid="{1FFA8A46-8487-4F18-B22F-8E456180315C}"/>
    <cellStyle name="Currency 13 5 4 5 3" xfId="49107" xr:uid="{D2AB0CE5-8A2E-4EC4-847F-EA4593FE6C9F}"/>
    <cellStyle name="Currency 13 5 4 6" xfId="13688" xr:uid="{F3D6DE5D-1F8B-46DD-BDB5-F7221816E8C9}"/>
    <cellStyle name="Currency 13 5 4 7" xfId="27378" xr:uid="{1F2633D7-E2C7-49C2-AC66-5502947C62E3}"/>
    <cellStyle name="Currency 13 5 4 8" xfId="42261" xr:uid="{28509F72-D197-483F-9300-44C60976A89F}"/>
    <cellStyle name="Currency 13 5 5" xfId="6842" xr:uid="{47980F32-FAF9-4C74-845A-B70AAA6E9210}"/>
    <cellStyle name="Currency 13 5 5 2" xfId="8556" xr:uid="{225C19ED-4891-4A5F-A996-9642B0C424DC}"/>
    <cellStyle name="Currency 13 5 5 2 2" xfId="11978" xr:uid="{B3C1F2DE-52E4-4C55-A836-478C36A39CEB}"/>
    <cellStyle name="Currency 13 5 5 2 2 2" xfId="25668" xr:uid="{5E264448-8914-419C-88E8-6B627C4F4E6A}"/>
    <cellStyle name="Currency 13 5 5 2 2 2 2" xfId="39360" xr:uid="{86A8C77E-9C1D-4726-89E0-81CF67FBE29B}"/>
    <cellStyle name="Currency 13 5 5 2 2 2 3" xfId="54243" xr:uid="{302ED105-0404-4F25-9E87-CCA87FFEBC33}"/>
    <cellStyle name="Currency 13 5 5 2 2 3" xfId="18824" xr:uid="{45B4865F-A8D7-4395-98E0-EC1DBC5E760B}"/>
    <cellStyle name="Currency 13 5 5 2 2 4" xfId="32514" xr:uid="{D427E336-1E70-478C-BDF3-4DCF42ED7BC2}"/>
    <cellStyle name="Currency 13 5 5 2 2 5" xfId="47397" xr:uid="{E9C69212-EC41-4BB2-A32C-53B7F15545FC}"/>
    <cellStyle name="Currency 13 5 5 2 3" xfId="22246" xr:uid="{B26F8253-96F3-4F0A-8274-FEBB37A7E4BC}"/>
    <cellStyle name="Currency 13 5 5 2 3 2" xfId="35938" xr:uid="{A7CDF08A-E59A-4230-BAEC-F6A2B8EF33A6}"/>
    <cellStyle name="Currency 13 5 5 2 3 3" xfId="50821" xr:uid="{66538933-517D-4D38-9E6F-AAC7D9246889}"/>
    <cellStyle name="Currency 13 5 5 2 4" xfId="15402" xr:uid="{BEF12F75-C555-4DD9-8AF3-DEE8D1D84DF2}"/>
    <cellStyle name="Currency 13 5 5 2 5" xfId="29092" xr:uid="{A798C7F5-F136-41F5-A39B-BC12E4BA88E4}"/>
    <cellStyle name="Currency 13 5 5 2 6" xfId="43975" xr:uid="{9990532C-C1A1-41ED-8B3B-33A9F0E64308}"/>
    <cellStyle name="Currency 13 5 5 3" xfId="10266" xr:uid="{432B2F57-1145-4CE6-9970-9928232250F4}"/>
    <cellStyle name="Currency 13 5 5 3 2" xfId="23956" xr:uid="{7FBCE134-255F-4E92-8710-E650500141E4}"/>
    <cellStyle name="Currency 13 5 5 3 2 2" xfId="37648" xr:uid="{4FB7C4BD-6A69-47E2-952F-BF6780F4FEEF}"/>
    <cellStyle name="Currency 13 5 5 3 2 3" xfId="52531" xr:uid="{FA01A3F2-66A7-43D0-9846-A7BA2564C3A5}"/>
    <cellStyle name="Currency 13 5 5 3 3" xfId="17112" xr:uid="{AD7F4AD0-9A6E-45D9-8EEC-CA763DEBE366}"/>
    <cellStyle name="Currency 13 5 5 3 4" xfId="30802" xr:uid="{25F6EE69-4A56-47CA-B93E-744095A3D652}"/>
    <cellStyle name="Currency 13 5 5 3 5" xfId="45685" xr:uid="{9268D5AD-8784-43B4-88DD-5FFC7A32F01D}"/>
    <cellStyle name="Currency 13 5 5 4" xfId="20534" xr:uid="{0BDC4987-E93A-49EF-A2A6-D92550A643C6}"/>
    <cellStyle name="Currency 13 5 5 4 2" xfId="34226" xr:uid="{31C2F942-650F-4B0C-BEA3-557F23E428AE}"/>
    <cellStyle name="Currency 13 5 5 4 3" xfId="49109" xr:uid="{DE31EA47-EB6C-42DA-8C90-FA3A09A1A815}"/>
    <cellStyle name="Currency 13 5 5 5" xfId="13690" xr:uid="{8BFB533F-7034-485C-98C8-85626073028E}"/>
    <cellStyle name="Currency 13 5 5 6" xfId="27380" xr:uid="{6E9B2DAC-54B5-4B2F-8A83-E8E66F561809}"/>
    <cellStyle name="Currency 13 5 5 7" xfId="42263" xr:uid="{B229D96B-0362-430B-B987-516D7FD2F058}"/>
    <cellStyle name="Currency 13 5 6" xfId="6843" xr:uid="{A5E84B43-0B6F-4F2E-A20B-79B10D695748}"/>
    <cellStyle name="Currency 13 5 6 2" xfId="8557" xr:uid="{A9C96930-DCC5-4EA0-AC05-9B39AD7442AF}"/>
    <cellStyle name="Currency 13 5 6 2 2" xfId="11979" xr:uid="{A0423B7A-2A2E-4ABB-91F5-62CFDBE64471}"/>
    <cellStyle name="Currency 13 5 6 2 2 2" xfId="25669" xr:uid="{77647579-8F04-4196-A259-0F35B03E39C6}"/>
    <cellStyle name="Currency 13 5 6 2 2 2 2" xfId="39361" xr:uid="{141FE35F-8220-483F-BA0A-796B8321DE2D}"/>
    <cellStyle name="Currency 13 5 6 2 2 2 3" xfId="54244" xr:uid="{84EBF84F-02CF-4AC4-A7C4-29FD247A4920}"/>
    <cellStyle name="Currency 13 5 6 2 2 3" xfId="18825" xr:uid="{268B6328-5884-4919-B56D-07D23D2638FB}"/>
    <cellStyle name="Currency 13 5 6 2 2 4" xfId="32515" xr:uid="{C0D6DFDF-36BB-4A79-83E5-E9393C2EDBE8}"/>
    <cellStyle name="Currency 13 5 6 2 2 5" xfId="47398" xr:uid="{7D0EAAEB-68C8-4C68-8E3C-78C250ACE9FE}"/>
    <cellStyle name="Currency 13 5 6 2 3" xfId="22247" xr:uid="{5AD192F4-407F-4E9D-A06E-D221FF3715ED}"/>
    <cellStyle name="Currency 13 5 6 2 3 2" xfId="35939" xr:uid="{40384871-C602-4A01-AFE2-9C5A91410142}"/>
    <cellStyle name="Currency 13 5 6 2 3 3" xfId="50822" xr:uid="{988EE699-8D79-4B3B-B649-38F9CD25FB2D}"/>
    <cellStyle name="Currency 13 5 6 2 4" xfId="15403" xr:uid="{62A08B8B-8507-4492-B8C8-4A68B40B3C71}"/>
    <cellStyle name="Currency 13 5 6 2 5" xfId="29093" xr:uid="{30CA04A5-1499-4ECC-987D-91979561B697}"/>
    <cellStyle name="Currency 13 5 6 2 6" xfId="43976" xr:uid="{4C9F31C2-33D9-4B94-A9E2-0B94D2445A6E}"/>
    <cellStyle name="Currency 13 5 6 3" xfId="10267" xr:uid="{63585D5C-D390-42C1-A27E-4DDFA7E37C78}"/>
    <cellStyle name="Currency 13 5 6 3 2" xfId="23957" xr:uid="{D43D1E82-3E78-46D7-BA20-E9EA4F704370}"/>
    <cellStyle name="Currency 13 5 6 3 2 2" xfId="37649" xr:uid="{993679D7-71A0-4EDF-978D-21FC03F6A753}"/>
    <cellStyle name="Currency 13 5 6 3 2 3" xfId="52532" xr:uid="{9374E39A-9D8D-4BD9-87F5-7B21A131E8A0}"/>
    <cellStyle name="Currency 13 5 6 3 3" xfId="17113" xr:uid="{7CED3CC9-D451-405C-A092-550F87A869D3}"/>
    <cellStyle name="Currency 13 5 6 3 4" xfId="30803" xr:uid="{FECAC358-8C20-4D1F-AC97-7EC38108E12F}"/>
    <cellStyle name="Currency 13 5 6 3 5" xfId="45686" xr:uid="{887648B0-1478-497F-BF91-7912CC778B67}"/>
    <cellStyle name="Currency 13 5 6 4" xfId="20535" xr:uid="{2589337E-FB03-4658-A6E8-4707FAC2743C}"/>
    <cellStyle name="Currency 13 5 6 4 2" xfId="34227" xr:uid="{B2B9C49A-C20A-4A12-BC15-5240093CA1EF}"/>
    <cellStyle name="Currency 13 5 6 4 3" xfId="49110" xr:uid="{C981E824-4561-4FE3-ACEB-B336081ED6ED}"/>
    <cellStyle name="Currency 13 5 6 5" xfId="13691" xr:uid="{01D4CBAB-9218-4002-AB9F-C4664E3FEF63}"/>
    <cellStyle name="Currency 13 5 6 6" xfId="27381" xr:uid="{1E07C116-7F1B-45FA-91AD-629EEF689A2E}"/>
    <cellStyle name="Currency 13 5 6 7" xfId="42264" xr:uid="{60312C36-59A6-4EA0-8384-8E983467F189}"/>
    <cellStyle name="Currency 13 5 7" xfId="8543" xr:uid="{58851D0D-B519-4FC4-8F11-368DE81C4ABA}"/>
    <cellStyle name="Currency 13 5 7 2" xfId="11965" xr:uid="{9F6A0FA5-5E83-4EA4-B8AC-0F99B285A398}"/>
    <cellStyle name="Currency 13 5 7 2 2" xfId="25655" xr:uid="{D67CACA4-B3B2-43B4-BA17-37B74D9F5034}"/>
    <cellStyle name="Currency 13 5 7 2 2 2" xfId="39347" xr:uid="{EE6A9493-2DED-4314-89EC-E03C87E952AC}"/>
    <cellStyle name="Currency 13 5 7 2 2 3" xfId="54230" xr:uid="{D7375292-6973-45E8-8F09-0644E40B8042}"/>
    <cellStyle name="Currency 13 5 7 2 3" xfId="18811" xr:uid="{C854E3E3-1970-47C9-BC8C-EB4D3D112349}"/>
    <cellStyle name="Currency 13 5 7 2 4" xfId="32501" xr:uid="{765F0DC3-DFCE-4EB8-B791-80DBD0C42964}"/>
    <cellStyle name="Currency 13 5 7 2 5" xfId="47384" xr:uid="{486E8766-4233-4E9E-A43B-B0815DDC27DB}"/>
    <cellStyle name="Currency 13 5 7 3" xfId="22233" xr:uid="{B8E0B91D-2624-48C4-85DD-C2EB2DDD0941}"/>
    <cellStyle name="Currency 13 5 7 3 2" xfId="35925" xr:uid="{0F16BD5A-F935-4199-8A50-42CCD2A355FD}"/>
    <cellStyle name="Currency 13 5 7 3 3" xfId="50808" xr:uid="{5B705A20-F51F-416C-B4DC-6386A97EBDBD}"/>
    <cellStyle name="Currency 13 5 7 4" xfId="15389" xr:uid="{B2B8CA0B-9327-4BB8-88C1-3EC19272946A}"/>
    <cellStyle name="Currency 13 5 7 5" xfId="29079" xr:uid="{DC70F392-B57C-434B-A1A5-8A8503A8B514}"/>
    <cellStyle name="Currency 13 5 7 6" xfId="43962" xr:uid="{E9B82F09-7FD4-489D-82E4-F14EECD0FD18}"/>
    <cellStyle name="Currency 13 5 8" xfId="10253" xr:uid="{3A777F94-A253-4ED8-959B-AD1556523F6F}"/>
    <cellStyle name="Currency 13 5 8 2" xfId="23943" xr:uid="{A760D5FD-28DE-4080-B289-8483F34DC38F}"/>
    <cellStyle name="Currency 13 5 8 2 2" xfId="37635" xr:uid="{D233F44E-D7DA-4701-B2B5-CE51D6580721}"/>
    <cellStyle name="Currency 13 5 8 2 3" xfId="52518" xr:uid="{ED41B102-99E0-4521-BEEA-79B32D1B9FC2}"/>
    <cellStyle name="Currency 13 5 8 3" xfId="17099" xr:uid="{B313682A-6B93-4A0F-8C46-F114D6ADEF78}"/>
    <cellStyle name="Currency 13 5 8 4" xfId="30789" xr:uid="{1DC06418-96E8-45D6-B421-F4EB0B81C30A}"/>
    <cellStyle name="Currency 13 5 8 5" xfId="45672" xr:uid="{8C730553-B2F0-428A-AF64-2D2F5E5B4895}"/>
    <cellStyle name="Currency 13 5 9" xfId="20521" xr:uid="{A84CF7EE-717C-4C60-AAEE-048F58F25959}"/>
    <cellStyle name="Currency 13 5 9 2" xfId="34213" xr:uid="{7880A36D-AA26-4FE9-8BE6-CE9DDE7B6EBB}"/>
    <cellStyle name="Currency 13 5 9 3" xfId="49096" xr:uid="{0600AFF8-C560-4B04-A009-42607A4F294F}"/>
    <cellStyle name="Currency 13 6" xfId="6844" xr:uid="{09F8CAB7-B7C3-46B5-BE41-3D1FD10DC725}"/>
    <cellStyle name="Currency 13 6 10" xfId="42265" xr:uid="{0F779B19-1091-403F-9FA4-43EE7F10D19E}"/>
    <cellStyle name="Currency 13 6 11" xfId="56260" xr:uid="{D3C6A976-9E2D-4EB0-8E08-6B4F8049F1B3}"/>
    <cellStyle name="Currency 13 6 12" xfId="57438" xr:uid="{39E2A6AF-2386-47B7-8202-8338104EC425}"/>
    <cellStyle name="Currency 13 6 13" xfId="58615" xr:uid="{8F36F660-D15D-4EE5-81E3-D6A875FEB5FE}"/>
    <cellStyle name="Currency 13 6 2" xfId="6845" xr:uid="{3F1F3AF2-0BBF-4829-9E41-9E6422F783BC}"/>
    <cellStyle name="Currency 13 6 2 2" xfId="6846" xr:uid="{5D75B078-A4E7-4411-9D48-2372EF56472A}"/>
    <cellStyle name="Currency 13 6 2 2 2" xfId="8560" xr:uid="{0331B4C2-8C0C-48CD-9DE6-CA3E055E4472}"/>
    <cellStyle name="Currency 13 6 2 2 2 2" xfId="11982" xr:uid="{82941453-32D2-42CD-BED5-F4CD06999EDE}"/>
    <cellStyle name="Currency 13 6 2 2 2 2 2" xfId="25672" xr:uid="{A87B4432-8B2A-42B0-AFE6-DCDC2E6BA0B1}"/>
    <cellStyle name="Currency 13 6 2 2 2 2 2 2" xfId="39364" xr:uid="{7D1D66AA-45E9-4D89-9DB7-7E3CCCBC0A9B}"/>
    <cellStyle name="Currency 13 6 2 2 2 2 2 3" xfId="54247" xr:uid="{E9EBD3F9-9D00-43C6-84E5-859247FE9ECF}"/>
    <cellStyle name="Currency 13 6 2 2 2 2 3" xfId="18828" xr:uid="{5E2C78FC-2D84-4F5F-96A4-4DB8D8D7E5FE}"/>
    <cellStyle name="Currency 13 6 2 2 2 2 4" xfId="32518" xr:uid="{824B87FF-22C6-4001-ACC0-780C0BE86633}"/>
    <cellStyle name="Currency 13 6 2 2 2 2 5" xfId="47401" xr:uid="{B466A5EC-B9BC-4B52-BFC4-86D5F3655F7A}"/>
    <cellStyle name="Currency 13 6 2 2 2 3" xfId="22250" xr:uid="{CCC64283-3C59-45F3-8AF5-DD14C9BB6E87}"/>
    <cellStyle name="Currency 13 6 2 2 2 3 2" xfId="35942" xr:uid="{7B0EACFE-05D7-4648-8E34-6337898179CB}"/>
    <cellStyle name="Currency 13 6 2 2 2 3 3" xfId="50825" xr:uid="{30004EE1-E564-4CF9-96F5-3E5AE8BBE66C}"/>
    <cellStyle name="Currency 13 6 2 2 2 4" xfId="15406" xr:uid="{9DD005E3-E6A8-49D4-AE21-03BEA8731FD6}"/>
    <cellStyle name="Currency 13 6 2 2 2 5" xfId="29096" xr:uid="{53BB5DA4-9E69-44E0-917B-DB24F7DE69C8}"/>
    <cellStyle name="Currency 13 6 2 2 2 6" xfId="43979" xr:uid="{E57123D8-351C-47BB-894F-E2850032B12F}"/>
    <cellStyle name="Currency 13 6 2 2 3" xfId="10270" xr:uid="{09B6BFA0-2E32-46C2-B054-1F229194FBBE}"/>
    <cellStyle name="Currency 13 6 2 2 3 2" xfId="23960" xr:uid="{3FFA8B54-53E9-4EE1-BA82-5135E606DE6F}"/>
    <cellStyle name="Currency 13 6 2 2 3 2 2" xfId="37652" xr:uid="{9519AD18-4C7C-494B-9CCD-EF6B551AC9F6}"/>
    <cellStyle name="Currency 13 6 2 2 3 2 3" xfId="52535" xr:uid="{53E2FC82-503C-49B4-BA17-8D6B25D33883}"/>
    <cellStyle name="Currency 13 6 2 2 3 3" xfId="17116" xr:uid="{EF869B2D-3A0D-473E-9065-156A05493275}"/>
    <cellStyle name="Currency 13 6 2 2 3 4" xfId="30806" xr:uid="{DBDFB432-5C03-4EA3-84E0-82A3CEF89876}"/>
    <cellStyle name="Currency 13 6 2 2 3 5" xfId="45689" xr:uid="{C3FDA0A9-4C88-46AC-82D8-86BEBE43FC84}"/>
    <cellStyle name="Currency 13 6 2 2 4" xfId="20538" xr:uid="{DB0C24C4-D4E6-4ADA-8B25-37C0DF8A358B}"/>
    <cellStyle name="Currency 13 6 2 2 4 2" xfId="34230" xr:uid="{C4AABF96-3E80-4D3B-87E9-2D13343F1BDB}"/>
    <cellStyle name="Currency 13 6 2 2 4 3" xfId="49113" xr:uid="{1DF4BB07-F873-41FE-9E7D-3D0AD2291138}"/>
    <cellStyle name="Currency 13 6 2 2 5" xfId="13694" xr:uid="{B2F3FB36-6CA9-4DD7-BC33-7E2AA48120C5}"/>
    <cellStyle name="Currency 13 6 2 2 6" xfId="27384" xr:uid="{740C7F86-2B59-4359-B0EE-19BBAA8EE84C}"/>
    <cellStyle name="Currency 13 6 2 2 7" xfId="42267" xr:uid="{57F914E2-7248-4132-A6BE-E60663BA352E}"/>
    <cellStyle name="Currency 13 6 2 3" xfId="8559" xr:uid="{19DA6AA4-86A6-4417-A4CB-D1603D646F11}"/>
    <cellStyle name="Currency 13 6 2 3 2" xfId="11981" xr:uid="{0A0948F8-8BD7-4921-B0BE-A6CB94B2635B}"/>
    <cellStyle name="Currency 13 6 2 3 2 2" xfId="25671" xr:uid="{EE483D66-63FC-4BDA-AE93-7A4E4DE58F1D}"/>
    <cellStyle name="Currency 13 6 2 3 2 2 2" xfId="39363" xr:uid="{B6854EAB-58F0-4114-92E0-DD567305D775}"/>
    <cellStyle name="Currency 13 6 2 3 2 2 3" xfId="54246" xr:uid="{E44BFC78-B05F-4B73-AD98-E2D838A028A8}"/>
    <cellStyle name="Currency 13 6 2 3 2 3" xfId="18827" xr:uid="{F897B23F-A5E3-4D65-87A4-84AFA7D4D295}"/>
    <cellStyle name="Currency 13 6 2 3 2 4" xfId="32517" xr:uid="{14BDBC7F-B3FA-4C15-8EE3-1CB87AC9518D}"/>
    <cellStyle name="Currency 13 6 2 3 2 5" xfId="47400" xr:uid="{ADAA1369-DFC3-499E-A14E-8E64415E48E1}"/>
    <cellStyle name="Currency 13 6 2 3 3" xfId="22249" xr:uid="{818B542B-BC54-4A4C-87F1-77F686E56360}"/>
    <cellStyle name="Currency 13 6 2 3 3 2" xfId="35941" xr:uid="{0A237017-5369-4793-9100-270C8118BBE9}"/>
    <cellStyle name="Currency 13 6 2 3 3 3" xfId="50824" xr:uid="{F0F0E345-180C-484C-B082-4A9EA18FA869}"/>
    <cellStyle name="Currency 13 6 2 3 4" xfId="15405" xr:uid="{35528FB5-DCC8-48AD-945F-42A280344462}"/>
    <cellStyle name="Currency 13 6 2 3 5" xfId="29095" xr:uid="{A8C9D932-23AA-4483-9CED-313D032262AB}"/>
    <cellStyle name="Currency 13 6 2 3 6" xfId="43978" xr:uid="{AF9A411D-D5B6-43F5-B953-1F774DF3A32C}"/>
    <cellStyle name="Currency 13 6 2 4" xfId="10269" xr:uid="{B0C3EEE1-4473-4968-AEF8-2C1AD0F3923C}"/>
    <cellStyle name="Currency 13 6 2 4 2" xfId="23959" xr:uid="{D99DF3F4-C60C-414F-9284-A599A0CBB5A5}"/>
    <cellStyle name="Currency 13 6 2 4 2 2" xfId="37651" xr:uid="{4506D968-9A3F-4977-AE80-B35F97D19835}"/>
    <cellStyle name="Currency 13 6 2 4 2 3" xfId="52534" xr:uid="{BE9BEDA8-929B-4C32-8D57-C9888D2B3F9A}"/>
    <cellStyle name="Currency 13 6 2 4 3" xfId="17115" xr:uid="{45418B68-973E-4DB0-A27E-E2C9CACE48EF}"/>
    <cellStyle name="Currency 13 6 2 4 4" xfId="30805" xr:uid="{8AE9CECD-9349-42B7-909B-A004225B8E8D}"/>
    <cellStyle name="Currency 13 6 2 4 5" xfId="45688" xr:uid="{A539C5ED-7C15-4115-B856-21D7F506892E}"/>
    <cellStyle name="Currency 13 6 2 5" xfId="20537" xr:uid="{4C4136F2-81D0-42A6-B4B1-BB9ED0923CB4}"/>
    <cellStyle name="Currency 13 6 2 5 2" xfId="34229" xr:uid="{5E89874A-DD92-44BB-9208-734EB1E96AC4}"/>
    <cellStyle name="Currency 13 6 2 5 3" xfId="49112" xr:uid="{D8AA6F3C-3DDB-4FF5-9CF9-048549875170}"/>
    <cellStyle name="Currency 13 6 2 6" xfId="13693" xr:uid="{8B17E123-D919-4352-8797-D95A8AFEB236}"/>
    <cellStyle name="Currency 13 6 2 7" xfId="27383" xr:uid="{7E30FF8B-3EC8-41A0-B2E2-6503C91DCA2C}"/>
    <cellStyle name="Currency 13 6 2 8" xfId="42266" xr:uid="{43D94B2C-FFEF-42BA-8719-A95E67C87F3D}"/>
    <cellStyle name="Currency 13 6 3" xfId="6847" xr:uid="{FC15348C-FAFD-4767-903F-1C8442BA848C}"/>
    <cellStyle name="Currency 13 6 3 2" xfId="8561" xr:uid="{BE39E96C-C4DD-40AE-AB41-BDAA55378AD6}"/>
    <cellStyle name="Currency 13 6 3 2 2" xfId="11983" xr:uid="{F293E879-097D-4792-BA90-150DCDDF94F3}"/>
    <cellStyle name="Currency 13 6 3 2 2 2" xfId="25673" xr:uid="{4D0B3EDC-4918-4767-89E1-18BFE1C013F7}"/>
    <cellStyle name="Currency 13 6 3 2 2 2 2" xfId="39365" xr:uid="{68CE3D17-2BF4-43B5-B76B-C021400661F8}"/>
    <cellStyle name="Currency 13 6 3 2 2 2 3" xfId="54248" xr:uid="{C39F3D08-510B-4633-B392-37266F49DBB4}"/>
    <cellStyle name="Currency 13 6 3 2 2 3" xfId="18829" xr:uid="{038AA6EB-B011-4057-BCFA-1AA96F50D87C}"/>
    <cellStyle name="Currency 13 6 3 2 2 4" xfId="32519" xr:uid="{41CAEBFD-E21E-4A6D-8C58-38D948EE10DC}"/>
    <cellStyle name="Currency 13 6 3 2 2 5" xfId="47402" xr:uid="{6CA77416-A47B-42FE-9615-9CEF5D67FE3D}"/>
    <cellStyle name="Currency 13 6 3 2 3" xfId="22251" xr:uid="{8E467880-319D-4EB0-A120-2B36C80B469C}"/>
    <cellStyle name="Currency 13 6 3 2 3 2" xfId="35943" xr:uid="{DAD91946-75B7-4D2F-B520-357A45B33C14}"/>
    <cellStyle name="Currency 13 6 3 2 3 3" xfId="50826" xr:uid="{26CE7C72-F39F-4659-B289-DC992370E5DF}"/>
    <cellStyle name="Currency 13 6 3 2 4" xfId="15407" xr:uid="{E3523B11-59E8-41FB-8B2A-255E51CC91C5}"/>
    <cellStyle name="Currency 13 6 3 2 5" xfId="29097" xr:uid="{23FF5725-359C-496A-BA8F-F3C551E71855}"/>
    <cellStyle name="Currency 13 6 3 2 6" xfId="43980" xr:uid="{99E07333-14B5-43B8-B357-25A066BE6E8A}"/>
    <cellStyle name="Currency 13 6 3 3" xfId="10271" xr:uid="{EA31A9ED-7E30-4339-A366-406E5C6EB50F}"/>
    <cellStyle name="Currency 13 6 3 3 2" xfId="23961" xr:uid="{691B4E09-AB79-4159-9EC0-8BD92280BFE9}"/>
    <cellStyle name="Currency 13 6 3 3 2 2" xfId="37653" xr:uid="{156065D5-A86D-4A7C-9487-DB00A4F59300}"/>
    <cellStyle name="Currency 13 6 3 3 2 3" xfId="52536" xr:uid="{A58EC355-EC30-4F4F-A2FE-A7360D0C3246}"/>
    <cellStyle name="Currency 13 6 3 3 3" xfId="17117" xr:uid="{BDAEDE74-8F3C-4651-AE5D-725454E8058D}"/>
    <cellStyle name="Currency 13 6 3 3 4" xfId="30807" xr:uid="{83725DCE-5452-4170-B1C1-7E5296FF4189}"/>
    <cellStyle name="Currency 13 6 3 3 5" xfId="45690" xr:uid="{CDDA13CB-49C0-4F30-B9E5-EECB158378D1}"/>
    <cellStyle name="Currency 13 6 3 4" xfId="20539" xr:uid="{CC9221EA-37AA-4EB7-AEA0-F7F0999F5ECA}"/>
    <cellStyle name="Currency 13 6 3 4 2" xfId="34231" xr:uid="{791EC42F-C187-4F9E-B03B-AA6D5E27C2B9}"/>
    <cellStyle name="Currency 13 6 3 4 3" xfId="49114" xr:uid="{CA5E1B58-8DC6-45BE-8A91-9DF2B964AC5E}"/>
    <cellStyle name="Currency 13 6 3 5" xfId="13695" xr:uid="{6571E5A8-D09F-4199-B15B-F75FD07F998B}"/>
    <cellStyle name="Currency 13 6 3 6" xfId="27385" xr:uid="{7D7971D9-71B9-485B-9213-EF8E4DA2F7E7}"/>
    <cellStyle name="Currency 13 6 3 7" xfId="42268" xr:uid="{EDD6AB9F-D18D-4610-8085-7FFBEF508A4B}"/>
    <cellStyle name="Currency 13 6 4" xfId="6848" xr:uid="{DA0CE942-017A-40CB-940E-0E4A007B6663}"/>
    <cellStyle name="Currency 13 6 4 2" xfId="8562" xr:uid="{73EB861C-8FE0-4311-A546-7FE19A6D30C8}"/>
    <cellStyle name="Currency 13 6 4 2 2" xfId="11984" xr:uid="{54F8A363-22F7-47FF-A773-4FFC4C4CF10B}"/>
    <cellStyle name="Currency 13 6 4 2 2 2" xfId="25674" xr:uid="{C913F090-F8CA-4B3D-8C78-837FAF329CDC}"/>
    <cellStyle name="Currency 13 6 4 2 2 2 2" xfId="39366" xr:uid="{CD8256D2-387B-415A-9617-35B3091C289F}"/>
    <cellStyle name="Currency 13 6 4 2 2 2 3" xfId="54249" xr:uid="{9F277537-A0A0-4528-BBB0-B9E3D83EB4FF}"/>
    <cellStyle name="Currency 13 6 4 2 2 3" xfId="18830" xr:uid="{D0358270-2EB1-41C8-ABB7-0F90291D054F}"/>
    <cellStyle name="Currency 13 6 4 2 2 4" xfId="32520" xr:uid="{1FDB5D01-6DC3-4526-81D4-791F8991E179}"/>
    <cellStyle name="Currency 13 6 4 2 2 5" xfId="47403" xr:uid="{425CA19D-36D3-45B7-B0D6-91D0B68856E0}"/>
    <cellStyle name="Currency 13 6 4 2 3" xfId="22252" xr:uid="{22381172-7D40-4727-8607-4384F9B8C6B4}"/>
    <cellStyle name="Currency 13 6 4 2 3 2" xfId="35944" xr:uid="{FD116986-3649-4584-A656-D3AD03523309}"/>
    <cellStyle name="Currency 13 6 4 2 3 3" xfId="50827" xr:uid="{57E8111E-45FC-4EF5-B8F6-B74A8BEA44A4}"/>
    <cellStyle name="Currency 13 6 4 2 4" xfId="15408" xr:uid="{9D6435F2-5638-461C-947E-59BAA886E169}"/>
    <cellStyle name="Currency 13 6 4 2 5" xfId="29098" xr:uid="{402A1CAB-2B11-4AF0-BB14-D6C3C6D3858A}"/>
    <cellStyle name="Currency 13 6 4 2 6" xfId="43981" xr:uid="{E9AE3C9F-D578-4061-A4E5-A910173AB79D}"/>
    <cellStyle name="Currency 13 6 4 3" xfId="10272" xr:uid="{F861ABFF-BB4B-4A7E-A3C3-B81E5AEB04FE}"/>
    <cellStyle name="Currency 13 6 4 3 2" xfId="23962" xr:uid="{550A4F8E-A1AE-4070-BCEB-A979AE3C8429}"/>
    <cellStyle name="Currency 13 6 4 3 2 2" xfId="37654" xr:uid="{47FBF060-2411-4CF9-9D6F-41E2EA51DEB9}"/>
    <cellStyle name="Currency 13 6 4 3 2 3" xfId="52537" xr:uid="{2CE82E88-8366-474D-9A48-3D4A37816760}"/>
    <cellStyle name="Currency 13 6 4 3 3" xfId="17118" xr:uid="{95656CBC-D53B-4F27-ACBC-C1A61BD88C58}"/>
    <cellStyle name="Currency 13 6 4 3 4" xfId="30808" xr:uid="{EAB4A134-09D4-4362-873F-185FD2E9EBCB}"/>
    <cellStyle name="Currency 13 6 4 3 5" xfId="45691" xr:uid="{18A3BCB6-E12F-4C8B-A93C-DC5173D05B92}"/>
    <cellStyle name="Currency 13 6 4 4" xfId="20540" xr:uid="{88315288-4236-4179-BFAF-7ACD789AC9F5}"/>
    <cellStyle name="Currency 13 6 4 4 2" xfId="34232" xr:uid="{2FB2F7DF-7C35-4ABE-9111-D6114487D8A0}"/>
    <cellStyle name="Currency 13 6 4 4 3" xfId="49115" xr:uid="{B4A9A912-4E9B-4791-8008-19C8A490E539}"/>
    <cellStyle name="Currency 13 6 4 5" xfId="13696" xr:uid="{97B93D14-F5FE-4737-BA20-468D75E0AC3F}"/>
    <cellStyle name="Currency 13 6 4 6" xfId="27386" xr:uid="{50DB4BCA-7D73-4C42-9F5E-B39C399275DF}"/>
    <cellStyle name="Currency 13 6 4 7" xfId="42269" xr:uid="{7381A059-13EC-46F5-9DF4-77976600E3FB}"/>
    <cellStyle name="Currency 13 6 5" xfId="8558" xr:uid="{B3561EBD-F582-40C9-B417-B0A9BD32D45C}"/>
    <cellStyle name="Currency 13 6 5 2" xfId="11980" xr:uid="{1DAB8302-5DD4-4E3C-B108-AE4B5B71AF46}"/>
    <cellStyle name="Currency 13 6 5 2 2" xfId="25670" xr:uid="{6C44CA43-EC71-4178-8F17-6C1AD5C323A9}"/>
    <cellStyle name="Currency 13 6 5 2 2 2" xfId="39362" xr:uid="{416AF9DB-2089-4B69-B3BC-B8C202541C2B}"/>
    <cellStyle name="Currency 13 6 5 2 2 3" xfId="54245" xr:uid="{D6C53752-9E7F-48B4-B15A-062C6A642910}"/>
    <cellStyle name="Currency 13 6 5 2 3" xfId="18826" xr:uid="{FE06C507-0F09-4BA0-BAA8-BE8070C1AC90}"/>
    <cellStyle name="Currency 13 6 5 2 4" xfId="32516" xr:uid="{BF6B6355-B5D3-4AA5-9468-AD85C4606D41}"/>
    <cellStyle name="Currency 13 6 5 2 5" xfId="47399" xr:uid="{46F68C4C-112A-42D5-B3B5-72EB790C3D1B}"/>
    <cellStyle name="Currency 13 6 5 3" xfId="22248" xr:uid="{7E4CCC39-1398-4FDA-B060-CEEA81D12404}"/>
    <cellStyle name="Currency 13 6 5 3 2" xfId="35940" xr:uid="{3EBBBA0D-E247-47FB-B828-BAB3E3F64D6F}"/>
    <cellStyle name="Currency 13 6 5 3 3" xfId="50823" xr:uid="{C5B5E93B-CC71-4684-87DB-ADFDB4F369DA}"/>
    <cellStyle name="Currency 13 6 5 4" xfId="15404" xr:uid="{8689A762-7A67-4F05-A49D-4BF43806B5F8}"/>
    <cellStyle name="Currency 13 6 5 5" xfId="29094" xr:uid="{14E976DE-99F5-43A3-B08D-D8519C2B0186}"/>
    <cellStyle name="Currency 13 6 5 6" xfId="43977" xr:uid="{692D2C87-894B-47A5-A4B8-20118D912DB7}"/>
    <cellStyle name="Currency 13 6 6" xfId="10268" xr:uid="{3933D6A9-AC25-4DD9-BB6F-23587C478CC3}"/>
    <cellStyle name="Currency 13 6 6 2" xfId="23958" xr:uid="{0E917717-4AC0-4D7F-9E5A-31250F87201F}"/>
    <cellStyle name="Currency 13 6 6 2 2" xfId="37650" xr:uid="{BA345173-6C4F-43F0-B1AD-EAEFB29CC217}"/>
    <cellStyle name="Currency 13 6 6 2 3" xfId="52533" xr:uid="{60A04FB4-B735-43C3-A05F-440B8CC0B4F0}"/>
    <cellStyle name="Currency 13 6 6 3" xfId="17114" xr:uid="{652AFBD2-6158-4E45-8034-F47A9316256E}"/>
    <cellStyle name="Currency 13 6 6 4" xfId="30804" xr:uid="{3A72178C-C409-4A65-A9AF-E61B30809CE4}"/>
    <cellStyle name="Currency 13 6 6 5" xfId="45687" xr:uid="{3BB6DC36-0812-4E14-8A8C-CAFAC83D3121}"/>
    <cellStyle name="Currency 13 6 7" xfId="20536" xr:uid="{554237DD-5C2D-40AF-A6F5-AC41A7928FCE}"/>
    <cellStyle name="Currency 13 6 7 2" xfId="34228" xr:uid="{259DDB1C-A81F-4D3B-B8F2-43C530E7797B}"/>
    <cellStyle name="Currency 13 6 7 3" xfId="49111" xr:uid="{3B0EC36B-F332-4203-A16C-8BC3761D8AAD}"/>
    <cellStyle name="Currency 13 6 8" xfId="13692" xr:uid="{FC42900C-E330-48CF-BFC9-60A7F4B0F89D}"/>
    <cellStyle name="Currency 13 6 9" xfId="27382" xr:uid="{82578F8B-A0BB-42FF-ABBE-5C3F718361ED}"/>
    <cellStyle name="Currency 13 7" xfId="6849" xr:uid="{1738CF0C-5542-406A-816C-177FAF63B7BA}"/>
    <cellStyle name="Currency 13 7 10" xfId="42270" xr:uid="{A17EA1B3-0D25-4A15-AAE4-676D9E25A6C0}"/>
    <cellStyle name="Currency 13 7 2" xfId="6850" xr:uid="{67816393-DFE3-4A10-8D37-A6D59B7359CA}"/>
    <cellStyle name="Currency 13 7 2 2" xfId="6851" xr:uid="{2C12005F-7629-47B6-B37C-B387F5AA1434}"/>
    <cellStyle name="Currency 13 7 2 2 2" xfId="8565" xr:uid="{6D90AB9B-3CD3-4967-8F4F-F59950E0420E}"/>
    <cellStyle name="Currency 13 7 2 2 2 2" xfId="11987" xr:uid="{111507B3-C30F-432E-B679-8CBA47972E0C}"/>
    <cellStyle name="Currency 13 7 2 2 2 2 2" xfId="25677" xr:uid="{0F1FC859-AB6B-4F90-B2BF-709E7604EB4B}"/>
    <cellStyle name="Currency 13 7 2 2 2 2 2 2" xfId="39369" xr:uid="{965D2A82-A1F1-4D3E-919E-E792985B4CCB}"/>
    <cellStyle name="Currency 13 7 2 2 2 2 2 3" xfId="54252" xr:uid="{8EAE4CD9-7456-449A-B94E-7C27921182ED}"/>
    <cellStyle name="Currency 13 7 2 2 2 2 3" xfId="18833" xr:uid="{DF36265E-5C36-480E-87D6-8FAEFE9BD11C}"/>
    <cellStyle name="Currency 13 7 2 2 2 2 4" xfId="32523" xr:uid="{666A44B4-A023-4D18-A898-77E15183201B}"/>
    <cellStyle name="Currency 13 7 2 2 2 2 5" xfId="47406" xr:uid="{20F32488-5DDA-4614-A684-F8CD17D6091A}"/>
    <cellStyle name="Currency 13 7 2 2 2 3" xfId="22255" xr:uid="{DD5AB3BB-8BFE-469C-8833-3076DE98B9F2}"/>
    <cellStyle name="Currency 13 7 2 2 2 3 2" xfId="35947" xr:uid="{229CDBAE-2582-4CEA-A5C2-77B2C8A19649}"/>
    <cellStyle name="Currency 13 7 2 2 2 3 3" xfId="50830" xr:uid="{0ECEF066-60C0-4D89-A13E-B1208758ABB8}"/>
    <cellStyle name="Currency 13 7 2 2 2 4" xfId="15411" xr:uid="{C1A69C66-5550-40F0-A6BB-D2B6ED798EEE}"/>
    <cellStyle name="Currency 13 7 2 2 2 5" xfId="29101" xr:uid="{3C6158A2-44B6-4DEA-8D36-E20967DA995B}"/>
    <cellStyle name="Currency 13 7 2 2 2 6" xfId="43984" xr:uid="{E5635B9D-947C-4611-8632-770A98EEBA64}"/>
    <cellStyle name="Currency 13 7 2 2 3" xfId="10275" xr:uid="{B72850E2-EFCA-4D56-8206-322BE50945DA}"/>
    <cellStyle name="Currency 13 7 2 2 3 2" xfId="23965" xr:uid="{9A38413E-D860-47C3-9A1F-D8AA7038DB42}"/>
    <cellStyle name="Currency 13 7 2 2 3 2 2" xfId="37657" xr:uid="{42296CFB-99EE-4383-B6DA-A0DF672FE7DB}"/>
    <cellStyle name="Currency 13 7 2 2 3 2 3" xfId="52540" xr:uid="{0CA754E6-CA91-4851-91D6-5A5444BC0630}"/>
    <cellStyle name="Currency 13 7 2 2 3 3" xfId="17121" xr:uid="{A18DF3F6-709B-43D3-A474-48C50BC4200F}"/>
    <cellStyle name="Currency 13 7 2 2 3 4" xfId="30811" xr:uid="{36A500D2-89CC-47F9-B397-9B63E90ED140}"/>
    <cellStyle name="Currency 13 7 2 2 3 5" xfId="45694" xr:uid="{F5220732-E666-4023-BFDA-2C1C5A298895}"/>
    <cellStyle name="Currency 13 7 2 2 4" xfId="20543" xr:uid="{B512748B-AB1E-4384-8636-9DC686629775}"/>
    <cellStyle name="Currency 13 7 2 2 4 2" xfId="34235" xr:uid="{319D1278-2DFD-4643-BCD2-14A0030B8421}"/>
    <cellStyle name="Currency 13 7 2 2 4 3" xfId="49118" xr:uid="{942A5173-0854-4D41-B373-0667096B3231}"/>
    <cellStyle name="Currency 13 7 2 2 5" xfId="13699" xr:uid="{2F451A7C-B159-45B3-961D-3438BA2014A5}"/>
    <cellStyle name="Currency 13 7 2 2 6" xfId="27389" xr:uid="{132575E8-FCCB-4F74-9785-420FE544FD52}"/>
    <cellStyle name="Currency 13 7 2 2 7" xfId="42272" xr:uid="{5DB242F2-43A7-49C2-8D89-0AB86DFCFD77}"/>
    <cellStyle name="Currency 13 7 2 3" xfId="8564" xr:uid="{83CC459D-E3E0-40A2-98FE-D629F8255C05}"/>
    <cellStyle name="Currency 13 7 2 3 2" xfId="11986" xr:uid="{887D36AF-3B7F-46C2-9F71-DC23B32132DD}"/>
    <cellStyle name="Currency 13 7 2 3 2 2" xfId="25676" xr:uid="{A6A624DC-2A2C-4163-8FF2-D0D7FAB37916}"/>
    <cellStyle name="Currency 13 7 2 3 2 2 2" xfId="39368" xr:uid="{B8C14BED-61E6-4332-8A70-6247DADB1539}"/>
    <cellStyle name="Currency 13 7 2 3 2 2 3" xfId="54251" xr:uid="{A00AEC56-4A79-4145-867C-4FAC4DA97A93}"/>
    <cellStyle name="Currency 13 7 2 3 2 3" xfId="18832" xr:uid="{E3D6977E-7E01-43EF-B64A-F48E2E2C1E64}"/>
    <cellStyle name="Currency 13 7 2 3 2 4" xfId="32522" xr:uid="{603D9126-4D0C-4BDF-B13E-6FB1BEF6AA0C}"/>
    <cellStyle name="Currency 13 7 2 3 2 5" xfId="47405" xr:uid="{3CC5FCFA-69BA-4134-98A9-9C27921F781F}"/>
    <cellStyle name="Currency 13 7 2 3 3" xfId="22254" xr:uid="{A46CE132-B533-40DC-A829-D1AEAA0E052E}"/>
    <cellStyle name="Currency 13 7 2 3 3 2" xfId="35946" xr:uid="{B0CA6B10-489D-4427-866D-31A735E584AC}"/>
    <cellStyle name="Currency 13 7 2 3 3 3" xfId="50829" xr:uid="{EE471099-F0CB-4D8B-9C84-4C0FBBBFF99B}"/>
    <cellStyle name="Currency 13 7 2 3 4" xfId="15410" xr:uid="{CD65ADD6-1644-401D-8824-6C91A11A1DE2}"/>
    <cellStyle name="Currency 13 7 2 3 5" xfId="29100" xr:uid="{CA9B2341-D084-43D8-8DF5-4EFBA59FFAAB}"/>
    <cellStyle name="Currency 13 7 2 3 6" xfId="43983" xr:uid="{2809BBA2-19B6-4178-A552-A6F174119C49}"/>
    <cellStyle name="Currency 13 7 2 4" xfId="10274" xr:uid="{26DC2249-56FF-40DF-A5AB-B5783640AE5D}"/>
    <cellStyle name="Currency 13 7 2 4 2" xfId="23964" xr:uid="{87E48280-A0FC-4EB0-BBE3-FD4B22924737}"/>
    <cellStyle name="Currency 13 7 2 4 2 2" xfId="37656" xr:uid="{D80E86D9-5DA3-4A6D-AAB1-B21C1676C9DD}"/>
    <cellStyle name="Currency 13 7 2 4 2 3" xfId="52539" xr:uid="{1AC826D2-5E08-42B2-BD77-278640431E39}"/>
    <cellStyle name="Currency 13 7 2 4 3" xfId="17120" xr:uid="{535B47C6-DDEA-451B-BDD5-D04E87A1F201}"/>
    <cellStyle name="Currency 13 7 2 4 4" xfId="30810" xr:uid="{D3C4F1AE-8857-4265-B2D8-D345F81C976E}"/>
    <cellStyle name="Currency 13 7 2 4 5" xfId="45693" xr:uid="{DA0DFB16-CB8A-46B9-A8E2-D002EE0983D4}"/>
    <cellStyle name="Currency 13 7 2 5" xfId="20542" xr:uid="{0B3760F6-83B1-45CF-8D84-44B5653E00CC}"/>
    <cellStyle name="Currency 13 7 2 5 2" xfId="34234" xr:uid="{33D4C3D1-1AE1-4F29-AC65-D24727DC280A}"/>
    <cellStyle name="Currency 13 7 2 5 3" xfId="49117" xr:uid="{D23F1066-CC17-45EB-9E7A-CE9CBC8C8832}"/>
    <cellStyle name="Currency 13 7 2 6" xfId="13698" xr:uid="{B6DEE580-B712-4749-90FB-591B57233BAE}"/>
    <cellStyle name="Currency 13 7 2 7" xfId="27388" xr:uid="{07AC4E98-C703-484E-9C61-8CC344C5E1C5}"/>
    <cellStyle name="Currency 13 7 2 8" xfId="42271" xr:uid="{424D1687-F607-47A3-AAF1-672391AC476C}"/>
    <cellStyle name="Currency 13 7 3" xfId="6852" xr:uid="{AB1F38AC-24D2-42B7-A9E6-046B6890DC52}"/>
    <cellStyle name="Currency 13 7 3 2" xfId="8566" xr:uid="{162A53D2-98AA-440A-804E-0CEC6A735C8B}"/>
    <cellStyle name="Currency 13 7 3 2 2" xfId="11988" xr:uid="{23BD2DBC-BC88-4CD8-AAD8-CB6C1DC1663C}"/>
    <cellStyle name="Currency 13 7 3 2 2 2" xfId="25678" xr:uid="{C5E88E1E-A116-46A1-9BB4-6F49770B5816}"/>
    <cellStyle name="Currency 13 7 3 2 2 2 2" xfId="39370" xr:uid="{775F9FC4-7B64-400E-832D-EB1B5783F9E3}"/>
    <cellStyle name="Currency 13 7 3 2 2 2 3" xfId="54253" xr:uid="{75860249-1377-4751-BDB9-0896C2BD1C7E}"/>
    <cellStyle name="Currency 13 7 3 2 2 3" xfId="18834" xr:uid="{C32830A3-785F-468D-ABB4-6E7294587FBF}"/>
    <cellStyle name="Currency 13 7 3 2 2 4" xfId="32524" xr:uid="{ED4C64CD-0D28-4235-BF8B-15F2BF9766AE}"/>
    <cellStyle name="Currency 13 7 3 2 2 5" xfId="47407" xr:uid="{79134B28-0651-4ED2-8ED9-2139B0D3C51C}"/>
    <cellStyle name="Currency 13 7 3 2 3" xfId="22256" xr:uid="{7B3AB538-0EC6-4AD7-9D4D-76D38DC7D9D1}"/>
    <cellStyle name="Currency 13 7 3 2 3 2" xfId="35948" xr:uid="{CA9CFFDF-E103-4DFB-8D10-6062F71F697F}"/>
    <cellStyle name="Currency 13 7 3 2 3 3" xfId="50831" xr:uid="{F499BE45-4045-4AF1-8151-C119A049DEF1}"/>
    <cellStyle name="Currency 13 7 3 2 4" xfId="15412" xr:uid="{EC670FAA-6053-45FA-B7A1-817E9BA83FC0}"/>
    <cellStyle name="Currency 13 7 3 2 5" xfId="29102" xr:uid="{228CF900-2E9A-42BC-89F9-CCD640543B92}"/>
    <cellStyle name="Currency 13 7 3 2 6" xfId="43985" xr:uid="{8D5B0133-C9C5-47A0-B3B9-9980B44F9265}"/>
    <cellStyle name="Currency 13 7 3 3" xfId="10276" xr:uid="{2A7BB1D4-AAEE-4AB9-916A-E7BA93E1B433}"/>
    <cellStyle name="Currency 13 7 3 3 2" xfId="23966" xr:uid="{BA378EBC-0CD0-4199-8EE3-BC9C0720C216}"/>
    <cellStyle name="Currency 13 7 3 3 2 2" xfId="37658" xr:uid="{2DCB559C-B051-4E8C-9C61-4211B0265673}"/>
    <cellStyle name="Currency 13 7 3 3 2 3" xfId="52541" xr:uid="{3BD01FC4-31A1-42F3-B85F-EFE065BF70AB}"/>
    <cellStyle name="Currency 13 7 3 3 3" xfId="17122" xr:uid="{A4A6FDEA-DEBC-4A80-B80B-037E0218E2D0}"/>
    <cellStyle name="Currency 13 7 3 3 4" xfId="30812" xr:uid="{D2D081D1-5086-4EE0-8F87-0F352F7C6E80}"/>
    <cellStyle name="Currency 13 7 3 3 5" xfId="45695" xr:uid="{807CF563-B140-4923-B782-64E9C3051FA5}"/>
    <cellStyle name="Currency 13 7 3 4" xfId="20544" xr:uid="{0ACFBF9F-782D-4ED5-993D-D8DB7B614AB7}"/>
    <cellStyle name="Currency 13 7 3 4 2" xfId="34236" xr:uid="{4076005D-7132-4D82-9D35-CFEAF0B2610F}"/>
    <cellStyle name="Currency 13 7 3 4 3" xfId="49119" xr:uid="{9F8E5079-BAE2-4821-8DC8-10F8FE8B40E5}"/>
    <cellStyle name="Currency 13 7 3 5" xfId="13700" xr:uid="{2DA89ED5-1DCD-4F53-8C28-DAE62CC2410F}"/>
    <cellStyle name="Currency 13 7 3 6" xfId="27390" xr:uid="{8792B06A-82C3-404C-AFA2-A1E69A9C316A}"/>
    <cellStyle name="Currency 13 7 3 7" xfId="42273" xr:uid="{134C4A9E-993F-440F-92A8-876CA51976D4}"/>
    <cellStyle name="Currency 13 7 4" xfId="6853" xr:uid="{8EE38063-4FE2-4BFE-ACA8-E5555104C16F}"/>
    <cellStyle name="Currency 13 7 4 2" xfId="8567" xr:uid="{20F42D0E-43A7-4F04-B487-2F2758085A10}"/>
    <cellStyle name="Currency 13 7 4 2 2" xfId="11989" xr:uid="{6CE0812B-2C5F-4AE8-A533-91B7D968645D}"/>
    <cellStyle name="Currency 13 7 4 2 2 2" xfId="25679" xr:uid="{85B4AFDA-8241-4DD9-975C-5C559145308A}"/>
    <cellStyle name="Currency 13 7 4 2 2 2 2" xfId="39371" xr:uid="{EBA7A13F-6D62-445A-A72B-A3197AD77A24}"/>
    <cellStyle name="Currency 13 7 4 2 2 2 3" xfId="54254" xr:uid="{E93D8EA7-FF27-43C4-85A8-34DB723FED8D}"/>
    <cellStyle name="Currency 13 7 4 2 2 3" xfId="18835" xr:uid="{6EF24816-7962-40DA-9D48-6E36DAECFF93}"/>
    <cellStyle name="Currency 13 7 4 2 2 4" xfId="32525" xr:uid="{4ED3A6CB-37F7-48F9-96EC-BD2BCC05AB02}"/>
    <cellStyle name="Currency 13 7 4 2 2 5" xfId="47408" xr:uid="{FDF76B50-F7E2-4218-8EB6-34EE761B0A17}"/>
    <cellStyle name="Currency 13 7 4 2 3" xfId="22257" xr:uid="{D75F131D-76E4-441F-A181-43D87056B582}"/>
    <cellStyle name="Currency 13 7 4 2 3 2" xfId="35949" xr:uid="{B849B157-CEE2-4294-AA2B-694B1CFC71EE}"/>
    <cellStyle name="Currency 13 7 4 2 3 3" xfId="50832" xr:uid="{7E2C1742-ED9C-41B5-918C-9877985CCCB9}"/>
    <cellStyle name="Currency 13 7 4 2 4" xfId="15413" xr:uid="{F51B94E1-39B3-48EA-8CB2-BBCC652076DB}"/>
    <cellStyle name="Currency 13 7 4 2 5" xfId="29103" xr:uid="{4D54A408-F99B-4F62-96E2-3B65A8A9A608}"/>
    <cellStyle name="Currency 13 7 4 2 6" xfId="43986" xr:uid="{12383662-2C8C-4C3F-B696-18B04C892049}"/>
    <cellStyle name="Currency 13 7 4 3" xfId="10277" xr:uid="{4E6EDE42-1A5F-4B90-B067-5AB7B7690EA0}"/>
    <cellStyle name="Currency 13 7 4 3 2" xfId="23967" xr:uid="{5FCF4A54-A425-40BE-B96E-64C715BAD916}"/>
    <cellStyle name="Currency 13 7 4 3 2 2" xfId="37659" xr:uid="{E920CFF1-5E73-4586-9D0D-CB473536E680}"/>
    <cellStyle name="Currency 13 7 4 3 2 3" xfId="52542" xr:uid="{F4BEB961-AD52-4EE6-A731-57057C562675}"/>
    <cellStyle name="Currency 13 7 4 3 3" xfId="17123" xr:uid="{7F4910B6-5D0D-4562-B710-51AC301F3A8D}"/>
    <cellStyle name="Currency 13 7 4 3 4" xfId="30813" xr:uid="{FC60BC39-3C36-40CD-9FF9-D4E7CBB6C611}"/>
    <cellStyle name="Currency 13 7 4 3 5" xfId="45696" xr:uid="{9244593A-D631-4434-BD56-F1FCE5AF4AEA}"/>
    <cellStyle name="Currency 13 7 4 4" xfId="20545" xr:uid="{1BE7839E-78F0-4192-9621-7FC6C8D1210C}"/>
    <cellStyle name="Currency 13 7 4 4 2" xfId="34237" xr:uid="{E213CF5F-B69A-4F47-9E64-D5A4DFA6FA6B}"/>
    <cellStyle name="Currency 13 7 4 4 3" xfId="49120" xr:uid="{7DFEDB24-3B78-489D-A011-C3AC55D0D9D4}"/>
    <cellStyle name="Currency 13 7 4 5" xfId="13701" xr:uid="{ED6F592F-65E2-4D44-AE67-5DD7664DE26B}"/>
    <cellStyle name="Currency 13 7 4 6" xfId="27391" xr:uid="{C263F874-C07F-446E-BB7D-DA65EC86E6E4}"/>
    <cellStyle name="Currency 13 7 4 7" xfId="42274" xr:uid="{F1B35945-8D86-4D32-937F-4433770EAD5D}"/>
    <cellStyle name="Currency 13 7 5" xfId="8563" xr:uid="{7A24151E-84FA-442D-8D23-0F6DCA2001C7}"/>
    <cellStyle name="Currency 13 7 5 2" xfId="11985" xr:uid="{F29A597C-F29B-4259-A1C1-E6C57D85DFD7}"/>
    <cellStyle name="Currency 13 7 5 2 2" xfId="25675" xr:uid="{32F97462-9A4F-46DE-8516-7F325F699E75}"/>
    <cellStyle name="Currency 13 7 5 2 2 2" xfId="39367" xr:uid="{E94AE11C-1CDF-4CCF-B63A-39D17B60FC07}"/>
    <cellStyle name="Currency 13 7 5 2 2 3" xfId="54250" xr:uid="{CA1E33FF-EC8F-4C22-835C-90132E1CCBCA}"/>
    <cellStyle name="Currency 13 7 5 2 3" xfId="18831" xr:uid="{16EB9C98-567B-4E19-B9DF-751654069C40}"/>
    <cellStyle name="Currency 13 7 5 2 4" xfId="32521" xr:uid="{854E8DC4-4953-465E-951E-720164F714BE}"/>
    <cellStyle name="Currency 13 7 5 2 5" xfId="47404" xr:uid="{A3C9D727-B318-471F-9580-0281D8222EA6}"/>
    <cellStyle name="Currency 13 7 5 3" xfId="22253" xr:uid="{705F1AAE-C486-4FD9-BC8E-9A0CE5849435}"/>
    <cellStyle name="Currency 13 7 5 3 2" xfId="35945" xr:uid="{2FAEA212-C9E5-438D-9E4F-7E24587612EE}"/>
    <cellStyle name="Currency 13 7 5 3 3" xfId="50828" xr:uid="{A4007B8D-CC6C-4DFE-9549-AEDBDDE70307}"/>
    <cellStyle name="Currency 13 7 5 4" xfId="15409" xr:uid="{AF053010-75D7-43B5-A46C-BD105FD06D1D}"/>
    <cellStyle name="Currency 13 7 5 5" xfId="29099" xr:uid="{0ACA9DCF-A0F5-4F00-8508-E1C425DF49BA}"/>
    <cellStyle name="Currency 13 7 5 6" xfId="43982" xr:uid="{9FDF943B-4EF7-4546-93FC-4727CCBB2B65}"/>
    <cellStyle name="Currency 13 7 6" xfId="10273" xr:uid="{43D6713F-F8BF-4BC0-9896-B557DF9D4196}"/>
    <cellStyle name="Currency 13 7 6 2" xfId="23963" xr:uid="{31A53512-D8FB-436C-BF6B-9473E10FF09B}"/>
    <cellStyle name="Currency 13 7 6 2 2" xfId="37655" xr:uid="{ACA4CD4F-7304-4A25-A17A-3480E600B321}"/>
    <cellStyle name="Currency 13 7 6 2 3" xfId="52538" xr:uid="{AB20C2C5-76AB-46E3-B154-B68CD1816795}"/>
    <cellStyle name="Currency 13 7 6 3" xfId="17119" xr:uid="{E7EE458F-1050-4D3C-90D8-2FB706D27775}"/>
    <cellStyle name="Currency 13 7 6 4" xfId="30809" xr:uid="{8E8B004D-4EE0-4217-9C8E-02BB65AA6426}"/>
    <cellStyle name="Currency 13 7 6 5" xfId="45692" xr:uid="{4F604000-C846-4E39-ABBD-97CE1FF09917}"/>
    <cellStyle name="Currency 13 7 7" xfId="20541" xr:uid="{776CD12F-3278-4CB1-AA74-5FB34CE8ED88}"/>
    <cellStyle name="Currency 13 7 7 2" xfId="34233" xr:uid="{6A02F2A5-750D-4322-8168-8DE9EB6B5070}"/>
    <cellStyle name="Currency 13 7 7 3" xfId="49116" xr:uid="{27E3C4F1-FF06-4DE4-972A-8E18FC9476B6}"/>
    <cellStyle name="Currency 13 7 8" xfId="13697" xr:uid="{25CBB1F4-A6A7-42BF-9CF2-B19B673A13C3}"/>
    <cellStyle name="Currency 13 7 9" xfId="27387" xr:uid="{C7C6CF4F-763D-44CC-B239-55B3C19F6EF8}"/>
    <cellStyle name="Currency 13 8" xfId="6854" xr:uid="{061A30B7-4C11-48C1-BB4D-FACE334F2B45}"/>
    <cellStyle name="Currency 13 8 2" xfId="6855" xr:uid="{3EF275F9-135A-4763-A7F7-1341E5EDB545}"/>
    <cellStyle name="Currency 13 8 2 2" xfId="8569" xr:uid="{900332B5-ABA6-426F-8127-987D840B9423}"/>
    <cellStyle name="Currency 13 8 2 2 2" xfId="11991" xr:uid="{948350F9-7DEA-4479-AB2D-49748CD05E21}"/>
    <cellStyle name="Currency 13 8 2 2 2 2" xfId="25681" xr:uid="{BD62DCBC-881E-465B-B7EC-71664626A217}"/>
    <cellStyle name="Currency 13 8 2 2 2 2 2" xfId="39373" xr:uid="{422A63C9-088F-4948-9D62-121B73F2F600}"/>
    <cellStyle name="Currency 13 8 2 2 2 2 3" xfId="54256" xr:uid="{747ED931-56E6-4163-BA74-684236389DC3}"/>
    <cellStyle name="Currency 13 8 2 2 2 3" xfId="18837" xr:uid="{42B33A07-9692-490E-B25F-F5343EDF8ED3}"/>
    <cellStyle name="Currency 13 8 2 2 2 4" xfId="32527" xr:uid="{A36F14DD-0874-4E64-8722-00B671545A29}"/>
    <cellStyle name="Currency 13 8 2 2 2 5" xfId="47410" xr:uid="{1E00F065-E5D5-4230-8D77-0BB935DF61F9}"/>
    <cellStyle name="Currency 13 8 2 2 3" xfId="22259" xr:uid="{0938AF94-F4E4-426D-8F19-42BDCFA79B23}"/>
    <cellStyle name="Currency 13 8 2 2 3 2" xfId="35951" xr:uid="{AD9BAAAD-134D-4DC3-9B98-9793C1C40FB1}"/>
    <cellStyle name="Currency 13 8 2 2 3 3" xfId="50834" xr:uid="{5459A374-BEAA-4D94-A0E2-A720FB059620}"/>
    <cellStyle name="Currency 13 8 2 2 4" xfId="15415" xr:uid="{DBFD4B69-D1FA-4BEA-BCDE-82B689E9A4C4}"/>
    <cellStyle name="Currency 13 8 2 2 5" xfId="29105" xr:uid="{34CB92B1-A801-46CD-96BD-47ADE97049EB}"/>
    <cellStyle name="Currency 13 8 2 2 6" xfId="43988" xr:uid="{0A69AF1F-3AD5-413E-9C70-1A15810472DA}"/>
    <cellStyle name="Currency 13 8 2 3" xfId="10279" xr:uid="{DF74593B-3AA8-433E-9648-11934F6C4625}"/>
    <cellStyle name="Currency 13 8 2 3 2" xfId="23969" xr:uid="{7022733A-30CF-4C6F-B51A-A6AB5FA881C6}"/>
    <cellStyle name="Currency 13 8 2 3 2 2" xfId="37661" xr:uid="{9C55EEE9-1FA8-4DF8-927C-F364A617832C}"/>
    <cellStyle name="Currency 13 8 2 3 2 3" xfId="52544" xr:uid="{467F4E24-2D5C-4C2D-925A-B032BEB7DD50}"/>
    <cellStyle name="Currency 13 8 2 3 3" xfId="17125" xr:uid="{C6CDCF65-73DF-4D61-B71B-65A906140BDA}"/>
    <cellStyle name="Currency 13 8 2 3 4" xfId="30815" xr:uid="{9719FCCB-DF89-44FB-99A8-6457D58307F9}"/>
    <cellStyle name="Currency 13 8 2 3 5" xfId="45698" xr:uid="{AD5382C1-92AA-4F4C-B84F-45149836810B}"/>
    <cellStyle name="Currency 13 8 2 4" xfId="20547" xr:uid="{234A6B23-0F1F-4B72-AD2D-E8789A542FAE}"/>
    <cellStyle name="Currency 13 8 2 4 2" xfId="34239" xr:uid="{C5449B74-E074-4850-85C1-1D98A422AD05}"/>
    <cellStyle name="Currency 13 8 2 4 3" xfId="49122" xr:uid="{37251835-897F-4D8A-8303-02E185ED3ABA}"/>
    <cellStyle name="Currency 13 8 2 5" xfId="13703" xr:uid="{56968929-7ABC-4086-B185-EEF4FAD17C1B}"/>
    <cellStyle name="Currency 13 8 2 6" xfId="27393" xr:uid="{09201FD3-7D0F-4430-9CD9-F6F997EABF2E}"/>
    <cellStyle name="Currency 13 8 2 7" xfId="42276" xr:uid="{96725548-E3BB-41D1-8D1C-946FE3B698CB}"/>
    <cellStyle name="Currency 13 8 3" xfId="8568" xr:uid="{3307F6AD-8EFB-46AC-8646-58128CD22BBE}"/>
    <cellStyle name="Currency 13 8 3 2" xfId="11990" xr:uid="{45F4DFC4-2A4E-45F4-BA85-C8A04722D48E}"/>
    <cellStyle name="Currency 13 8 3 2 2" xfId="25680" xr:uid="{52E69083-B656-4B75-966D-EB5B33FDA959}"/>
    <cellStyle name="Currency 13 8 3 2 2 2" xfId="39372" xr:uid="{FF2FB7AD-05B9-4EAB-85B8-EACDFF033237}"/>
    <cellStyle name="Currency 13 8 3 2 2 3" xfId="54255" xr:uid="{6F45BD12-35C9-4BB9-9D71-A26D17FDBD10}"/>
    <cellStyle name="Currency 13 8 3 2 3" xfId="18836" xr:uid="{FEF682EF-58D6-483A-ADA4-D2C39FB207B8}"/>
    <cellStyle name="Currency 13 8 3 2 4" xfId="32526" xr:uid="{064B50FA-9BED-4ABA-873D-BC7E5B466B5F}"/>
    <cellStyle name="Currency 13 8 3 2 5" xfId="47409" xr:uid="{4E013271-E93B-47C8-9E53-B4FF30147B58}"/>
    <cellStyle name="Currency 13 8 3 3" xfId="22258" xr:uid="{A58F3398-DB98-4538-813C-037E0DF279A5}"/>
    <cellStyle name="Currency 13 8 3 3 2" xfId="35950" xr:uid="{2006E722-DCED-45D2-A6EB-A192E430F0D0}"/>
    <cellStyle name="Currency 13 8 3 3 3" xfId="50833" xr:uid="{7F37AA49-A427-49FE-8E30-468950A9184F}"/>
    <cellStyle name="Currency 13 8 3 4" xfId="15414" xr:uid="{E898C688-E17C-4532-A66B-A5E4D63A98E6}"/>
    <cellStyle name="Currency 13 8 3 5" xfId="29104" xr:uid="{77FDD0FA-0249-42DB-B65F-0088BB55F0A3}"/>
    <cellStyle name="Currency 13 8 3 6" xfId="43987" xr:uid="{4533936A-54EB-478E-8CFC-C265C989E53B}"/>
    <cellStyle name="Currency 13 8 4" xfId="10278" xr:uid="{12D93702-4252-40CC-AD2A-95FEAB6C031B}"/>
    <cellStyle name="Currency 13 8 4 2" xfId="23968" xr:uid="{A414BEB7-EF76-4450-A5CB-AB79EFBAA08D}"/>
    <cellStyle name="Currency 13 8 4 2 2" xfId="37660" xr:uid="{35E975A4-75F9-4FFC-AFA9-507F605C81C8}"/>
    <cellStyle name="Currency 13 8 4 2 3" xfId="52543" xr:uid="{6D2FEE39-F2A6-41AF-9A77-77F7555A9D46}"/>
    <cellStyle name="Currency 13 8 4 3" xfId="17124" xr:uid="{13A08147-89EC-48C1-AEF6-BCCD49A9D5A7}"/>
    <cellStyle name="Currency 13 8 4 4" xfId="30814" xr:uid="{1E33B1FE-2687-4BA7-9DF3-36334487775E}"/>
    <cellStyle name="Currency 13 8 4 5" xfId="45697" xr:uid="{D2861171-E74B-48F6-8304-B0A8B912B5B0}"/>
    <cellStyle name="Currency 13 8 5" xfId="20546" xr:uid="{9F63629E-2DA3-4F74-8ADD-5AA11CBF09C1}"/>
    <cellStyle name="Currency 13 8 5 2" xfId="34238" xr:uid="{2496C52E-496B-40A5-815B-A916153DD7FE}"/>
    <cellStyle name="Currency 13 8 5 3" xfId="49121" xr:uid="{F04EC59C-2C03-41B2-9F10-EC547F44C81D}"/>
    <cellStyle name="Currency 13 8 6" xfId="13702" xr:uid="{33664763-221A-4479-8534-25761763B6C3}"/>
    <cellStyle name="Currency 13 8 7" xfId="27392" xr:uid="{D2D581EC-0DA5-43A0-B0EF-89B9E91F3A0D}"/>
    <cellStyle name="Currency 13 8 8" xfId="42275" xr:uid="{4DC60581-4AA4-40AC-AB50-FD104A924735}"/>
    <cellStyle name="Currency 13 9" xfId="6856" xr:uid="{721F2ACF-1B66-415D-983E-1795ACBFAE60}"/>
    <cellStyle name="Currency 13 9 2" xfId="8570" xr:uid="{086F9A88-928F-4F15-B19A-EA93D529B39C}"/>
    <cellStyle name="Currency 13 9 2 2" xfId="11992" xr:uid="{120D70B8-DCD3-44F7-A2B3-AAAFAB85E909}"/>
    <cellStyle name="Currency 13 9 2 2 2" xfId="25682" xr:uid="{7F962B5E-C353-4EB9-B1EA-E346BFC0CB87}"/>
    <cellStyle name="Currency 13 9 2 2 2 2" xfId="39374" xr:uid="{69F6FC99-8686-49F0-9F09-CA705B3036A6}"/>
    <cellStyle name="Currency 13 9 2 2 2 3" xfId="54257" xr:uid="{C9FD56F5-0D75-48E9-8D46-3CAFC60BBF9A}"/>
    <cellStyle name="Currency 13 9 2 2 3" xfId="18838" xr:uid="{94D93AFD-B02C-44D6-A96A-FE6F4FB225E7}"/>
    <cellStyle name="Currency 13 9 2 2 4" xfId="32528" xr:uid="{DFE0BE26-CC20-4B4F-9FB4-52AC5C570959}"/>
    <cellStyle name="Currency 13 9 2 2 5" xfId="47411" xr:uid="{073912B1-A21C-4840-A25C-4DCFA223E430}"/>
    <cellStyle name="Currency 13 9 2 3" xfId="22260" xr:uid="{350C16E6-BC30-467D-BED3-B3C64ED64494}"/>
    <cellStyle name="Currency 13 9 2 3 2" xfId="35952" xr:uid="{64D265D3-073B-40A7-ABBD-189B1AD7D1E6}"/>
    <cellStyle name="Currency 13 9 2 3 3" xfId="50835" xr:uid="{00C8DEA0-ED2F-4F4C-97B4-FEE3475A455C}"/>
    <cellStyle name="Currency 13 9 2 4" xfId="15416" xr:uid="{7E69E87D-37B4-43E4-BEFD-CEF44B7EE0CD}"/>
    <cellStyle name="Currency 13 9 2 5" xfId="29106" xr:uid="{C7C57A8D-A6AC-4A72-A733-E623B41007D9}"/>
    <cellStyle name="Currency 13 9 2 6" xfId="43989" xr:uid="{C7F7D0C9-785F-4DCD-9D1B-CAD4E9655DE5}"/>
    <cellStyle name="Currency 13 9 3" xfId="10280" xr:uid="{D716537F-50D4-444B-9304-DD5BA6463E43}"/>
    <cellStyle name="Currency 13 9 3 2" xfId="23970" xr:uid="{736688E9-7F8B-48A9-873D-59EF1F9BE319}"/>
    <cellStyle name="Currency 13 9 3 2 2" xfId="37662" xr:uid="{61DBFF86-4D4F-4C1A-9008-81D279AB800E}"/>
    <cellStyle name="Currency 13 9 3 2 3" xfId="52545" xr:uid="{11775553-0647-4622-BFCF-9C18445FDBA5}"/>
    <cellStyle name="Currency 13 9 3 3" xfId="17126" xr:uid="{BA21277D-32F9-42A8-8D1A-3A3DE5F3FC7A}"/>
    <cellStyle name="Currency 13 9 3 4" xfId="30816" xr:uid="{C347867A-7B6A-4E03-895C-E3DEB28F38FB}"/>
    <cellStyle name="Currency 13 9 3 5" xfId="45699" xr:uid="{BA14FF8A-7798-424E-8EFB-25736FED7321}"/>
    <cellStyle name="Currency 13 9 4" xfId="20548" xr:uid="{65434FB2-B333-41AA-B559-67B7B8FAB8FE}"/>
    <cellStyle name="Currency 13 9 4 2" xfId="34240" xr:uid="{3960B98A-B0CF-4A5F-B919-A9D0B1691417}"/>
    <cellStyle name="Currency 13 9 4 3" xfId="49123" xr:uid="{27F2E7B3-0AEF-4D61-8E12-B1E271560780}"/>
    <cellStyle name="Currency 13 9 5" xfId="13704" xr:uid="{2258EE14-09F4-4E2A-B765-61754EC3AE83}"/>
    <cellStyle name="Currency 13 9 6" xfId="27394" xr:uid="{3ABD3B80-03C1-43DD-89A0-27EE10BB9325}"/>
    <cellStyle name="Currency 13 9 7" xfId="42277" xr:uid="{D2F6F716-9C0E-4C5B-9138-C85405C58059}"/>
    <cellStyle name="Currency 14" xfId="19" xr:uid="{6B13E08E-76D7-4F69-AA54-5EE50A4760DF}"/>
    <cellStyle name="Currency 14 2" xfId="3676" xr:uid="{3EB67963-AF6F-4A85-94C4-9FE59B108385}"/>
    <cellStyle name="Currency 14 2 2" xfId="4664" xr:uid="{64D347FF-B815-476D-8625-E987E29E33AF}"/>
    <cellStyle name="Currency 14 3" xfId="4558" xr:uid="{9AABAD7E-6673-4DEB-B886-26459600C324}"/>
    <cellStyle name="Currency 15" xfId="4387" xr:uid="{4001709B-A654-4E22-9106-4BE08DA6B190}"/>
    <cellStyle name="Currency 15 2" xfId="6857" xr:uid="{0FE038E3-1A72-45E1-8A08-A83758E3DDD9}"/>
    <cellStyle name="Currency 16" xfId="55670" xr:uid="{1E833641-E180-47D8-9BC1-B6CA7BC44DF4}"/>
    <cellStyle name="Currency 17" xfId="4296" xr:uid="{F2381649-614B-4BBF-8F87-F5C2C497E71A}"/>
    <cellStyle name="Currency 2" xfId="20" xr:uid="{B7CD20DE-8C95-4E39-99AE-ECEFAAD6D629}"/>
    <cellStyle name="Currency 2 2" xfId="21" xr:uid="{303832B8-AE0C-428C-88E9-2DDA978C469B}"/>
    <cellStyle name="Currency 2 2 2" xfId="22" xr:uid="{FA9418A8-2C11-417F-92BF-03D902071694}"/>
    <cellStyle name="Currency 2 2 2 2" xfId="23" xr:uid="{2862E371-5C98-4B8B-A6DE-82E4AFA41237}"/>
    <cellStyle name="Currency 2 2 2 2 10" xfId="6859" xr:uid="{479837E2-3FF9-478A-84E3-FF4FE47171FD}"/>
    <cellStyle name="Currency 2 2 2 2 10 2" xfId="8572" xr:uid="{44E40722-C686-471C-8993-22B5BF426CF6}"/>
    <cellStyle name="Currency 2 2 2 2 10 2 2" xfId="11994" xr:uid="{669C7FCC-7CFF-46AB-89B3-FAA273CC4D48}"/>
    <cellStyle name="Currency 2 2 2 2 10 2 2 2" xfId="25684" xr:uid="{5553AD4D-1DA9-4C65-8FBA-3714C0F93A93}"/>
    <cellStyle name="Currency 2 2 2 2 10 2 2 2 2" xfId="39376" xr:uid="{DEB5A885-8D0C-4BB6-B325-82646427C557}"/>
    <cellStyle name="Currency 2 2 2 2 10 2 2 2 3" xfId="54259" xr:uid="{DDB3A704-74EE-4428-BC23-756DBE9B09AB}"/>
    <cellStyle name="Currency 2 2 2 2 10 2 2 3" xfId="18840" xr:uid="{570880DD-D0EF-4A9F-A3C0-B70AF59A102F}"/>
    <cellStyle name="Currency 2 2 2 2 10 2 2 4" xfId="32530" xr:uid="{8FA2FBAC-25FA-498A-AA14-7A31E0C5BC71}"/>
    <cellStyle name="Currency 2 2 2 2 10 2 2 5" xfId="47413" xr:uid="{F6CBF84A-ED29-4CD8-883A-4E3D947DBEB9}"/>
    <cellStyle name="Currency 2 2 2 2 10 2 3" xfId="22262" xr:uid="{0CFD5E32-308B-4BEA-A347-A43832BBA84C}"/>
    <cellStyle name="Currency 2 2 2 2 10 2 3 2" xfId="35954" xr:uid="{FAE75180-A9CE-44D7-966E-59388B008130}"/>
    <cellStyle name="Currency 2 2 2 2 10 2 3 3" xfId="50837" xr:uid="{3318B488-C67A-4EA0-98E3-2BAF3679CA14}"/>
    <cellStyle name="Currency 2 2 2 2 10 2 4" xfId="15418" xr:uid="{6597934A-D26D-431C-8AAE-87F7144F8311}"/>
    <cellStyle name="Currency 2 2 2 2 10 2 5" xfId="29108" xr:uid="{68D5BD66-EDD0-4DA9-8928-3EF043696419}"/>
    <cellStyle name="Currency 2 2 2 2 10 2 6" xfId="43991" xr:uid="{6529AB90-622E-47AA-8B57-7863D034FA11}"/>
    <cellStyle name="Currency 2 2 2 2 10 3" xfId="10282" xr:uid="{858B124D-FA0D-436E-B3F7-F1BE99A86D08}"/>
    <cellStyle name="Currency 2 2 2 2 10 3 2" xfId="23972" xr:uid="{F256066A-B575-4517-B429-F56CE2EB7E45}"/>
    <cellStyle name="Currency 2 2 2 2 10 3 2 2" xfId="37664" xr:uid="{A2E47CCE-497B-4CAA-AE1D-47EDD1FB5955}"/>
    <cellStyle name="Currency 2 2 2 2 10 3 2 3" xfId="52547" xr:uid="{91DC9441-A45D-43B0-8B46-13A596EFB851}"/>
    <cellStyle name="Currency 2 2 2 2 10 3 3" xfId="17128" xr:uid="{28E47E30-16DE-44A4-AC8E-1662B3E9BA88}"/>
    <cellStyle name="Currency 2 2 2 2 10 3 4" xfId="30818" xr:uid="{C68913D7-4E0D-44AE-993D-4C1C032D19D7}"/>
    <cellStyle name="Currency 2 2 2 2 10 3 5" xfId="45701" xr:uid="{39C3A02E-BA51-4432-9A65-C5964976C2A5}"/>
    <cellStyle name="Currency 2 2 2 2 10 4" xfId="20550" xr:uid="{720C1A4E-EE92-4A1B-8A12-F35FB13EAC20}"/>
    <cellStyle name="Currency 2 2 2 2 10 4 2" xfId="34242" xr:uid="{7281FD50-38E9-45AF-A128-F3BFD1C70452}"/>
    <cellStyle name="Currency 2 2 2 2 10 4 3" xfId="49125" xr:uid="{56E906B7-07E8-4607-9FA1-5F52D919A459}"/>
    <cellStyle name="Currency 2 2 2 2 10 5" xfId="13706" xr:uid="{5F4BE6DC-10C7-4396-B953-F8E881CEB8ED}"/>
    <cellStyle name="Currency 2 2 2 2 10 6" xfId="27396" xr:uid="{F16EE987-3328-4F60-B37D-1BDBA4D19BAB}"/>
    <cellStyle name="Currency 2 2 2 2 10 7" xfId="42279" xr:uid="{8C06206B-4A06-4258-B9E9-5E46C1C48185}"/>
    <cellStyle name="Currency 2 2 2 2 11" xfId="8571" xr:uid="{10D93464-2EA8-4AEC-AE49-23A22AD9DDBC}"/>
    <cellStyle name="Currency 2 2 2 2 11 2" xfId="11993" xr:uid="{2C1AEC7C-A414-48ED-B704-6822CCAEE11F}"/>
    <cellStyle name="Currency 2 2 2 2 11 2 2" xfId="25683" xr:uid="{51EC2771-944D-407A-AF28-2B1BE5CD626F}"/>
    <cellStyle name="Currency 2 2 2 2 11 2 2 2" xfId="39375" xr:uid="{D50E2E7A-FFB2-4881-B7D3-C4025CF30E82}"/>
    <cellStyle name="Currency 2 2 2 2 11 2 2 3" xfId="54258" xr:uid="{218A3BC9-328A-4CA9-A690-5FC23EDA1DC1}"/>
    <cellStyle name="Currency 2 2 2 2 11 2 3" xfId="18839" xr:uid="{22270D4B-A792-4C20-9A4A-E333B3E26689}"/>
    <cellStyle name="Currency 2 2 2 2 11 2 4" xfId="32529" xr:uid="{FE8942D4-6D42-4FCB-B0B3-6716CBB0D3C7}"/>
    <cellStyle name="Currency 2 2 2 2 11 2 5" xfId="47412" xr:uid="{994ACF7F-8219-4EAF-918B-A640C30C5F91}"/>
    <cellStyle name="Currency 2 2 2 2 11 3" xfId="22261" xr:uid="{920DE8AE-E2CF-4046-9494-94A9C354D7C3}"/>
    <cellStyle name="Currency 2 2 2 2 11 3 2" xfId="35953" xr:uid="{9435AB41-341C-4E1A-8C00-8E27EA7852FE}"/>
    <cellStyle name="Currency 2 2 2 2 11 3 3" xfId="50836" xr:uid="{E1B963BD-D157-4C4A-B317-D570946DBF4B}"/>
    <cellStyle name="Currency 2 2 2 2 11 4" xfId="15417" xr:uid="{CFAE5343-B2B8-4D2E-8345-9781E6FEF09A}"/>
    <cellStyle name="Currency 2 2 2 2 11 5" xfId="29107" xr:uid="{5DFEF698-211B-43E3-BACE-12504E7C8007}"/>
    <cellStyle name="Currency 2 2 2 2 11 6" xfId="43990" xr:uid="{BA1C080A-051F-4E30-86BD-44123CA02ABE}"/>
    <cellStyle name="Currency 2 2 2 2 12" xfId="10281" xr:uid="{A7E6728D-6F73-4EE6-BB62-F97FC0BAD83F}"/>
    <cellStyle name="Currency 2 2 2 2 12 2" xfId="23971" xr:uid="{6B36FA13-79BB-44F9-A7E7-B8303C874C14}"/>
    <cellStyle name="Currency 2 2 2 2 12 2 2" xfId="37663" xr:uid="{7186450A-06C5-414A-A7C2-D6DCF938DF84}"/>
    <cellStyle name="Currency 2 2 2 2 12 2 3" xfId="52546" xr:uid="{40FD48E1-F840-4361-AE43-4C9F82E44183}"/>
    <cellStyle name="Currency 2 2 2 2 12 3" xfId="17127" xr:uid="{E31ECC42-C0FB-418C-95D0-4A8518425021}"/>
    <cellStyle name="Currency 2 2 2 2 12 4" xfId="30817" xr:uid="{82BCDBBA-55CE-4EDE-AF29-27B2EB84EE01}"/>
    <cellStyle name="Currency 2 2 2 2 12 5" xfId="45700" xr:uid="{3C0E8988-E7CC-406A-BA53-040B02DF47E7}"/>
    <cellStyle name="Currency 2 2 2 2 13" xfId="20549" xr:uid="{094B4DF7-8EAA-4604-9006-BB79775972E9}"/>
    <cellStyle name="Currency 2 2 2 2 13 2" xfId="34241" xr:uid="{80146EB3-8027-48A9-8105-D807C9B502E4}"/>
    <cellStyle name="Currency 2 2 2 2 13 3" xfId="49124" xr:uid="{027A0F45-0C33-411A-AA25-E61F496222A2}"/>
    <cellStyle name="Currency 2 2 2 2 14" xfId="13705" xr:uid="{6B805488-90AA-4CDC-A595-F39774FFF257}"/>
    <cellStyle name="Currency 2 2 2 2 14 2" xfId="40791" xr:uid="{FB92DEA9-C83E-4D0F-B450-7C323C1CA933}"/>
    <cellStyle name="Currency 2 2 2 2 15" xfId="27395" xr:uid="{7DEEFF4A-36A2-4FDD-9A8F-2CF5AB4508E4}"/>
    <cellStyle name="Currency 2 2 2 2 16" xfId="42278" xr:uid="{4E18AA3C-57D7-4AB2-AD93-472047FB7043}"/>
    <cellStyle name="Currency 2 2 2 2 17" xfId="6858" xr:uid="{64B611A0-66C2-4241-AC29-910EA57845DE}"/>
    <cellStyle name="Currency 2 2 2 2 18" xfId="5969" xr:uid="{4990AD31-5DF0-41E6-8C7C-D203DDC4CB26}"/>
    <cellStyle name="Currency 2 2 2 2 19" xfId="5377" xr:uid="{22444622-78CF-41CA-B346-189CDE31910E}"/>
    <cellStyle name="Currency 2 2 2 2 2" xfId="4799" xr:uid="{9BEF080A-598B-4F83-8CB2-E31FA1DE3DB9}"/>
    <cellStyle name="Currency 2 2 2 2 2 10" xfId="8573" xr:uid="{56A248FD-E4CE-4B70-8C92-4664989F3044}"/>
    <cellStyle name="Currency 2 2 2 2 2 10 2" xfId="11995" xr:uid="{86DE36F0-E450-4407-B69B-DCD2FBCD31EF}"/>
    <cellStyle name="Currency 2 2 2 2 2 10 2 2" xfId="25685" xr:uid="{8DBC70C1-2305-4F87-A2DD-CDE97E8482E8}"/>
    <cellStyle name="Currency 2 2 2 2 2 10 2 2 2" xfId="39377" xr:uid="{6B308ACE-9C4D-4ADE-8B84-ABC900640DD8}"/>
    <cellStyle name="Currency 2 2 2 2 2 10 2 2 3" xfId="54260" xr:uid="{4A7A31EE-1A09-4FA8-887E-EFBA30AC0E7C}"/>
    <cellStyle name="Currency 2 2 2 2 2 10 2 3" xfId="18841" xr:uid="{79AA63B4-7E90-4024-916A-9B9B4789CE4F}"/>
    <cellStyle name="Currency 2 2 2 2 2 10 2 4" xfId="32531" xr:uid="{EEDEEC3A-6C99-4536-9225-659DA46E6FEF}"/>
    <cellStyle name="Currency 2 2 2 2 2 10 2 5" xfId="47414" xr:uid="{A7D423E9-A5D6-4766-9A30-831D15B4C4AC}"/>
    <cellStyle name="Currency 2 2 2 2 2 10 3" xfId="22263" xr:uid="{02A17737-D416-4362-A3CE-C99B4ED493D6}"/>
    <cellStyle name="Currency 2 2 2 2 2 10 3 2" xfId="35955" xr:uid="{69F1E234-9A58-45AD-8A5D-14F5D880085C}"/>
    <cellStyle name="Currency 2 2 2 2 2 10 3 3" xfId="50838" xr:uid="{4B1C4B8C-989E-479D-996F-A99520D022D5}"/>
    <cellStyle name="Currency 2 2 2 2 2 10 4" xfId="15419" xr:uid="{EBD9ADF0-E3F6-4DF2-9364-E25E59BBF560}"/>
    <cellStyle name="Currency 2 2 2 2 2 10 5" xfId="29109" xr:uid="{BA2A0B4B-2F73-4679-B470-DD1669EA31A6}"/>
    <cellStyle name="Currency 2 2 2 2 2 10 6" xfId="43992" xr:uid="{DA3F1E6F-FF41-4012-A19C-106CDB2DFBA2}"/>
    <cellStyle name="Currency 2 2 2 2 2 11" xfId="10283" xr:uid="{CB6F3594-7888-4066-AE22-48887102191A}"/>
    <cellStyle name="Currency 2 2 2 2 2 11 2" xfId="23973" xr:uid="{C5A0211D-7906-48F0-9288-972B882480A4}"/>
    <cellStyle name="Currency 2 2 2 2 2 11 2 2" xfId="37665" xr:uid="{D7CF902C-89A9-4813-9411-B09A7E6F785A}"/>
    <cellStyle name="Currency 2 2 2 2 2 11 2 3" xfId="52548" xr:uid="{DE94685A-B2ED-4722-9A29-06840E85DB9C}"/>
    <cellStyle name="Currency 2 2 2 2 2 11 3" xfId="17129" xr:uid="{7A0A0C9B-269D-493C-A08E-7C96EB9AD9A1}"/>
    <cellStyle name="Currency 2 2 2 2 2 11 4" xfId="30819" xr:uid="{421DC37E-38E7-4336-962D-7C1BE3560278}"/>
    <cellStyle name="Currency 2 2 2 2 2 11 5" xfId="45702" xr:uid="{80486ACB-32BD-4FE1-93BA-2B0AC59D11C6}"/>
    <cellStyle name="Currency 2 2 2 2 2 12" xfId="20551" xr:uid="{02B797B3-2A95-4875-AA2D-FC519D3CD5CB}"/>
    <cellStyle name="Currency 2 2 2 2 2 12 2" xfId="34243" xr:uid="{D101E0A1-8D10-4942-92C1-CD2F4CA7B561}"/>
    <cellStyle name="Currency 2 2 2 2 2 12 3" xfId="49126" xr:uid="{8DE20D03-DE34-4B6B-8ADF-4636EFCE290D}"/>
    <cellStyle name="Currency 2 2 2 2 2 13" xfId="13707" xr:uid="{28672F50-8126-4928-8FAD-BF3E3F2E3FD1}"/>
    <cellStyle name="Currency 2 2 2 2 2 13 2" xfId="41428" xr:uid="{AF12B494-43AF-4A16-8A30-F0D110F6172A}"/>
    <cellStyle name="Currency 2 2 2 2 2 14" xfId="27397" xr:uid="{AD168477-FD77-41BB-A3DB-A12F47C6C965}"/>
    <cellStyle name="Currency 2 2 2 2 2 15" xfId="42280" xr:uid="{E81498DC-9F66-4583-A52C-648CA9A80723}"/>
    <cellStyle name="Currency 2 2 2 2 2 16" xfId="6860" xr:uid="{901FB08D-1D61-49F8-8B16-F73A9B08B2D9}"/>
    <cellStyle name="Currency 2 2 2 2 2 2" xfId="6861" xr:uid="{1F8E7B8B-C9A9-4D49-B3D7-EE4E6C444B38}"/>
    <cellStyle name="Currency 2 2 2 2 2 2 10" xfId="20552" xr:uid="{AE6DBCAB-F424-47A5-99BA-183B7EE31ABF}"/>
    <cellStyle name="Currency 2 2 2 2 2 2 10 2" xfId="34244" xr:uid="{2D2AAE92-3D06-4E9D-82E4-EB0D251E6F80}"/>
    <cellStyle name="Currency 2 2 2 2 2 2 10 3" xfId="49127" xr:uid="{5F934DF9-9F39-405D-BE8F-A89A865783E1}"/>
    <cellStyle name="Currency 2 2 2 2 2 2 11" xfId="13708" xr:uid="{32FB397D-7C48-4BB2-BA00-CA82D5B04019}"/>
    <cellStyle name="Currency 2 2 2 2 2 2 12" xfId="27398" xr:uid="{8FFCE298-CE1A-4DBE-9A56-1122ACD237DF}"/>
    <cellStyle name="Currency 2 2 2 2 2 2 13" xfId="42281" xr:uid="{9C127B98-829C-46BD-954E-A5A460F6D8C3}"/>
    <cellStyle name="Currency 2 2 2 2 2 2 2" xfId="6862" xr:uid="{C42CD09F-CC87-43D8-8AA4-50EB2F8C4AA5}"/>
    <cellStyle name="Currency 2 2 2 2 2 2 2 10" xfId="13709" xr:uid="{9524CE17-4AF7-44CE-84EE-624586626EB8}"/>
    <cellStyle name="Currency 2 2 2 2 2 2 2 11" xfId="27399" xr:uid="{46B0DC25-70D4-4202-9891-80522A970C5B}"/>
    <cellStyle name="Currency 2 2 2 2 2 2 2 12" xfId="42282" xr:uid="{4FA43C7B-C576-4374-8366-CB183800076C}"/>
    <cellStyle name="Currency 2 2 2 2 2 2 2 2" xfId="6863" xr:uid="{E0888F3F-CAD4-4F85-A6CA-FCDB3CDAEABB}"/>
    <cellStyle name="Currency 2 2 2 2 2 2 2 2 10" xfId="42283" xr:uid="{26AF9BA5-5D7A-4586-A596-AB6285E1C5EA}"/>
    <cellStyle name="Currency 2 2 2 2 2 2 2 2 2" xfId="6864" xr:uid="{1FF6F7EF-BDB8-4EF9-84C0-3F5F77647966}"/>
    <cellStyle name="Currency 2 2 2 2 2 2 2 2 2 2" xfId="6865" xr:uid="{15A35146-2213-4131-899D-496CAA5AE401}"/>
    <cellStyle name="Currency 2 2 2 2 2 2 2 2 2 2 2" xfId="8578" xr:uid="{3AFCA974-3648-40DB-879E-63818BE1AACE}"/>
    <cellStyle name="Currency 2 2 2 2 2 2 2 2 2 2 2 2" xfId="12000" xr:uid="{540CEDD3-59D8-4D4A-81B0-DF5CBDE3E511}"/>
    <cellStyle name="Currency 2 2 2 2 2 2 2 2 2 2 2 2 2" xfId="25690" xr:uid="{6EFED0E1-1B68-4253-91E5-55C778B32432}"/>
    <cellStyle name="Currency 2 2 2 2 2 2 2 2 2 2 2 2 2 2" xfId="39382" xr:uid="{D20FFA75-8CE4-41DB-B5F7-B43DE54F5556}"/>
    <cellStyle name="Currency 2 2 2 2 2 2 2 2 2 2 2 2 2 3" xfId="54265" xr:uid="{3C2BAA8C-547F-4DB1-9AE0-6B872794ED26}"/>
    <cellStyle name="Currency 2 2 2 2 2 2 2 2 2 2 2 2 3" xfId="18846" xr:uid="{38AA010B-59A6-41CB-A359-167C02056886}"/>
    <cellStyle name="Currency 2 2 2 2 2 2 2 2 2 2 2 2 4" xfId="32536" xr:uid="{5128AC73-2445-4958-9AFA-8EF9A6D9A656}"/>
    <cellStyle name="Currency 2 2 2 2 2 2 2 2 2 2 2 2 5" xfId="47419" xr:uid="{D86F05A1-C0D5-4F35-9711-98ADC3AF81AB}"/>
    <cellStyle name="Currency 2 2 2 2 2 2 2 2 2 2 2 3" xfId="22268" xr:uid="{84FB7337-B2E8-4C3B-BEBE-4AA6D87FAB0C}"/>
    <cellStyle name="Currency 2 2 2 2 2 2 2 2 2 2 2 3 2" xfId="35960" xr:uid="{2242755C-17C3-4057-ADC2-34FD659C1973}"/>
    <cellStyle name="Currency 2 2 2 2 2 2 2 2 2 2 2 3 3" xfId="50843" xr:uid="{A6474911-D484-490E-928B-643CD06E53AC}"/>
    <cellStyle name="Currency 2 2 2 2 2 2 2 2 2 2 2 4" xfId="15424" xr:uid="{45B9E6D7-C1A4-40C6-8038-FB3E8F79291B}"/>
    <cellStyle name="Currency 2 2 2 2 2 2 2 2 2 2 2 5" xfId="29114" xr:uid="{137FE48A-D7AE-4BB1-BD2A-1E4CB9DD583D}"/>
    <cellStyle name="Currency 2 2 2 2 2 2 2 2 2 2 2 6" xfId="43997" xr:uid="{4A5AB291-558B-4F65-A83F-783BDD9E64A8}"/>
    <cellStyle name="Currency 2 2 2 2 2 2 2 2 2 2 3" xfId="10288" xr:uid="{3C97C3C8-D89C-4801-8CC6-C6894B103708}"/>
    <cellStyle name="Currency 2 2 2 2 2 2 2 2 2 2 3 2" xfId="23978" xr:uid="{294E8939-CAA2-423D-BA30-E566ACEEB4A8}"/>
    <cellStyle name="Currency 2 2 2 2 2 2 2 2 2 2 3 2 2" xfId="37670" xr:uid="{9C88040D-6903-4346-8270-D25E7CFE9F37}"/>
    <cellStyle name="Currency 2 2 2 2 2 2 2 2 2 2 3 2 3" xfId="52553" xr:uid="{17DAFD70-FC73-4B5B-8BDA-79DF3D9D3D66}"/>
    <cellStyle name="Currency 2 2 2 2 2 2 2 2 2 2 3 3" xfId="17134" xr:uid="{D15DE4E4-A858-4381-86A7-4404671EF6EE}"/>
    <cellStyle name="Currency 2 2 2 2 2 2 2 2 2 2 3 4" xfId="30824" xr:uid="{DC23EE9B-1F70-4FF3-A1A2-935B12DB5A9B}"/>
    <cellStyle name="Currency 2 2 2 2 2 2 2 2 2 2 3 5" xfId="45707" xr:uid="{8ABDF40B-2F05-477B-BE75-B9BE1C4D2F86}"/>
    <cellStyle name="Currency 2 2 2 2 2 2 2 2 2 2 4" xfId="20556" xr:uid="{1E67E92C-3F68-46A8-94B6-20E07BA3BAE7}"/>
    <cellStyle name="Currency 2 2 2 2 2 2 2 2 2 2 4 2" xfId="34248" xr:uid="{6BEA9BC4-7AB6-4301-BC1F-05D41E1E4EEC}"/>
    <cellStyle name="Currency 2 2 2 2 2 2 2 2 2 2 4 3" xfId="49131" xr:uid="{F394EC6D-DF20-4613-BCA9-8806780A22BF}"/>
    <cellStyle name="Currency 2 2 2 2 2 2 2 2 2 2 5" xfId="13712" xr:uid="{D57856F3-885B-41B2-A388-02E6169DB2F4}"/>
    <cellStyle name="Currency 2 2 2 2 2 2 2 2 2 2 6" xfId="27402" xr:uid="{CA3F170F-B161-4505-B263-57D79F9AFBB2}"/>
    <cellStyle name="Currency 2 2 2 2 2 2 2 2 2 2 7" xfId="42285" xr:uid="{7AE286C7-57AE-48B1-816F-26BC72B65B39}"/>
    <cellStyle name="Currency 2 2 2 2 2 2 2 2 2 3" xfId="8577" xr:uid="{C6D2950F-4B2C-4DF7-B80F-B69506143CB4}"/>
    <cellStyle name="Currency 2 2 2 2 2 2 2 2 2 3 2" xfId="11999" xr:uid="{3BA190DB-2A66-4BC8-8DAA-3E3E10EB7CC8}"/>
    <cellStyle name="Currency 2 2 2 2 2 2 2 2 2 3 2 2" xfId="25689" xr:uid="{BC25C92B-1FAA-4FD1-A885-7044F547676F}"/>
    <cellStyle name="Currency 2 2 2 2 2 2 2 2 2 3 2 2 2" xfId="39381" xr:uid="{3E73A780-ACE2-40FF-8864-FBC3EE6BDCC4}"/>
    <cellStyle name="Currency 2 2 2 2 2 2 2 2 2 3 2 2 3" xfId="54264" xr:uid="{3A3BC39D-7D9C-4816-A519-187B7B551EBC}"/>
    <cellStyle name="Currency 2 2 2 2 2 2 2 2 2 3 2 3" xfId="18845" xr:uid="{8B427D12-2A49-40C7-82F1-5859DF7E09CB}"/>
    <cellStyle name="Currency 2 2 2 2 2 2 2 2 2 3 2 4" xfId="32535" xr:uid="{3317F5F1-531A-4F19-B7D7-99DEDEA70456}"/>
    <cellStyle name="Currency 2 2 2 2 2 2 2 2 2 3 2 5" xfId="47418" xr:uid="{0230FB76-9067-447F-81E6-1F0C015FFB08}"/>
    <cellStyle name="Currency 2 2 2 2 2 2 2 2 2 3 3" xfId="22267" xr:uid="{92979A39-C1D2-45F2-B655-1A8969AC8DB0}"/>
    <cellStyle name="Currency 2 2 2 2 2 2 2 2 2 3 3 2" xfId="35959" xr:uid="{1AA5359B-008D-4986-918B-41F43FB342F3}"/>
    <cellStyle name="Currency 2 2 2 2 2 2 2 2 2 3 3 3" xfId="50842" xr:uid="{90A68927-79F7-435A-89A0-11E792C6660D}"/>
    <cellStyle name="Currency 2 2 2 2 2 2 2 2 2 3 4" xfId="15423" xr:uid="{C9D94947-8ABA-4610-BB32-C08A446D6616}"/>
    <cellStyle name="Currency 2 2 2 2 2 2 2 2 2 3 5" xfId="29113" xr:uid="{AD850743-EAD8-49A4-B0A5-CB15B878DBE3}"/>
    <cellStyle name="Currency 2 2 2 2 2 2 2 2 2 3 6" xfId="43996" xr:uid="{FA591247-F29F-40F0-A926-B157077A1AB6}"/>
    <cellStyle name="Currency 2 2 2 2 2 2 2 2 2 4" xfId="10287" xr:uid="{6ED4D58F-7042-4BD6-8041-0E835A189393}"/>
    <cellStyle name="Currency 2 2 2 2 2 2 2 2 2 4 2" xfId="23977" xr:uid="{42DD8530-4C68-4F24-9287-60448E622BE3}"/>
    <cellStyle name="Currency 2 2 2 2 2 2 2 2 2 4 2 2" xfId="37669" xr:uid="{2CC7A1E2-5DDE-4A5A-BBBF-1032099214EB}"/>
    <cellStyle name="Currency 2 2 2 2 2 2 2 2 2 4 2 3" xfId="52552" xr:uid="{FF49E300-2942-4694-8BC3-172A7282F151}"/>
    <cellStyle name="Currency 2 2 2 2 2 2 2 2 2 4 3" xfId="17133" xr:uid="{D40B4050-C646-4E54-B1F3-0D6350065F62}"/>
    <cellStyle name="Currency 2 2 2 2 2 2 2 2 2 4 4" xfId="30823" xr:uid="{969FD3FA-A7F8-4A01-948D-106FCAD76189}"/>
    <cellStyle name="Currency 2 2 2 2 2 2 2 2 2 4 5" xfId="45706" xr:uid="{09492407-87C2-449E-A884-D06FAC7FB6EB}"/>
    <cellStyle name="Currency 2 2 2 2 2 2 2 2 2 5" xfId="20555" xr:uid="{CB393EB1-722B-4AE1-AE7F-BA1049AA1011}"/>
    <cellStyle name="Currency 2 2 2 2 2 2 2 2 2 5 2" xfId="34247" xr:uid="{E8474807-45C9-4F73-9C5F-7C93D3748A93}"/>
    <cellStyle name="Currency 2 2 2 2 2 2 2 2 2 5 3" xfId="49130" xr:uid="{2BCEB71F-6757-49C1-AA19-3F1056BB4FCC}"/>
    <cellStyle name="Currency 2 2 2 2 2 2 2 2 2 6" xfId="13711" xr:uid="{1BFB7DDB-F5BA-4769-B3AE-AE42BDF3516D}"/>
    <cellStyle name="Currency 2 2 2 2 2 2 2 2 2 7" xfId="27401" xr:uid="{3AD5AB24-F46B-499F-BF76-1595D1ADBA93}"/>
    <cellStyle name="Currency 2 2 2 2 2 2 2 2 2 8" xfId="42284" xr:uid="{E1AC661C-4390-4446-AC97-A8D23E15890A}"/>
    <cellStyle name="Currency 2 2 2 2 2 2 2 2 3" xfId="6866" xr:uid="{5232EDE2-150C-4813-A228-F20E76974418}"/>
    <cellStyle name="Currency 2 2 2 2 2 2 2 2 3 2" xfId="8579" xr:uid="{DF3CC2ED-F91E-4BA2-A382-5AED80574188}"/>
    <cellStyle name="Currency 2 2 2 2 2 2 2 2 3 2 2" xfId="12001" xr:uid="{34BE42C8-4029-4834-BC58-4B1C9EBDB5D6}"/>
    <cellStyle name="Currency 2 2 2 2 2 2 2 2 3 2 2 2" xfId="25691" xr:uid="{2222B873-4293-4A40-8199-90B9C4D41CCD}"/>
    <cellStyle name="Currency 2 2 2 2 2 2 2 2 3 2 2 2 2" xfId="39383" xr:uid="{B760B737-17A4-4D9B-82B8-44756BED4466}"/>
    <cellStyle name="Currency 2 2 2 2 2 2 2 2 3 2 2 2 3" xfId="54266" xr:uid="{17C2B29C-3889-40C7-BA47-4365F7D080AB}"/>
    <cellStyle name="Currency 2 2 2 2 2 2 2 2 3 2 2 3" xfId="18847" xr:uid="{9E610B2D-3FF9-4DC4-9520-329454A183DF}"/>
    <cellStyle name="Currency 2 2 2 2 2 2 2 2 3 2 2 4" xfId="32537" xr:uid="{3C1A4939-7707-4CF5-8CDA-928B1E0AEF8E}"/>
    <cellStyle name="Currency 2 2 2 2 2 2 2 2 3 2 2 5" xfId="47420" xr:uid="{01B5D27A-5DEC-4CDE-AC1A-2D6D65C3E517}"/>
    <cellStyle name="Currency 2 2 2 2 2 2 2 2 3 2 3" xfId="22269" xr:uid="{F5FA7D87-B567-4234-AF92-8FF47381687E}"/>
    <cellStyle name="Currency 2 2 2 2 2 2 2 2 3 2 3 2" xfId="35961" xr:uid="{15CD935F-1FBC-4499-9322-A9B8234561C6}"/>
    <cellStyle name="Currency 2 2 2 2 2 2 2 2 3 2 3 3" xfId="50844" xr:uid="{86CB9B7A-50E4-4D7D-8E0E-C63C9A97B748}"/>
    <cellStyle name="Currency 2 2 2 2 2 2 2 2 3 2 4" xfId="15425" xr:uid="{A45D4679-91A8-45C1-8BAB-D8CA55C2570B}"/>
    <cellStyle name="Currency 2 2 2 2 2 2 2 2 3 2 5" xfId="29115" xr:uid="{6D249E73-E7C3-4808-9CD5-84ECB2C3821C}"/>
    <cellStyle name="Currency 2 2 2 2 2 2 2 2 3 2 6" xfId="43998" xr:uid="{138803CD-1D5A-4B9E-921D-3E45B0CF06D8}"/>
    <cellStyle name="Currency 2 2 2 2 2 2 2 2 3 3" xfId="10289" xr:uid="{02BA5F6B-E192-4187-AD76-6F75CEFA071D}"/>
    <cellStyle name="Currency 2 2 2 2 2 2 2 2 3 3 2" xfId="23979" xr:uid="{06943BEB-5DE4-4C3E-8F85-94DF753DF4B5}"/>
    <cellStyle name="Currency 2 2 2 2 2 2 2 2 3 3 2 2" xfId="37671" xr:uid="{C6B7F1F0-5421-465F-93CB-843555108A3C}"/>
    <cellStyle name="Currency 2 2 2 2 2 2 2 2 3 3 2 3" xfId="52554" xr:uid="{6A1F37C0-7355-487A-9932-667F9DC470F3}"/>
    <cellStyle name="Currency 2 2 2 2 2 2 2 2 3 3 3" xfId="17135" xr:uid="{B6D3CFB5-FE6C-41AD-8E84-9336DC12FE47}"/>
    <cellStyle name="Currency 2 2 2 2 2 2 2 2 3 3 4" xfId="30825" xr:uid="{869CEDE8-1C9C-4ADF-8D05-678D4B8F07FD}"/>
    <cellStyle name="Currency 2 2 2 2 2 2 2 2 3 3 5" xfId="45708" xr:uid="{AD4C9F75-C2D1-4A7D-A4D0-4425ECA59EDB}"/>
    <cellStyle name="Currency 2 2 2 2 2 2 2 2 3 4" xfId="20557" xr:uid="{8A3FBEA1-35B9-4C7D-9A9E-C3500A24D98B}"/>
    <cellStyle name="Currency 2 2 2 2 2 2 2 2 3 4 2" xfId="34249" xr:uid="{86D44FF9-1DC9-4702-9189-65ECD721FD3A}"/>
    <cellStyle name="Currency 2 2 2 2 2 2 2 2 3 4 3" xfId="49132" xr:uid="{68AD7C63-A185-482E-9B46-81A0EC3DA31C}"/>
    <cellStyle name="Currency 2 2 2 2 2 2 2 2 3 5" xfId="13713" xr:uid="{35CE75D3-9CFD-44DB-A98D-5939359DFF17}"/>
    <cellStyle name="Currency 2 2 2 2 2 2 2 2 3 6" xfId="27403" xr:uid="{9B1B8DB2-82BF-4E20-9201-704D9F331F69}"/>
    <cellStyle name="Currency 2 2 2 2 2 2 2 2 3 7" xfId="42286" xr:uid="{338839BE-909A-4FF8-AA8C-737ABC7F0CDA}"/>
    <cellStyle name="Currency 2 2 2 2 2 2 2 2 4" xfId="6867" xr:uid="{1C3B8121-9A79-4C07-A723-17C62D849E95}"/>
    <cellStyle name="Currency 2 2 2 2 2 2 2 2 4 2" xfId="8580" xr:uid="{C2176697-AC98-4B3E-876E-9306715BA452}"/>
    <cellStyle name="Currency 2 2 2 2 2 2 2 2 4 2 2" xfId="12002" xr:uid="{1EA247B1-8DF3-497E-A0C6-4D23BF3DCB80}"/>
    <cellStyle name="Currency 2 2 2 2 2 2 2 2 4 2 2 2" xfId="25692" xr:uid="{4B868284-39E5-46E3-A6F7-FD012BE7B308}"/>
    <cellStyle name="Currency 2 2 2 2 2 2 2 2 4 2 2 2 2" xfId="39384" xr:uid="{FED9BD82-25A8-45F9-85C9-AC9464734086}"/>
    <cellStyle name="Currency 2 2 2 2 2 2 2 2 4 2 2 2 3" xfId="54267" xr:uid="{D081FC66-C0B8-4F90-BB92-2366349B05FD}"/>
    <cellStyle name="Currency 2 2 2 2 2 2 2 2 4 2 2 3" xfId="18848" xr:uid="{B27F761A-91A7-4B6C-BDFA-10E5430D627E}"/>
    <cellStyle name="Currency 2 2 2 2 2 2 2 2 4 2 2 4" xfId="32538" xr:uid="{A73F057A-EAFE-46BB-9E75-06CF76EB6C0D}"/>
    <cellStyle name="Currency 2 2 2 2 2 2 2 2 4 2 2 5" xfId="47421" xr:uid="{E074AD3B-7145-471A-BD38-A26CF9C61160}"/>
    <cellStyle name="Currency 2 2 2 2 2 2 2 2 4 2 3" xfId="22270" xr:uid="{5FC8A89A-4ACC-4DB7-B04E-7A9BE080CFD8}"/>
    <cellStyle name="Currency 2 2 2 2 2 2 2 2 4 2 3 2" xfId="35962" xr:uid="{1A125AA1-CE72-425C-9496-E6FE3FCA978B}"/>
    <cellStyle name="Currency 2 2 2 2 2 2 2 2 4 2 3 3" xfId="50845" xr:uid="{A263D621-0D30-47E1-9ABB-88B9FEC62A80}"/>
    <cellStyle name="Currency 2 2 2 2 2 2 2 2 4 2 4" xfId="15426" xr:uid="{37CBA26D-744B-46CD-AD76-FFFE629A83AB}"/>
    <cellStyle name="Currency 2 2 2 2 2 2 2 2 4 2 5" xfId="29116" xr:uid="{B963DB10-88A6-4032-8026-96C4330F1BC7}"/>
    <cellStyle name="Currency 2 2 2 2 2 2 2 2 4 2 6" xfId="43999" xr:uid="{11468650-CB1D-4E6B-9D41-3C9C544AE717}"/>
    <cellStyle name="Currency 2 2 2 2 2 2 2 2 4 3" xfId="10290" xr:uid="{C4455CF9-97DB-4918-8426-5E2138322D29}"/>
    <cellStyle name="Currency 2 2 2 2 2 2 2 2 4 3 2" xfId="23980" xr:uid="{38D4B4D1-FFBC-4C9A-9099-7F8A06299F17}"/>
    <cellStyle name="Currency 2 2 2 2 2 2 2 2 4 3 2 2" xfId="37672" xr:uid="{54F8628F-8176-4464-BBDA-AC7FCC7EB2A9}"/>
    <cellStyle name="Currency 2 2 2 2 2 2 2 2 4 3 2 3" xfId="52555" xr:uid="{6C1F767E-C3F1-4D0E-9FCC-489E1F5C0FDA}"/>
    <cellStyle name="Currency 2 2 2 2 2 2 2 2 4 3 3" xfId="17136" xr:uid="{7D9BBAD5-D2B7-4B0F-B4CF-D4FDE7A658E9}"/>
    <cellStyle name="Currency 2 2 2 2 2 2 2 2 4 3 4" xfId="30826" xr:uid="{E9A246A1-5260-48D7-965A-7B97DE04E13E}"/>
    <cellStyle name="Currency 2 2 2 2 2 2 2 2 4 3 5" xfId="45709" xr:uid="{E6654687-4A91-4E56-AC77-82C308E8A257}"/>
    <cellStyle name="Currency 2 2 2 2 2 2 2 2 4 4" xfId="20558" xr:uid="{C386C997-9A39-45A8-BA1F-58DEFE774D39}"/>
    <cellStyle name="Currency 2 2 2 2 2 2 2 2 4 4 2" xfId="34250" xr:uid="{7FD048A1-D0E1-47D6-BA1E-0FF788D188D3}"/>
    <cellStyle name="Currency 2 2 2 2 2 2 2 2 4 4 3" xfId="49133" xr:uid="{FD592F64-9B26-407D-97DE-AA2F4591014B}"/>
    <cellStyle name="Currency 2 2 2 2 2 2 2 2 4 5" xfId="13714" xr:uid="{712C10A1-5528-49F1-A804-BB9AFCB06A05}"/>
    <cellStyle name="Currency 2 2 2 2 2 2 2 2 4 6" xfId="27404" xr:uid="{B4E84AE0-1EE4-41C5-910E-CF1BEA3DACA9}"/>
    <cellStyle name="Currency 2 2 2 2 2 2 2 2 4 7" xfId="42287" xr:uid="{4AB39859-A1A6-48B6-9F0A-A0C816CE5E3C}"/>
    <cellStyle name="Currency 2 2 2 2 2 2 2 2 5" xfId="8576" xr:uid="{CB6E04D4-CEEC-41D2-A22C-8F0866644FEF}"/>
    <cellStyle name="Currency 2 2 2 2 2 2 2 2 5 2" xfId="11998" xr:uid="{D4BE96A1-9906-4707-AA6C-090131DB32BE}"/>
    <cellStyle name="Currency 2 2 2 2 2 2 2 2 5 2 2" xfId="25688" xr:uid="{A18A4C40-6368-4F90-97E4-210F2D579856}"/>
    <cellStyle name="Currency 2 2 2 2 2 2 2 2 5 2 2 2" xfId="39380" xr:uid="{2AF6C47D-22B2-4179-95E6-C9C78F206947}"/>
    <cellStyle name="Currency 2 2 2 2 2 2 2 2 5 2 2 3" xfId="54263" xr:uid="{5EFA9E58-3059-4876-81AB-177D2CFC7817}"/>
    <cellStyle name="Currency 2 2 2 2 2 2 2 2 5 2 3" xfId="18844" xr:uid="{09AFA936-3BC7-40C9-99D4-5BA99AFC5C63}"/>
    <cellStyle name="Currency 2 2 2 2 2 2 2 2 5 2 4" xfId="32534" xr:uid="{41B8F7C3-5725-4F47-932F-32D44EED5445}"/>
    <cellStyle name="Currency 2 2 2 2 2 2 2 2 5 2 5" xfId="47417" xr:uid="{102753A4-602D-4112-B687-37F583D452A8}"/>
    <cellStyle name="Currency 2 2 2 2 2 2 2 2 5 3" xfId="22266" xr:uid="{3114F113-3405-4A8F-9B34-79BF2D735484}"/>
    <cellStyle name="Currency 2 2 2 2 2 2 2 2 5 3 2" xfId="35958" xr:uid="{E6B42AA2-55F0-4B7D-A9C3-A1EC2714EAAF}"/>
    <cellStyle name="Currency 2 2 2 2 2 2 2 2 5 3 3" xfId="50841" xr:uid="{28281CC5-5997-4C7A-9778-83BE9C165203}"/>
    <cellStyle name="Currency 2 2 2 2 2 2 2 2 5 4" xfId="15422" xr:uid="{434325A2-1D9A-4982-BA23-024B3B51D185}"/>
    <cellStyle name="Currency 2 2 2 2 2 2 2 2 5 5" xfId="29112" xr:uid="{71D21391-FEDD-4D71-916F-4E570D99A2B2}"/>
    <cellStyle name="Currency 2 2 2 2 2 2 2 2 5 6" xfId="43995" xr:uid="{4ED4E22D-33EE-4E69-A485-8D7EA539C6E6}"/>
    <cellStyle name="Currency 2 2 2 2 2 2 2 2 6" xfId="10286" xr:uid="{8090AD73-C703-495B-8D5C-2E518D4AD6E8}"/>
    <cellStyle name="Currency 2 2 2 2 2 2 2 2 6 2" xfId="23976" xr:uid="{8F9CB5A0-02BA-4ECB-B8E9-FA98B3B2BA31}"/>
    <cellStyle name="Currency 2 2 2 2 2 2 2 2 6 2 2" xfId="37668" xr:uid="{13CE12CD-4049-455C-B7C7-027A6C437728}"/>
    <cellStyle name="Currency 2 2 2 2 2 2 2 2 6 2 3" xfId="52551" xr:uid="{FB0CF4B3-DDAB-44B6-A283-CE4162A320C5}"/>
    <cellStyle name="Currency 2 2 2 2 2 2 2 2 6 3" xfId="17132" xr:uid="{04D5DF42-3B6B-40CA-B76B-36620ABF4C79}"/>
    <cellStyle name="Currency 2 2 2 2 2 2 2 2 6 4" xfId="30822" xr:uid="{3EB0C460-2174-40BE-966B-AC5B8863A4B0}"/>
    <cellStyle name="Currency 2 2 2 2 2 2 2 2 6 5" xfId="45705" xr:uid="{3465586D-3C24-458E-A2E7-4E062BBC1491}"/>
    <cellStyle name="Currency 2 2 2 2 2 2 2 2 7" xfId="20554" xr:uid="{E49AFBD8-6D58-475D-ADFC-B8226B87CF85}"/>
    <cellStyle name="Currency 2 2 2 2 2 2 2 2 7 2" xfId="34246" xr:uid="{65889B53-CA3A-4F49-8AC1-75862F9CC67C}"/>
    <cellStyle name="Currency 2 2 2 2 2 2 2 2 7 3" xfId="49129" xr:uid="{A7E33EC3-B426-4795-9915-981D394F5FDD}"/>
    <cellStyle name="Currency 2 2 2 2 2 2 2 2 8" xfId="13710" xr:uid="{BFA109F7-7368-4E48-B157-7D3034F34EAC}"/>
    <cellStyle name="Currency 2 2 2 2 2 2 2 2 9" xfId="27400" xr:uid="{74463126-8BF3-44C5-9CB6-08E83478A225}"/>
    <cellStyle name="Currency 2 2 2 2 2 2 2 3" xfId="6868" xr:uid="{753CB6F6-F45A-4D0F-956F-D7D60DCEAF56}"/>
    <cellStyle name="Currency 2 2 2 2 2 2 2 3 10" xfId="42288" xr:uid="{8A7A5432-B723-4235-830B-79F9F279FAAB}"/>
    <cellStyle name="Currency 2 2 2 2 2 2 2 3 2" xfId="6869" xr:uid="{6EB1CC3B-A8CF-4362-B58F-8FB01DDD7B3C}"/>
    <cellStyle name="Currency 2 2 2 2 2 2 2 3 2 2" xfId="6870" xr:uid="{C57ECACF-2153-4E0F-8EA1-74704ACA72D3}"/>
    <cellStyle name="Currency 2 2 2 2 2 2 2 3 2 2 2" xfId="8583" xr:uid="{ABC6F96C-EE9B-4D95-A623-325B07E9A0D6}"/>
    <cellStyle name="Currency 2 2 2 2 2 2 2 3 2 2 2 2" xfId="12005" xr:uid="{DF868075-54E1-42A7-9C97-DE9B03614FCF}"/>
    <cellStyle name="Currency 2 2 2 2 2 2 2 3 2 2 2 2 2" xfId="25695" xr:uid="{27BBA5C0-F852-4BE0-85E8-DF892A8A1D2A}"/>
    <cellStyle name="Currency 2 2 2 2 2 2 2 3 2 2 2 2 2 2" xfId="39387" xr:uid="{0C119B00-AEB7-49BC-B19A-D0C8CB82D08B}"/>
    <cellStyle name="Currency 2 2 2 2 2 2 2 3 2 2 2 2 2 3" xfId="54270" xr:uid="{E706BAAE-C6BE-4B4D-8345-9D6A741AEB2B}"/>
    <cellStyle name="Currency 2 2 2 2 2 2 2 3 2 2 2 2 3" xfId="18851" xr:uid="{EAE5508F-5101-4077-AE7A-6BAD12235F58}"/>
    <cellStyle name="Currency 2 2 2 2 2 2 2 3 2 2 2 2 4" xfId="32541" xr:uid="{149E3FA2-0057-4965-AC36-B1EC270ECBAD}"/>
    <cellStyle name="Currency 2 2 2 2 2 2 2 3 2 2 2 2 5" xfId="47424" xr:uid="{96C8126E-CFB5-42FD-BB4B-432B6271DFC1}"/>
    <cellStyle name="Currency 2 2 2 2 2 2 2 3 2 2 2 3" xfId="22273" xr:uid="{73CF1ABF-B421-41E8-8BBB-7CB8FD25A560}"/>
    <cellStyle name="Currency 2 2 2 2 2 2 2 3 2 2 2 3 2" xfId="35965" xr:uid="{4EFAE0DF-FDF8-49BE-B990-B11C97E0F599}"/>
    <cellStyle name="Currency 2 2 2 2 2 2 2 3 2 2 2 3 3" xfId="50848" xr:uid="{6C32D873-AAF1-4AB9-A3A6-949FFF3B6960}"/>
    <cellStyle name="Currency 2 2 2 2 2 2 2 3 2 2 2 4" xfId="15429" xr:uid="{7DB29E2F-68EE-43C4-9479-40905A82FDB6}"/>
    <cellStyle name="Currency 2 2 2 2 2 2 2 3 2 2 2 5" xfId="29119" xr:uid="{7E1BD7E8-5E6D-4528-9D99-3C10D1251EE0}"/>
    <cellStyle name="Currency 2 2 2 2 2 2 2 3 2 2 2 6" xfId="44002" xr:uid="{9CC86020-9B79-4AE2-AA66-BF80AE7CA8A3}"/>
    <cellStyle name="Currency 2 2 2 2 2 2 2 3 2 2 3" xfId="10293" xr:uid="{AD2AE9B3-EC50-49CA-B443-565B438F4FE5}"/>
    <cellStyle name="Currency 2 2 2 2 2 2 2 3 2 2 3 2" xfId="23983" xr:uid="{36E1FF95-3A89-44D3-83AF-B03240182705}"/>
    <cellStyle name="Currency 2 2 2 2 2 2 2 3 2 2 3 2 2" xfId="37675" xr:uid="{7647F67C-61B6-4257-A234-9C05087DD6A4}"/>
    <cellStyle name="Currency 2 2 2 2 2 2 2 3 2 2 3 2 3" xfId="52558" xr:uid="{E9C48676-B02F-4CB5-83E1-1D6D6FA2EB0C}"/>
    <cellStyle name="Currency 2 2 2 2 2 2 2 3 2 2 3 3" xfId="17139" xr:uid="{4F7BBB83-0A47-4137-9634-10D86062AC29}"/>
    <cellStyle name="Currency 2 2 2 2 2 2 2 3 2 2 3 4" xfId="30829" xr:uid="{1EAC371B-413C-4793-89F0-FA02A1A565CF}"/>
    <cellStyle name="Currency 2 2 2 2 2 2 2 3 2 2 3 5" xfId="45712" xr:uid="{0CFB0812-A12D-4BC2-82BD-2F05EF3A5F8D}"/>
    <cellStyle name="Currency 2 2 2 2 2 2 2 3 2 2 4" xfId="20561" xr:uid="{762E6764-B50D-464A-9B00-A36B5D11F34F}"/>
    <cellStyle name="Currency 2 2 2 2 2 2 2 3 2 2 4 2" xfId="34253" xr:uid="{860CF414-8DEE-4A49-A449-DED70E03F7CC}"/>
    <cellStyle name="Currency 2 2 2 2 2 2 2 3 2 2 4 3" xfId="49136" xr:uid="{F6F0A4B2-B14A-4B69-B492-CF9C970F3AE6}"/>
    <cellStyle name="Currency 2 2 2 2 2 2 2 3 2 2 5" xfId="13717" xr:uid="{D084C034-7A95-4FB8-8C2D-E17EF35076F1}"/>
    <cellStyle name="Currency 2 2 2 2 2 2 2 3 2 2 6" xfId="27407" xr:uid="{9FDF0436-64D4-4527-B2BE-CABF5B775342}"/>
    <cellStyle name="Currency 2 2 2 2 2 2 2 3 2 2 7" xfId="42290" xr:uid="{0734A87C-7F00-4799-86C9-ACBF2A7BBBF5}"/>
    <cellStyle name="Currency 2 2 2 2 2 2 2 3 2 3" xfId="8582" xr:uid="{9FEEC0B7-E2EF-4404-A7BB-997CE629FAD0}"/>
    <cellStyle name="Currency 2 2 2 2 2 2 2 3 2 3 2" xfId="12004" xr:uid="{F3284CFC-AEFA-42E4-B29D-CF40BB4B503C}"/>
    <cellStyle name="Currency 2 2 2 2 2 2 2 3 2 3 2 2" xfId="25694" xr:uid="{56A5D84D-F1F1-41B1-A43A-0D02969BCFDA}"/>
    <cellStyle name="Currency 2 2 2 2 2 2 2 3 2 3 2 2 2" xfId="39386" xr:uid="{F1B8F21C-25B0-4E5A-AD95-EC6A303B8D45}"/>
    <cellStyle name="Currency 2 2 2 2 2 2 2 3 2 3 2 2 3" xfId="54269" xr:uid="{B9CD7C5D-6152-448F-87E5-679B2C0498B5}"/>
    <cellStyle name="Currency 2 2 2 2 2 2 2 3 2 3 2 3" xfId="18850" xr:uid="{12D1324F-6F79-4C8B-9865-7E9189DBE58F}"/>
    <cellStyle name="Currency 2 2 2 2 2 2 2 3 2 3 2 4" xfId="32540" xr:uid="{3C9D5A07-CB66-4A25-A7DF-6280C730DFEA}"/>
    <cellStyle name="Currency 2 2 2 2 2 2 2 3 2 3 2 5" xfId="47423" xr:uid="{A3E0B4FA-BF56-4847-B896-9F4C4E6FEC76}"/>
    <cellStyle name="Currency 2 2 2 2 2 2 2 3 2 3 3" xfId="22272" xr:uid="{EE67784E-7E3F-4798-8D66-1AF16B1176A4}"/>
    <cellStyle name="Currency 2 2 2 2 2 2 2 3 2 3 3 2" xfId="35964" xr:uid="{A0349799-64D4-4576-B0D3-EEC4A8C9A367}"/>
    <cellStyle name="Currency 2 2 2 2 2 2 2 3 2 3 3 3" xfId="50847" xr:uid="{C6369ED9-ECD4-4854-9E08-762499C7DD39}"/>
    <cellStyle name="Currency 2 2 2 2 2 2 2 3 2 3 4" xfId="15428" xr:uid="{C783DA9E-02D5-48C4-BC1B-5446D8902CDE}"/>
    <cellStyle name="Currency 2 2 2 2 2 2 2 3 2 3 5" xfId="29118" xr:uid="{4EE2C1D1-9C53-49AB-A5F7-DBCB18386F42}"/>
    <cellStyle name="Currency 2 2 2 2 2 2 2 3 2 3 6" xfId="44001" xr:uid="{F52B2DE8-9C88-42DB-90F1-411289DE3CC6}"/>
    <cellStyle name="Currency 2 2 2 2 2 2 2 3 2 4" xfId="10292" xr:uid="{9674504D-F461-4ACB-8CF9-BF07B831111D}"/>
    <cellStyle name="Currency 2 2 2 2 2 2 2 3 2 4 2" xfId="23982" xr:uid="{605664D7-BE98-412E-B9BA-8B587A3581A0}"/>
    <cellStyle name="Currency 2 2 2 2 2 2 2 3 2 4 2 2" xfId="37674" xr:uid="{401B6ED2-DE05-4333-B487-8ECC29236DC0}"/>
    <cellStyle name="Currency 2 2 2 2 2 2 2 3 2 4 2 3" xfId="52557" xr:uid="{F2486B37-9EF6-4C88-B334-5055DCDA66A7}"/>
    <cellStyle name="Currency 2 2 2 2 2 2 2 3 2 4 3" xfId="17138" xr:uid="{B01E8BAA-93D3-4DAE-9548-C19DF2C39677}"/>
    <cellStyle name="Currency 2 2 2 2 2 2 2 3 2 4 4" xfId="30828" xr:uid="{261D84C9-CFE3-4243-8734-A2476801823A}"/>
    <cellStyle name="Currency 2 2 2 2 2 2 2 3 2 4 5" xfId="45711" xr:uid="{CAA43C3E-0974-46DE-BAC3-0558AD6D6BA6}"/>
    <cellStyle name="Currency 2 2 2 2 2 2 2 3 2 5" xfId="20560" xr:uid="{392B9551-7A3A-4F2B-9F9E-DC50A06F2EF8}"/>
    <cellStyle name="Currency 2 2 2 2 2 2 2 3 2 5 2" xfId="34252" xr:uid="{E759423C-4690-4A45-A2EA-6981465258DB}"/>
    <cellStyle name="Currency 2 2 2 2 2 2 2 3 2 5 3" xfId="49135" xr:uid="{DD05F4C0-A187-4B1E-868C-7104F02CCB27}"/>
    <cellStyle name="Currency 2 2 2 2 2 2 2 3 2 6" xfId="13716" xr:uid="{B44B3CA0-58CC-445E-BCEC-B443E0F37DFD}"/>
    <cellStyle name="Currency 2 2 2 2 2 2 2 3 2 7" xfId="27406" xr:uid="{9F74A9B6-8370-4468-8C79-659CD311E4FD}"/>
    <cellStyle name="Currency 2 2 2 2 2 2 2 3 2 8" xfId="42289" xr:uid="{98604F5D-1E8C-4613-80D6-6AFD625AA2F4}"/>
    <cellStyle name="Currency 2 2 2 2 2 2 2 3 3" xfId="6871" xr:uid="{6517A99E-E94D-487A-8787-6454A5D26A72}"/>
    <cellStyle name="Currency 2 2 2 2 2 2 2 3 3 2" xfId="8584" xr:uid="{B9D018EB-BBD0-408A-BBA3-4315067EA076}"/>
    <cellStyle name="Currency 2 2 2 2 2 2 2 3 3 2 2" xfId="12006" xr:uid="{6600E7BC-821F-4774-937F-7DF22F40B3D9}"/>
    <cellStyle name="Currency 2 2 2 2 2 2 2 3 3 2 2 2" xfId="25696" xr:uid="{AEF2B068-5547-4E8C-A781-DE29E45D457A}"/>
    <cellStyle name="Currency 2 2 2 2 2 2 2 3 3 2 2 2 2" xfId="39388" xr:uid="{7113CCC9-6223-44B3-967A-F84F17D6551D}"/>
    <cellStyle name="Currency 2 2 2 2 2 2 2 3 3 2 2 2 3" xfId="54271" xr:uid="{C0E6BA6B-A921-44FC-9B1F-F971084E0CDE}"/>
    <cellStyle name="Currency 2 2 2 2 2 2 2 3 3 2 2 3" xfId="18852" xr:uid="{D5979059-4D57-469B-86C0-D9F87B1F9C15}"/>
    <cellStyle name="Currency 2 2 2 2 2 2 2 3 3 2 2 4" xfId="32542" xr:uid="{1CA12448-51D7-49FC-9ACA-6D438C20A170}"/>
    <cellStyle name="Currency 2 2 2 2 2 2 2 3 3 2 2 5" xfId="47425" xr:uid="{A67B2AD8-13AC-477A-B474-E63A4F3D6CC6}"/>
    <cellStyle name="Currency 2 2 2 2 2 2 2 3 3 2 3" xfId="22274" xr:uid="{64A8E84B-5F02-4F4F-B041-3C743083D0E1}"/>
    <cellStyle name="Currency 2 2 2 2 2 2 2 3 3 2 3 2" xfId="35966" xr:uid="{99A38ACA-4AC0-464D-BAD5-AE764032B903}"/>
    <cellStyle name="Currency 2 2 2 2 2 2 2 3 3 2 3 3" xfId="50849" xr:uid="{4964C916-F686-44DB-AA3E-083102BF8C3E}"/>
    <cellStyle name="Currency 2 2 2 2 2 2 2 3 3 2 4" xfId="15430" xr:uid="{FEE30FA0-A38D-4BD0-AD7D-071442AF9FAA}"/>
    <cellStyle name="Currency 2 2 2 2 2 2 2 3 3 2 5" xfId="29120" xr:uid="{68279C77-8D57-47A2-8027-DE36D3FB36A3}"/>
    <cellStyle name="Currency 2 2 2 2 2 2 2 3 3 2 6" xfId="44003" xr:uid="{10BC6BC2-7EE4-480B-96EE-A1A4CD5D18A4}"/>
    <cellStyle name="Currency 2 2 2 2 2 2 2 3 3 3" xfId="10294" xr:uid="{DCF46DE4-47C2-4CEE-BFD5-59361F10E8D8}"/>
    <cellStyle name="Currency 2 2 2 2 2 2 2 3 3 3 2" xfId="23984" xr:uid="{D28FE213-CC9F-4814-B292-64499B18E741}"/>
    <cellStyle name="Currency 2 2 2 2 2 2 2 3 3 3 2 2" xfId="37676" xr:uid="{3A607807-C78C-4C49-B54D-51079B35DCF0}"/>
    <cellStyle name="Currency 2 2 2 2 2 2 2 3 3 3 2 3" xfId="52559" xr:uid="{F0D28EC2-7E8B-4156-BF6D-FEB7875074CA}"/>
    <cellStyle name="Currency 2 2 2 2 2 2 2 3 3 3 3" xfId="17140" xr:uid="{407359AA-83F6-4734-96FE-FC048DF2FF26}"/>
    <cellStyle name="Currency 2 2 2 2 2 2 2 3 3 3 4" xfId="30830" xr:uid="{4F771F4B-BEE1-4976-8BD6-EB02924E1CB5}"/>
    <cellStyle name="Currency 2 2 2 2 2 2 2 3 3 3 5" xfId="45713" xr:uid="{360228B8-7318-4B6C-8957-4C686C6544EE}"/>
    <cellStyle name="Currency 2 2 2 2 2 2 2 3 3 4" xfId="20562" xr:uid="{6B496267-9AA9-429A-AC49-034E47CF5FEB}"/>
    <cellStyle name="Currency 2 2 2 2 2 2 2 3 3 4 2" xfId="34254" xr:uid="{4A139D07-8B43-49FA-8868-9042DFBAEC0B}"/>
    <cellStyle name="Currency 2 2 2 2 2 2 2 3 3 4 3" xfId="49137" xr:uid="{51BFF28B-CB63-47C8-AC32-C04A8E4417CE}"/>
    <cellStyle name="Currency 2 2 2 2 2 2 2 3 3 5" xfId="13718" xr:uid="{3ED52854-627C-42AA-A0BB-D3CD9CC76B41}"/>
    <cellStyle name="Currency 2 2 2 2 2 2 2 3 3 6" xfId="27408" xr:uid="{FA8A1BC6-6F5A-4ADD-B321-1DD2277DAF8C}"/>
    <cellStyle name="Currency 2 2 2 2 2 2 2 3 3 7" xfId="42291" xr:uid="{730BFB1B-7DAB-42C7-9CD0-C1DE71A88639}"/>
    <cellStyle name="Currency 2 2 2 2 2 2 2 3 4" xfId="6872" xr:uid="{C077150F-548A-4081-ACC5-F58ACDE11157}"/>
    <cellStyle name="Currency 2 2 2 2 2 2 2 3 4 2" xfId="8585" xr:uid="{B2DE0076-791D-4333-A1B3-16518A8DAEA2}"/>
    <cellStyle name="Currency 2 2 2 2 2 2 2 3 4 2 2" xfId="12007" xr:uid="{830785A3-141E-4CF6-B045-DD76035DE670}"/>
    <cellStyle name="Currency 2 2 2 2 2 2 2 3 4 2 2 2" xfId="25697" xr:uid="{C7759B2F-6640-478B-BE41-2970038B2839}"/>
    <cellStyle name="Currency 2 2 2 2 2 2 2 3 4 2 2 2 2" xfId="39389" xr:uid="{3B452896-4773-4107-8296-7723A3378DB9}"/>
    <cellStyle name="Currency 2 2 2 2 2 2 2 3 4 2 2 2 3" xfId="54272" xr:uid="{29B5443D-2127-4562-88D1-ADFDE2570E73}"/>
    <cellStyle name="Currency 2 2 2 2 2 2 2 3 4 2 2 3" xfId="18853" xr:uid="{0985C535-0731-4527-95BF-1585E4406234}"/>
    <cellStyle name="Currency 2 2 2 2 2 2 2 3 4 2 2 4" xfId="32543" xr:uid="{FDB8808F-C71B-4660-A60E-A22146B05831}"/>
    <cellStyle name="Currency 2 2 2 2 2 2 2 3 4 2 2 5" xfId="47426" xr:uid="{AB5FECFA-B1B2-48ED-AFFB-6BE815A64EBD}"/>
    <cellStyle name="Currency 2 2 2 2 2 2 2 3 4 2 3" xfId="22275" xr:uid="{233FEA18-7B6C-46D8-AA3E-CE927B117F33}"/>
    <cellStyle name="Currency 2 2 2 2 2 2 2 3 4 2 3 2" xfId="35967" xr:uid="{61133CB9-B583-4BB6-B787-B715E7A8F107}"/>
    <cellStyle name="Currency 2 2 2 2 2 2 2 3 4 2 3 3" xfId="50850" xr:uid="{41AA22E3-F49B-4D03-A4E0-F55358DBF362}"/>
    <cellStyle name="Currency 2 2 2 2 2 2 2 3 4 2 4" xfId="15431" xr:uid="{C8882BD5-A29B-4F10-A09B-C0F538C3BD81}"/>
    <cellStyle name="Currency 2 2 2 2 2 2 2 3 4 2 5" xfId="29121" xr:uid="{029D56AF-9B49-44C7-BC7B-4183D7F68549}"/>
    <cellStyle name="Currency 2 2 2 2 2 2 2 3 4 2 6" xfId="44004" xr:uid="{B9F89897-66CA-464A-B11E-DA13243A7A61}"/>
    <cellStyle name="Currency 2 2 2 2 2 2 2 3 4 3" xfId="10295" xr:uid="{D98CB577-7ED5-4777-B1C7-F8089C8B8324}"/>
    <cellStyle name="Currency 2 2 2 2 2 2 2 3 4 3 2" xfId="23985" xr:uid="{E99E58CB-36E8-47CC-A40B-62767E154881}"/>
    <cellStyle name="Currency 2 2 2 2 2 2 2 3 4 3 2 2" xfId="37677" xr:uid="{CDBF99BE-5B52-4C8F-9290-C9684023187A}"/>
    <cellStyle name="Currency 2 2 2 2 2 2 2 3 4 3 2 3" xfId="52560" xr:uid="{560A41A2-29A1-496A-8A09-2E9D1E373ED2}"/>
    <cellStyle name="Currency 2 2 2 2 2 2 2 3 4 3 3" xfId="17141" xr:uid="{FB98277A-D918-428D-A3B1-10ECBF5DB1ED}"/>
    <cellStyle name="Currency 2 2 2 2 2 2 2 3 4 3 4" xfId="30831" xr:uid="{D839A800-08F3-4782-AFFB-B357D6BF342D}"/>
    <cellStyle name="Currency 2 2 2 2 2 2 2 3 4 3 5" xfId="45714" xr:uid="{22BECAB1-C3FC-40E9-B1FF-393865E5EEEE}"/>
    <cellStyle name="Currency 2 2 2 2 2 2 2 3 4 4" xfId="20563" xr:uid="{E1265713-BDCF-4355-B958-3335FE515FB4}"/>
    <cellStyle name="Currency 2 2 2 2 2 2 2 3 4 4 2" xfId="34255" xr:uid="{AC8E31A6-6559-4A94-BAC3-43072F51318F}"/>
    <cellStyle name="Currency 2 2 2 2 2 2 2 3 4 4 3" xfId="49138" xr:uid="{8714F25C-590E-483C-90E5-8505BDFBEE4C}"/>
    <cellStyle name="Currency 2 2 2 2 2 2 2 3 4 5" xfId="13719" xr:uid="{BAE2E564-79D4-42F7-AB44-2DDCCB3D1E18}"/>
    <cellStyle name="Currency 2 2 2 2 2 2 2 3 4 6" xfId="27409" xr:uid="{EC2C1733-4949-4877-9483-450C0779F14E}"/>
    <cellStyle name="Currency 2 2 2 2 2 2 2 3 4 7" xfId="42292" xr:uid="{782DA79A-9DB4-4BC1-80D2-8C4C832FE7FB}"/>
    <cellStyle name="Currency 2 2 2 2 2 2 2 3 5" xfId="8581" xr:uid="{46A24948-B4FB-451E-84D3-9D5B0837CF2E}"/>
    <cellStyle name="Currency 2 2 2 2 2 2 2 3 5 2" xfId="12003" xr:uid="{491751A3-CF1B-4367-8F7F-DB06297BBB10}"/>
    <cellStyle name="Currency 2 2 2 2 2 2 2 3 5 2 2" xfId="25693" xr:uid="{1DC28190-3C9D-4DBD-92B6-B37D4C938BE2}"/>
    <cellStyle name="Currency 2 2 2 2 2 2 2 3 5 2 2 2" xfId="39385" xr:uid="{41FD9D51-1E6D-4490-82D1-5397747C9BA5}"/>
    <cellStyle name="Currency 2 2 2 2 2 2 2 3 5 2 2 3" xfId="54268" xr:uid="{20A5AE59-6640-46BD-B137-153DF0F149FB}"/>
    <cellStyle name="Currency 2 2 2 2 2 2 2 3 5 2 3" xfId="18849" xr:uid="{1115D199-2419-4832-BA5B-3601CB203A1C}"/>
    <cellStyle name="Currency 2 2 2 2 2 2 2 3 5 2 4" xfId="32539" xr:uid="{3CFDFD02-E2EE-49AD-A44D-C55D431D3CB0}"/>
    <cellStyle name="Currency 2 2 2 2 2 2 2 3 5 2 5" xfId="47422" xr:uid="{AE66C71B-48EA-403F-A803-812C7DB020CB}"/>
    <cellStyle name="Currency 2 2 2 2 2 2 2 3 5 3" xfId="22271" xr:uid="{3BD48564-91B3-403A-B4E1-C147D589B43E}"/>
    <cellStyle name="Currency 2 2 2 2 2 2 2 3 5 3 2" xfId="35963" xr:uid="{97421568-ED6A-47C2-80AA-85C1BB559DCE}"/>
    <cellStyle name="Currency 2 2 2 2 2 2 2 3 5 3 3" xfId="50846" xr:uid="{895ED855-22D4-4239-B33A-8A472157A10E}"/>
    <cellStyle name="Currency 2 2 2 2 2 2 2 3 5 4" xfId="15427" xr:uid="{0B2E8E89-B0A8-43CD-888D-74D06E1F1E28}"/>
    <cellStyle name="Currency 2 2 2 2 2 2 2 3 5 5" xfId="29117" xr:uid="{6FA15631-1D2B-4F41-99A3-D7AE010875BE}"/>
    <cellStyle name="Currency 2 2 2 2 2 2 2 3 5 6" xfId="44000" xr:uid="{FA4C7CD6-4089-4DC0-8C18-27E100674F64}"/>
    <cellStyle name="Currency 2 2 2 2 2 2 2 3 6" xfId="10291" xr:uid="{974161C6-D280-4508-87F4-CB4B09BAFE5B}"/>
    <cellStyle name="Currency 2 2 2 2 2 2 2 3 6 2" xfId="23981" xr:uid="{88CF7111-5CB6-412D-BA2D-236E921AD51D}"/>
    <cellStyle name="Currency 2 2 2 2 2 2 2 3 6 2 2" xfId="37673" xr:uid="{97B60767-DC40-40D6-BDD4-64658D00D2AE}"/>
    <cellStyle name="Currency 2 2 2 2 2 2 2 3 6 2 3" xfId="52556" xr:uid="{1A3753F9-0071-4A50-B0E0-6A19A084416F}"/>
    <cellStyle name="Currency 2 2 2 2 2 2 2 3 6 3" xfId="17137" xr:uid="{6C6284AF-50B0-44F9-B65C-9D0D1F8F7161}"/>
    <cellStyle name="Currency 2 2 2 2 2 2 2 3 6 4" xfId="30827" xr:uid="{17C62718-C522-4B49-885F-0895A4371536}"/>
    <cellStyle name="Currency 2 2 2 2 2 2 2 3 6 5" xfId="45710" xr:uid="{DA6D504F-1311-4EDF-AC6A-81E7C3131A6F}"/>
    <cellStyle name="Currency 2 2 2 2 2 2 2 3 7" xfId="20559" xr:uid="{964FF6CF-8CDC-4F6A-B333-4B20B96A393A}"/>
    <cellStyle name="Currency 2 2 2 2 2 2 2 3 7 2" xfId="34251" xr:uid="{C58EEB28-DA38-431C-A83C-FFFD94E5CDED}"/>
    <cellStyle name="Currency 2 2 2 2 2 2 2 3 7 3" xfId="49134" xr:uid="{3774F31F-BBE5-48AE-9A19-63C209BAC680}"/>
    <cellStyle name="Currency 2 2 2 2 2 2 2 3 8" xfId="13715" xr:uid="{8FA246E5-4060-4E78-90B6-E97DF37CA74E}"/>
    <cellStyle name="Currency 2 2 2 2 2 2 2 3 9" xfId="27405" xr:uid="{261BF3C5-D74A-48A5-A4A3-BBBF091ECD97}"/>
    <cellStyle name="Currency 2 2 2 2 2 2 2 4" xfId="6873" xr:uid="{39D76544-5B5A-4CCD-8426-EA12BE72F7EC}"/>
    <cellStyle name="Currency 2 2 2 2 2 2 2 4 2" xfId="6874" xr:uid="{4FA7FBF4-BEDF-4858-87CC-3CD9B343932A}"/>
    <cellStyle name="Currency 2 2 2 2 2 2 2 4 2 2" xfId="8587" xr:uid="{93A1B326-9904-4FBC-BA0E-0F5224BC0520}"/>
    <cellStyle name="Currency 2 2 2 2 2 2 2 4 2 2 2" xfId="12009" xr:uid="{A7FE6492-F17A-46A9-8240-390B4AD5DFEF}"/>
    <cellStyle name="Currency 2 2 2 2 2 2 2 4 2 2 2 2" xfId="25699" xr:uid="{D6976B89-055B-4894-8349-E476D4FA35A1}"/>
    <cellStyle name="Currency 2 2 2 2 2 2 2 4 2 2 2 2 2" xfId="39391" xr:uid="{DDB38755-298A-421F-8F0E-D758D19F012D}"/>
    <cellStyle name="Currency 2 2 2 2 2 2 2 4 2 2 2 2 3" xfId="54274" xr:uid="{9BF37229-6BE3-45E3-B660-FAD331D18B25}"/>
    <cellStyle name="Currency 2 2 2 2 2 2 2 4 2 2 2 3" xfId="18855" xr:uid="{D23F3DA4-35CD-46CA-A83B-EE87A06AD944}"/>
    <cellStyle name="Currency 2 2 2 2 2 2 2 4 2 2 2 4" xfId="32545" xr:uid="{E3E16A57-55B0-4965-8B45-14C0652BB0F1}"/>
    <cellStyle name="Currency 2 2 2 2 2 2 2 4 2 2 2 5" xfId="47428" xr:uid="{BFA5FA2A-AF2D-4CA6-9415-A375FA56837F}"/>
    <cellStyle name="Currency 2 2 2 2 2 2 2 4 2 2 3" xfId="22277" xr:uid="{4BA48960-9A71-40DD-943A-3BC5EF8960EA}"/>
    <cellStyle name="Currency 2 2 2 2 2 2 2 4 2 2 3 2" xfId="35969" xr:uid="{F21D501D-B6A1-4381-96B8-2BCCA9EC4746}"/>
    <cellStyle name="Currency 2 2 2 2 2 2 2 4 2 2 3 3" xfId="50852" xr:uid="{6936B2DF-6C57-4AF3-A09E-FF45E26C3B39}"/>
    <cellStyle name="Currency 2 2 2 2 2 2 2 4 2 2 4" xfId="15433" xr:uid="{40383DAB-DE7D-4171-9309-3A30F944693E}"/>
    <cellStyle name="Currency 2 2 2 2 2 2 2 4 2 2 5" xfId="29123" xr:uid="{3EB122A1-FAC1-4370-9720-83058D36A834}"/>
    <cellStyle name="Currency 2 2 2 2 2 2 2 4 2 2 6" xfId="44006" xr:uid="{FA4F91F8-695D-4CF6-9F00-DCECE68F7EE6}"/>
    <cellStyle name="Currency 2 2 2 2 2 2 2 4 2 3" xfId="10297" xr:uid="{FED85E8C-A07D-47C9-81A3-0287CEFE4FAB}"/>
    <cellStyle name="Currency 2 2 2 2 2 2 2 4 2 3 2" xfId="23987" xr:uid="{DBF0CEED-F09A-491B-9843-79D05425F94A}"/>
    <cellStyle name="Currency 2 2 2 2 2 2 2 4 2 3 2 2" xfId="37679" xr:uid="{B0015305-3F72-457B-9759-6BCC4B57F4B5}"/>
    <cellStyle name="Currency 2 2 2 2 2 2 2 4 2 3 2 3" xfId="52562" xr:uid="{C9FE8386-63D5-46D4-BB04-D7529F90276B}"/>
    <cellStyle name="Currency 2 2 2 2 2 2 2 4 2 3 3" xfId="17143" xr:uid="{F59A78A2-76B0-418F-8831-C45072799722}"/>
    <cellStyle name="Currency 2 2 2 2 2 2 2 4 2 3 4" xfId="30833" xr:uid="{84226E33-A0BC-4ADF-A132-26FB9F4C1997}"/>
    <cellStyle name="Currency 2 2 2 2 2 2 2 4 2 3 5" xfId="45716" xr:uid="{7122D2A6-D67D-4758-B55B-BA54D011781F}"/>
    <cellStyle name="Currency 2 2 2 2 2 2 2 4 2 4" xfId="20565" xr:uid="{2ADB0E6D-8503-4B8C-A8E2-9F14978FA758}"/>
    <cellStyle name="Currency 2 2 2 2 2 2 2 4 2 4 2" xfId="34257" xr:uid="{258B4569-6998-435A-8786-CFC5A04F29DC}"/>
    <cellStyle name="Currency 2 2 2 2 2 2 2 4 2 4 3" xfId="49140" xr:uid="{B0686426-C2B1-4B0D-9F02-A6EEDFE3BEFE}"/>
    <cellStyle name="Currency 2 2 2 2 2 2 2 4 2 5" xfId="13721" xr:uid="{35732E00-2FC1-45F2-AD5B-36AFDDD2FA4C}"/>
    <cellStyle name="Currency 2 2 2 2 2 2 2 4 2 6" xfId="27411" xr:uid="{F3FCFEFF-7245-452D-A063-76F76D24190E}"/>
    <cellStyle name="Currency 2 2 2 2 2 2 2 4 2 7" xfId="42294" xr:uid="{41AB0C5A-F792-48A4-981E-8CC12349F295}"/>
    <cellStyle name="Currency 2 2 2 2 2 2 2 4 3" xfId="8586" xr:uid="{CC14D9A7-216A-42D7-8452-125B12AB6C64}"/>
    <cellStyle name="Currency 2 2 2 2 2 2 2 4 3 2" xfId="12008" xr:uid="{E584E2E2-AFFA-487D-B847-5298A866E98C}"/>
    <cellStyle name="Currency 2 2 2 2 2 2 2 4 3 2 2" xfId="25698" xr:uid="{5CC4BDD3-DC95-4EEB-8BEA-B203F6FBDED1}"/>
    <cellStyle name="Currency 2 2 2 2 2 2 2 4 3 2 2 2" xfId="39390" xr:uid="{0166448D-BF61-439F-9AE6-FE6F3D5DD103}"/>
    <cellStyle name="Currency 2 2 2 2 2 2 2 4 3 2 2 3" xfId="54273" xr:uid="{DB0E0EDD-02AD-4E55-BF79-0AA0E4F2CCCE}"/>
    <cellStyle name="Currency 2 2 2 2 2 2 2 4 3 2 3" xfId="18854" xr:uid="{2265C874-AC03-453B-BAEE-0C00E1BA3847}"/>
    <cellStyle name="Currency 2 2 2 2 2 2 2 4 3 2 4" xfId="32544" xr:uid="{42CEE25F-D602-415B-9FBD-6756DBEAF4B4}"/>
    <cellStyle name="Currency 2 2 2 2 2 2 2 4 3 2 5" xfId="47427" xr:uid="{E221637D-AA4E-4F64-B1F3-3126354D1810}"/>
    <cellStyle name="Currency 2 2 2 2 2 2 2 4 3 3" xfId="22276" xr:uid="{DAEBF4D7-794E-4994-B18C-32309BFC8648}"/>
    <cellStyle name="Currency 2 2 2 2 2 2 2 4 3 3 2" xfId="35968" xr:uid="{50D748DD-FD86-4275-84E0-B591F8B8456A}"/>
    <cellStyle name="Currency 2 2 2 2 2 2 2 4 3 3 3" xfId="50851" xr:uid="{9C5E00C7-311B-4F85-94F8-A1E9A898D5AD}"/>
    <cellStyle name="Currency 2 2 2 2 2 2 2 4 3 4" xfId="15432" xr:uid="{464AABA7-C394-4BE1-AEE8-03A83307660B}"/>
    <cellStyle name="Currency 2 2 2 2 2 2 2 4 3 5" xfId="29122" xr:uid="{05AA7254-BC4B-4B82-9E97-AD49003AD6DA}"/>
    <cellStyle name="Currency 2 2 2 2 2 2 2 4 3 6" xfId="44005" xr:uid="{4DB5C729-50CC-442C-9391-EDAB4AA0802B}"/>
    <cellStyle name="Currency 2 2 2 2 2 2 2 4 4" xfId="10296" xr:uid="{7F4E72F4-B7A0-4D37-90F3-E6B99341E8EF}"/>
    <cellStyle name="Currency 2 2 2 2 2 2 2 4 4 2" xfId="23986" xr:uid="{7FF8F7E7-1654-4E4C-9922-96638CCFC653}"/>
    <cellStyle name="Currency 2 2 2 2 2 2 2 4 4 2 2" xfId="37678" xr:uid="{C8EEEAA2-7342-4501-AA1E-E06D990CA192}"/>
    <cellStyle name="Currency 2 2 2 2 2 2 2 4 4 2 3" xfId="52561" xr:uid="{527EA377-FF64-4596-A4FB-1835C1DE6B5E}"/>
    <cellStyle name="Currency 2 2 2 2 2 2 2 4 4 3" xfId="17142" xr:uid="{198F5189-6F92-41CA-A8F6-AEAF4F689D56}"/>
    <cellStyle name="Currency 2 2 2 2 2 2 2 4 4 4" xfId="30832" xr:uid="{4217AA11-3575-48B7-88AF-2206DFECC85B}"/>
    <cellStyle name="Currency 2 2 2 2 2 2 2 4 4 5" xfId="45715" xr:uid="{B347FDAC-C22F-4208-B9B0-D41B8198EBFA}"/>
    <cellStyle name="Currency 2 2 2 2 2 2 2 4 5" xfId="20564" xr:uid="{2B1D62C4-F667-4D9C-91B3-514C83A0537A}"/>
    <cellStyle name="Currency 2 2 2 2 2 2 2 4 5 2" xfId="34256" xr:uid="{03FD3BF0-2E60-40FA-AEFA-0782299D9EC0}"/>
    <cellStyle name="Currency 2 2 2 2 2 2 2 4 5 3" xfId="49139" xr:uid="{9DD624AD-6456-4185-8A72-8B645C1FC51C}"/>
    <cellStyle name="Currency 2 2 2 2 2 2 2 4 6" xfId="13720" xr:uid="{57894743-483D-4996-A2B5-D1DD1434244D}"/>
    <cellStyle name="Currency 2 2 2 2 2 2 2 4 7" xfId="27410" xr:uid="{688B1283-8F31-4E60-8EF8-BDBCA6619436}"/>
    <cellStyle name="Currency 2 2 2 2 2 2 2 4 8" xfId="42293" xr:uid="{2DC7EE32-4BC5-4E2C-BBEA-1480952CEF0C}"/>
    <cellStyle name="Currency 2 2 2 2 2 2 2 5" xfId="6875" xr:uid="{1411AECB-C286-47F7-BA56-F2E3C35FBF5C}"/>
    <cellStyle name="Currency 2 2 2 2 2 2 2 5 2" xfId="8588" xr:uid="{ED8A0A39-1956-4D85-87BB-9EA7C01C3763}"/>
    <cellStyle name="Currency 2 2 2 2 2 2 2 5 2 2" xfId="12010" xr:uid="{F81E0897-38BD-4A9F-A184-080DCD7F002B}"/>
    <cellStyle name="Currency 2 2 2 2 2 2 2 5 2 2 2" xfId="25700" xr:uid="{1EDECCE1-8E75-4476-936D-32A84AA18D91}"/>
    <cellStyle name="Currency 2 2 2 2 2 2 2 5 2 2 2 2" xfId="39392" xr:uid="{F648E488-FBE6-4CE5-81F4-65B7FCF9B8F8}"/>
    <cellStyle name="Currency 2 2 2 2 2 2 2 5 2 2 2 3" xfId="54275" xr:uid="{C2329280-09A1-42F0-BF0F-669176905FBA}"/>
    <cellStyle name="Currency 2 2 2 2 2 2 2 5 2 2 3" xfId="18856" xr:uid="{5053BA73-CD42-402B-84A7-215BECE3E4DA}"/>
    <cellStyle name="Currency 2 2 2 2 2 2 2 5 2 2 4" xfId="32546" xr:uid="{4BC7DE44-9D3C-48C2-B826-F139704EC400}"/>
    <cellStyle name="Currency 2 2 2 2 2 2 2 5 2 2 5" xfId="47429" xr:uid="{A0683315-7B79-435D-857B-2E7B9E1EC6FC}"/>
    <cellStyle name="Currency 2 2 2 2 2 2 2 5 2 3" xfId="22278" xr:uid="{D67AEC90-03A8-4DBF-BDC9-A0AC29D5B4F3}"/>
    <cellStyle name="Currency 2 2 2 2 2 2 2 5 2 3 2" xfId="35970" xr:uid="{977B9019-6BCF-4817-AFEE-484CB2B8EDED}"/>
    <cellStyle name="Currency 2 2 2 2 2 2 2 5 2 3 3" xfId="50853" xr:uid="{DA1A1464-7863-4D0B-89FE-14D3582D6CA5}"/>
    <cellStyle name="Currency 2 2 2 2 2 2 2 5 2 4" xfId="15434" xr:uid="{8593682D-7F2E-404D-BC9E-536929961649}"/>
    <cellStyle name="Currency 2 2 2 2 2 2 2 5 2 5" xfId="29124" xr:uid="{394AB93E-850C-47E4-953C-F68CCBF6E9EB}"/>
    <cellStyle name="Currency 2 2 2 2 2 2 2 5 2 6" xfId="44007" xr:uid="{B1114C2A-E1BE-4D89-A581-97055A8C31AD}"/>
    <cellStyle name="Currency 2 2 2 2 2 2 2 5 3" xfId="10298" xr:uid="{8A3EB4C8-36AA-4677-A06E-659BF856C366}"/>
    <cellStyle name="Currency 2 2 2 2 2 2 2 5 3 2" xfId="23988" xr:uid="{8AE78F18-853F-42A3-B757-D0A34B00E318}"/>
    <cellStyle name="Currency 2 2 2 2 2 2 2 5 3 2 2" xfId="37680" xr:uid="{44183E90-F564-43A9-B825-A8DA2F99520D}"/>
    <cellStyle name="Currency 2 2 2 2 2 2 2 5 3 2 3" xfId="52563" xr:uid="{30D15BD5-F1B0-4AE3-90DF-8904ECD3F481}"/>
    <cellStyle name="Currency 2 2 2 2 2 2 2 5 3 3" xfId="17144" xr:uid="{B700484A-1802-4EF1-864A-B48CF646C928}"/>
    <cellStyle name="Currency 2 2 2 2 2 2 2 5 3 4" xfId="30834" xr:uid="{18AB8830-2D34-43C1-B585-D9A00BA5B46B}"/>
    <cellStyle name="Currency 2 2 2 2 2 2 2 5 3 5" xfId="45717" xr:uid="{C12B1FBD-238E-4DA0-B2B1-C1544105A3A2}"/>
    <cellStyle name="Currency 2 2 2 2 2 2 2 5 4" xfId="20566" xr:uid="{BEBB16C6-A25E-41AA-B380-3801C47609A2}"/>
    <cellStyle name="Currency 2 2 2 2 2 2 2 5 4 2" xfId="34258" xr:uid="{CD4EADCA-34EF-42A7-9BD9-F8F5F7619BC6}"/>
    <cellStyle name="Currency 2 2 2 2 2 2 2 5 4 3" xfId="49141" xr:uid="{27FE36D6-8C68-472E-9448-FC69C43CC64B}"/>
    <cellStyle name="Currency 2 2 2 2 2 2 2 5 5" xfId="13722" xr:uid="{6BD8FB73-205E-4DAE-B549-F84706F9049B}"/>
    <cellStyle name="Currency 2 2 2 2 2 2 2 5 6" xfId="27412" xr:uid="{D8514EEA-706E-484B-9C85-89ECB1F52E48}"/>
    <cellStyle name="Currency 2 2 2 2 2 2 2 5 7" xfId="42295" xr:uid="{076D07B6-AD2B-4C4A-A145-6569FE4FE1C8}"/>
    <cellStyle name="Currency 2 2 2 2 2 2 2 6" xfId="6876" xr:uid="{EBA92699-C08B-47DC-BBD5-51BABED8F00E}"/>
    <cellStyle name="Currency 2 2 2 2 2 2 2 6 2" xfId="8589" xr:uid="{B1E99EF5-EF69-40AA-9D0C-C1A45026C098}"/>
    <cellStyle name="Currency 2 2 2 2 2 2 2 6 2 2" xfId="12011" xr:uid="{FF2501CF-4269-46C7-A3DB-E5C6D469A895}"/>
    <cellStyle name="Currency 2 2 2 2 2 2 2 6 2 2 2" xfId="25701" xr:uid="{E3C61306-CBD7-48FA-919D-8EDF36F04E64}"/>
    <cellStyle name="Currency 2 2 2 2 2 2 2 6 2 2 2 2" xfId="39393" xr:uid="{FECACBBF-C7EB-49CB-971F-FBB2C80418FC}"/>
    <cellStyle name="Currency 2 2 2 2 2 2 2 6 2 2 2 3" xfId="54276" xr:uid="{EB3450A5-F415-497A-B251-1538C8693728}"/>
    <cellStyle name="Currency 2 2 2 2 2 2 2 6 2 2 3" xfId="18857" xr:uid="{396CEEE8-9036-4FB8-9CEC-72C90A2DA78C}"/>
    <cellStyle name="Currency 2 2 2 2 2 2 2 6 2 2 4" xfId="32547" xr:uid="{829BDCC3-BD15-41CA-9F9E-4EA65A902177}"/>
    <cellStyle name="Currency 2 2 2 2 2 2 2 6 2 2 5" xfId="47430" xr:uid="{6FB81A29-6D4C-4CB7-94D4-69D936C27E34}"/>
    <cellStyle name="Currency 2 2 2 2 2 2 2 6 2 3" xfId="22279" xr:uid="{6C896815-0C48-443E-AE2D-D44D12A33BE3}"/>
    <cellStyle name="Currency 2 2 2 2 2 2 2 6 2 3 2" xfId="35971" xr:uid="{44C369A5-1085-45D9-8BA4-E539F5236240}"/>
    <cellStyle name="Currency 2 2 2 2 2 2 2 6 2 3 3" xfId="50854" xr:uid="{6A8042E5-13EA-45AF-BC00-1E24AD80D068}"/>
    <cellStyle name="Currency 2 2 2 2 2 2 2 6 2 4" xfId="15435" xr:uid="{255978EC-BAFE-4FA6-A5CE-0DEF9B97D71D}"/>
    <cellStyle name="Currency 2 2 2 2 2 2 2 6 2 5" xfId="29125" xr:uid="{FC508FBD-D4A6-4A89-823C-D6638B523BDC}"/>
    <cellStyle name="Currency 2 2 2 2 2 2 2 6 2 6" xfId="44008" xr:uid="{464B97B9-34DF-4464-A7EB-9D1AE5003911}"/>
    <cellStyle name="Currency 2 2 2 2 2 2 2 6 3" xfId="10299" xr:uid="{C0FA5D9B-C5A6-4087-8E25-8B9CB38C0752}"/>
    <cellStyle name="Currency 2 2 2 2 2 2 2 6 3 2" xfId="23989" xr:uid="{A5E647A7-36BC-44F7-AC18-FAE993426940}"/>
    <cellStyle name="Currency 2 2 2 2 2 2 2 6 3 2 2" xfId="37681" xr:uid="{F1AF237B-2301-4342-AD76-F38653605012}"/>
    <cellStyle name="Currency 2 2 2 2 2 2 2 6 3 2 3" xfId="52564" xr:uid="{6B8461D3-C618-411A-9594-DAF08B0A56CD}"/>
    <cellStyle name="Currency 2 2 2 2 2 2 2 6 3 3" xfId="17145" xr:uid="{CDE578EE-110C-436F-AAEC-D34CCE31002C}"/>
    <cellStyle name="Currency 2 2 2 2 2 2 2 6 3 4" xfId="30835" xr:uid="{3C1A28B3-D596-466F-9A22-F26CAD66110D}"/>
    <cellStyle name="Currency 2 2 2 2 2 2 2 6 3 5" xfId="45718" xr:uid="{F2BA2FA6-21CD-4192-BE6F-7D0A09EA6394}"/>
    <cellStyle name="Currency 2 2 2 2 2 2 2 6 4" xfId="20567" xr:uid="{2898CAEF-45BC-4B12-9F6E-ECA9482E2BA8}"/>
    <cellStyle name="Currency 2 2 2 2 2 2 2 6 4 2" xfId="34259" xr:uid="{044D8490-BC26-466A-8CE6-CF0BB4143DED}"/>
    <cellStyle name="Currency 2 2 2 2 2 2 2 6 4 3" xfId="49142" xr:uid="{8CB7B239-2A5C-4DD9-AD92-FD95AD2DAD01}"/>
    <cellStyle name="Currency 2 2 2 2 2 2 2 6 5" xfId="13723" xr:uid="{94B58DA5-C010-46A5-8DCD-3C64C969F96D}"/>
    <cellStyle name="Currency 2 2 2 2 2 2 2 6 6" xfId="27413" xr:uid="{451A471D-A514-4C09-A61A-88B2721C87F5}"/>
    <cellStyle name="Currency 2 2 2 2 2 2 2 6 7" xfId="42296" xr:uid="{D286D224-5AE4-4E1F-B7CE-BC3C6CFA0E23}"/>
    <cellStyle name="Currency 2 2 2 2 2 2 2 7" xfId="8575" xr:uid="{94C28DF2-6927-45B5-9EEC-BC09AE93CA0B}"/>
    <cellStyle name="Currency 2 2 2 2 2 2 2 7 2" xfId="11997" xr:uid="{84C7B1E2-36C0-45B9-A56B-8D7414F66F0A}"/>
    <cellStyle name="Currency 2 2 2 2 2 2 2 7 2 2" xfId="25687" xr:uid="{04D34420-EBDF-4CA1-9890-02614AFBAA1E}"/>
    <cellStyle name="Currency 2 2 2 2 2 2 2 7 2 2 2" xfId="39379" xr:uid="{39066208-9AF2-4037-9C30-53804034ABC8}"/>
    <cellStyle name="Currency 2 2 2 2 2 2 2 7 2 2 3" xfId="54262" xr:uid="{45036F46-F5D5-4FC3-B502-ADC417B38B03}"/>
    <cellStyle name="Currency 2 2 2 2 2 2 2 7 2 3" xfId="18843" xr:uid="{81861B9F-408C-44B3-86F1-6557F46A0E82}"/>
    <cellStyle name="Currency 2 2 2 2 2 2 2 7 2 4" xfId="32533" xr:uid="{2F8A5951-59BC-446D-91CE-FC07A6AE867F}"/>
    <cellStyle name="Currency 2 2 2 2 2 2 2 7 2 5" xfId="47416" xr:uid="{EEE28A3D-8D3F-4688-893D-909BAB735CBB}"/>
    <cellStyle name="Currency 2 2 2 2 2 2 2 7 3" xfId="22265" xr:uid="{7D8489E0-C0A2-4D2A-AEA5-4CA37872E9D6}"/>
    <cellStyle name="Currency 2 2 2 2 2 2 2 7 3 2" xfId="35957" xr:uid="{2ED3C362-668D-4567-9CD9-F662FD6C5CC2}"/>
    <cellStyle name="Currency 2 2 2 2 2 2 2 7 3 3" xfId="50840" xr:uid="{3E2CD515-1578-4860-870D-8AF6E93B654E}"/>
    <cellStyle name="Currency 2 2 2 2 2 2 2 7 4" xfId="15421" xr:uid="{3EE38A8A-16E3-40E8-B629-20124E62D868}"/>
    <cellStyle name="Currency 2 2 2 2 2 2 2 7 5" xfId="29111" xr:uid="{9F4642A3-F27B-429F-B9DF-C100B7E904E5}"/>
    <cellStyle name="Currency 2 2 2 2 2 2 2 7 6" xfId="43994" xr:uid="{37410FDE-CEEA-49F7-AC09-830CE42E7949}"/>
    <cellStyle name="Currency 2 2 2 2 2 2 2 8" xfId="10285" xr:uid="{41DA6654-82AE-414E-8755-BC2681620EAC}"/>
    <cellStyle name="Currency 2 2 2 2 2 2 2 8 2" xfId="23975" xr:uid="{701989F3-D91A-4A19-BA74-441F4A470B71}"/>
    <cellStyle name="Currency 2 2 2 2 2 2 2 8 2 2" xfId="37667" xr:uid="{76DCCA91-B6FF-4A63-A7E7-900898281A61}"/>
    <cellStyle name="Currency 2 2 2 2 2 2 2 8 2 3" xfId="52550" xr:uid="{C924EAD9-78C3-405E-967C-269CA4E98F52}"/>
    <cellStyle name="Currency 2 2 2 2 2 2 2 8 3" xfId="17131" xr:uid="{2ED62AEA-B37D-4FAF-AC6E-BFA878349739}"/>
    <cellStyle name="Currency 2 2 2 2 2 2 2 8 4" xfId="30821" xr:uid="{A34E14A3-5A05-4270-AE1F-1A1B1B114966}"/>
    <cellStyle name="Currency 2 2 2 2 2 2 2 8 5" xfId="45704" xr:uid="{3D7AA210-6DB5-46A5-90A9-E843CE06461E}"/>
    <cellStyle name="Currency 2 2 2 2 2 2 2 9" xfId="20553" xr:uid="{7B2708FE-3382-464E-B400-1ACA788A4C1A}"/>
    <cellStyle name="Currency 2 2 2 2 2 2 2 9 2" xfId="34245" xr:uid="{50A9A156-00BD-4E29-8F12-6E9E2B8CF637}"/>
    <cellStyle name="Currency 2 2 2 2 2 2 2 9 3" xfId="49128" xr:uid="{C4CC2375-A978-4979-BDA6-28CADFA71091}"/>
    <cellStyle name="Currency 2 2 2 2 2 2 3" xfId="6877" xr:uid="{C375D5C9-5198-41B2-B931-E74C6B8973A8}"/>
    <cellStyle name="Currency 2 2 2 2 2 2 3 10" xfId="42297" xr:uid="{0FC24561-2C0E-4C97-BAB7-509DAA0A18B9}"/>
    <cellStyle name="Currency 2 2 2 2 2 2 3 2" xfId="6878" xr:uid="{48D5C5F7-ED34-44B2-83E6-F1F6649176F5}"/>
    <cellStyle name="Currency 2 2 2 2 2 2 3 2 2" xfId="6879" xr:uid="{A9A18C5D-5981-4DD6-A644-F5C16AE86C4A}"/>
    <cellStyle name="Currency 2 2 2 2 2 2 3 2 2 2" xfId="8592" xr:uid="{0A7F67A7-C2C6-48AA-8651-5E70644F83FF}"/>
    <cellStyle name="Currency 2 2 2 2 2 2 3 2 2 2 2" xfId="12014" xr:uid="{75CEC02D-56ED-4EFE-92BC-66967C4EAC42}"/>
    <cellStyle name="Currency 2 2 2 2 2 2 3 2 2 2 2 2" xfId="25704" xr:uid="{C3E42A7A-6059-4E36-BBBC-FB704DCE54B4}"/>
    <cellStyle name="Currency 2 2 2 2 2 2 3 2 2 2 2 2 2" xfId="39396" xr:uid="{55629A32-39DA-4A40-B3B2-0F8891444966}"/>
    <cellStyle name="Currency 2 2 2 2 2 2 3 2 2 2 2 2 3" xfId="54279" xr:uid="{529AC32D-03E7-44F1-AC95-F7987F5C822E}"/>
    <cellStyle name="Currency 2 2 2 2 2 2 3 2 2 2 2 3" xfId="18860" xr:uid="{EE390842-5951-4984-A7A2-5EC0273253B4}"/>
    <cellStyle name="Currency 2 2 2 2 2 2 3 2 2 2 2 4" xfId="32550" xr:uid="{0361D26E-AC6B-42A9-9179-F830A2FB6E0D}"/>
    <cellStyle name="Currency 2 2 2 2 2 2 3 2 2 2 2 5" xfId="47433" xr:uid="{9E8F562E-504C-41C0-8029-29466CDF4083}"/>
    <cellStyle name="Currency 2 2 2 2 2 2 3 2 2 2 3" xfId="22282" xr:uid="{CB8A0ECF-FFC0-41B4-8454-D584AE8666CD}"/>
    <cellStyle name="Currency 2 2 2 2 2 2 3 2 2 2 3 2" xfId="35974" xr:uid="{DA022C99-E544-4F33-8DCF-B091D33FBD9D}"/>
    <cellStyle name="Currency 2 2 2 2 2 2 3 2 2 2 3 3" xfId="50857" xr:uid="{97E7AC5B-E860-43C5-B75E-26D358519AA6}"/>
    <cellStyle name="Currency 2 2 2 2 2 2 3 2 2 2 4" xfId="15438" xr:uid="{14A55CC9-2C4F-411C-8D37-661D65A44BE3}"/>
    <cellStyle name="Currency 2 2 2 2 2 2 3 2 2 2 5" xfId="29128" xr:uid="{402B0D33-02C7-4525-8730-12F6F132445E}"/>
    <cellStyle name="Currency 2 2 2 2 2 2 3 2 2 2 6" xfId="44011" xr:uid="{ED15A608-2F41-4E96-ADBA-38CE07B8DB7C}"/>
    <cellStyle name="Currency 2 2 2 2 2 2 3 2 2 3" xfId="10302" xr:uid="{8903F276-706B-497C-A6F9-C4E969085358}"/>
    <cellStyle name="Currency 2 2 2 2 2 2 3 2 2 3 2" xfId="23992" xr:uid="{6B2B2498-1804-41EF-992E-9929916C92D7}"/>
    <cellStyle name="Currency 2 2 2 2 2 2 3 2 2 3 2 2" xfId="37684" xr:uid="{46E0933B-BEDC-40FC-B750-00FDE25AA4F1}"/>
    <cellStyle name="Currency 2 2 2 2 2 2 3 2 2 3 2 3" xfId="52567" xr:uid="{5F268B31-4B0D-4563-AA5B-A6BF99909910}"/>
    <cellStyle name="Currency 2 2 2 2 2 2 3 2 2 3 3" xfId="17148" xr:uid="{4F14D523-363A-4268-9693-C3B0D8816771}"/>
    <cellStyle name="Currency 2 2 2 2 2 2 3 2 2 3 4" xfId="30838" xr:uid="{BB5FCD85-414C-441A-A48F-56DA0D0CDC80}"/>
    <cellStyle name="Currency 2 2 2 2 2 2 3 2 2 3 5" xfId="45721" xr:uid="{6A9985B8-F355-405F-9D4F-0147993A861A}"/>
    <cellStyle name="Currency 2 2 2 2 2 2 3 2 2 4" xfId="20570" xr:uid="{0231EE85-1E0C-4CCD-9172-D6D21BBD76DA}"/>
    <cellStyle name="Currency 2 2 2 2 2 2 3 2 2 4 2" xfId="34262" xr:uid="{DA98BCAC-CADE-4CFE-9FC8-EF4550D1A392}"/>
    <cellStyle name="Currency 2 2 2 2 2 2 3 2 2 4 3" xfId="49145" xr:uid="{98175FA9-A8E0-4B4E-91AE-DDA40FAFCD51}"/>
    <cellStyle name="Currency 2 2 2 2 2 2 3 2 2 5" xfId="13726" xr:uid="{1314FB72-71E0-44C4-9C59-673720835F0F}"/>
    <cellStyle name="Currency 2 2 2 2 2 2 3 2 2 6" xfId="27416" xr:uid="{7A788EFB-E2F1-4A26-957C-3C6DD4ABF24B}"/>
    <cellStyle name="Currency 2 2 2 2 2 2 3 2 2 7" xfId="42299" xr:uid="{74F49C46-35C8-419E-8330-88B5CC8D1853}"/>
    <cellStyle name="Currency 2 2 2 2 2 2 3 2 3" xfId="8591" xr:uid="{1E66B299-E3B4-479E-B455-01126A349C6E}"/>
    <cellStyle name="Currency 2 2 2 2 2 2 3 2 3 2" xfId="12013" xr:uid="{7C1E6D23-05EC-4AC7-BA2E-76A84EA341F5}"/>
    <cellStyle name="Currency 2 2 2 2 2 2 3 2 3 2 2" xfId="25703" xr:uid="{C01EF3B4-4C5C-42DC-9F12-9A0831F2F022}"/>
    <cellStyle name="Currency 2 2 2 2 2 2 3 2 3 2 2 2" xfId="39395" xr:uid="{2EDA7716-4412-46C2-B1DF-3454FFDE39B1}"/>
    <cellStyle name="Currency 2 2 2 2 2 2 3 2 3 2 2 3" xfId="54278" xr:uid="{40359A7A-D443-4F1D-AC52-37E0CF76DAC8}"/>
    <cellStyle name="Currency 2 2 2 2 2 2 3 2 3 2 3" xfId="18859" xr:uid="{688B8DCC-B86A-45A3-92D3-C6BD0429BBEC}"/>
    <cellStyle name="Currency 2 2 2 2 2 2 3 2 3 2 4" xfId="32549" xr:uid="{77511012-9F78-4AF7-B9DD-EC50AF8C2138}"/>
    <cellStyle name="Currency 2 2 2 2 2 2 3 2 3 2 5" xfId="47432" xr:uid="{B21F0133-9235-4256-8986-8B80D3080C0A}"/>
    <cellStyle name="Currency 2 2 2 2 2 2 3 2 3 3" xfId="22281" xr:uid="{5DB8C558-3AF8-4E7B-9515-B59DBB3D702B}"/>
    <cellStyle name="Currency 2 2 2 2 2 2 3 2 3 3 2" xfId="35973" xr:uid="{46D59DD3-2CD3-4F29-90E5-62AD3DD8BDD3}"/>
    <cellStyle name="Currency 2 2 2 2 2 2 3 2 3 3 3" xfId="50856" xr:uid="{F1A6E7C5-1D9A-4232-940C-A986B9811D13}"/>
    <cellStyle name="Currency 2 2 2 2 2 2 3 2 3 4" xfId="15437" xr:uid="{2BA59D7D-CF45-4303-9F17-B74A6DD30AB2}"/>
    <cellStyle name="Currency 2 2 2 2 2 2 3 2 3 5" xfId="29127" xr:uid="{B4CFE4EB-C17F-4AAC-8707-D1A90A85126D}"/>
    <cellStyle name="Currency 2 2 2 2 2 2 3 2 3 6" xfId="44010" xr:uid="{58B14B63-3F92-451D-89C4-68EA32E5372B}"/>
    <cellStyle name="Currency 2 2 2 2 2 2 3 2 4" xfId="10301" xr:uid="{ABA70EF6-2D72-4A7B-8214-D7949D5391C4}"/>
    <cellStyle name="Currency 2 2 2 2 2 2 3 2 4 2" xfId="23991" xr:uid="{860642D2-0E60-400B-B0FA-4161206FB6EB}"/>
    <cellStyle name="Currency 2 2 2 2 2 2 3 2 4 2 2" xfId="37683" xr:uid="{5FC9FBE4-3F46-4E6C-B2B7-898E5153DD13}"/>
    <cellStyle name="Currency 2 2 2 2 2 2 3 2 4 2 3" xfId="52566" xr:uid="{FF6BAB4D-C1C8-4216-9732-510CF048D95E}"/>
    <cellStyle name="Currency 2 2 2 2 2 2 3 2 4 3" xfId="17147" xr:uid="{8960B048-EEE9-4B6D-A1A7-91BCF961935B}"/>
    <cellStyle name="Currency 2 2 2 2 2 2 3 2 4 4" xfId="30837" xr:uid="{C9587229-A02E-446E-A5D1-796429B37832}"/>
    <cellStyle name="Currency 2 2 2 2 2 2 3 2 4 5" xfId="45720" xr:uid="{64DCAEDE-43A9-4CFF-A949-4A405DC859C3}"/>
    <cellStyle name="Currency 2 2 2 2 2 2 3 2 5" xfId="20569" xr:uid="{66F00CC7-CC24-439F-BBB3-2C4F0E32F9F3}"/>
    <cellStyle name="Currency 2 2 2 2 2 2 3 2 5 2" xfId="34261" xr:uid="{E6B65052-348C-4F4E-AD7A-AEC40E42225A}"/>
    <cellStyle name="Currency 2 2 2 2 2 2 3 2 5 3" xfId="49144" xr:uid="{19601869-0ADE-45E7-9369-EBF86297EEDB}"/>
    <cellStyle name="Currency 2 2 2 2 2 2 3 2 6" xfId="13725" xr:uid="{BD777DE0-63FA-49D9-B297-ABF6119BB5B3}"/>
    <cellStyle name="Currency 2 2 2 2 2 2 3 2 7" xfId="27415" xr:uid="{28A73742-30DB-4558-9112-0892AC3D00B9}"/>
    <cellStyle name="Currency 2 2 2 2 2 2 3 2 8" xfId="42298" xr:uid="{7CA927AF-8F01-4AD1-A342-F2D42DD7BC48}"/>
    <cellStyle name="Currency 2 2 2 2 2 2 3 3" xfId="6880" xr:uid="{ABA01B8A-0A93-4441-B339-ACF27408DA3E}"/>
    <cellStyle name="Currency 2 2 2 2 2 2 3 3 2" xfId="8593" xr:uid="{41EE8192-7CEF-497B-A8FC-85289205E3B4}"/>
    <cellStyle name="Currency 2 2 2 2 2 2 3 3 2 2" xfId="12015" xr:uid="{877FA000-18B1-45A9-98BA-48366CDB240A}"/>
    <cellStyle name="Currency 2 2 2 2 2 2 3 3 2 2 2" xfId="25705" xr:uid="{35AF1927-0C66-479E-82E8-E350C7BCDCDD}"/>
    <cellStyle name="Currency 2 2 2 2 2 2 3 3 2 2 2 2" xfId="39397" xr:uid="{6F410EC5-2968-4437-93F9-8B9D95458CB4}"/>
    <cellStyle name="Currency 2 2 2 2 2 2 3 3 2 2 2 3" xfId="54280" xr:uid="{01AEB82C-786A-469B-96E1-391313C85B26}"/>
    <cellStyle name="Currency 2 2 2 2 2 2 3 3 2 2 3" xfId="18861" xr:uid="{CBAAD191-D937-446A-B046-E7B8967E4462}"/>
    <cellStyle name="Currency 2 2 2 2 2 2 3 3 2 2 4" xfId="32551" xr:uid="{643EDA97-534C-42E0-82D4-9104C6C0D801}"/>
    <cellStyle name="Currency 2 2 2 2 2 2 3 3 2 2 5" xfId="47434" xr:uid="{7A648B5D-3311-4743-82B2-79B950967FBD}"/>
    <cellStyle name="Currency 2 2 2 2 2 2 3 3 2 3" xfId="22283" xr:uid="{B0834E5F-6CFD-4A7C-930F-5AC0A3631594}"/>
    <cellStyle name="Currency 2 2 2 2 2 2 3 3 2 3 2" xfId="35975" xr:uid="{CA07FD3F-E847-4DFE-A15C-5C2CA6326230}"/>
    <cellStyle name="Currency 2 2 2 2 2 2 3 3 2 3 3" xfId="50858" xr:uid="{B7D8659F-8BFF-4E44-A389-5AB708864DDA}"/>
    <cellStyle name="Currency 2 2 2 2 2 2 3 3 2 4" xfId="15439" xr:uid="{08A198AF-BA0D-4114-A367-B8CA2AEE9670}"/>
    <cellStyle name="Currency 2 2 2 2 2 2 3 3 2 5" xfId="29129" xr:uid="{69E3C919-9841-4C21-983A-120656FFC86F}"/>
    <cellStyle name="Currency 2 2 2 2 2 2 3 3 2 6" xfId="44012" xr:uid="{9FE92DDA-F132-4154-9676-F49C06A8E00D}"/>
    <cellStyle name="Currency 2 2 2 2 2 2 3 3 3" xfId="10303" xr:uid="{F802E563-FD07-4D96-B601-2E5602125CB3}"/>
    <cellStyle name="Currency 2 2 2 2 2 2 3 3 3 2" xfId="23993" xr:uid="{6F8DEE76-42F4-4F6E-8699-AB481AAE2560}"/>
    <cellStyle name="Currency 2 2 2 2 2 2 3 3 3 2 2" xfId="37685" xr:uid="{5C995537-55D4-431D-9D09-507E7B1018CC}"/>
    <cellStyle name="Currency 2 2 2 2 2 2 3 3 3 2 3" xfId="52568" xr:uid="{4EC2FBC7-5485-45BF-A851-E71DF5F3DD77}"/>
    <cellStyle name="Currency 2 2 2 2 2 2 3 3 3 3" xfId="17149" xr:uid="{1306DC42-8961-487B-911A-00C9D798CD8E}"/>
    <cellStyle name="Currency 2 2 2 2 2 2 3 3 3 4" xfId="30839" xr:uid="{82536A4B-49C5-4CEF-A479-518BE925D3A8}"/>
    <cellStyle name="Currency 2 2 2 2 2 2 3 3 3 5" xfId="45722" xr:uid="{EEF4F1DA-A525-4661-95CC-A8873801DCEC}"/>
    <cellStyle name="Currency 2 2 2 2 2 2 3 3 4" xfId="20571" xr:uid="{385F4E6C-2534-424E-8963-97275C4C3853}"/>
    <cellStyle name="Currency 2 2 2 2 2 2 3 3 4 2" xfId="34263" xr:uid="{FF7D8AB6-31E4-4CA1-BBA8-57B2A41572D9}"/>
    <cellStyle name="Currency 2 2 2 2 2 2 3 3 4 3" xfId="49146" xr:uid="{1D9A38EE-D066-4D8E-9369-B2DA9048B756}"/>
    <cellStyle name="Currency 2 2 2 2 2 2 3 3 5" xfId="13727" xr:uid="{02326FEB-BE34-4D91-90D2-B18605B03225}"/>
    <cellStyle name="Currency 2 2 2 2 2 2 3 3 6" xfId="27417" xr:uid="{44B9D29E-98BC-488E-96BA-A7B574659919}"/>
    <cellStyle name="Currency 2 2 2 2 2 2 3 3 7" xfId="42300" xr:uid="{C7A2BE3D-A12E-4629-B136-87EE93827199}"/>
    <cellStyle name="Currency 2 2 2 2 2 2 3 4" xfId="6881" xr:uid="{E827AFD2-1F4B-49FE-ABFD-72940956CF6E}"/>
    <cellStyle name="Currency 2 2 2 2 2 2 3 4 2" xfId="8594" xr:uid="{153B9ADF-FCB0-4C2D-B083-E8DE124E50BB}"/>
    <cellStyle name="Currency 2 2 2 2 2 2 3 4 2 2" xfId="12016" xr:uid="{3AB14E4D-78C1-493A-BD95-101939514E88}"/>
    <cellStyle name="Currency 2 2 2 2 2 2 3 4 2 2 2" xfId="25706" xr:uid="{F88483BE-04DF-495B-8D02-F0A023F61DF8}"/>
    <cellStyle name="Currency 2 2 2 2 2 2 3 4 2 2 2 2" xfId="39398" xr:uid="{011894BA-AFC3-4BB9-8622-9A80F6744392}"/>
    <cellStyle name="Currency 2 2 2 2 2 2 3 4 2 2 2 3" xfId="54281" xr:uid="{42BF2BF4-B7E9-4A20-BC8D-197230BD17C0}"/>
    <cellStyle name="Currency 2 2 2 2 2 2 3 4 2 2 3" xfId="18862" xr:uid="{0EB63550-53E4-4C4D-A52C-5AF8BA9F9A33}"/>
    <cellStyle name="Currency 2 2 2 2 2 2 3 4 2 2 4" xfId="32552" xr:uid="{D92B76EE-655B-4EBE-9D0A-3F7DF8BB9161}"/>
    <cellStyle name="Currency 2 2 2 2 2 2 3 4 2 2 5" xfId="47435" xr:uid="{62B01A2D-944F-4919-9587-A7809F4F068A}"/>
    <cellStyle name="Currency 2 2 2 2 2 2 3 4 2 3" xfId="22284" xr:uid="{7119EFBE-D38D-4ED2-A715-5D7AAFA64024}"/>
    <cellStyle name="Currency 2 2 2 2 2 2 3 4 2 3 2" xfId="35976" xr:uid="{5FB7C5DD-C600-4FD6-BF64-0E420FF1F932}"/>
    <cellStyle name="Currency 2 2 2 2 2 2 3 4 2 3 3" xfId="50859" xr:uid="{A6AC3B56-EFD7-4831-A67C-4FC3212BD5F6}"/>
    <cellStyle name="Currency 2 2 2 2 2 2 3 4 2 4" xfId="15440" xr:uid="{6CFAD876-17D5-41B4-A4C2-71BC420980FA}"/>
    <cellStyle name="Currency 2 2 2 2 2 2 3 4 2 5" xfId="29130" xr:uid="{642EB162-705B-4881-8512-55822E617DF9}"/>
    <cellStyle name="Currency 2 2 2 2 2 2 3 4 2 6" xfId="44013" xr:uid="{2045F89D-08A3-461C-B536-C336338A622B}"/>
    <cellStyle name="Currency 2 2 2 2 2 2 3 4 3" xfId="10304" xr:uid="{BDA6EAED-7D35-4A05-BD3F-2E17C8785EE6}"/>
    <cellStyle name="Currency 2 2 2 2 2 2 3 4 3 2" xfId="23994" xr:uid="{2403CF76-C23D-4B6F-AB2B-EF157BDC0E30}"/>
    <cellStyle name="Currency 2 2 2 2 2 2 3 4 3 2 2" xfId="37686" xr:uid="{ECE8988F-386D-4FE3-80AC-CB64A3CAC396}"/>
    <cellStyle name="Currency 2 2 2 2 2 2 3 4 3 2 3" xfId="52569" xr:uid="{A9F2C2BB-BAA1-4B46-87B2-9C88683F06CF}"/>
    <cellStyle name="Currency 2 2 2 2 2 2 3 4 3 3" xfId="17150" xr:uid="{56DD2203-BAD1-44A1-80FC-C575735B7BCD}"/>
    <cellStyle name="Currency 2 2 2 2 2 2 3 4 3 4" xfId="30840" xr:uid="{95D770BA-EDEC-4C7D-A3DB-90617ECEB627}"/>
    <cellStyle name="Currency 2 2 2 2 2 2 3 4 3 5" xfId="45723" xr:uid="{4659EA07-E392-481C-ACF9-F2E86E928BA3}"/>
    <cellStyle name="Currency 2 2 2 2 2 2 3 4 4" xfId="20572" xr:uid="{E72F94E0-4A14-4AE9-A52A-1C166A32105F}"/>
    <cellStyle name="Currency 2 2 2 2 2 2 3 4 4 2" xfId="34264" xr:uid="{C72F6C28-31C5-438F-AFD0-4441095A285F}"/>
    <cellStyle name="Currency 2 2 2 2 2 2 3 4 4 3" xfId="49147" xr:uid="{4A7ED8F8-C272-454E-8278-7A03F800A276}"/>
    <cellStyle name="Currency 2 2 2 2 2 2 3 4 5" xfId="13728" xr:uid="{33ABB095-566B-43A8-9676-2E36054C75EC}"/>
    <cellStyle name="Currency 2 2 2 2 2 2 3 4 6" xfId="27418" xr:uid="{D6A65A91-1B58-4ABC-8B12-DAB2E0754CB9}"/>
    <cellStyle name="Currency 2 2 2 2 2 2 3 4 7" xfId="42301" xr:uid="{2DFFB123-0BEC-4C2B-A4CF-0BBB8F43C886}"/>
    <cellStyle name="Currency 2 2 2 2 2 2 3 5" xfId="8590" xr:uid="{AFF50FB4-7BB6-484F-BA43-02B40BB3DB67}"/>
    <cellStyle name="Currency 2 2 2 2 2 2 3 5 2" xfId="12012" xr:uid="{BAFABFF9-D4AF-4D2E-802E-DF80AFC4323B}"/>
    <cellStyle name="Currency 2 2 2 2 2 2 3 5 2 2" xfId="25702" xr:uid="{A0A0DEAD-C1BB-4538-8A2F-11E5ACC20299}"/>
    <cellStyle name="Currency 2 2 2 2 2 2 3 5 2 2 2" xfId="39394" xr:uid="{98128395-7038-4C88-8949-C05320DAFFAC}"/>
    <cellStyle name="Currency 2 2 2 2 2 2 3 5 2 2 3" xfId="54277" xr:uid="{C2A51548-F42A-4FFD-833E-9391083A0B56}"/>
    <cellStyle name="Currency 2 2 2 2 2 2 3 5 2 3" xfId="18858" xr:uid="{3C1D948E-5F30-4337-B807-68CDE7961E03}"/>
    <cellStyle name="Currency 2 2 2 2 2 2 3 5 2 4" xfId="32548" xr:uid="{3D542E48-F45E-4A59-8706-D4A82C84F56B}"/>
    <cellStyle name="Currency 2 2 2 2 2 2 3 5 2 5" xfId="47431" xr:uid="{2FFEEC7D-F11E-4982-A158-E4D921378BC7}"/>
    <cellStyle name="Currency 2 2 2 2 2 2 3 5 3" xfId="22280" xr:uid="{7BF9E86F-79A0-41B0-A73D-3F216FDCBE5E}"/>
    <cellStyle name="Currency 2 2 2 2 2 2 3 5 3 2" xfId="35972" xr:uid="{36136D7D-F518-4601-B645-1A69D1A0808B}"/>
    <cellStyle name="Currency 2 2 2 2 2 2 3 5 3 3" xfId="50855" xr:uid="{45E001B5-3BFF-48E5-94F4-9ED4B42C0943}"/>
    <cellStyle name="Currency 2 2 2 2 2 2 3 5 4" xfId="15436" xr:uid="{A1F7BCF6-3342-4484-8F5B-8D2848A2E4A4}"/>
    <cellStyle name="Currency 2 2 2 2 2 2 3 5 5" xfId="29126" xr:uid="{9A1BB66A-7A11-41E4-9502-48DCAC239F20}"/>
    <cellStyle name="Currency 2 2 2 2 2 2 3 5 6" xfId="44009" xr:uid="{3112847C-1A19-4081-A51D-9D5795FBD643}"/>
    <cellStyle name="Currency 2 2 2 2 2 2 3 6" xfId="10300" xr:uid="{3C3ECE75-62B9-4A97-BC01-B77D7ECA1EB5}"/>
    <cellStyle name="Currency 2 2 2 2 2 2 3 6 2" xfId="23990" xr:uid="{A53FB036-6DEB-4B50-A7AE-921EB79C8908}"/>
    <cellStyle name="Currency 2 2 2 2 2 2 3 6 2 2" xfId="37682" xr:uid="{33E18752-2B84-4B6B-BA6A-9A10C3B89C31}"/>
    <cellStyle name="Currency 2 2 2 2 2 2 3 6 2 3" xfId="52565" xr:uid="{0E3BFEE3-2DF3-4FFE-A899-2E1224EFB88A}"/>
    <cellStyle name="Currency 2 2 2 2 2 2 3 6 3" xfId="17146" xr:uid="{67D9E328-721A-4C11-879E-3E689A8E44DF}"/>
    <cellStyle name="Currency 2 2 2 2 2 2 3 6 4" xfId="30836" xr:uid="{A8698915-3E9A-42AC-B00C-AD42BA4710EB}"/>
    <cellStyle name="Currency 2 2 2 2 2 2 3 6 5" xfId="45719" xr:uid="{E536EAC0-603A-4D14-8927-41488424FF09}"/>
    <cellStyle name="Currency 2 2 2 2 2 2 3 7" xfId="20568" xr:uid="{B1C1A9FE-E736-49E0-80FC-6E47B3E7E1D1}"/>
    <cellStyle name="Currency 2 2 2 2 2 2 3 7 2" xfId="34260" xr:uid="{B19D4CEB-D04A-4801-AACE-322E53BBCB6E}"/>
    <cellStyle name="Currency 2 2 2 2 2 2 3 7 3" xfId="49143" xr:uid="{6B019E9B-337D-4F04-8C4B-4FBEE20061C1}"/>
    <cellStyle name="Currency 2 2 2 2 2 2 3 8" xfId="13724" xr:uid="{9D534C80-C18D-4173-90EB-BD0B04003FCC}"/>
    <cellStyle name="Currency 2 2 2 2 2 2 3 9" xfId="27414" xr:uid="{A24D34A6-746D-4EE3-AF18-1C6F366CA6DC}"/>
    <cellStyle name="Currency 2 2 2 2 2 2 4" xfId="6882" xr:uid="{72097676-8713-4788-954D-9C1763CC77D0}"/>
    <cellStyle name="Currency 2 2 2 2 2 2 4 10" xfId="42302" xr:uid="{4E0D7C29-7EFF-40CB-B3F6-EC7B16D5B7EF}"/>
    <cellStyle name="Currency 2 2 2 2 2 2 4 2" xfId="6883" xr:uid="{3B245352-B96B-462B-8E2C-0F6AA31E3D3C}"/>
    <cellStyle name="Currency 2 2 2 2 2 2 4 2 2" xfId="6884" xr:uid="{489A73A3-DB12-4FF0-9A5D-E13761FF5D2C}"/>
    <cellStyle name="Currency 2 2 2 2 2 2 4 2 2 2" xfId="8597" xr:uid="{AE329F74-7FEB-4B3A-8599-EFC757B248D1}"/>
    <cellStyle name="Currency 2 2 2 2 2 2 4 2 2 2 2" xfId="12019" xr:uid="{AD46E009-BE03-4B16-B88E-ED6EFB58E3D0}"/>
    <cellStyle name="Currency 2 2 2 2 2 2 4 2 2 2 2 2" xfId="25709" xr:uid="{5781D1C5-CEC1-4709-A80F-32F4A225A012}"/>
    <cellStyle name="Currency 2 2 2 2 2 2 4 2 2 2 2 2 2" xfId="39401" xr:uid="{CCC784E6-CE97-40E2-B497-AEBBA365F20F}"/>
    <cellStyle name="Currency 2 2 2 2 2 2 4 2 2 2 2 2 3" xfId="54284" xr:uid="{E2DE8460-C042-405A-9AC3-E6A6727AAC44}"/>
    <cellStyle name="Currency 2 2 2 2 2 2 4 2 2 2 2 3" xfId="18865" xr:uid="{4358AD0E-CA72-434B-BD4B-A640E1D35998}"/>
    <cellStyle name="Currency 2 2 2 2 2 2 4 2 2 2 2 4" xfId="32555" xr:uid="{BA40D939-CF82-4D5B-A3C4-EB456BB4FB26}"/>
    <cellStyle name="Currency 2 2 2 2 2 2 4 2 2 2 2 5" xfId="47438" xr:uid="{2A4A86AB-1C20-4918-8036-C504D9381B03}"/>
    <cellStyle name="Currency 2 2 2 2 2 2 4 2 2 2 3" xfId="22287" xr:uid="{623200FF-F56B-47A2-8549-4BE47CF428DA}"/>
    <cellStyle name="Currency 2 2 2 2 2 2 4 2 2 2 3 2" xfId="35979" xr:uid="{14D5CF74-CDF0-42B6-A2F0-B7532DB9D279}"/>
    <cellStyle name="Currency 2 2 2 2 2 2 4 2 2 2 3 3" xfId="50862" xr:uid="{01066D75-4DAF-43C4-8F9F-EB9E772C1F2E}"/>
    <cellStyle name="Currency 2 2 2 2 2 2 4 2 2 2 4" xfId="15443" xr:uid="{F8F12685-3FAE-4DBE-90B6-7DCB3E1E4869}"/>
    <cellStyle name="Currency 2 2 2 2 2 2 4 2 2 2 5" xfId="29133" xr:uid="{D2FF3129-9C86-4B2E-AC20-F9C7D0B64754}"/>
    <cellStyle name="Currency 2 2 2 2 2 2 4 2 2 2 6" xfId="44016" xr:uid="{7E9C7F0F-1FA3-4871-BFA5-E3B967B7787A}"/>
    <cellStyle name="Currency 2 2 2 2 2 2 4 2 2 3" xfId="10307" xr:uid="{B7552E1B-E937-4947-B7B8-CA9214BF9DE2}"/>
    <cellStyle name="Currency 2 2 2 2 2 2 4 2 2 3 2" xfId="23997" xr:uid="{E001A76D-5D91-4334-B9C7-452B3F07062E}"/>
    <cellStyle name="Currency 2 2 2 2 2 2 4 2 2 3 2 2" xfId="37689" xr:uid="{0ADDBEF2-54AA-490C-AF2C-1C3F7AB50D57}"/>
    <cellStyle name="Currency 2 2 2 2 2 2 4 2 2 3 2 3" xfId="52572" xr:uid="{51A1FF88-1464-40B3-B508-A667B775E11D}"/>
    <cellStyle name="Currency 2 2 2 2 2 2 4 2 2 3 3" xfId="17153" xr:uid="{F10D9EF6-4626-4A50-AA96-E744329C6BD9}"/>
    <cellStyle name="Currency 2 2 2 2 2 2 4 2 2 3 4" xfId="30843" xr:uid="{1C93E8E1-7B14-4F12-88A6-66CBA194916C}"/>
    <cellStyle name="Currency 2 2 2 2 2 2 4 2 2 3 5" xfId="45726" xr:uid="{C3207A41-95E2-4664-8C33-385A07018EAF}"/>
    <cellStyle name="Currency 2 2 2 2 2 2 4 2 2 4" xfId="20575" xr:uid="{D5344AF9-0472-4CAD-A018-78843F07C67C}"/>
    <cellStyle name="Currency 2 2 2 2 2 2 4 2 2 4 2" xfId="34267" xr:uid="{CB94942B-3031-489E-AE03-5B8922E4B840}"/>
    <cellStyle name="Currency 2 2 2 2 2 2 4 2 2 4 3" xfId="49150" xr:uid="{07C58C87-F54C-4B77-A7E7-BC767AD63C7B}"/>
    <cellStyle name="Currency 2 2 2 2 2 2 4 2 2 5" xfId="13731" xr:uid="{9AD48A72-BCA6-49CC-868B-019CC23AECB3}"/>
    <cellStyle name="Currency 2 2 2 2 2 2 4 2 2 6" xfId="27421" xr:uid="{E72BC14B-7C85-46F0-8652-C426221E91BB}"/>
    <cellStyle name="Currency 2 2 2 2 2 2 4 2 2 7" xfId="42304" xr:uid="{D30C7920-5867-46DD-8E43-A9F849894C30}"/>
    <cellStyle name="Currency 2 2 2 2 2 2 4 2 3" xfId="8596" xr:uid="{4DCBDE7D-29C4-4B7C-A732-87A3713F8743}"/>
    <cellStyle name="Currency 2 2 2 2 2 2 4 2 3 2" xfId="12018" xr:uid="{41D47F02-100A-456C-A660-0D81E13AABD1}"/>
    <cellStyle name="Currency 2 2 2 2 2 2 4 2 3 2 2" xfId="25708" xr:uid="{B014EF90-FCDC-4D68-B5E1-383BDBB2912C}"/>
    <cellStyle name="Currency 2 2 2 2 2 2 4 2 3 2 2 2" xfId="39400" xr:uid="{D19A7A69-54F8-4E01-AC28-731343C27C40}"/>
    <cellStyle name="Currency 2 2 2 2 2 2 4 2 3 2 2 3" xfId="54283" xr:uid="{78FCB727-2A14-4B5F-8BF3-150CA0810472}"/>
    <cellStyle name="Currency 2 2 2 2 2 2 4 2 3 2 3" xfId="18864" xr:uid="{C02A68AA-D40C-4540-8C8A-F43F3DF6D005}"/>
    <cellStyle name="Currency 2 2 2 2 2 2 4 2 3 2 4" xfId="32554" xr:uid="{011D8A2B-9D0E-4CCE-B9D0-B55CC4F54333}"/>
    <cellStyle name="Currency 2 2 2 2 2 2 4 2 3 2 5" xfId="47437" xr:uid="{B38A8F56-998B-4F65-8122-5854092B4073}"/>
    <cellStyle name="Currency 2 2 2 2 2 2 4 2 3 3" xfId="22286" xr:uid="{A79CFA2D-6D9D-4C0B-B3C8-81A854EB4CFC}"/>
    <cellStyle name="Currency 2 2 2 2 2 2 4 2 3 3 2" xfId="35978" xr:uid="{9883776F-FB00-49C4-BD33-D5ACF89058A9}"/>
    <cellStyle name="Currency 2 2 2 2 2 2 4 2 3 3 3" xfId="50861" xr:uid="{305F5DFA-C6E4-4ACD-9B39-739B8057DAA9}"/>
    <cellStyle name="Currency 2 2 2 2 2 2 4 2 3 4" xfId="15442" xr:uid="{751205DA-0BBB-4188-A651-DEEBD3DF584B}"/>
    <cellStyle name="Currency 2 2 2 2 2 2 4 2 3 5" xfId="29132" xr:uid="{0AC3FD1D-EA75-4376-83EA-7C8F537CC5D3}"/>
    <cellStyle name="Currency 2 2 2 2 2 2 4 2 3 6" xfId="44015" xr:uid="{8FE96352-CB14-42C7-AA18-A3F3E202F287}"/>
    <cellStyle name="Currency 2 2 2 2 2 2 4 2 4" xfId="10306" xr:uid="{90ED51AD-B32A-44A2-A14A-453E87418488}"/>
    <cellStyle name="Currency 2 2 2 2 2 2 4 2 4 2" xfId="23996" xr:uid="{2A2688E6-B42D-4689-A6C5-4759059F2FE5}"/>
    <cellStyle name="Currency 2 2 2 2 2 2 4 2 4 2 2" xfId="37688" xr:uid="{F171DFD4-A927-4850-9EA1-9E564A33C3EC}"/>
    <cellStyle name="Currency 2 2 2 2 2 2 4 2 4 2 3" xfId="52571" xr:uid="{E900514C-E102-4EC8-9E12-402DB84887C5}"/>
    <cellStyle name="Currency 2 2 2 2 2 2 4 2 4 3" xfId="17152" xr:uid="{DC4A0506-97A1-4B89-A31C-8F790DF05BEF}"/>
    <cellStyle name="Currency 2 2 2 2 2 2 4 2 4 4" xfId="30842" xr:uid="{5A0A88D8-28C1-4EE3-994C-01C5B60EBEC9}"/>
    <cellStyle name="Currency 2 2 2 2 2 2 4 2 4 5" xfId="45725" xr:uid="{1581FFC2-2613-4BE2-A486-3D6FB32D5124}"/>
    <cellStyle name="Currency 2 2 2 2 2 2 4 2 5" xfId="20574" xr:uid="{AB90CF40-A54A-4670-8ED7-CF8F68C439F7}"/>
    <cellStyle name="Currency 2 2 2 2 2 2 4 2 5 2" xfId="34266" xr:uid="{C9423911-7C0C-4BCE-BE2F-9ED088381D61}"/>
    <cellStyle name="Currency 2 2 2 2 2 2 4 2 5 3" xfId="49149" xr:uid="{8954D2AE-E369-401C-AF5B-69A40219079E}"/>
    <cellStyle name="Currency 2 2 2 2 2 2 4 2 6" xfId="13730" xr:uid="{EB65249F-E9ED-4C9B-A654-91E3AB6C3E0D}"/>
    <cellStyle name="Currency 2 2 2 2 2 2 4 2 7" xfId="27420" xr:uid="{41BEABBC-C354-41CA-A7A8-2F8D460D2224}"/>
    <cellStyle name="Currency 2 2 2 2 2 2 4 2 8" xfId="42303" xr:uid="{27CAE13C-6FFF-4837-81B1-5AB9804181D4}"/>
    <cellStyle name="Currency 2 2 2 2 2 2 4 3" xfId="6885" xr:uid="{FEE3257E-2A09-4E89-B543-8E03AAC9613E}"/>
    <cellStyle name="Currency 2 2 2 2 2 2 4 3 2" xfId="8598" xr:uid="{0541DD21-ED0C-4E7B-A1F5-BF92DE60BAA8}"/>
    <cellStyle name="Currency 2 2 2 2 2 2 4 3 2 2" xfId="12020" xr:uid="{68C5BEA8-DD7D-4E5C-8559-A4CF524D06FA}"/>
    <cellStyle name="Currency 2 2 2 2 2 2 4 3 2 2 2" xfId="25710" xr:uid="{C179A8B2-1AFC-4D6E-AD12-2D05A61A18C7}"/>
    <cellStyle name="Currency 2 2 2 2 2 2 4 3 2 2 2 2" xfId="39402" xr:uid="{A82DA19C-E657-476C-8726-E1BBCB044966}"/>
    <cellStyle name="Currency 2 2 2 2 2 2 4 3 2 2 2 3" xfId="54285" xr:uid="{E590BD81-4D3A-4559-9BAC-96A3EC05DBD0}"/>
    <cellStyle name="Currency 2 2 2 2 2 2 4 3 2 2 3" xfId="18866" xr:uid="{5248133A-1506-4B0A-8F07-5DBC96A152EA}"/>
    <cellStyle name="Currency 2 2 2 2 2 2 4 3 2 2 4" xfId="32556" xr:uid="{6ABC0C69-502A-4ABF-80A6-176F739506B1}"/>
    <cellStyle name="Currency 2 2 2 2 2 2 4 3 2 2 5" xfId="47439" xr:uid="{A91D5D00-9A2A-499A-9E6B-37B66902EFD7}"/>
    <cellStyle name="Currency 2 2 2 2 2 2 4 3 2 3" xfId="22288" xr:uid="{553C4FD6-1A9A-402B-A587-26FF89C066B8}"/>
    <cellStyle name="Currency 2 2 2 2 2 2 4 3 2 3 2" xfId="35980" xr:uid="{6DFE20AB-BBB5-483D-8640-72FE638EA4B2}"/>
    <cellStyle name="Currency 2 2 2 2 2 2 4 3 2 3 3" xfId="50863" xr:uid="{722B5273-4469-4989-9EF3-7904ACB2EB06}"/>
    <cellStyle name="Currency 2 2 2 2 2 2 4 3 2 4" xfId="15444" xr:uid="{E8F704B4-E0B8-45ED-94C2-4EC16BCA8051}"/>
    <cellStyle name="Currency 2 2 2 2 2 2 4 3 2 5" xfId="29134" xr:uid="{DA3E9ABA-2C29-48F4-9295-08E9E9C4A3A8}"/>
    <cellStyle name="Currency 2 2 2 2 2 2 4 3 2 6" xfId="44017" xr:uid="{5D5304DD-B20F-40DD-9598-43B825C883C5}"/>
    <cellStyle name="Currency 2 2 2 2 2 2 4 3 3" xfId="10308" xr:uid="{CD3B853B-C015-41F2-AB79-F2476F46E98E}"/>
    <cellStyle name="Currency 2 2 2 2 2 2 4 3 3 2" xfId="23998" xr:uid="{700B7FB5-39A2-4E48-9991-3BF9173D26C4}"/>
    <cellStyle name="Currency 2 2 2 2 2 2 4 3 3 2 2" xfId="37690" xr:uid="{52379F50-6191-4829-8466-8DFB9E1C9D35}"/>
    <cellStyle name="Currency 2 2 2 2 2 2 4 3 3 2 3" xfId="52573" xr:uid="{570AF62A-04CA-4024-B1AA-52C8630FB6C8}"/>
    <cellStyle name="Currency 2 2 2 2 2 2 4 3 3 3" xfId="17154" xr:uid="{5ACE6C59-1C8E-46A6-89D8-808ADA2D7B35}"/>
    <cellStyle name="Currency 2 2 2 2 2 2 4 3 3 4" xfId="30844" xr:uid="{87E9D5A8-963C-4FF6-BE66-4A02B48CD69A}"/>
    <cellStyle name="Currency 2 2 2 2 2 2 4 3 3 5" xfId="45727" xr:uid="{A54D0A9C-8032-41F9-8E29-3570D31111AE}"/>
    <cellStyle name="Currency 2 2 2 2 2 2 4 3 4" xfId="20576" xr:uid="{F0E770A7-670A-488B-A5BE-8EF3167ABF59}"/>
    <cellStyle name="Currency 2 2 2 2 2 2 4 3 4 2" xfId="34268" xr:uid="{B83E29AB-24A0-4550-B041-9725DB87A2E6}"/>
    <cellStyle name="Currency 2 2 2 2 2 2 4 3 4 3" xfId="49151" xr:uid="{049EA671-A721-4824-B13A-ECFF4166683E}"/>
    <cellStyle name="Currency 2 2 2 2 2 2 4 3 5" xfId="13732" xr:uid="{C870AA6F-BFC3-4636-9A0F-C7BF26C941A6}"/>
    <cellStyle name="Currency 2 2 2 2 2 2 4 3 6" xfId="27422" xr:uid="{0FEB105F-C096-43EF-A54B-4A0C21EF4A0B}"/>
    <cellStyle name="Currency 2 2 2 2 2 2 4 3 7" xfId="42305" xr:uid="{50A3F5CD-4295-49AC-8083-52BD1B1A037D}"/>
    <cellStyle name="Currency 2 2 2 2 2 2 4 4" xfId="6886" xr:uid="{9ECF3C7F-8B99-4234-9B4D-18FF48173333}"/>
    <cellStyle name="Currency 2 2 2 2 2 2 4 4 2" xfId="8599" xr:uid="{D37E726E-F053-4D9E-830F-D42C6D1AE863}"/>
    <cellStyle name="Currency 2 2 2 2 2 2 4 4 2 2" xfId="12021" xr:uid="{20ABB525-7EE2-40BC-A10D-8FEE687F3F8A}"/>
    <cellStyle name="Currency 2 2 2 2 2 2 4 4 2 2 2" xfId="25711" xr:uid="{8B318BCD-59DC-465A-A6D5-920093FA447C}"/>
    <cellStyle name="Currency 2 2 2 2 2 2 4 4 2 2 2 2" xfId="39403" xr:uid="{D7394439-B633-4AEB-B468-403C65F48279}"/>
    <cellStyle name="Currency 2 2 2 2 2 2 4 4 2 2 2 3" xfId="54286" xr:uid="{9CE5C4D2-B092-4BF1-ACF9-DD896936F1DE}"/>
    <cellStyle name="Currency 2 2 2 2 2 2 4 4 2 2 3" xfId="18867" xr:uid="{9810088B-EA27-4BEF-A947-D1AF999C2CF8}"/>
    <cellStyle name="Currency 2 2 2 2 2 2 4 4 2 2 4" xfId="32557" xr:uid="{9CD3F623-05F4-44C0-951A-BA858B77E0B2}"/>
    <cellStyle name="Currency 2 2 2 2 2 2 4 4 2 2 5" xfId="47440" xr:uid="{1E333851-062B-4C37-9355-4A9D434B7986}"/>
    <cellStyle name="Currency 2 2 2 2 2 2 4 4 2 3" xfId="22289" xr:uid="{5AA62B4E-0F79-4502-872B-0B889E7F04A8}"/>
    <cellStyle name="Currency 2 2 2 2 2 2 4 4 2 3 2" xfId="35981" xr:uid="{75971933-A57B-40CE-AA1E-F936EF9C7CFB}"/>
    <cellStyle name="Currency 2 2 2 2 2 2 4 4 2 3 3" xfId="50864" xr:uid="{70B2322E-0012-4794-AA45-B6466E44EBD3}"/>
    <cellStyle name="Currency 2 2 2 2 2 2 4 4 2 4" xfId="15445" xr:uid="{2C0FAB3A-0504-4811-9BED-18FD98EE9B1A}"/>
    <cellStyle name="Currency 2 2 2 2 2 2 4 4 2 5" xfId="29135" xr:uid="{D628F2F4-F452-4493-B324-90AD3CB3AF4A}"/>
    <cellStyle name="Currency 2 2 2 2 2 2 4 4 2 6" xfId="44018" xr:uid="{1545127D-1460-4CCC-A5EF-0BD6A55FBA76}"/>
    <cellStyle name="Currency 2 2 2 2 2 2 4 4 3" xfId="10309" xr:uid="{E92CAFE6-4FC3-44A6-823E-3CC3EAED8269}"/>
    <cellStyle name="Currency 2 2 2 2 2 2 4 4 3 2" xfId="23999" xr:uid="{E6150F41-BF41-4E31-8D14-67DD445D613F}"/>
    <cellStyle name="Currency 2 2 2 2 2 2 4 4 3 2 2" xfId="37691" xr:uid="{3D209256-A7F3-4395-9969-F7ECFB4C2363}"/>
    <cellStyle name="Currency 2 2 2 2 2 2 4 4 3 2 3" xfId="52574" xr:uid="{FBBA05A3-9151-4BF5-A2F5-6CCE5590FD31}"/>
    <cellStyle name="Currency 2 2 2 2 2 2 4 4 3 3" xfId="17155" xr:uid="{7BE3E51D-D4E7-4CDA-81F5-215A5C54FC8C}"/>
    <cellStyle name="Currency 2 2 2 2 2 2 4 4 3 4" xfId="30845" xr:uid="{F15E3610-5A75-4961-B9EA-C9C381FE3796}"/>
    <cellStyle name="Currency 2 2 2 2 2 2 4 4 3 5" xfId="45728" xr:uid="{00AAC266-19F0-4857-8E7B-01AABD9E7D01}"/>
    <cellStyle name="Currency 2 2 2 2 2 2 4 4 4" xfId="20577" xr:uid="{C660B585-8175-499C-99F8-AC557271DCEA}"/>
    <cellStyle name="Currency 2 2 2 2 2 2 4 4 4 2" xfId="34269" xr:uid="{38F5B68A-35AC-413C-A282-BEF75D0CD26F}"/>
    <cellStyle name="Currency 2 2 2 2 2 2 4 4 4 3" xfId="49152" xr:uid="{766A3458-95C5-4757-9ACA-CD8E5F3B355F}"/>
    <cellStyle name="Currency 2 2 2 2 2 2 4 4 5" xfId="13733" xr:uid="{5B36EF13-40A9-4E5B-9F69-58B7B41EA46D}"/>
    <cellStyle name="Currency 2 2 2 2 2 2 4 4 6" xfId="27423" xr:uid="{E28E552E-4B02-4594-9300-28F753C611E7}"/>
    <cellStyle name="Currency 2 2 2 2 2 2 4 4 7" xfId="42306" xr:uid="{657AAB67-4BA7-4EDC-818D-02048BFDB991}"/>
    <cellStyle name="Currency 2 2 2 2 2 2 4 5" xfId="8595" xr:uid="{E8B4D829-1AF7-4AE7-A10F-1299FA05A82F}"/>
    <cellStyle name="Currency 2 2 2 2 2 2 4 5 2" xfId="12017" xr:uid="{71F3AB62-C29D-452C-9966-9DCD7CA8C590}"/>
    <cellStyle name="Currency 2 2 2 2 2 2 4 5 2 2" xfId="25707" xr:uid="{1DFDAA90-2AB9-4FB4-96FC-5031615F03D6}"/>
    <cellStyle name="Currency 2 2 2 2 2 2 4 5 2 2 2" xfId="39399" xr:uid="{67CFFF32-9FD8-48DF-923E-CF169BD9D36B}"/>
    <cellStyle name="Currency 2 2 2 2 2 2 4 5 2 2 3" xfId="54282" xr:uid="{C3970656-1D49-4794-B6C1-F0505E0BE4D2}"/>
    <cellStyle name="Currency 2 2 2 2 2 2 4 5 2 3" xfId="18863" xr:uid="{A0726CD3-181D-4DCB-AFF9-F2D56F04390B}"/>
    <cellStyle name="Currency 2 2 2 2 2 2 4 5 2 4" xfId="32553" xr:uid="{2FFFEF8F-CE43-4365-BE1E-99CBBFD25763}"/>
    <cellStyle name="Currency 2 2 2 2 2 2 4 5 2 5" xfId="47436" xr:uid="{ECECF461-E5F4-449E-AB38-2B1A6516F8B8}"/>
    <cellStyle name="Currency 2 2 2 2 2 2 4 5 3" xfId="22285" xr:uid="{6D1EECDB-6933-4FFB-B523-879D2828F647}"/>
    <cellStyle name="Currency 2 2 2 2 2 2 4 5 3 2" xfId="35977" xr:uid="{A9BD7E9D-4AF6-40B2-ADF5-152956EF5721}"/>
    <cellStyle name="Currency 2 2 2 2 2 2 4 5 3 3" xfId="50860" xr:uid="{BCF5B1F2-11FE-4CEF-A5B6-311A171F1EC7}"/>
    <cellStyle name="Currency 2 2 2 2 2 2 4 5 4" xfId="15441" xr:uid="{226F9D76-17CD-4223-93A8-E671DCA275B2}"/>
    <cellStyle name="Currency 2 2 2 2 2 2 4 5 5" xfId="29131" xr:uid="{435DCA81-8FBC-4749-AFCF-3CDF4115A2C6}"/>
    <cellStyle name="Currency 2 2 2 2 2 2 4 5 6" xfId="44014" xr:uid="{D777E465-ABD7-439B-B92E-253E1474487D}"/>
    <cellStyle name="Currency 2 2 2 2 2 2 4 6" xfId="10305" xr:uid="{878C540A-CE3D-4B0D-8245-9D542C9BE670}"/>
    <cellStyle name="Currency 2 2 2 2 2 2 4 6 2" xfId="23995" xr:uid="{2908D8A3-DEA3-4050-A656-A27A743EF363}"/>
    <cellStyle name="Currency 2 2 2 2 2 2 4 6 2 2" xfId="37687" xr:uid="{3B2C3608-7DB5-4B85-B73B-0F01ABD707DD}"/>
    <cellStyle name="Currency 2 2 2 2 2 2 4 6 2 3" xfId="52570" xr:uid="{A04B9C08-A250-48FB-A417-E39F80EE316F}"/>
    <cellStyle name="Currency 2 2 2 2 2 2 4 6 3" xfId="17151" xr:uid="{194C2B6D-5813-403C-9CFA-D210818A9145}"/>
    <cellStyle name="Currency 2 2 2 2 2 2 4 6 4" xfId="30841" xr:uid="{AA26FFB5-4C1B-49B4-B0F6-45D48D5A1BDB}"/>
    <cellStyle name="Currency 2 2 2 2 2 2 4 6 5" xfId="45724" xr:uid="{09B70596-BD2F-4372-9193-9204A88DD985}"/>
    <cellStyle name="Currency 2 2 2 2 2 2 4 7" xfId="20573" xr:uid="{6E76309C-E21D-4983-81C0-7B37CF8D6A35}"/>
    <cellStyle name="Currency 2 2 2 2 2 2 4 7 2" xfId="34265" xr:uid="{559C44C2-3A59-4E7A-9362-69EBB6025A43}"/>
    <cellStyle name="Currency 2 2 2 2 2 2 4 7 3" xfId="49148" xr:uid="{DA32BDEE-FDE6-47E3-8714-6279F0788E2E}"/>
    <cellStyle name="Currency 2 2 2 2 2 2 4 8" xfId="13729" xr:uid="{E1779354-7FD0-4EE7-B806-3DBFFF9B6C8F}"/>
    <cellStyle name="Currency 2 2 2 2 2 2 4 9" xfId="27419" xr:uid="{852E714C-E071-4A68-9A0E-4EF5C6AF977C}"/>
    <cellStyle name="Currency 2 2 2 2 2 2 5" xfId="6887" xr:uid="{D0DB489E-0C75-4AF0-B9C6-5F3206823F5A}"/>
    <cellStyle name="Currency 2 2 2 2 2 2 5 2" xfId="6888" xr:uid="{74F70B4F-BA94-4337-91EC-2C3254250EED}"/>
    <cellStyle name="Currency 2 2 2 2 2 2 5 2 2" xfId="8601" xr:uid="{B8C0FAAF-74F4-41D8-995A-481D29DA0EEB}"/>
    <cellStyle name="Currency 2 2 2 2 2 2 5 2 2 2" xfId="12023" xr:uid="{D2F82416-B92C-41E5-B1DF-E48901FF48A7}"/>
    <cellStyle name="Currency 2 2 2 2 2 2 5 2 2 2 2" xfId="25713" xr:uid="{462FD72A-71D9-4130-B2B0-63DAA6E2596B}"/>
    <cellStyle name="Currency 2 2 2 2 2 2 5 2 2 2 2 2" xfId="39405" xr:uid="{8B459308-2739-42E6-B1D9-AB1C0168F51F}"/>
    <cellStyle name="Currency 2 2 2 2 2 2 5 2 2 2 2 3" xfId="54288" xr:uid="{ABE54149-1B7B-4B65-861D-26C5F4005BE9}"/>
    <cellStyle name="Currency 2 2 2 2 2 2 5 2 2 2 3" xfId="18869" xr:uid="{4EC029B8-9175-4B9D-B3D6-4FFECFD3DF0A}"/>
    <cellStyle name="Currency 2 2 2 2 2 2 5 2 2 2 4" xfId="32559" xr:uid="{9A7C65CB-DBDB-400A-B1C2-1A90BAB4B1A2}"/>
    <cellStyle name="Currency 2 2 2 2 2 2 5 2 2 2 5" xfId="47442" xr:uid="{3EE703FD-2AB3-454E-9FE5-86A914285F62}"/>
    <cellStyle name="Currency 2 2 2 2 2 2 5 2 2 3" xfId="22291" xr:uid="{E6B1A142-D798-4006-A1FE-A2DB2816F36A}"/>
    <cellStyle name="Currency 2 2 2 2 2 2 5 2 2 3 2" xfId="35983" xr:uid="{B9336B33-9954-4B8A-9DA0-65138FA3046B}"/>
    <cellStyle name="Currency 2 2 2 2 2 2 5 2 2 3 3" xfId="50866" xr:uid="{712A5FC8-307B-4FDF-BEF3-7E6BAF14589F}"/>
    <cellStyle name="Currency 2 2 2 2 2 2 5 2 2 4" xfId="15447" xr:uid="{8F3E0862-8D3D-4580-87CF-5111B5E7DF8E}"/>
    <cellStyle name="Currency 2 2 2 2 2 2 5 2 2 5" xfId="29137" xr:uid="{23C8933F-537F-451E-9F47-74B0B02291C5}"/>
    <cellStyle name="Currency 2 2 2 2 2 2 5 2 2 6" xfId="44020" xr:uid="{AB04E19D-11C3-429E-AAB5-7B7E3C463586}"/>
    <cellStyle name="Currency 2 2 2 2 2 2 5 2 3" xfId="10311" xr:uid="{43D3D4CB-A11B-44D3-BED2-57C3B842B6AE}"/>
    <cellStyle name="Currency 2 2 2 2 2 2 5 2 3 2" xfId="24001" xr:uid="{0859E136-446C-4DC8-81D6-43DAF75C703C}"/>
    <cellStyle name="Currency 2 2 2 2 2 2 5 2 3 2 2" xfId="37693" xr:uid="{25FDEBB8-2EFC-4243-A3E8-7EDF6DCBF6B2}"/>
    <cellStyle name="Currency 2 2 2 2 2 2 5 2 3 2 3" xfId="52576" xr:uid="{179108AE-7433-46B7-B40A-EEA9BB3A2280}"/>
    <cellStyle name="Currency 2 2 2 2 2 2 5 2 3 3" xfId="17157" xr:uid="{4104E369-433F-4E32-89EA-0FF16EF759CC}"/>
    <cellStyle name="Currency 2 2 2 2 2 2 5 2 3 4" xfId="30847" xr:uid="{5E42381E-2791-4B6E-89ED-385150A669B4}"/>
    <cellStyle name="Currency 2 2 2 2 2 2 5 2 3 5" xfId="45730" xr:uid="{1D18148C-8F1F-485F-82B5-2A1C2B0BE5C5}"/>
    <cellStyle name="Currency 2 2 2 2 2 2 5 2 4" xfId="20579" xr:uid="{FBB5EC97-5AD8-4C8F-AF0A-96A7C2E67782}"/>
    <cellStyle name="Currency 2 2 2 2 2 2 5 2 4 2" xfId="34271" xr:uid="{0FB4BA9D-0BA6-4D37-8686-5DAE20408E6D}"/>
    <cellStyle name="Currency 2 2 2 2 2 2 5 2 4 3" xfId="49154" xr:uid="{22CA0F04-23C6-4DD1-BEF4-557BC1FFF612}"/>
    <cellStyle name="Currency 2 2 2 2 2 2 5 2 5" xfId="13735" xr:uid="{A3F74750-D6AD-4906-B36A-E025FB1673FB}"/>
    <cellStyle name="Currency 2 2 2 2 2 2 5 2 6" xfId="27425" xr:uid="{D33828D6-83F2-41D2-9284-397B0DDE8246}"/>
    <cellStyle name="Currency 2 2 2 2 2 2 5 2 7" xfId="42308" xr:uid="{785D7088-1A2F-4EAA-A375-62AE2926E789}"/>
    <cellStyle name="Currency 2 2 2 2 2 2 5 3" xfId="8600" xr:uid="{8F6DB755-05B2-47A9-B9CA-D4559285E969}"/>
    <cellStyle name="Currency 2 2 2 2 2 2 5 3 2" xfId="12022" xr:uid="{BFBDD739-3C2F-4673-A7BE-88D5A03BDC8A}"/>
    <cellStyle name="Currency 2 2 2 2 2 2 5 3 2 2" xfId="25712" xr:uid="{FB4D3E0B-0F9D-4855-B233-EC30A7465CFA}"/>
    <cellStyle name="Currency 2 2 2 2 2 2 5 3 2 2 2" xfId="39404" xr:uid="{D87A1D4A-B382-4663-AB8D-6FB4AB2C0A5B}"/>
    <cellStyle name="Currency 2 2 2 2 2 2 5 3 2 2 3" xfId="54287" xr:uid="{133B00BE-F108-4FC6-BB38-0EC46D4260C3}"/>
    <cellStyle name="Currency 2 2 2 2 2 2 5 3 2 3" xfId="18868" xr:uid="{091EA8B3-58CB-492B-BB05-37DCCEFA754B}"/>
    <cellStyle name="Currency 2 2 2 2 2 2 5 3 2 4" xfId="32558" xr:uid="{C6DAB456-7D4F-43AB-975F-10C47B001D67}"/>
    <cellStyle name="Currency 2 2 2 2 2 2 5 3 2 5" xfId="47441" xr:uid="{B12E361D-C0C0-475D-ADD4-04CA35048C7F}"/>
    <cellStyle name="Currency 2 2 2 2 2 2 5 3 3" xfId="22290" xr:uid="{93E17238-74C9-4C7A-BF5B-D91F46E21A18}"/>
    <cellStyle name="Currency 2 2 2 2 2 2 5 3 3 2" xfId="35982" xr:uid="{538F7115-3890-4B3C-A409-DE87C350A1F8}"/>
    <cellStyle name="Currency 2 2 2 2 2 2 5 3 3 3" xfId="50865" xr:uid="{337B0E69-3EE7-4E72-A7FB-238F81B841B9}"/>
    <cellStyle name="Currency 2 2 2 2 2 2 5 3 4" xfId="15446" xr:uid="{CE2E4824-BBC9-4C27-A263-1CE2A5292F7A}"/>
    <cellStyle name="Currency 2 2 2 2 2 2 5 3 5" xfId="29136" xr:uid="{72FE4A58-9E25-4402-AD45-17717EEA8190}"/>
    <cellStyle name="Currency 2 2 2 2 2 2 5 3 6" xfId="44019" xr:uid="{435BB538-EA04-4869-8456-5C429B9EA74E}"/>
    <cellStyle name="Currency 2 2 2 2 2 2 5 4" xfId="10310" xr:uid="{5CCB3438-0822-47C6-B3E5-4D11ACECCED6}"/>
    <cellStyle name="Currency 2 2 2 2 2 2 5 4 2" xfId="24000" xr:uid="{67B0471E-EA15-492A-BB6C-1EDC2DDEF8A7}"/>
    <cellStyle name="Currency 2 2 2 2 2 2 5 4 2 2" xfId="37692" xr:uid="{37CF675E-230F-4AF2-9472-FF34C3AF97EE}"/>
    <cellStyle name="Currency 2 2 2 2 2 2 5 4 2 3" xfId="52575" xr:uid="{A754EC80-2DE2-4461-8261-D96DE8FC9EAC}"/>
    <cellStyle name="Currency 2 2 2 2 2 2 5 4 3" xfId="17156" xr:uid="{5F6A97BF-BA43-4E8E-BA93-D9FB2DD6AFD4}"/>
    <cellStyle name="Currency 2 2 2 2 2 2 5 4 4" xfId="30846" xr:uid="{55018B50-617B-43A7-974D-C7E280C87507}"/>
    <cellStyle name="Currency 2 2 2 2 2 2 5 4 5" xfId="45729" xr:uid="{7F3A9657-6022-4A6F-B48F-3DE910E28EF1}"/>
    <cellStyle name="Currency 2 2 2 2 2 2 5 5" xfId="20578" xr:uid="{72B3BFAD-7ABE-43DD-90E9-4C97F76EC54F}"/>
    <cellStyle name="Currency 2 2 2 2 2 2 5 5 2" xfId="34270" xr:uid="{A392B179-9CB6-480A-8533-646648E46831}"/>
    <cellStyle name="Currency 2 2 2 2 2 2 5 5 3" xfId="49153" xr:uid="{0DD5ED85-934B-4223-A3C0-7035EE5D2BEB}"/>
    <cellStyle name="Currency 2 2 2 2 2 2 5 6" xfId="13734" xr:uid="{8B9AE2DC-D77F-48AB-A240-E8AE9DDCA36A}"/>
    <cellStyle name="Currency 2 2 2 2 2 2 5 7" xfId="27424" xr:uid="{5C787A9F-FCA8-4692-A8B8-7B3C94C309EC}"/>
    <cellStyle name="Currency 2 2 2 2 2 2 5 8" xfId="42307" xr:uid="{34D5759C-0653-4A74-81C0-B284B5FF33E5}"/>
    <cellStyle name="Currency 2 2 2 2 2 2 6" xfId="6889" xr:uid="{C2E29738-6E33-407C-8715-846DCBA9DAC0}"/>
    <cellStyle name="Currency 2 2 2 2 2 2 6 2" xfId="8602" xr:uid="{BF679FCD-4E4E-470C-9AFB-69B943AB561E}"/>
    <cellStyle name="Currency 2 2 2 2 2 2 6 2 2" xfId="12024" xr:uid="{AC64FA02-B848-4DDB-9D8C-3031A38FCC0C}"/>
    <cellStyle name="Currency 2 2 2 2 2 2 6 2 2 2" xfId="25714" xr:uid="{2E9BCD09-C9F2-4CD9-9E40-07480C81D0D6}"/>
    <cellStyle name="Currency 2 2 2 2 2 2 6 2 2 2 2" xfId="39406" xr:uid="{7BCEB08B-828A-4028-BAB3-30D03B4536CD}"/>
    <cellStyle name="Currency 2 2 2 2 2 2 6 2 2 2 3" xfId="54289" xr:uid="{A1E18567-30F9-414E-B455-BFA6C79E5375}"/>
    <cellStyle name="Currency 2 2 2 2 2 2 6 2 2 3" xfId="18870" xr:uid="{519C642F-6EAC-4C24-95E3-1402EA8B703F}"/>
    <cellStyle name="Currency 2 2 2 2 2 2 6 2 2 4" xfId="32560" xr:uid="{20C34E93-340B-4A08-8217-0073C33A9F60}"/>
    <cellStyle name="Currency 2 2 2 2 2 2 6 2 2 5" xfId="47443" xr:uid="{78D84D09-6E12-45B9-A74D-3C33E27895B1}"/>
    <cellStyle name="Currency 2 2 2 2 2 2 6 2 3" xfId="22292" xr:uid="{56399B27-A68E-4471-8CDF-0D33E8E79E8A}"/>
    <cellStyle name="Currency 2 2 2 2 2 2 6 2 3 2" xfId="35984" xr:uid="{6BAF9013-876E-4650-A778-DD76E3F4204F}"/>
    <cellStyle name="Currency 2 2 2 2 2 2 6 2 3 3" xfId="50867" xr:uid="{D219F688-8224-4A68-93AE-B7450DC3C681}"/>
    <cellStyle name="Currency 2 2 2 2 2 2 6 2 4" xfId="15448" xr:uid="{53F99BB2-CAC7-416F-908D-2F2136E6DFCF}"/>
    <cellStyle name="Currency 2 2 2 2 2 2 6 2 5" xfId="29138" xr:uid="{BD5802FD-A857-498D-9C21-7DE90405FD93}"/>
    <cellStyle name="Currency 2 2 2 2 2 2 6 2 6" xfId="44021" xr:uid="{75C63549-E77D-47C8-A535-07ED5BD1F932}"/>
    <cellStyle name="Currency 2 2 2 2 2 2 6 3" xfId="10312" xr:uid="{639FDFEA-508D-4787-92A2-B985D543E2AB}"/>
    <cellStyle name="Currency 2 2 2 2 2 2 6 3 2" xfId="24002" xr:uid="{1FCDE502-402D-4690-A888-374933B62D12}"/>
    <cellStyle name="Currency 2 2 2 2 2 2 6 3 2 2" xfId="37694" xr:uid="{51F0D477-8873-4F60-8197-E80BC238148F}"/>
    <cellStyle name="Currency 2 2 2 2 2 2 6 3 2 3" xfId="52577" xr:uid="{230E753A-CB74-4302-A76E-2952E78ADDD9}"/>
    <cellStyle name="Currency 2 2 2 2 2 2 6 3 3" xfId="17158" xr:uid="{7CDA84DB-214F-4DCE-9391-56964150337E}"/>
    <cellStyle name="Currency 2 2 2 2 2 2 6 3 4" xfId="30848" xr:uid="{E830BA1B-0A94-40FF-A8DB-7B76CE29C9B8}"/>
    <cellStyle name="Currency 2 2 2 2 2 2 6 3 5" xfId="45731" xr:uid="{7022F66F-24EF-4660-8779-501FA3681705}"/>
    <cellStyle name="Currency 2 2 2 2 2 2 6 4" xfId="20580" xr:uid="{617F04CC-850D-45F9-93F8-C14786C05032}"/>
    <cellStyle name="Currency 2 2 2 2 2 2 6 4 2" xfId="34272" xr:uid="{78943202-94A1-4419-BC25-7730D4F455F9}"/>
    <cellStyle name="Currency 2 2 2 2 2 2 6 4 3" xfId="49155" xr:uid="{F7CA7776-2E5A-4425-B0DF-5C2318C5BD01}"/>
    <cellStyle name="Currency 2 2 2 2 2 2 6 5" xfId="13736" xr:uid="{23EC95A7-637B-489A-8860-BAF369E4187A}"/>
    <cellStyle name="Currency 2 2 2 2 2 2 6 6" xfId="27426" xr:uid="{ED0EAEC1-64F1-4055-A012-05B2126818F1}"/>
    <cellStyle name="Currency 2 2 2 2 2 2 6 7" xfId="42309" xr:uid="{39DC7726-EBA6-445D-AB21-7EDCA9A242C9}"/>
    <cellStyle name="Currency 2 2 2 2 2 2 7" xfId="6890" xr:uid="{3FB33F27-2F93-422E-AC2F-42019D8C674A}"/>
    <cellStyle name="Currency 2 2 2 2 2 2 7 2" xfId="8603" xr:uid="{5596F43C-9346-4CCE-967B-14B04B3397D5}"/>
    <cellStyle name="Currency 2 2 2 2 2 2 7 2 2" xfId="12025" xr:uid="{0B1AB842-4EBD-4BD0-940F-E9A13E419E75}"/>
    <cellStyle name="Currency 2 2 2 2 2 2 7 2 2 2" xfId="25715" xr:uid="{ED529B7B-C179-4695-A1E8-0D8AA994C0C9}"/>
    <cellStyle name="Currency 2 2 2 2 2 2 7 2 2 2 2" xfId="39407" xr:uid="{B3A9F122-A84C-4BB8-B97E-61985CAAD76D}"/>
    <cellStyle name="Currency 2 2 2 2 2 2 7 2 2 2 3" xfId="54290" xr:uid="{DC96B151-EB3D-487B-B6DA-E7C1CFB7098E}"/>
    <cellStyle name="Currency 2 2 2 2 2 2 7 2 2 3" xfId="18871" xr:uid="{28233386-36B8-4C61-A137-7C74E646467C}"/>
    <cellStyle name="Currency 2 2 2 2 2 2 7 2 2 4" xfId="32561" xr:uid="{19475975-9738-4611-810C-0E1F8B2833D4}"/>
    <cellStyle name="Currency 2 2 2 2 2 2 7 2 2 5" xfId="47444" xr:uid="{827405C6-B3FE-4C0E-9C4B-ADBAC110C286}"/>
    <cellStyle name="Currency 2 2 2 2 2 2 7 2 3" xfId="22293" xr:uid="{6D7FA1B6-32B1-41DA-8466-DB15DD5153DC}"/>
    <cellStyle name="Currency 2 2 2 2 2 2 7 2 3 2" xfId="35985" xr:uid="{93958628-C780-4D7A-A20E-9E14B6BF0787}"/>
    <cellStyle name="Currency 2 2 2 2 2 2 7 2 3 3" xfId="50868" xr:uid="{CEBE7C40-4646-4AEF-B6BE-B3C3EC01686F}"/>
    <cellStyle name="Currency 2 2 2 2 2 2 7 2 4" xfId="15449" xr:uid="{81491890-DE6E-4192-92A3-022441D5E52D}"/>
    <cellStyle name="Currency 2 2 2 2 2 2 7 2 5" xfId="29139" xr:uid="{99E00AFB-B823-43EC-AAC9-19BDC6E3660E}"/>
    <cellStyle name="Currency 2 2 2 2 2 2 7 2 6" xfId="44022" xr:uid="{8DFA97B8-9531-4E0D-8F58-23EC02A6F009}"/>
    <cellStyle name="Currency 2 2 2 2 2 2 7 3" xfId="10313" xr:uid="{3ED9D4CC-3946-47FC-B32C-2714EE0C5000}"/>
    <cellStyle name="Currency 2 2 2 2 2 2 7 3 2" xfId="24003" xr:uid="{7B31D06B-0265-400D-B16C-65C0710A1DDD}"/>
    <cellStyle name="Currency 2 2 2 2 2 2 7 3 2 2" xfId="37695" xr:uid="{F1BE082E-81B4-4DDD-A102-6A993ED3908F}"/>
    <cellStyle name="Currency 2 2 2 2 2 2 7 3 2 3" xfId="52578" xr:uid="{AC42172E-41AD-4463-8897-40CDB2299009}"/>
    <cellStyle name="Currency 2 2 2 2 2 2 7 3 3" xfId="17159" xr:uid="{59A70909-1EF0-4BAB-B679-A65FF938CDEE}"/>
    <cellStyle name="Currency 2 2 2 2 2 2 7 3 4" xfId="30849" xr:uid="{2D50CE57-5BF4-4645-8CA0-4B976FCDAA79}"/>
    <cellStyle name="Currency 2 2 2 2 2 2 7 3 5" xfId="45732" xr:uid="{2F710430-2394-4850-9CA6-7B89DD49E661}"/>
    <cellStyle name="Currency 2 2 2 2 2 2 7 4" xfId="20581" xr:uid="{E5291BA8-2E34-4748-99E6-D2300DEC32BF}"/>
    <cellStyle name="Currency 2 2 2 2 2 2 7 4 2" xfId="34273" xr:uid="{145342A2-4DA2-4E2A-87BB-8356A7C42337}"/>
    <cellStyle name="Currency 2 2 2 2 2 2 7 4 3" xfId="49156" xr:uid="{188517AC-7F05-48A6-B4AA-9E95BE2CE9BA}"/>
    <cellStyle name="Currency 2 2 2 2 2 2 7 5" xfId="13737" xr:uid="{BB197D94-087E-4CCB-9437-A45F0416EB78}"/>
    <cellStyle name="Currency 2 2 2 2 2 2 7 6" xfId="27427" xr:uid="{34C146E4-D111-47E0-8D43-B332905E8107}"/>
    <cellStyle name="Currency 2 2 2 2 2 2 7 7" xfId="42310" xr:uid="{81C4A8C6-D4D7-4353-9CDC-397A3EF08A6F}"/>
    <cellStyle name="Currency 2 2 2 2 2 2 8" xfId="8574" xr:uid="{599B004F-84DA-4273-B35A-B1C4CB0F4311}"/>
    <cellStyle name="Currency 2 2 2 2 2 2 8 2" xfId="11996" xr:uid="{DC4863EE-164A-464A-B8E5-C542FB687AC8}"/>
    <cellStyle name="Currency 2 2 2 2 2 2 8 2 2" xfId="25686" xr:uid="{9A98C84C-727E-4F2F-A946-51E16BFF3FB2}"/>
    <cellStyle name="Currency 2 2 2 2 2 2 8 2 2 2" xfId="39378" xr:uid="{B2B27D52-A02F-44D3-8EB2-6D02C03F4784}"/>
    <cellStyle name="Currency 2 2 2 2 2 2 8 2 2 3" xfId="54261" xr:uid="{07E21337-2607-4E22-93AA-F05832C3FEE7}"/>
    <cellStyle name="Currency 2 2 2 2 2 2 8 2 3" xfId="18842" xr:uid="{8E461A7F-4477-4F3D-939B-6AB60CDD09BB}"/>
    <cellStyle name="Currency 2 2 2 2 2 2 8 2 4" xfId="32532" xr:uid="{10BD35B3-C32D-4957-8093-D02B3B201EEE}"/>
    <cellStyle name="Currency 2 2 2 2 2 2 8 2 5" xfId="47415" xr:uid="{62E09088-C8E1-460D-864D-78B46553E2C5}"/>
    <cellStyle name="Currency 2 2 2 2 2 2 8 3" xfId="22264" xr:uid="{B6F48329-D729-49BF-A62A-F79DDBB89FED}"/>
    <cellStyle name="Currency 2 2 2 2 2 2 8 3 2" xfId="35956" xr:uid="{C10BA274-0594-42AA-BE3C-C504F76D0019}"/>
    <cellStyle name="Currency 2 2 2 2 2 2 8 3 3" xfId="50839" xr:uid="{4F472752-D3F8-49B4-A9F3-C78FBAA41046}"/>
    <cellStyle name="Currency 2 2 2 2 2 2 8 4" xfId="15420" xr:uid="{28BE88DF-8C14-4C03-94A3-37566D22DEC1}"/>
    <cellStyle name="Currency 2 2 2 2 2 2 8 5" xfId="29110" xr:uid="{4A1DF593-2998-4C8E-A742-371000541B11}"/>
    <cellStyle name="Currency 2 2 2 2 2 2 8 6" xfId="43993" xr:uid="{314BD79E-73F2-470C-BB55-222042FB31BE}"/>
    <cellStyle name="Currency 2 2 2 2 2 2 9" xfId="10284" xr:uid="{2CA884EC-AC4A-4F8F-BA5D-8707FD899CDC}"/>
    <cellStyle name="Currency 2 2 2 2 2 2 9 2" xfId="23974" xr:uid="{7F7FA1AB-D27C-4FD8-8E1A-E2F41FBDD40A}"/>
    <cellStyle name="Currency 2 2 2 2 2 2 9 2 2" xfId="37666" xr:uid="{61F771C2-E92B-40F2-8D74-17D0B4EF5A7E}"/>
    <cellStyle name="Currency 2 2 2 2 2 2 9 2 3" xfId="52549" xr:uid="{D53764B7-13E6-4629-A03D-7891652EC377}"/>
    <cellStyle name="Currency 2 2 2 2 2 2 9 3" xfId="17130" xr:uid="{E53007D5-8A0B-4498-8D3F-BA58DA16F3B9}"/>
    <cellStyle name="Currency 2 2 2 2 2 2 9 4" xfId="30820" xr:uid="{70E64A1A-1DDF-4C30-9593-6561CEF5EBA6}"/>
    <cellStyle name="Currency 2 2 2 2 2 2 9 5" xfId="45703" xr:uid="{E3D0906D-726C-4917-8140-107EE90E128A}"/>
    <cellStyle name="Currency 2 2 2 2 2 3" xfId="6891" xr:uid="{B7A7719B-BF21-4DC4-892D-441A911C1B79}"/>
    <cellStyle name="Currency 2 2 2 2 2 3 10" xfId="13738" xr:uid="{81D5B2BB-4712-408D-9808-764D22A7E68C}"/>
    <cellStyle name="Currency 2 2 2 2 2 3 11" xfId="27428" xr:uid="{1470805C-96F2-4D76-A7D0-67E9445C6ECE}"/>
    <cellStyle name="Currency 2 2 2 2 2 3 12" xfId="42311" xr:uid="{D4C918AA-08DB-4828-9333-A71708D1F65A}"/>
    <cellStyle name="Currency 2 2 2 2 2 3 2" xfId="6892" xr:uid="{79E0FBC5-E1E2-41D0-B016-73CCE5A37F68}"/>
    <cellStyle name="Currency 2 2 2 2 2 3 2 10" xfId="42312" xr:uid="{35FB44CB-6228-4243-9CDB-8666D24EA064}"/>
    <cellStyle name="Currency 2 2 2 2 2 3 2 2" xfId="6893" xr:uid="{BA9A68FB-A913-447C-A6BD-66EAE0A2BAF3}"/>
    <cellStyle name="Currency 2 2 2 2 2 3 2 2 2" xfId="6894" xr:uid="{A470B0BE-BC31-40F8-929D-7C264CE215F0}"/>
    <cellStyle name="Currency 2 2 2 2 2 3 2 2 2 2" xfId="8607" xr:uid="{98E44410-4FA1-4B6C-A1C3-18C56C9BCD20}"/>
    <cellStyle name="Currency 2 2 2 2 2 3 2 2 2 2 2" xfId="12029" xr:uid="{15182E93-8A5F-491E-B608-9A14BC12E9A3}"/>
    <cellStyle name="Currency 2 2 2 2 2 3 2 2 2 2 2 2" xfId="25719" xr:uid="{CC40868B-2E4A-4B06-B0C8-649C82BDF381}"/>
    <cellStyle name="Currency 2 2 2 2 2 3 2 2 2 2 2 2 2" xfId="39411" xr:uid="{565A5E67-A26D-4B6F-92C7-4067DD832FCC}"/>
    <cellStyle name="Currency 2 2 2 2 2 3 2 2 2 2 2 2 3" xfId="54294" xr:uid="{905BE88F-89D2-4B06-B94A-B5C595CBA5BE}"/>
    <cellStyle name="Currency 2 2 2 2 2 3 2 2 2 2 2 3" xfId="18875" xr:uid="{6CBEB9FF-E2CF-4261-B343-53995D84A16A}"/>
    <cellStyle name="Currency 2 2 2 2 2 3 2 2 2 2 2 4" xfId="32565" xr:uid="{92783F26-FD31-4CB1-AC12-2A16FF196454}"/>
    <cellStyle name="Currency 2 2 2 2 2 3 2 2 2 2 2 5" xfId="47448" xr:uid="{7BC49B84-1346-491F-A89F-124202D144BF}"/>
    <cellStyle name="Currency 2 2 2 2 2 3 2 2 2 2 3" xfId="22297" xr:uid="{20F400D0-77E8-44A0-8DC7-15B3506D4224}"/>
    <cellStyle name="Currency 2 2 2 2 2 3 2 2 2 2 3 2" xfId="35989" xr:uid="{77D5532A-3664-40B7-AF1D-499496FF6A80}"/>
    <cellStyle name="Currency 2 2 2 2 2 3 2 2 2 2 3 3" xfId="50872" xr:uid="{176491E5-8287-4CA8-ADAB-06B45C6970DF}"/>
    <cellStyle name="Currency 2 2 2 2 2 3 2 2 2 2 4" xfId="15453" xr:uid="{35D7F162-7CCE-4641-981F-5D093FB9904C}"/>
    <cellStyle name="Currency 2 2 2 2 2 3 2 2 2 2 5" xfId="29143" xr:uid="{97BE6490-F039-4B48-8345-9F4FE430416D}"/>
    <cellStyle name="Currency 2 2 2 2 2 3 2 2 2 2 6" xfId="44026" xr:uid="{D3075966-77A3-481A-B8C1-9B9D02E46E9A}"/>
    <cellStyle name="Currency 2 2 2 2 2 3 2 2 2 3" xfId="10317" xr:uid="{30B0C5D5-40C5-4DB8-A54E-CE1EFDCC5FDD}"/>
    <cellStyle name="Currency 2 2 2 2 2 3 2 2 2 3 2" xfId="24007" xr:uid="{0B979601-7A95-4534-9FFB-98318EA68F98}"/>
    <cellStyle name="Currency 2 2 2 2 2 3 2 2 2 3 2 2" xfId="37699" xr:uid="{66BE50F1-84CA-4739-9C6A-65723EE924C4}"/>
    <cellStyle name="Currency 2 2 2 2 2 3 2 2 2 3 2 3" xfId="52582" xr:uid="{E72EBF16-51DB-4DB9-9F30-D2EEF809D483}"/>
    <cellStyle name="Currency 2 2 2 2 2 3 2 2 2 3 3" xfId="17163" xr:uid="{BF7E1BA1-C5E1-4810-BB65-F98467D67E64}"/>
    <cellStyle name="Currency 2 2 2 2 2 3 2 2 2 3 4" xfId="30853" xr:uid="{C7FE773E-FF3A-421B-A770-0E5A3474572B}"/>
    <cellStyle name="Currency 2 2 2 2 2 3 2 2 2 3 5" xfId="45736" xr:uid="{0FD51399-9EA2-4AAB-96E7-6FEAE8192DB9}"/>
    <cellStyle name="Currency 2 2 2 2 2 3 2 2 2 4" xfId="20585" xr:uid="{520C7946-4B7E-4ADD-A2A0-0B00D999DF46}"/>
    <cellStyle name="Currency 2 2 2 2 2 3 2 2 2 4 2" xfId="34277" xr:uid="{44C13085-A2DB-4EEE-B406-8071206B7E61}"/>
    <cellStyle name="Currency 2 2 2 2 2 3 2 2 2 4 3" xfId="49160" xr:uid="{96C4D022-0EFB-47C3-AC6A-FCD4E4DA46DE}"/>
    <cellStyle name="Currency 2 2 2 2 2 3 2 2 2 5" xfId="13741" xr:uid="{2873076C-B1FB-48AE-81BB-7413F335C658}"/>
    <cellStyle name="Currency 2 2 2 2 2 3 2 2 2 6" xfId="27431" xr:uid="{316A6A0E-6DB6-43B6-A8BA-C22B0BA8F4D1}"/>
    <cellStyle name="Currency 2 2 2 2 2 3 2 2 2 7" xfId="42314" xr:uid="{113A5A4A-A10C-4735-92C6-4D2E6D45C5D5}"/>
    <cellStyle name="Currency 2 2 2 2 2 3 2 2 3" xfId="8606" xr:uid="{4D1AEB6B-7EFE-4633-8A70-CD47EBBF94AF}"/>
    <cellStyle name="Currency 2 2 2 2 2 3 2 2 3 2" xfId="12028" xr:uid="{62EB8849-75FE-45A4-BBC2-38AED18407A8}"/>
    <cellStyle name="Currency 2 2 2 2 2 3 2 2 3 2 2" xfId="25718" xr:uid="{2F63F2E6-1265-4CAF-B5E1-E65DF7D9DE0A}"/>
    <cellStyle name="Currency 2 2 2 2 2 3 2 2 3 2 2 2" xfId="39410" xr:uid="{75D2FE6F-38BF-488C-8891-F9AC43D95145}"/>
    <cellStyle name="Currency 2 2 2 2 2 3 2 2 3 2 2 3" xfId="54293" xr:uid="{9DED880C-4DB2-4FB2-886A-F1F5D6243BDB}"/>
    <cellStyle name="Currency 2 2 2 2 2 3 2 2 3 2 3" xfId="18874" xr:uid="{B9F8B389-1902-495D-81D8-E01FE0CFF1F8}"/>
    <cellStyle name="Currency 2 2 2 2 2 3 2 2 3 2 4" xfId="32564" xr:uid="{3F09AF37-EC44-40C0-9191-4E2B6EEFF0B8}"/>
    <cellStyle name="Currency 2 2 2 2 2 3 2 2 3 2 5" xfId="47447" xr:uid="{F796CDE4-D047-4EB5-A21F-7A0446E4EEF8}"/>
    <cellStyle name="Currency 2 2 2 2 2 3 2 2 3 3" xfId="22296" xr:uid="{F3670CC5-04EF-40AA-8C6D-939CD99B11A3}"/>
    <cellStyle name="Currency 2 2 2 2 2 3 2 2 3 3 2" xfId="35988" xr:uid="{CFD687ED-8D1E-49E9-BE3C-DF95563F4EE9}"/>
    <cellStyle name="Currency 2 2 2 2 2 3 2 2 3 3 3" xfId="50871" xr:uid="{541A6089-59F6-48F7-8E3D-ECF47F7A1679}"/>
    <cellStyle name="Currency 2 2 2 2 2 3 2 2 3 4" xfId="15452" xr:uid="{5AD289D1-92C1-4460-B264-C50E6C02AE95}"/>
    <cellStyle name="Currency 2 2 2 2 2 3 2 2 3 5" xfId="29142" xr:uid="{9D89001F-D91F-4349-8773-83DC1304F86F}"/>
    <cellStyle name="Currency 2 2 2 2 2 3 2 2 3 6" xfId="44025" xr:uid="{79D02F65-18BE-48C4-AAAC-8F4EE35E38DD}"/>
    <cellStyle name="Currency 2 2 2 2 2 3 2 2 4" xfId="10316" xr:uid="{52A0BF72-4057-468A-8895-34ABBB739488}"/>
    <cellStyle name="Currency 2 2 2 2 2 3 2 2 4 2" xfId="24006" xr:uid="{9024F988-5A69-4A76-BAD2-0E1E9F47C32B}"/>
    <cellStyle name="Currency 2 2 2 2 2 3 2 2 4 2 2" xfId="37698" xr:uid="{82ED583D-836A-4073-80D9-281F89B57A08}"/>
    <cellStyle name="Currency 2 2 2 2 2 3 2 2 4 2 3" xfId="52581" xr:uid="{D9B4FE63-EC1B-4EC1-9E48-BEA7740BE7E6}"/>
    <cellStyle name="Currency 2 2 2 2 2 3 2 2 4 3" xfId="17162" xr:uid="{A70E5AE8-3695-4821-B22B-5CE9C18A459D}"/>
    <cellStyle name="Currency 2 2 2 2 2 3 2 2 4 4" xfId="30852" xr:uid="{E2599B4A-B13A-43EB-930F-022C3EA8A2A8}"/>
    <cellStyle name="Currency 2 2 2 2 2 3 2 2 4 5" xfId="45735" xr:uid="{53D0D41E-AB54-4344-AFAB-9727355A46BD}"/>
    <cellStyle name="Currency 2 2 2 2 2 3 2 2 5" xfId="20584" xr:uid="{E3B50AE0-1E27-4701-89FD-A165766C18CF}"/>
    <cellStyle name="Currency 2 2 2 2 2 3 2 2 5 2" xfId="34276" xr:uid="{8A7B6DA3-5C5E-4A39-ACB2-D7C06B2223F5}"/>
    <cellStyle name="Currency 2 2 2 2 2 3 2 2 5 3" xfId="49159" xr:uid="{205B8E6F-4006-4252-889F-305EF5181EA6}"/>
    <cellStyle name="Currency 2 2 2 2 2 3 2 2 6" xfId="13740" xr:uid="{EB3BEDAF-C956-40BA-A41D-3DC9B5F6191B}"/>
    <cellStyle name="Currency 2 2 2 2 2 3 2 2 7" xfId="27430" xr:uid="{EE695F46-D05E-4F62-99D1-C4173927F385}"/>
    <cellStyle name="Currency 2 2 2 2 2 3 2 2 8" xfId="42313" xr:uid="{D0C51D6D-E749-428A-A0CC-2F801E7DA51E}"/>
    <cellStyle name="Currency 2 2 2 2 2 3 2 3" xfId="6895" xr:uid="{38778BE8-98BA-4AB4-8E9F-C9D8899E342F}"/>
    <cellStyle name="Currency 2 2 2 2 2 3 2 3 2" xfId="8608" xr:uid="{1611F12C-69B3-4862-AAC2-7AAE1A7C888B}"/>
    <cellStyle name="Currency 2 2 2 2 2 3 2 3 2 2" xfId="12030" xr:uid="{26B87FD9-822F-4E92-A0D1-92930E705A1B}"/>
    <cellStyle name="Currency 2 2 2 2 2 3 2 3 2 2 2" xfId="25720" xr:uid="{4654AD8D-B2B6-40B1-BEE2-AD4E9489D14E}"/>
    <cellStyle name="Currency 2 2 2 2 2 3 2 3 2 2 2 2" xfId="39412" xr:uid="{D5647EA2-1693-4A93-A943-5C02CD819D3A}"/>
    <cellStyle name="Currency 2 2 2 2 2 3 2 3 2 2 2 3" xfId="54295" xr:uid="{C1076BD1-8961-4A66-8176-16109EFE68F1}"/>
    <cellStyle name="Currency 2 2 2 2 2 3 2 3 2 2 3" xfId="18876" xr:uid="{D4C8F378-19FF-44A9-B46A-78C1B19D8256}"/>
    <cellStyle name="Currency 2 2 2 2 2 3 2 3 2 2 4" xfId="32566" xr:uid="{73FD2C17-523C-423B-92E2-38245A7CD219}"/>
    <cellStyle name="Currency 2 2 2 2 2 3 2 3 2 2 5" xfId="47449" xr:uid="{C15F395B-2063-461E-B6C7-5BA4D5BABF12}"/>
    <cellStyle name="Currency 2 2 2 2 2 3 2 3 2 3" xfId="22298" xr:uid="{A909770C-F42B-4E54-B11C-066FF2B50E38}"/>
    <cellStyle name="Currency 2 2 2 2 2 3 2 3 2 3 2" xfId="35990" xr:uid="{6EF2A528-6FAA-4402-A433-C1522F009181}"/>
    <cellStyle name="Currency 2 2 2 2 2 3 2 3 2 3 3" xfId="50873" xr:uid="{1DF315EA-DBE0-490D-B167-3F8C8EDF167C}"/>
    <cellStyle name="Currency 2 2 2 2 2 3 2 3 2 4" xfId="15454" xr:uid="{8E0F406B-B940-499E-8E86-30B64AEF3999}"/>
    <cellStyle name="Currency 2 2 2 2 2 3 2 3 2 5" xfId="29144" xr:uid="{2DDAC1CA-C825-4BC4-A5C2-470548DE5535}"/>
    <cellStyle name="Currency 2 2 2 2 2 3 2 3 2 6" xfId="44027" xr:uid="{D29EE2F1-79F1-42B5-B0D3-A7769B868BD6}"/>
    <cellStyle name="Currency 2 2 2 2 2 3 2 3 3" xfId="10318" xr:uid="{D297D6C8-F7A0-4133-A9C3-C9BAD49B3018}"/>
    <cellStyle name="Currency 2 2 2 2 2 3 2 3 3 2" xfId="24008" xr:uid="{70BAE51D-6F17-4453-8490-362A0FD5032C}"/>
    <cellStyle name="Currency 2 2 2 2 2 3 2 3 3 2 2" xfId="37700" xr:uid="{737EEB1C-8549-45A3-915D-285AFB393130}"/>
    <cellStyle name="Currency 2 2 2 2 2 3 2 3 3 2 3" xfId="52583" xr:uid="{C2600C5C-6FA8-4E2E-8008-8C983BF743B7}"/>
    <cellStyle name="Currency 2 2 2 2 2 3 2 3 3 3" xfId="17164" xr:uid="{D3774C58-BF12-43E1-B6E6-989A4C1D2EFC}"/>
    <cellStyle name="Currency 2 2 2 2 2 3 2 3 3 4" xfId="30854" xr:uid="{CE010A48-E8C5-4ADA-BC5A-0AACD518108D}"/>
    <cellStyle name="Currency 2 2 2 2 2 3 2 3 3 5" xfId="45737" xr:uid="{4AD3BF4A-0B73-451F-8196-0CF6497648CB}"/>
    <cellStyle name="Currency 2 2 2 2 2 3 2 3 4" xfId="20586" xr:uid="{47180DAF-FE15-4811-8495-7A79FBB55218}"/>
    <cellStyle name="Currency 2 2 2 2 2 3 2 3 4 2" xfId="34278" xr:uid="{51C06FE6-3078-42D0-B8B5-FF340F75BF8E}"/>
    <cellStyle name="Currency 2 2 2 2 2 3 2 3 4 3" xfId="49161" xr:uid="{6D85F79D-3E83-484D-BA89-EFA1D47CD192}"/>
    <cellStyle name="Currency 2 2 2 2 2 3 2 3 5" xfId="13742" xr:uid="{4514D2A7-713D-4397-B01B-B35C272E81EF}"/>
    <cellStyle name="Currency 2 2 2 2 2 3 2 3 6" xfId="27432" xr:uid="{ACE9C7B7-1CBC-4DEF-9F1B-6BE6DDC9C3E6}"/>
    <cellStyle name="Currency 2 2 2 2 2 3 2 3 7" xfId="42315" xr:uid="{88A421A5-B172-44D1-A46E-0EF8F7CC7DE9}"/>
    <cellStyle name="Currency 2 2 2 2 2 3 2 4" xfId="6896" xr:uid="{738F5626-36DD-43C8-8B4D-C5FBB5FDDD04}"/>
    <cellStyle name="Currency 2 2 2 2 2 3 2 4 2" xfId="8609" xr:uid="{AD41C384-146E-47C8-A42D-D9BF7F2039CC}"/>
    <cellStyle name="Currency 2 2 2 2 2 3 2 4 2 2" xfId="12031" xr:uid="{48EEF92C-4FFD-4AE8-A454-0885FF5C388F}"/>
    <cellStyle name="Currency 2 2 2 2 2 3 2 4 2 2 2" xfId="25721" xr:uid="{A06ABC3F-B8FF-40C7-86BF-EA3993AE756B}"/>
    <cellStyle name="Currency 2 2 2 2 2 3 2 4 2 2 2 2" xfId="39413" xr:uid="{B148978F-C210-4A6B-B8E8-2EE13AD4AB59}"/>
    <cellStyle name="Currency 2 2 2 2 2 3 2 4 2 2 2 3" xfId="54296" xr:uid="{47547EB0-5B1E-487D-9BF8-C5EEC532C8A8}"/>
    <cellStyle name="Currency 2 2 2 2 2 3 2 4 2 2 3" xfId="18877" xr:uid="{37CE7DEE-D2A7-41D7-8900-7C80A82075A4}"/>
    <cellStyle name="Currency 2 2 2 2 2 3 2 4 2 2 4" xfId="32567" xr:uid="{52B8461B-0627-421D-BB0B-2D218FED08F0}"/>
    <cellStyle name="Currency 2 2 2 2 2 3 2 4 2 2 5" xfId="47450" xr:uid="{F91B9728-D6A6-4810-ABD2-B9E33091E125}"/>
    <cellStyle name="Currency 2 2 2 2 2 3 2 4 2 3" xfId="22299" xr:uid="{5EB18488-FAFA-4ABE-B883-E0783848FF5E}"/>
    <cellStyle name="Currency 2 2 2 2 2 3 2 4 2 3 2" xfId="35991" xr:uid="{04DA0E86-1955-4BBF-A145-14ECDC457A3D}"/>
    <cellStyle name="Currency 2 2 2 2 2 3 2 4 2 3 3" xfId="50874" xr:uid="{94CD87E5-9A5B-462D-8679-342B665F46BC}"/>
    <cellStyle name="Currency 2 2 2 2 2 3 2 4 2 4" xfId="15455" xr:uid="{42999920-8E4F-42F1-98D7-FA052DBB29D4}"/>
    <cellStyle name="Currency 2 2 2 2 2 3 2 4 2 5" xfId="29145" xr:uid="{3CF5F61E-D88E-4412-BD3D-DD31F23DBB13}"/>
    <cellStyle name="Currency 2 2 2 2 2 3 2 4 2 6" xfId="44028" xr:uid="{0AE55F3C-99DB-414F-8B1B-D8318ECD4F85}"/>
    <cellStyle name="Currency 2 2 2 2 2 3 2 4 3" xfId="10319" xr:uid="{7736BF0E-9B0B-4E1D-90E8-789160B27E5E}"/>
    <cellStyle name="Currency 2 2 2 2 2 3 2 4 3 2" xfId="24009" xr:uid="{6538BA1B-0ABA-4E5D-8DED-7CE87BDC44BB}"/>
    <cellStyle name="Currency 2 2 2 2 2 3 2 4 3 2 2" xfId="37701" xr:uid="{66EE86E0-2EE0-4879-BBA1-9A284CBF66E5}"/>
    <cellStyle name="Currency 2 2 2 2 2 3 2 4 3 2 3" xfId="52584" xr:uid="{54CDA70E-16BE-41C6-8DF6-2569FF059C28}"/>
    <cellStyle name="Currency 2 2 2 2 2 3 2 4 3 3" xfId="17165" xr:uid="{89A54C92-5D7F-4288-8CBE-21675463558B}"/>
    <cellStyle name="Currency 2 2 2 2 2 3 2 4 3 4" xfId="30855" xr:uid="{B4ECDA13-ABC4-473C-A0F4-40E09285002E}"/>
    <cellStyle name="Currency 2 2 2 2 2 3 2 4 3 5" xfId="45738" xr:uid="{529417F1-40EB-40BF-8839-EBFD2EDA4A7B}"/>
    <cellStyle name="Currency 2 2 2 2 2 3 2 4 4" xfId="20587" xr:uid="{193DE4CD-1080-48EB-97B2-B97265DA8F58}"/>
    <cellStyle name="Currency 2 2 2 2 2 3 2 4 4 2" xfId="34279" xr:uid="{871D3AFA-65F3-4D45-94DF-F4E241112B6C}"/>
    <cellStyle name="Currency 2 2 2 2 2 3 2 4 4 3" xfId="49162" xr:uid="{E9DA0572-56C4-4D91-8B7D-8B1BDD3B06DD}"/>
    <cellStyle name="Currency 2 2 2 2 2 3 2 4 5" xfId="13743" xr:uid="{7D849011-DA24-434D-AA94-81920B8C6899}"/>
    <cellStyle name="Currency 2 2 2 2 2 3 2 4 6" xfId="27433" xr:uid="{2FAB6A63-7691-4948-B512-947975571476}"/>
    <cellStyle name="Currency 2 2 2 2 2 3 2 4 7" xfId="42316" xr:uid="{368A5748-BB95-4C03-AD6F-C58AD0F28984}"/>
    <cellStyle name="Currency 2 2 2 2 2 3 2 5" xfId="8605" xr:uid="{B00935F8-97AF-4EE8-962D-8CAD6B0E8A90}"/>
    <cellStyle name="Currency 2 2 2 2 2 3 2 5 2" xfId="12027" xr:uid="{A3B1A6C8-2E13-4AB2-B414-1A8AB5C8620E}"/>
    <cellStyle name="Currency 2 2 2 2 2 3 2 5 2 2" xfId="25717" xr:uid="{30175063-C757-4453-A7E5-D2C45826E66C}"/>
    <cellStyle name="Currency 2 2 2 2 2 3 2 5 2 2 2" xfId="39409" xr:uid="{AE6F57A9-70A1-4363-8B81-85A0FF49DDE3}"/>
    <cellStyle name="Currency 2 2 2 2 2 3 2 5 2 2 3" xfId="54292" xr:uid="{0F556BFF-CFF5-447B-A9D1-787A0ABC2409}"/>
    <cellStyle name="Currency 2 2 2 2 2 3 2 5 2 3" xfId="18873" xr:uid="{389D98A3-0355-444E-A1F3-1875B500B165}"/>
    <cellStyle name="Currency 2 2 2 2 2 3 2 5 2 4" xfId="32563" xr:uid="{B792F950-3767-4D23-8095-69E678707C57}"/>
    <cellStyle name="Currency 2 2 2 2 2 3 2 5 2 5" xfId="47446" xr:uid="{ED9F78FC-CF40-4D2B-A4D0-90681239F980}"/>
    <cellStyle name="Currency 2 2 2 2 2 3 2 5 3" xfId="22295" xr:uid="{328CBFD5-00EE-4731-9595-A3CFFA963C37}"/>
    <cellStyle name="Currency 2 2 2 2 2 3 2 5 3 2" xfId="35987" xr:uid="{F39F1DF4-1963-4C7B-B5D0-D47FCFC9340E}"/>
    <cellStyle name="Currency 2 2 2 2 2 3 2 5 3 3" xfId="50870" xr:uid="{73F3D1FB-7F6D-49EC-9527-2BEDB6514F5E}"/>
    <cellStyle name="Currency 2 2 2 2 2 3 2 5 4" xfId="15451" xr:uid="{CD9752EA-E0B9-4324-91E5-74F5E48B2E2F}"/>
    <cellStyle name="Currency 2 2 2 2 2 3 2 5 5" xfId="29141" xr:uid="{ACC46C13-93C9-460E-B3CA-3306351EB962}"/>
    <cellStyle name="Currency 2 2 2 2 2 3 2 5 6" xfId="44024" xr:uid="{02FA1B4B-7555-4165-9ABC-CC23253EA655}"/>
    <cellStyle name="Currency 2 2 2 2 2 3 2 6" xfId="10315" xr:uid="{CB07C3BA-BB36-4AF5-8F6A-0BF52B6AA468}"/>
    <cellStyle name="Currency 2 2 2 2 2 3 2 6 2" xfId="24005" xr:uid="{A764CEAC-0510-4901-ADEA-E30B77F4F12C}"/>
    <cellStyle name="Currency 2 2 2 2 2 3 2 6 2 2" xfId="37697" xr:uid="{C002B12F-5F9F-4EC1-BCB0-FADB17A94A90}"/>
    <cellStyle name="Currency 2 2 2 2 2 3 2 6 2 3" xfId="52580" xr:uid="{A31C6DC2-E3A7-47CC-9D90-574E44046A81}"/>
    <cellStyle name="Currency 2 2 2 2 2 3 2 6 3" xfId="17161" xr:uid="{340F00CB-89AD-4561-81C1-866DF1417571}"/>
    <cellStyle name="Currency 2 2 2 2 2 3 2 6 4" xfId="30851" xr:uid="{2FA73F2B-DA7E-4A59-8CCA-76D931288603}"/>
    <cellStyle name="Currency 2 2 2 2 2 3 2 6 5" xfId="45734" xr:uid="{D8C956B6-FD27-4F6F-A13C-EBB1B43320BC}"/>
    <cellStyle name="Currency 2 2 2 2 2 3 2 7" xfId="20583" xr:uid="{35A8B6F6-A994-4451-A9B0-0A0F0B249BE1}"/>
    <cellStyle name="Currency 2 2 2 2 2 3 2 7 2" xfId="34275" xr:uid="{DED74919-27A1-4B97-BCF9-17E5C1563D2C}"/>
    <cellStyle name="Currency 2 2 2 2 2 3 2 7 3" xfId="49158" xr:uid="{A4068CB6-EA87-47EE-A228-F66650F6FF63}"/>
    <cellStyle name="Currency 2 2 2 2 2 3 2 8" xfId="13739" xr:uid="{9D9B49E8-F4F3-43E3-87AB-60FD5D7F3E1A}"/>
    <cellStyle name="Currency 2 2 2 2 2 3 2 9" xfId="27429" xr:uid="{E5AF75C1-057F-421F-923C-6CF2CA298C98}"/>
    <cellStyle name="Currency 2 2 2 2 2 3 3" xfId="6897" xr:uid="{E3EE1055-7CBA-4CF5-9639-3A6B7DB59FA9}"/>
    <cellStyle name="Currency 2 2 2 2 2 3 3 10" xfId="42317" xr:uid="{B9074E47-1409-4FDB-9FA7-682F521E67A2}"/>
    <cellStyle name="Currency 2 2 2 2 2 3 3 2" xfId="6898" xr:uid="{C0219DB5-A436-499C-B96E-6D8CDC30726A}"/>
    <cellStyle name="Currency 2 2 2 2 2 3 3 2 2" xfId="6899" xr:uid="{91B76055-7912-48DD-A328-CA6C22622808}"/>
    <cellStyle name="Currency 2 2 2 2 2 3 3 2 2 2" xfId="8612" xr:uid="{CAA2FFDE-D139-4557-96A7-57DC4E4E14F4}"/>
    <cellStyle name="Currency 2 2 2 2 2 3 3 2 2 2 2" xfId="12034" xr:uid="{5F291D99-DA3F-4F39-AA44-9D71978C5684}"/>
    <cellStyle name="Currency 2 2 2 2 2 3 3 2 2 2 2 2" xfId="25724" xr:uid="{80C2425F-9209-4ABB-9330-2A55560ABFE1}"/>
    <cellStyle name="Currency 2 2 2 2 2 3 3 2 2 2 2 2 2" xfId="39416" xr:uid="{4A0691AB-A27D-43CC-84A1-B4002FC4039C}"/>
    <cellStyle name="Currency 2 2 2 2 2 3 3 2 2 2 2 2 3" xfId="54299" xr:uid="{8505DD74-CE2E-4300-814D-F62E9017FCD2}"/>
    <cellStyle name="Currency 2 2 2 2 2 3 3 2 2 2 2 3" xfId="18880" xr:uid="{4ED25D71-0E09-41D5-97B2-BAE36AEE171E}"/>
    <cellStyle name="Currency 2 2 2 2 2 3 3 2 2 2 2 4" xfId="32570" xr:uid="{DAB21BEE-3437-4827-9E5D-CC53CD67D707}"/>
    <cellStyle name="Currency 2 2 2 2 2 3 3 2 2 2 2 5" xfId="47453" xr:uid="{57FA8E78-230E-45AC-88A5-F6203EDCC5E2}"/>
    <cellStyle name="Currency 2 2 2 2 2 3 3 2 2 2 3" xfId="22302" xr:uid="{8D8F58FE-B48C-4A4E-BAB7-866503811AC8}"/>
    <cellStyle name="Currency 2 2 2 2 2 3 3 2 2 2 3 2" xfId="35994" xr:uid="{60E1584F-F6A1-451F-95BE-C202DDA61B0F}"/>
    <cellStyle name="Currency 2 2 2 2 2 3 3 2 2 2 3 3" xfId="50877" xr:uid="{A8AE7C82-6265-416D-8393-3418537D02E1}"/>
    <cellStyle name="Currency 2 2 2 2 2 3 3 2 2 2 4" xfId="15458" xr:uid="{33581F03-4495-48F0-A3CF-C22649F08A1F}"/>
    <cellStyle name="Currency 2 2 2 2 2 3 3 2 2 2 5" xfId="29148" xr:uid="{75AED450-3AF6-462A-AF84-23D4277E41F9}"/>
    <cellStyle name="Currency 2 2 2 2 2 3 3 2 2 2 6" xfId="44031" xr:uid="{D37FDE54-A156-4175-B163-77F03FE0C9AF}"/>
    <cellStyle name="Currency 2 2 2 2 2 3 3 2 2 3" xfId="10322" xr:uid="{651CEE26-3355-4205-A027-D9D9307C5712}"/>
    <cellStyle name="Currency 2 2 2 2 2 3 3 2 2 3 2" xfId="24012" xr:uid="{CF3C11C9-16B2-487A-A37B-D27EDA285803}"/>
    <cellStyle name="Currency 2 2 2 2 2 3 3 2 2 3 2 2" xfId="37704" xr:uid="{F25B3D15-A891-4C44-903E-945C8F9AC8C2}"/>
    <cellStyle name="Currency 2 2 2 2 2 3 3 2 2 3 2 3" xfId="52587" xr:uid="{1555DBB6-23A0-4554-9C0F-B5BB207192CD}"/>
    <cellStyle name="Currency 2 2 2 2 2 3 3 2 2 3 3" xfId="17168" xr:uid="{C7826F08-ED1C-4215-A057-189D3CAF27F2}"/>
    <cellStyle name="Currency 2 2 2 2 2 3 3 2 2 3 4" xfId="30858" xr:uid="{AE9E4D89-B725-4B81-A79D-3245BEA4B32D}"/>
    <cellStyle name="Currency 2 2 2 2 2 3 3 2 2 3 5" xfId="45741" xr:uid="{94E34A46-EA55-458B-9801-97C4C516995A}"/>
    <cellStyle name="Currency 2 2 2 2 2 3 3 2 2 4" xfId="20590" xr:uid="{B3FA3554-EC22-409D-AAA6-7F5762CD4DDA}"/>
    <cellStyle name="Currency 2 2 2 2 2 3 3 2 2 4 2" xfId="34282" xr:uid="{BB129F20-43F1-442B-9965-1A8C5E9A0708}"/>
    <cellStyle name="Currency 2 2 2 2 2 3 3 2 2 4 3" xfId="49165" xr:uid="{EEB5B753-C6DF-4222-9331-37EA813D6A0B}"/>
    <cellStyle name="Currency 2 2 2 2 2 3 3 2 2 5" xfId="13746" xr:uid="{89D84C60-E39A-43ED-9207-8B2118543044}"/>
    <cellStyle name="Currency 2 2 2 2 2 3 3 2 2 6" xfId="27436" xr:uid="{95F27D65-EFA5-44EF-AB17-43B8DFB422BE}"/>
    <cellStyle name="Currency 2 2 2 2 2 3 3 2 2 7" xfId="42319" xr:uid="{9CC99849-50AE-48C5-8E88-A719F1B8690B}"/>
    <cellStyle name="Currency 2 2 2 2 2 3 3 2 3" xfId="8611" xr:uid="{42827190-9A73-448E-B82D-0E6125346E87}"/>
    <cellStyle name="Currency 2 2 2 2 2 3 3 2 3 2" xfId="12033" xr:uid="{198CAACD-82AA-45BB-8955-05A5F58810E7}"/>
    <cellStyle name="Currency 2 2 2 2 2 3 3 2 3 2 2" xfId="25723" xr:uid="{3995622F-9E98-4218-979B-840D631D1CD1}"/>
    <cellStyle name="Currency 2 2 2 2 2 3 3 2 3 2 2 2" xfId="39415" xr:uid="{EFA8B1A7-1241-4840-964E-0F4605FA31CA}"/>
    <cellStyle name="Currency 2 2 2 2 2 3 3 2 3 2 2 3" xfId="54298" xr:uid="{43D7AB25-E877-4C69-903C-08E6A1B7DFA1}"/>
    <cellStyle name="Currency 2 2 2 2 2 3 3 2 3 2 3" xfId="18879" xr:uid="{D399D101-239F-4971-9D81-E7D047F7909E}"/>
    <cellStyle name="Currency 2 2 2 2 2 3 3 2 3 2 4" xfId="32569" xr:uid="{C82F8662-DB3C-4C00-B046-B53EAF984650}"/>
    <cellStyle name="Currency 2 2 2 2 2 3 3 2 3 2 5" xfId="47452" xr:uid="{7DE70984-9A70-48EB-B454-C51E21D6A5C7}"/>
    <cellStyle name="Currency 2 2 2 2 2 3 3 2 3 3" xfId="22301" xr:uid="{75CEC14D-DC05-4EA8-9926-0BDB3AAC17ED}"/>
    <cellStyle name="Currency 2 2 2 2 2 3 3 2 3 3 2" xfId="35993" xr:uid="{2686BEA9-2E38-4C8B-BDE5-2B0A01503E93}"/>
    <cellStyle name="Currency 2 2 2 2 2 3 3 2 3 3 3" xfId="50876" xr:uid="{02F88C18-F416-4CE1-AED2-8ADA3F3AE973}"/>
    <cellStyle name="Currency 2 2 2 2 2 3 3 2 3 4" xfId="15457" xr:uid="{95711D55-D482-49C4-BF43-ED5222C6F0D1}"/>
    <cellStyle name="Currency 2 2 2 2 2 3 3 2 3 5" xfId="29147" xr:uid="{DC599C94-0852-47DB-9B80-90984ABB77C3}"/>
    <cellStyle name="Currency 2 2 2 2 2 3 3 2 3 6" xfId="44030" xr:uid="{8B5FAA1F-8D3F-4656-AE4C-999AE3D2E9A0}"/>
    <cellStyle name="Currency 2 2 2 2 2 3 3 2 4" xfId="10321" xr:uid="{3D9459DF-CBAB-4196-AF0F-0B18F112527B}"/>
    <cellStyle name="Currency 2 2 2 2 2 3 3 2 4 2" xfId="24011" xr:uid="{3A2A9365-E6A5-4726-9FF8-4F591E6D7B73}"/>
    <cellStyle name="Currency 2 2 2 2 2 3 3 2 4 2 2" xfId="37703" xr:uid="{6F4F923F-F1B9-480D-B015-CFCBAE5AF17D}"/>
    <cellStyle name="Currency 2 2 2 2 2 3 3 2 4 2 3" xfId="52586" xr:uid="{FB288404-40A3-4F72-9410-14AC5DE11AF3}"/>
    <cellStyle name="Currency 2 2 2 2 2 3 3 2 4 3" xfId="17167" xr:uid="{30ECA903-3118-4BEA-9F4F-F92ABF06A246}"/>
    <cellStyle name="Currency 2 2 2 2 2 3 3 2 4 4" xfId="30857" xr:uid="{20F7E7D4-224B-41DB-B285-9C8898D10CF5}"/>
    <cellStyle name="Currency 2 2 2 2 2 3 3 2 4 5" xfId="45740" xr:uid="{3E26E699-9EC3-4445-8EBF-79101F062A32}"/>
    <cellStyle name="Currency 2 2 2 2 2 3 3 2 5" xfId="20589" xr:uid="{8B53F9BF-25D9-47B7-8763-536AFD0BAD78}"/>
    <cellStyle name="Currency 2 2 2 2 2 3 3 2 5 2" xfId="34281" xr:uid="{5969C984-DDB4-44E3-9F0C-9CFAAD137E7B}"/>
    <cellStyle name="Currency 2 2 2 2 2 3 3 2 5 3" xfId="49164" xr:uid="{C36416F0-13C1-4174-93C5-439BE1929ACF}"/>
    <cellStyle name="Currency 2 2 2 2 2 3 3 2 6" xfId="13745" xr:uid="{30920E7C-19A4-49D3-B192-D0571B910C1C}"/>
    <cellStyle name="Currency 2 2 2 2 2 3 3 2 7" xfId="27435" xr:uid="{17D64108-2494-4FFF-91C4-9C66A88B5262}"/>
    <cellStyle name="Currency 2 2 2 2 2 3 3 2 8" xfId="42318" xr:uid="{2721A58E-C947-4F38-A076-2B23FE49EAE7}"/>
    <cellStyle name="Currency 2 2 2 2 2 3 3 3" xfId="6900" xr:uid="{4E594258-A7FB-4DF1-992A-8E980E951788}"/>
    <cellStyle name="Currency 2 2 2 2 2 3 3 3 2" xfId="8613" xr:uid="{0FD9182F-71F3-4823-BDCE-79F2F7360630}"/>
    <cellStyle name="Currency 2 2 2 2 2 3 3 3 2 2" xfId="12035" xr:uid="{DAB6A554-B4F4-45BF-A4D9-C653547A8FF9}"/>
    <cellStyle name="Currency 2 2 2 2 2 3 3 3 2 2 2" xfId="25725" xr:uid="{1E5EEFE4-8329-4ACE-BC9A-07594C334640}"/>
    <cellStyle name="Currency 2 2 2 2 2 3 3 3 2 2 2 2" xfId="39417" xr:uid="{DFC9B2DC-4F29-4D7D-8114-46B791F55D12}"/>
    <cellStyle name="Currency 2 2 2 2 2 3 3 3 2 2 2 3" xfId="54300" xr:uid="{05BB6EC7-31D3-4E22-9B18-5C60FCECA64B}"/>
    <cellStyle name="Currency 2 2 2 2 2 3 3 3 2 2 3" xfId="18881" xr:uid="{E10DA26D-D101-4CB7-BB8C-0D3254C38D97}"/>
    <cellStyle name="Currency 2 2 2 2 2 3 3 3 2 2 4" xfId="32571" xr:uid="{E6DDD43F-BA54-428D-9CD1-2FF00247E54A}"/>
    <cellStyle name="Currency 2 2 2 2 2 3 3 3 2 2 5" xfId="47454" xr:uid="{5DCA21E7-F9A0-42A0-809F-F1F6385B94D4}"/>
    <cellStyle name="Currency 2 2 2 2 2 3 3 3 2 3" xfId="22303" xr:uid="{D9585E61-3B42-4499-A4CC-3364032C0E6B}"/>
    <cellStyle name="Currency 2 2 2 2 2 3 3 3 2 3 2" xfId="35995" xr:uid="{11DE7897-D6EA-407C-AB5A-BCD41104F009}"/>
    <cellStyle name="Currency 2 2 2 2 2 3 3 3 2 3 3" xfId="50878" xr:uid="{27918C03-B4E9-4652-BE5B-B08027DB92FD}"/>
    <cellStyle name="Currency 2 2 2 2 2 3 3 3 2 4" xfId="15459" xr:uid="{48FEBF46-03D2-4B10-A8C5-6BB89E0F10CD}"/>
    <cellStyle name="Currency 2 2 2 2 2 3 3 3 2 5" xfId="29149" xr:uid="{DEE889E0-0A13-4B7C-9B6A-FBAFEBD0FC5B}"/>
    <cellStyle name="Currency 2 2 2 2 2 3 3 3 2 6" xfId="44032" xr:uid="{322351D2-5F9E-4A42-BC9D-3C2CF5E83B2D}"/>
    <cellStyle name="Currency 2 2 2 2 2 3 3 3 3" xfId="10323" xr:uid="{97817718-0A88-4953-876F-193288CF9050}"/>
    <cellStyle name="Currency 2 2 2 2 2 3 3 3 3 2" xfId="24013" xr:uid="{1ABF49E0-7332-464E-B9FF-74AF786F2937}"/>
    <cellStyle name="Currency 2 2 2 2 2 3 3 3 3 2 2" xfId="37705" xr:uid="{C6264D90-2497-4DFD-9C81-0EA21BC62CB1}"/>
    <cellStyle name="Currency 2 2 2 2 2 3 3 3 3 2 3" xfId="52588" xr:uid="{F07BBA01-8A47-4D25-8097-2B87D7C8A5E9}"/>
    <cellStyle name="Currency 2 2 2 2 2 3 3 3 3 3" xfId="17169" xr:uid="{579F0E5E-48A6-4038-B61F-D4FE02968B65}"/>
    <cellStyle name="Currency 2 2 2 2 2 3 3 3 3 4" xfId="30859" xr:uid="{8B6848C9-A4D2-4F2E-81E8-E4B9AC28184C}"/>
    <cellStyle name="Currency 2 2 2 2 2 3 3 3 3 5" xfId="45742" xr:uid="{99E1AE8C-4C0D-4C93-ABAE-42F6EB8AB4D3}"/>
    <cellStyle name="Currency 2 2 2 2 2 3 3 3 4" xfId="20591" xr:uid="{654AEF1A-FB26-4FBA-9298-63D3049C2324}"/>
    <cellStyle name="Currency 2 2 2 2 2 3 3 3 4 2" xfId="34283" xr:uid="{EA1F8DF7-D3B9-47F6-9658-A72E984A01C7}"/>
    <cellStyle name="Currency 2 2 2 2 2 3 3 3 4 3" xfId="49166" xr:uid="{CA1C7EF4-A0C2-4033-BCA5-FADCE67C39F7}"/>
    <cellStyle name="Currency 2 2 2 2 2 3 3 3 5" xfId="13747" xr:uid="{1FE3F77D-C378-4DA2-A5FD-E78A2AD4000D}"/>
    <cellStyle name="Currency 2 2 2 2 2 3 3 3 6" xfId="27437" xr:uid="{DDA41D75-00AF-4BFD-9F5E-3D67A39AB4CF}"/>
    <cellStyle name="Currency 2 2 2 2 2 3 3 3 7" xfId="42320" xr:uid="{8A0EF793-C5E4-4029-B5D5-67CED943EF8D}"/>
    <cellStyle name="Currency 2 2 2 2 2 3 3 4" xfId="6901" xr:uid="{4D2F67D5-C02A-4A14-B753-F7B376FC8356}"/>
    <cellStyle name="Currency 2 2 2 2 2 3 3 4 2" xfId="8614" xr:uid="{8E08A2DE-EB9A-46C6-9D2A-E696354D1642}"/>
    <cellStyle name="Currency 2 2 2 2 2 3 3 4 2 2" xfId="12036" xr:uid="{8A86CCCF-DB41-48F5-9A7C-6EE9253A4E73}"/>
    <cellStyle name="Currency 2 2 2 2 2 3 3 4 2 2 2" xfId="25726" xr:uid="{74E2A721-350D-4232-AF78-E438DFA42A59}"/>
    <cellStyle name="Currency 2 2 2 2 2 3 3 4 2 2 2 2" xfId="39418" xr:uid="{8E0887E8-020D-478A-9F4D-358E63B7575B}"/>
    <cellStyle name="Currency 2 2 2 2 2 3 3 4 2 2 2 3" xfId="54301" xr:uid="{E76AA5E8-0573-42CA-92D0-9ACA55656649}"/>
    <cellStyle name="Currency 2 2 2 2 2 3 3 4 2 2 3" xfId="18882" xr:uid="{75544329-E0B0-408E-8B24-825018484BB7}"/>
    <cellStyle name="Currency 2 2 2 2 2 3 3 4 2 2 4" xfId="32572" xr:uid="{CA52F1EB-A444-4E3E-B703-E328F08109FC}"/>
    <cellStyle name="Currency 2 2 2 2 2 3 3 4 2 2 5" xfId="47455" xr:uid="{3291672B-59DC-4FB8-8861-2C1F176A8E30}"/>
    <cellStyle name="Currency 2 2 2 2 2 3 3 4 2 3" xfId="22304" xr:uid="{082AC35E-CD9F-400F-A6CD-6C6E8C3C9311}"/>
    <cellStyle name="Currency 2 2 2 2 2 3 3 4 2 3 2" xfId="35996" xr:uid="{01EF25F2-1168-4C92-A231-18675459C972}"/>
    <cellStyle name="Currency 2 2 2 2 2 3 3 4 2 3 3" xfId="50879" xr:uid="{226C0B98-D78E-4E97-8B62-958D01BA5A71}"/>
    <cellStyle name="Currency 2 2 2 2 2 3 3 4 2 4" xfId="15460" xr:uid="{4E514652-9C9E-4E52-8DB2-E83B8B594A7A}"/>
    <cellStyle name="Currency 2 2 2 2 2 3 3 4 2 5" xfId="29150" xr:uid="{C588EF46-474F-49A3-8223-30A460FEC2FB}"/>
    <cellStyle name="Currency 2 2 2 2 2 3 3 4 2 6" xfId="44033" xr:uid="{0D842910-D0B9-4470-8DDF-7166FCFDF69E}"/>
    <cellStyle name="Currency 2 2 2 2 2 3 3 4 3" xfId="10324" xr:uid="{4A007E67-5878-4B21-9230-CA64B07097D6}"/>
    <cellStyle name="Currency 2 2 2 2 2 3 3 4 3 2" xfId="24014" xr:uid="{8D62DF19-28DF-4742-A917-8E02E07830F1}"/>
    <cellStyle name="Currency 2 2 2 2 2 3 3 4 3 2 2" xfId="37706" xr:uid="{DF84B024-255E-40CD-BE7D-3265DC2DB7C1}"/>
    <cellStyle name="Currency 2 2 2 2 2 3 3 4 3 2 3" xfId="52589" xr:uid="{5655C04E-1696-4F86-9414-81F38DFD5AC5}"/>
    <cellStyle name="Currency 2 2 2 2 2 3 3 4 3 3" xfId="17170" xr:uid="{CD102485-0339-4E76-985B-D7E0AC7C59B7}"/>
    <cellStyle name="Currency 2 2 2 2 2 3 3 4 3 4" xfId="30860" xr:uid="{670206D9-7616-4C1C-A1AD-FF1FF16CDE8E}"/>
    <cellStyle name="Currency 2 2 2 2 2 3 3 4 3 5" xfId="45743" xr:uid="{26954ADE-5619-4BD0-B7E8-4C1BB2322898}"/>
    <cellStyle name="Currency 2 2 2 2 2 3 3 4 4" xfId="20592" xr:uid="{9CCEFCE5-B8AF-4527-900C-ABD3609C0D35}"/>
    <cellStyle name="Currency 2 2 2 2 2 3 3 4 4 2" xfId="34284" xr:uid="{BCA3B126-A57A-4EBD-A0B8-C3B5AC27E8EA}"/>
    <cellStyle name="Currency 2 2 2 2 2 3 3 4 4 3" xfId="49167" xr:uid="{A761B01C-9CD3-41CD-9F38-288D1DD88973}"/>
    <cellStyle name="Currency 2 2 2 2 2 3 3 4 5" xfId="13748" xr:uid="{CB1CD46F-0375-4AB7-9615-3E00C41776B7}"/>
    <cellStyle name="Currency 2 2 2 2 2 3 3 4 6" xfId="27438" xr:uid="{E80484DD-7756-4322-B097-863BEA3D9F65}"/>
    <cellStyle name="Currency 2 2 2 2 2 3 3 4 7" xfId="42321" xr:uid="{1456FA05-C26F-4908-850B-F9EAE8D93F96}"/>
    <cellStyle name="Currency 2 2 2 2 2 3 3 5" xfId="8610" xr:uid="{B3E5D8E3-525A-409E-A400-F98433588BEF}"/>
    <cellStyle name="Currency 2 2 2 2 2 3 3 5 2" xfId="12032" xr:uid="{00B883D1-8575-43AA-8A4B-F6D6ED755180}"/>
    <cellStyle name="Currency 2 2 2 2 2 3 3 5 2 2" xfId="25722" xr:uid="{21696CCE-488B-4B0A-AEF3-6AC88BA8E374}"/>
    <cellStyle name="Currency 2 2 2 2 2 3 3 5 2 2 2" xfId="39414" xr:uid="{179EAEB0-361B-4DE4-9AFA-EA2ACA235C8A}"/>
    <cellStyle name="Currency 2 2 2 2 2 3 3 5 2 2 3" xfId="54297" xr:uid="{AFD2EE7D-9397-425A-B3AC-C5520A1DF10A}"/>
    <cellStyle name="Currency 2 2 2 2 2 3 3 5 2 3" xfId="18878" xr:uid="{1776A63E-7805-4880-939E-7843005EFE42}"/>
    <cellStyle name="Currency 2 2 2 2 2 3 3 5 2 4" xfId="32568" xr:uid="{E710E3A5-1855-4CEE-A4A0-7D4C4BB4FA67}"/>
    <cellStyle name="Currency 2 2 2 2 2 3 3 5 2 5" xfId="47451" xr:uid="{FD8E5CE7-5CC1-430C-B27D-E6060B0CB035}"/>
    <cellStyle name="Currency 2 2 2 2 2 3 3 5 3" xfId="22300" xr:uid="{5A15A4F2-F991-4651-B740-3FC9A3A37FBB}"/>
    <cellStyle name="Currency 2 2 2 2 2 3 3 5 3 2" xfId="35992" xr:uid="{53E252FD-23FD-44C4-9D7B-83A7ED9A4193}"/>
    <cellStyle name="Currency 2 2 2 2 2 3 3 5 3 3" xfId="50875" xr:uid="{763EF13F-4FA1-408E-AD56-526680452031}"/>
    <cellStyle name="Currency 2 2 2 2 2 3 3 5 4" xfId="15456" xr:uid="{DA56E00D-FA21-4964-BD96-7F571189CB90}"/>
    <cellStyle name="Currency 2 2 2 2 2 3 3 5 5" xfId="29146" xr:uid="{32B632E6-96F7-4907-BB36-64709B9781EF}"/>
    <cellStyle name="Currency 2 2 2 2 2 3 3 5 6" xfId="44029" xr:uid="{18C89DD8-540F-47BD-AF51-33A573FB5FC6}"/>
    <cellStyle name="Currency 2 2 2 2 2 3 3 6" xfId="10320" xr:uid="{D7DA818D-3A2C-4B47-AEEE-CD8528DF1D9D}"/>
    <cellStyle name="Currency 2 2 2 2 2 3 3 6 2" xfId="24010" xr:uid="{97A58E52-1DDA-4E16-A6EF-CDB74AB48B7D}"/>
    <cellStyle name="Currency 2 2 2 2 2 3 3 6 2 2" xfId="37702" xr:uid="{AAC29E8F-C074-49FB-AD60-77A043563970}"/>
    <cellStyle name="Currency 2 2 2 2 2 3 3 6 2 3" xfId="52585" xr:uid="{CF73F71C-E80F-4B24-8885-80D9B1D3C4A6}"/>
    <cellStyle name="Currency 2 2 2 2 2 3 3 6 3" xfId="17166" xr:uid="{02F9AC3B-910A-4C1A-8AA5-B51481958566}"/>
    <cellStyle name="Currency 2 2 2 2 2 3 3 6 4" xfId="30856" xr:uid="{BAF10ECF-3BAE-4AA0-9893-E6BE4B56B2B4}"/>
    <cellStyle name="Currency 2 2 2 2 2 3 3 6 5" xfId="45739" xr:uid="{ADC2FC3B-7CD4-4EC9-BD83-705B67A80300}"/>
    <cellStyle name="Currency 2 2 2 2 2 3 3 7" xfId="20588" xr:uid="{2682FEC1-ACD1-411D-832D-BE48B89F059B}"/>
    <cellStyle name="Currency 2 2 2 2 2 3 3 7 2" xfId="34280" xr:uid="{CA821E47-7762-4D96-9C53-91BBF1DD7636}"/>
    <cellStyle name="Currency 2 2 2 2 2 3 3 7 3" xfId="49163" xr:uid="{0AA0F602-9DAA-43A5-841B-377CDAB62241}"/>
    <cellStyle name="Currency 2 2 2 2 2 3 3 8" xfId="13744" xr:uid="{CC80B4F7-E060-4CEB-B9CB-EDE0EAED3BBC}"/>
    <cellStyle name="Currency 2 2 2 2 2 3 3 9" xfId="27434" xr:uid="{0C909E14-617F-4609-8F34-69128EAF4A8A}"/>
    <cellStyle name="Currency 2 2 2 2 2 3 4" xfId="6902" xr:uid="{A7FFEAF8-BA9D-4A6D-91D5-F40B3ED4797A}"/>
    <cellStyle name="Currency 2 2 2 2 2 3 4 2" xfId="6903" xr:uid="{61512473-6AB3-46EE-A970-15A5E33CEA0A}"/>
    <cellStyle name="Currency 2 2 2 2 2 3 4 2 2" xfId="8616" xr:uid="{8E58D553-488C-4957-A149-4287BC86DDAA}"/>
    <cellStyle name="Currency 2 2 2 2 2 3 4 2 2 2" xfId="12038" xr:uid="{524CDA5B-BFFB-4439-9246-D86FC85F5817}"/>
    <cellStyle name="Currency 2 2 2 2 2 3 4 2 2 2 2" xfId="25728" xr:uid="{65847C30-13AA-4B35-9189-A8320B4FBE5D}"/>
    <cellStyle name="Currency 2 2 2 2 2 3 4 2 2 2 2 2" xfId="39420" xr:uid="{8A255640-8887-4C23-BB3E-5AFFC53D5781}"/>
    <cellStyle name="Currency 2 2 2 2 2 3 4 2 2 2 2 3" xfId="54303" xr:uid="{E5CF0BD6-1754-423B-A458-8C9A1A1EAB0C}"/>
    <cellStyle name="Currency 2 2 2 2 2 3 4 2 2 2 3" xfId="18884" xr:uid="{78BBBD08-61A8-4ACC-8E64-6F885DC1DFD2}"/>
    <cellStyle name="Currency 2 2 2 2 2 3 4 2 2 2 4" xfId="32574" xr:uid="{AF955ADB-5B25-4389-AD3A-0887CFA3BBE8}"/>
    <cellStyle name="Currency 2 2 2 2 2 3 4 2 2 2 5" xfId="47457" xr:uid="{B68C186E-6668-4DEA-8453-FC36ED3B1831}"/>
    <cellStyle name="Currency 2 2 2 2 2 3 4 2 2 3" xfId="22306" xr:uid="{A21EDCD4-D206-44EA-96D4-57F8DEBACE02}"/>
    <cellStyle name="Currency 2 2 2 2 2 3 4 2 2 3 2" xfId="35998" xr:uid="{0D6F8136-074D-40F7-B317-FF2E79B0D04F}"/>
    <cellStyle name="Currency 2 2 2 2 2 3 4 2 2 3 3" xfId="50881" xr:uid="{70476BB3-6EC3-4364-AC59-D4C6B4B7BD7E}"/>
    <cellStyle name="Currency 2 2 2 2 2 3 4 2 2 4" xfId="15462" xr:uid="{90BB7D8B-906A-455E-944A-780A6200FB03}"/>
    <cellStyle name="Currency 2 2 2 2 2 3 4 2 2 5" xfId="29152" xr:uid="{AD670989-3079-4348-9269-0ACCF8978694}"/>
    <cellStyle name="Currency 2 2 2 2 2 3 4 2 2 6" xfId="44035" xr:uid="{01D130CE-0B41-48C6-96DB-66E7E60ECAB0}"/>
    <cellStyle name="Currency 2 2 2 2 2 3 4 2 3" xfId="10326" xr:uid="{27B1959C-D9A6-4888-BBD5-891B12E1D66A}"/>
    <cellStyle name="Currency 2 2 2 2 2 3 4 2 3 2" xfId="24016" xr:uid="{43C919C6-992C-4C8B-A6C6-DC6E65BD0F73}"/>
    <cellStyle name="Currency 2 2 2 2 2 3 4 2 3 2 2" xfId="37708" xr:uid="{22296137-4EC2-4D96-B61D-EAE2EDEE86F6}"/>
    <cellStyle name="Currency 2 2 2 2 2 3 4 2 3 2 3" xfId="52591" xr:uid="{70567804-69B2-48C4-96A5-96925610BAF5}"/>
    <cellStyle name="Currency 2 2 2 2 2 3 4 2 3 3" xfId="17172" xr:uid="{4E9A0EE4-F4FA-480C-827A-BCBE8874B239}"/>
    <cellStyle name="Currency 2 2 2 2 2 3 4 2 3 4" xfId="30862" xr:uid="{D03C1BFB-71D0-4FEF-9666-BD5F9B6F0CA3}"/>
    <cellStyle name="Currency 2 2 2 2 2 3 4 2 3 5" xfId="45745" xr:uid="{6DE4387A-102C-4F13-BBBF-D846AB0D767A}"/>
    <cellStyle name="Currency 2 2 2 2 2 3 4 2 4" xfId="20594" xr:uid="{B03832B7-B52E-4DCF-9CC5-757762A5F81A}"/>
    <cellStyle name="Currency 2 2 2 2 2 3 4 2 4 2" xfId="34286" xr:uid="{71995496-CA99-4CDC-BA06-EBE2402832E2}"/>
    <cellStyle name="Currency 2 2 2 2 2 3 4 2 4 3" xfId="49169" xr:uid="{7D03B885-4D35-4A1E-8DCE-A45AE54124B0}"/>
    <cellStyle name="Currency 2 2 2 2 2 3 4 2 5" xfId="13750" xr:uid="{2E1E6F6A-5542-4DA3-8301-B13385EA5798}"/>
    <cellStyle name="Currency 2 2 2 2 2 3 4 2 6" xfId="27440" xr:uid="{A81DDA45-AC9E-45DA-82CA-5CAF872B536F}"/>
    <cellStyle name="Currency 2 2 2 2 2 3 4 2 7" xfId="42323" xr:uid="{23468799-F329-4192-ACED-BFF573495E53}"/>
    <cellStyle name="Currency 2 2 2 2 2 3 4 3" xfId="8615" xr:uid="{BFC05944-2F6A-46AB-B584-17369757FD32}"/>
    <cellStyle name="Currency 2 2 2 2 2 3 4 3 2" xfId="12037" xr:uid="{A0F344FC-023D-4A8C-BC4A-1B3613A71C57}"/>
    <cellStyle name="Currency 2 2 2 2 2 3 4 3 2 2" xfId="25727" xr:uid="{D0B8B696-EE1A-4E23-9011-EE575EF0534E}"/>
    <cellStyle name="Currency 2 2 2 2 2 3 4 3 2 2 2" xfId="39419" xr:uid="{30BDC59D-7F97-47B6-BFD8-4A94A716187C}"/>
    <cellStyle name="Currency 2 2 2 2 2 3 4 3 2 2 3" xfId="54302" xr:uid="{A9781E37-7F2D-435A-AB85-22B3E012EDD5}"/>
    <cellStyle name="Currency 2 2 2 2 2 3 4 3 2 3" xfId="18883" xr:uid="{A564579E-E3F6-4FBB-B3C7-40E62222CAD2}"/>
    <cellStyle name="Currency 2 2 2 2 2 3 4 3 2 4" xfId="32573" xr:uid="{430DFAC6-8025-4126-97C8-054D98D25109}"/>
    <cellStyle name="Currency 2 2 2 2 2 3 4 3 2 5" xfId="47456" xr:uid="{986C3021-0F49-4894-81C2-E61CEAB7A20E}"/>
    <cellStyle name="Currency 2 2 2 2 2 3 4 3 3" xfId="22305" xr:uid="{5D89C1AB-07A7-4ECC-9332-28E2BFAAF7E2}"/>
    <cellStyle name="Currency 2 2 2 2 2 3 4 3 3 2" xfId="35997" xr:uid="{F30B8C24-7875-4952-BC31-2317478F8B97}"/>
    <cellStyle name="Currency 2 2 2 2 2 3 4 3 3 3" xfId="50880" xr:uid="{79169E6E-F3C7-4934-9681-0D75171F7FD9}"/>
    <cellStyle name="Currency 2 2 2 2 2 3 4 3 4" xfId="15461" xr:uid="{9F134A68-A7A4-4F8D-88FE-97FD976EFACD}"/>
    <cellStyle name="Currency 2 2 2 2 2 3 4 3 5" xfId="29151" xr:uid="{1A2A04E1-E33A-4B26-A613-0F1A3763EB4F}"/>
    <cellStyle name="Currency 2 2 2 2 2 3 4 3 6" xfId="44034" xr:uid="{F14541B9-83AE-4223-BCBB-24511CDA2726}"/>
    <cellStyle name="Currency 2 2 2 2 2 3 4 4" xfId="10325" xr:uid="{24D0EC63-3C08-44B2-983B-465644F902A0}"/>
    <cellStyle name="Currency 2 2 2 2 2 3 4 4 2" xfId="24015" xr:uid="{0376C243-9A1E-426F-AED2-EB118656DF94}"/>
    <cellStyle name="Currency 2 2 2 2 2 3 4 4 2 2" xfId="37707" xr:uid="{9A3DF804-A60C-47FA-B37E-622B38FB760F}"/>
    <cellStyle name="Currency 2 2 2 2 2 3 4 4 2 3" xfId="52590" xr:uid="{889A9E6E-656D-474F-AB6F-3A5036049C69}"/>
    <cellStyle name="Currency 2 2 2 2 2 3 4 4 3" xfId="17171" xr:uid="{7A63BDB1-1E24-4578-A520-068C862B3EB9}"/>
    <cellStyle name="Currency 2 2 2 2 2 3 4 4 4" xfId="30861" xr:uid="{CC4BCFC9-2369-4415-B00A-23CF61DB61B8}"/>
    <cellStyle name="Currency 2 2 2 2 2 3 4 4 5" xfId="45744" xr:uid="{AC93AEF9-719E-4561-8889-7E82B0DEAB4B}"/>
    <cellStyle name="Currency 2 2 2 2 2 3 4 5" xfId="20593" xr:uid="{C180D189-B51A-467D-8E08-6C6AD4D94A0C}"/>
    <cellStyle name="Currency 2 2 2 2 2 3 4 5 2" xfId="34285" xr:uid="{777F4520-9818-4474-98C8-F406B286C5BF}"/>
    <cellStyle name="Currency 2 2 2 2 2 3 4 5 3" xfId="49168" xr:uid="{C2179722-A6D2-4905-BD93-91D54AF80AD2}"/>
    <cellStyle name="Currency 2 2 2 2 2 3 4 6" xfId="13749" xr:uid="{8F7FBE20-29C3-4358-888A-FDEC61081A64}"/>
    <cellStyle name="Currency 2 2 2 2 2 3 4 7" xfId="27439" xr:uid="{75766C91-6236-46C5-A5C7-569134BC768F}"/>
    <cellStyle name="Currency 2 2 2 2 2 3 4 8" xfId="42322" xr:uid="{1538A729-B6C3-43FA-A3F5-A4DF955FD79D}"/>
    <cellStyle name="Currency 2 2 2 2 2 3 5" xfId="6904" xr:uid="{A0CB70B8-937E-415A-9AE0-741BE13862D5}"/>
    <cellStyle name="Currency 2 2 2 2 2 3 5 2" xfId="8617" xr:uid="{E0E93B6E-6F01-4455-8A3C-CBE7AA82E701}"/>
    <cellStyle name="Currency 2 2 2 2 2 3 5 2 2" xfId="12039" xr:uid="{F6B8C54D-470C-44AB-A708-D1ED9291C34B}"/>
    <cellStyle name="Currency 2 2 2 2 2 3 5 2 2 2" xfId="25729" xr:uid="{B88F54A4-EB4B-454B-861C-D85F60DEFF12}"/>
    <cellStyle name="Currency 2 2 2 2 2 3 5 2 2 2 2" xfId="39421" xr:uid="{2F97C172-ABA6-429B-8445-612268EC4846}"/>
    <cellStyle name="Currency 2 2 2 2 2 3 5 2 2 2 3" xfId="54304" xr:uid="{FE1D8424-48A2-4E62-9ECE-7BD00FE1FD9E}"/>
    <cellStyle name="Currency 2 2 2 2 2 3 5 2 2 3" xfId="18885" xr:uid="{6483112F-F224-4591-BBA7-3834F3F0091A}"/>
    <cellStyle name="Currency 2 2 2 2 2 3 5 2 2 4" xfId="32575" xr:uid="{2F987A49-A4E5-4B6D-AEBE-F876BABB3B47}"/>
    <cellStyle name="Currency 2 2 2 2 2 3 5 2 2 5" xfId="47458" xr:uid="{0AD51565-AFBF-471A-A7C2-4C5BA35E0CE0}"/>
    <cellStyle name="Currency 2 2 2 2 2 3 5 2 3" xfId="22307" xr:uid="{B3D6888B-0207-4A86-BC43-B3EE529B837D}"/>
    <cellStyle name="Currency 2 2 2 2 2 3 5 2 3 2" xfId="35999" xr:uid="{A66C1C8F-F24D-4DFD-AA11-078847E4CD2D}"/>
    <cellStyle name="Currency 2 2 2 2 2 3 5 2 3 3" xfId="50882" xr:uid="{37CD6F05-C052-41E3-9C1C-B57F806AFFAE}"/>
    <cellStyle name="Currency 2 2 2 2 2 3 5 2 4" xfId="15463" xr:uid="{A516B943-6C5F-4EA2-B76D-8D35AC423842}"/>
    <cellStyle name="Currency 2 2 2 2 2 3 5 2 5" xfId="29153" xr:uid="{991FAEAD-35B7-4BC6-8911-4FA4D10EDB9D}"/>
    <cellStyle name="Currency 2 2 2 2 2 3 5 2 6" xfId="44036" xr:uid="{48B2E208-899C-4155-AF5F-39EFAFB297A2}"/>
    <cellStyle name="Currency 2 2 2 2 2 3 5 3" xfId="10327" xr:uid="{BA8D2901-1B60-46A0-A766-06871B3CA590}"/>
    <cellStyle name="Currency 2 2 2 2 2 3 5 3 2" xfId="24017" xr:uid="{CDEA0882-BF4C-4815-A4CA-55AB1A743D67}"/>
    <cellStyle name="Currency 2 2 2 2 2 3 5 3 2 2" xfId="37709" xr:uid="{DFF87B65-F1E6-45E4-B3E3-89DB3C59EE89}"/>
    <cellStyle name="Currency 2 2 2 2 2 3 5 3 2 3" xfId="52592" xr:uid="{5217608F-070D-4C6A-BFB6-22D2FB9158C9}"/>
    <cellStyle name="Currency 2 2 2 2 2 3 5 3 3" xfId="17173" xr:uid="{B68081F5-CED0-4067-9EE9-49454F1AEC55}"/>
    <cellStyle name="Currency 2 2 2 2 2 3 5 3 4" xfId="30863" xr:uid="{03917926-D864-409A-B85B-0CB0D93146A0}"/>
    <cellStyle name="Currency 2 2 2 2 2 3 5 3 5" xfId="45746" xr:uid="{6C9F66DE-341E-4AE6-94F1-A9ADACBB7187}"/>
    <cellStyle name="Currency 2 2 2 2 2 3 5 4" xfId="20595" xr:uid="{DDBC1B8F-805B-46C5-A593-2BA5FF81D45D}"/>
    <cellStyle name="Currency 2 2 2 2 2 3 5 4 2" xfId="34287" xr:uid="{489C4E07-EAF8-4CDE-BC2B-D635C6392C79}"/>
    <cellStyle name="Currency 2 2 2 2 2 3 5 4 3" xfId="49170" xr:uid="{135AECCA-37E2-4609-A1B0-E69B1A362649}"/>
    <cellStyle name="Currency 2 2 2 2 2 3 5 5" xfId="13751" xr:uid="{6AC01787-A059-4C9C-B825-759A8BCDECCF}"/>
    <cellStyle name="Currency 2 2 2 2 2 3 5 6" xfId="27441" xr:uid="{E0689F91-0641-4F58-85D9-42F3FAA03181}"/>
    <cellStyle name="Currency 2 2 2 2 2 3 5 7" xfId="42324" xr:uid="{E6D9E2A6-B234-43B4-BB72-A9A7953F27B7}"/>
    <cellStyle name="Currency 2 2 2 2 2 3 6" xfId="6905" xr:uid="{FE39E9C2-EA67-4CE7-B580-3C2CDEB46E59}"/>
    <cellStyle name="Currency 2 2 2 2 2 3 6 2" xfId="8618" xr:uid="{6DCDF16E-6D69-46FB-A121-5693BDB57F03}"/>
    <cellStyle name="Currency 2 2 2 2 2 3 6 2 2" xfId="12040" xr:uid="{01C8B8E9-558C-4FB2-A0A0-56310D6F4EB7}"/>
    <cellStyle name="Currency 2 2 2 2 2 3 6 2 2 2" xfId="25730" xr:uid="{C65B6403-68E8-4FBA-BEC2-E89FE7E1E5EE}"/>
    <cellStyle name="Currency 2 2 2 2 2 3 6 2 2 2 2" xfId="39422" xr:uid="{3307D7D9-3F24-4B73-9042-6721F13D3F66}"/>
    <cellStyle name="Currency 2 2 2 2 2 3 6 2 2 2 3" xfId="54305" xr:uid="{19BDD1AE-CC85-4CBA-B4C5-E639A91D072E}"/>
    <cellStyle name="Currency 2 2 2 2 2 3 6 2 2 3" xfId="18886" xr:uid="{524441D6-95CD-4F2A-88D1-1DCFFD2ECCE8}"/>
    <cellStyle name="Currency 2 2 2 2 2 3 6 2 2 4" xfId="32576" xr:uid="{9B798450-0F3E-4B99-A2B7-1BF5D7DACEAF}"/>
    <cellStyle name="Currency 2 2 2 2 2 3 6 2 2 5" xfId="47459" xr:uid="{F98D82AA-949C-4CF6-8A65-28442D6E505B}"/>
    <cellStyle name="Currency 2 2 2 2 2 3 6 2 3" xfId="22308" xr:uid="{733F26E5-4359-4BDA-B9B3-21738673084B}"/>
    <cellStyle name="Currency 2 2 2 2 2 3 6 2 3 2" xfId="36000" xr:uid="{BC714B2A-5327-42F2-A96B-C97BB3492C92}"/>
    <cellStyle name="Currency 2 2 2 2 2 3 6 2 3 3" xfId="50883" xr:uid="{B45F2BC8-5203-4829-8EF1-B5C569F98306}"/>
    <cellStyle name="Currency 2 2 2 2 2 3 6 2 4" xfId="15464" xr:uid="{009DAC0D-E864-48B9-95D8-9767D9222D05}"/>
    <cellStyle name="Currency 2 2 2 2 2 3 6 2 5" xfId="29154" xr:uid="{ADBA4C17-91C4-4468-AFEB-D98614BF9BD9}"/>
    <cellStyle name="Currency 2 2 2 2 2 3 6 2 6" xfId="44037" xr:uid="{00B7F8AD-297E-46DA-9399-3697A3FB4C95}"/>
    <cellStyle name="Currency 2 2 2 2 2 3 6 3" xfId="10328" xr:uid="{E5B3B62D-CF12-4C2D-A589-F7A425178EDA}"/>
    <cellStyle name="Currency 2 2 2 2 2 3 6 3 2" xfId="24018" xr:uid="{BB087784-752E-4252-A4A6-23BE29F7CD46}"/>
    <cellStyle name="Currency 2 2 2 2 2 3 6 3 2 2" xfId="37710" xr:uid="{C8F12DC6-7683-4578-B670-A7A6BDDD9ACE}"/>
    <cellStyle name="Currency 2 2 2 2 2 3 6 3 2 3" xfId="52593" xr:uid="{89E742B2-DFEF-4EEB-AA98-82F8F3E4F1FF}"/>
    <cellStyle name="Currency 2 2 2 2 2 3 6 3 3" xfId="17174" xr:uid="{CD85ED78-EE24-410B-8957-5E2EB0AE0F85}"/>
    <cellStyle name="Currency 2 2 2 2 2 3 6 3 4" xfId="30864" xr:uid="{E4ECF8F5-2EB1-43C0-AB2C-87C193B2682E}"/>
    <cellStyle name="Currency 2 2 2 2 2 3 6 3 5" xfId="45747" xr:uid="{F9C1FE77-7958-4850-A203-5755B3E348C0}"/>
    <cellStyle name="Currency 2 2 2 2 2 3 6 4" xfId="20596" xr:uid="{A47E22AB-206A-4E9A-B787-3F87C6995DA2}"/>
    <cellStyle name="Currency 2 2 2 2 2 3 6 4 2" xfId="34288" xr:uid="{6BE7A7C8-F493-4E25-929C-DE90A075BEAD}"/>
    <cellStyle name="Currency 2 2 2 2 2 3 6 4 3" xfId="49171" xr:uid="{AE74E011-460C-42E6-A773-D91C1C27926D}"/>
    <cellStyle name="Currency 2 2 2 2 2 3 6 5" xfId="13752" xr:uid="{C83F3D37-3986-4994-B8A6-FC65CFE2DEEC}"/>
    <cellStyle name="Currency 2 2 2 2 2 3 6 6" xfId="27442" xr:uid="{3F62C35E-FF58-43F9-A127-286327DABFA4}"/>
    <cellStyle name="Currency 2 2 2 2 2 3 6 7" xfId="42325" xr:uid="{A5DBB44F-6E0A-445D-8B15-5FCD3F79638A}"/>
    <cellStyle name="Currency 2 2 2 2 2 3 7" xfId="8604" xr:uid="{15E3E90C-D132-4CAA-9E10-CB766E90868A}"/>
    <cellStyle name="Currency 2 2 2 2 2 3 7 2" xfId="12026" xr:uid="{671FF3F4-DD72-4CDF-BB86-0C30D314F857}"/>
    <cellStyle name="Currency 2 2 2 2 2 3 7 2 2" xfId="25716" xr:uid="{3E18B1C5-0FB3-4CC2-9A6F-1E137853883B}"/>
    <cellStyle name="Currency 2 2 2 2 2 3 7 2 2 2" xfId="39408" xr:uid="{344E47BA-F24D-415C-B80D-2B2510C9356B}"/>
    <cellStyle name="Currency 2 2 2 2 2 3 7 2 2 3" xfId="54291" xr:uid="{C6ADD082-79D1-4252-BD09-59ADD9378BCC}"/>
    <cellStyle name="Currency 2 2 2 2 2 3 7 2 3" xfId="18872" xr:uid="{D745FFE0-6C0F-4F5F-B4E5-8370D3FF6924}"/>
    <cellStyle name="Currency 2 2 2 2 2 3 7 2 4" xfId="32562" xr:uid="{C9593AF3-CDF7-40F3-8A03-97505B3DC8FA}"/>
    <cellStyle name="Currency 2 2 2 2 2 3 7 2 5" xfId="47445" xr:uid="{792D95C9-ED79-419F-B402-E7BC77490E3C}"/>
    <cellStyle name="Currency 2 2 2 2 2 3 7 3" xfId="22294" xr:uid="{906652BD-7399-47A8-8AEE-A6E141F5F9BB}"/>
    <cellStyle name="Currency 2 2 2 2 2 3 7 3 2" xfId="35986" xr:uid="{3AD2449C-E60C-4F6E-AC14-828194C7C02A}"/>
    <cellStyle name="Currency 2 2 2 2 2 3 7 3 3" xfId="50869" xr:uid="{D2037B9A-27C4-435D-8C32-3183D49F0846}"/>
    <cellStyle name="Currency 2 2 2 2 2 3 7 4" xfId="15450" xr:uid="{532678B5-3987-4201-9405-123F087BABFB}"/>
    <cellStyle name="Currency 2 2 2 2 2 3 7 5" xfId="29140" xr:uid="{414B399B-39B5-499B-AB9F-0FA4F11060BF}"/>
    <cellStyle name="Currency 2 2 2 2 2 3 7 6" xfId="44023" xr:uid="{BA4C917A-DC73-4EAF-B3DB-97E9ECF4D8ED}"/>
    <cellStyle name="Currency 2 2 2 2 2 3 8" xfId="10314" xr:uid="{3A9F5953-42CD-4C5F-99B2-F04073DE91E7}"/>
    <cellStyle name="Currency 2 2 2 2 2 3 8 2" xfId="24004" xr:uid="{7C5CA814-D261-49CF-BB6C-ACFFACC88CA8}"/>
    <cellStyle name="Currency 2 2 2 2 2 3 8 2 2" xfId="37696" xr:uid="{46960231-C503-4F6D-AE60-3333240FFC2D}"/>
    <cellStyle name="Currency 2 2 2 2 2 3 8 2 3" xfId="52579" xr:uid="{A9817CBC-4B13-4B17-B189-13C05C486F69}"/>
    <cellStyle name="Currency 2 2 2 2 2 3 8 3" xfId="17160" xr:uid="{587D12FB-E910-4E81-AD83-BA276E97EAAA}"/>
    <cellStyle name="Currency 2 2 2 2 2 3 8 4" xfId="30850" xr:uid="{1CEA5105-355C-4792-8719-5F3A263B7250}"/>
    <cellStyle name="Currency 2 2 2 2 2 3 8 5" xfId="45733" xr:uid="{4ED23888-20B7-4998-AD67-9365651FD4CF}"/>
    <cellStyle name="Currency 2 2 2 2 2 3 9" xfId="20582" xr:uid="{4B58AB73-FCBD-48E7-AAAB-77B838371115}"/>
    <cellStyle name="Currency 2 2 2 2 2 3 9 2" xfId="34274" xr:uid="{EB56DB9B-F258-436A-9DB5-7755B924817F}"/>
    <cellStyle name="Currency 2 2 2 2 2 3 9 3" xfId="49157" xr:uid="{77BCABAD-88F1-487B-83A9-C079BCBD21A0}"/>
    <cellStyle name="Currency 2 2 2 2 2 4" xfId="6906" xr:uid="{9A1E0DE2-7C38-4394-BB66-8A75EC8D2E86}"/>
    <cellStyle name="Currency 2 2 2 2 2 4 10" xfId="13753" xr:uid="{BCF9DC6D-1414-4692-9DEE-2F8F672BAAB8}"/>
    <cellStyle name="Currency 2 2 2 2 2 4 11" xfId="27443" xr:uid="{085C12D4-382B-4B3D-9C49-EF6FF24B7873}"/>
    <cellStyle name="Currency 2 2 2 2 2 4 12" xfId="42326" xr:uid="{3C5D17C3-0560-4733-B737-53F43936656F}"/>
    <cellStyle name="Currency 2 2 2 2 2 4 2" xfId="6907" xr:uid="{BEFE1E8F-2418-443E-A913-3864657AB32E}"/>
    <cellStyle name="Currency 2 2 2 2 2 4 2 10" xfId="42327" xr:uid="{2B439A26-67B0-4E69-BC82-69A694AD1D15}"/>
    <cellStyle name="Currency 2 2 2 2 2 4 2 2" xfId="6908" xr:uid="{A6233D46-D95C-4484-85FD-A3EC3A74E9D4}"/>
    <cellStyle name="Currency 2 2 2 2 2 4 2 2 2" xfId="6909" xr:uid="{89E25B13-6A22-4E3C-8A7E-A948538B3350}"/>
    <cellStyle name="Currency 2 2 2 2 2 4 2 2 2 2" xfId="8622" xr:uid="{C4492622-E2D8-47E9-8476-DB04A71163A5}"/>
    <cellStyle name="Currency 2 2 2 2 2 4 2 2 2 2 2" xfId="12044" xr:uid="{DCD8E1EA-F46F-4344-BA24-C6742E725402}"/>
    <cellStyle name="Currency 2 2 2 2 2 4 2 2 2 2 2 2" xfId="25734" xr:uid="{072FF409-A48F-4A15-B0F1-602BC81DA8C0}"/>
    <cellStyle name="Currency 2 2 2 2 2 4 2 2 2 2 2 2 2" xfId="39426" xr:uid="{652022B7-013B-4534-925A-AB1573624A18}"/>
    <cellStyle name="Currency 2 2 2 2 2 4 2 2 2 2 2 2 3" xfId="54309" xr:uid="{F9034129-7CDB-47C2-9216-3EB99F7713E4}"/>
    <cellStyle name="Currency 2 2 2 2 2 4 2 2 2 2 2 3" xfId="18890" xr:uid="{828CC5AE-D328-4861-A039-3C12F4C105E2}"/>
    <cellStyle name="Currency 2 2 2 2 2 4 2 2 2 2 2 4" xfId="32580" xr:uid="{994E03EB-9888-4B73-BE85-EB78B97CB615}"/>
    <cellStyle name="Currency 2 2 2 2 2 4 2 2 2 2 2 5" xfId="47463" xr:uid="{1184E334-18DD-4C77-9D8A-F820DDB50D99}"/>
    <cellStyle name="Currency 2 2 2 2 2 4 2 2 2 2 3" xfId="22312" xr:uid="{421A2CEE-258A-4471-AF6D-95F83CB30576}"/>
    <cellStyle name="Currency 2 2 2 2 2 4 2 2 2 2 3 2" xfId="36004" xr:uid="{0954FE98-D1D1-4709-8F67-E2A8F6BC7158}"/>
    <cellStyle name="Currency 2 2 2 2 2 4 2 2 2 2 3 3" xfId="50887" xr:uid="{EB63A8FE-14C3-411E-85C9-9A600C78C5D6}"/>
    <cellStyle name="Currency 2 2 2 2 2 4 2 2 2 2 4" xfId="15468" xr:uid="{CE98BF58-754A-43B5-8E88-8228B06F676D}"/>
    <cellStyle name="Currency 2 2 2 2 2 4 2 2 2 2 5" xfId="29158" xr:uid="{E5D49C06-F3B4-4567-A318-2D5FE97F7EA4}"/>
    <cellStyle name="Currency 2 2 2 2 2 4 2 2 2 2 6" xfId="44041" xr:uid="{B5C7BE12-761F-41E4-82EB-C303ABA6C6C8}"/>
    <cellStyle name="Currency 2 2 2 2 2 4 2 2 2 3" xfId="10332" xr:uid="{CA56F8D4-F4F2-4AB1-A66D-A1906274FD6D}"/>
    <cellStyle name="Currency 2 2 2 2 2 4 2 2 2 3 2" xfId="24022" xr:uid="{90FB845D-8F4E-4119-BF14-89A8D1E2A23E}"/>
    <cellStyle name="Currency 2 2 2 2 2 4 2 2 2 3 2 2" xfId="37714" xr:uid="{A12388E1-7F44-4AFC-8AEE-E55D08664380}"/>
    <cellStyle name="Currency 2 2 2 2 2 4 2 2 2 3 2 3" xfId="52597" xr:uid="{C6801CF5-C9E5-46CE-BDB2-30F0004AEAAC}"/>
    <cellStyle name="Currency 2 2 2 2 2 4 2 2 2 3 3" xfId="17178" xr:uid="{EAA46418-410E-46CE-A0D4-EFD812BAC862}"/>
    <cellStyle name="Currency 2 2 2 2 2 4 2 2 2 3 4" xfId="30868" xr:uid="{B2B09E03-CFF8-4827-95D7-28ECD8C956CE}"/>
    <cellStyle name="Currency 2 2 2 2 2 4 2 2 2 3 5" xfId="45751" xr:uid="{D4CEC1DB-FBA0-421D-B82D-4CABD1175EA1}"/>
    <cellStyle name="Currency 2 2 2 2 2 4 2 2 2 4" xfId="20600" xr:uid="{FC820D49-4B97-4ADA-97CB-144B75BB77EA}"/>
    <cellStyle name="Currency 2 2 2 2 2 4 2 2 2 4 2" xfId="34292" xr:uid="{8B32FDD5-D15D-4FEC-A80A-06894D72964A}"/>
    <cellStyle name="Currency 2 2 2 2 2 4 2 2 2 4 3" xfId="49175" xr:uid="{1B96DDC9-FBBE-4E6C-8A44-5A91057FF350}"/>
    <cellStyle name="Currency 2 2 2 2 2 4 2 2 2 5" xfId="13756" xr:uid="{2082AFA0-4D27-49BE-AA5A-6425CCA8DFE0}"/>
    <cellStyle name="Currency 2 2 2 2 2 4 2 2 2 6" xfId="27446" xr:uid="{71B6C7E1-9CCF-4D80-B488-DDBD2D55BF41}"/>
    <cellStyle name="Currency 2 2 2 2 2 4 2 2 2 7" xfId="42329" xr:uid="{3A87E9B9-0A7E-4C22-9074-0D0B6B4539DB}"/>
    <cellStyle name="Currency 2 2 2 2 2 4 2 2 3" xfId="8621" xr:uid="{3955DED8-FE46-42BB-AE7E-267F203933BC}"/>
    <cellStyle name="Currency 2 2 2 2 2 4 2 2 3 2" xfId="12043" xr:uid="{8119B0DD-6E6B-4890-A754-020DB8CA2309}"/>
    <cellStyle name="Currency 2 2 2 2 2 4 2 2 3 2 2" xfId="25733" xr:uid="{C52A5DDC-F2FF-405A-AD71-31F5F69D5E4F}"/>
    <cellStyle name="Currency 2 2 2 2 2 4 2 2 3 2 2 2" xfId="39425" xr:uid="{2AA30816-ABAE-4029-8E20-E7852C1EC72A}"/>
    <cellStyle name="Currency 2 2 2 2 2 4 2 2 3 2 2 3" xfId="54308" xr:uid="{4B262E46-E98E-4129-98EB-AECDDFF34458}"/>
    <cellStyle name="Currency 2 2 2 2 2 4 2 2 3 2 3" xfId="18889" xr:uid="{90F98497-9CD3-41F2-8008-55E9E815B38E}"/>
    <cellStyle name="Currency 2 2 2 2 2 4 2 2 3 2 4" xfId="32579" xr:uid="{E4F0C35F-7D83-4A3C-AC76-9FD7E7E20ECA}"/>
    <cellStyle name="Currency 2 2 2 2 2 4 2 2 3 2 5" xfId="47462" xr:uid="{89A716F6-5DAB-402E-B0B8-9C6FCC4E36E1}"/>
    <cellStyle name="Currency 2 2 2 2 2 4 2 2 3 3" xfId="22311" xr:uid="{A477272C-59B2-4FFB-9B67-82ACCA41C9F5}"/>
    <cellStyle name="Currency 2 2 2 2 2 4 2 2 3 3 2" xfId="36003" xr:uid="{003ED5F8-40FC-4C11-AA16-836D83279630}"/>
    <cellStyle name="Currency 2 2 2 2 2 4 2 2 3 3 3" xfId="50886" xr:uid="{8047DAD4-B5B1-4FCA-B96E-D4D15D24B8EF}"/>
    <cellStyle name="Currency 2 2 2 2 2 4 2 2 3 4" xfId="15467" xr:uid="{3430CDCA-5665-48A4-B8C6-A9BDF6A9B375}"/>
    <cellStyle name="Currency 2 2 2 2 2 4 2 2 3 5" xfId="29157" xr:uid="{D9275399-ED05-476D-8EBA-C90299E0A6BB}"/>
    <cellStyle name="Currency 2 2 2 2 2 4 2 2 3 6" xfId="44040" xr:uid="{652EFDF5-3244-4808-A5F6-A2E3754FDC5A}"/>
    <cellStyle name="Currency 2 2 2 2 2 4 2 2 4" xfId="10331" xr:uid="{4C3529E4-CC12-4435-B52C-819C25AD2587}"/>
    <cellStyle name="Currency 2 2 2 2 2 4 2 2 4 2" xfId="24021" xr:uid="{F2B3A006-C0C0-4E69-B378-327BEBF99B0B}"/>
    <cellStyle name="Currency 2 2 2 2 2 4 2 2 4 2 2" xfId="37713" xr:uid="{074A7815-9889-47B4-B677-3D5FB9389303}"/>
    <cellStyle name="Currency 2 2 2 2 2 4 2 2 4 2 3" xfId="52596" xr:uid="{CC244249-A643-4032-A809-3423F012AC2F}"/>
    <cellStyle name="Currency 2 2 2 2 2 4 2 2 4 3" xfId="17177" xr:uid="{138250A8-46AA-4DF8-B997-C39B8EA056D0}"/>
    <cellStyle name="Currency 2 2 2 2 2 4 2 2 4 4" xfId="30867" xr:uid="{E7FCA6A3-E91C-49E1-86D4-72C25FC5BFCD}"/>
    <cellStyle name="Currency 2 2 2 2 2 4 2 2 4 5" xfId="45750" xr:uid="{6B8B361A-FCC9-4139-B066-FE224900E0B5}"/>
    <cellStyle name="Currency 2 2 2 2 2 4 2 2 5" xfId="20599" xr:uid="{17736754-56D3-4A20-A842-C98697BFAD91}"/>
    <cellStyle name="Currency 2 2 2 2 2 4 2 2 5 2" xfId="34291" xr:uid="{33674367-11AE-431B-ABE4-853A55BD0E7D}"/>
    <cellStyle name="Currency 2 2 2 2 2 4 2 2 5 3" xfId="49174" xr:uid="{D51880F6-C4ED-4B60-AB9B-B66422CDCC11}"/>
    <cellStyle name="Currency 2 2 2 2 2 4 2 2 6" xfId="13755" xr:uid="{FFAF5CF9-9469-439A-AA24-8E783A89A867}"/>
    <cellStyle name="Currency 2 2 2 2 2 4 2 2 7" xfId="27445" xr:uid="{E4646CDA-E5CC-4CD7-9B91-60CF0E4AF9EF}"/>
    <cellStyle name="Currency 2 2 2 2 2 4 2 2 8" xfId="42328" xr:uid="{2CE3AB20-BADD-4C92-8EE4-AD07739F9ADD}"/>
    <cellStyle name="Currency 2 2 2 2 2 4 2 3" xfId="6910" xr:uid="{78BFBF95-BBB4-4E3B-BEB0-3B284CAB54E7}"/>
    <cellStyle name="Currency 2 2 2 2 2 4 2 3 2" xfId="8623" xr:uid="{0853216A-B4A7-4669-9B8F-D22F7EB164C2}"/>
    <cellStyle name="Currency 2 2 2 2 2 4 2 3 2 2" xfId="12045" xr:uid="{9E474F34-2727-4E3A-9DE5-811CC90F41AE}"/>
    <cellStyle name="Currency 2 2 2 2 2 4 2 3 2 2 2" xfId="25735" xr:uid="{D063FE06-150D-4FD1-B4C4-612F323FA6C2}"/>
    <cellStyle name="Currency 2 2 2 2 2 4 2 3 2 2 2 2" xfId="39427" xr:uid="{C2FF37D1-E870-463B-BB01-809F778F0E47}"/>
    <cellStyle name="Currency 2 2 2 2 2 4 2 3 2 2 2 3" xfId="54310" xr:uid="{3A74F799-4287-456C-987D-6442F4E006C4}"/>
    <cellStyle name="Currency 2 2 2 2 2 4 2 3 2 2 3" xfId="18891" xr:uid="{AC19E1FF-FD60-4B48-BF54-B5ADDBB34C19}"/>
    <cellStyle name="Currency 2 2 2 2 2 4 2 3 2 2 4" xfId="32581" xr:uid="{8B28FAE3-4CA7-415C-BF86-17F2BD0EA841}"/>
    <cellStyle name="Currency 2 2 2 2 2 4 2 3 2 2 5" xfId="47464" xr:uid="{32461B51-0EDA-4150-80DB-996E0B6CDC5A}"/>
    <cellStyle name="Currency 2 2 2 2 2 4 2 3 2 3" xfId="22313" xr:uid="{B0C05831-A354-4380-8689-04744DC485DD}"/>
    <cellStyle name="Currency 2 2 2 2 2 4 2 3 2 3 2" xfId="36005" xr:uid="{7E33E21C-0671-4286-BDB9-57F33061A7AD}"/>
    <cellStyle name="Currency 2 2 2 2 2 4 2 3 2 3 3" xfId="50888" xr:uid="{1567FB17-138C-41F7-9A4A-D33007C566AC}"/>
    <cellStyle name="Currency 2 2 2 2 2 4 2 3 2 4" xfId="15469" xr:uid="{54017C60-D0AA-4057-860A-DEBA10D2DDD2}"/>
    <cellStyle name="Currency 2 2 2 2 2 4 2 3 2 5" xfId="29159" xr:uid="{2E868C9C-B847-4C61-B497-7B28DCC313DA}"/>
    <cellStyle name="Currency 2 2 2 2 2 4 2 3 2 6" xfId="44042" xr:uid="{154A4F1E-3574-4B43-8008-E8D9B0C97A68}"/>
    <cellStyle name="Currency 2 2 2 2 2 4 2 3 3" xfId="10333" xr:uid="{195CD3B7-70A1-4D3A-8B6F-643034AB67BF}"/>
    <cellStyle name="Currency 2 2 2 2 2 4 2 3 3 2" xfId="24023" xr:uid="{B142E903-01DB-4E27-B28E-2A2143404483}"/>
    <cellStyle name="Currency 2 2 2 2 2 4 2 3 3 2 2" xfId="37715" xr:uid="{959BE556-8CDF-4C4E-B084-4ADDC31B0F67}"/>
    <cellStyle name="Currency 2 2 2 2 2 4 2 3 3 2 3" xfId="52598" xr:uid="{7200396E-8073-46D2-8E62-DEDB3C5667A5}"/>
    <cellStyle name="Currency 2 2 2 2 2 4 2 3 3 3" xfId="17179" xr:uid="{A0AA92E0-7067-4DF6-8816-88A5E0805336}"/>
    <cellStyle name="Currency 2 2 2 2 2 4 2 3 3 4" xfId="30869" xr:uid="{B8D06AA6-B088-4161-B03D-A1DF6723C36D}"/>
    <cellStyle name="Currency 2 2 2 2 2 4 2 3 3 5" xfId="45752" xr:uid="{629E0226-1746-4AFD-9765-714D82D5A0C6}"/>
    <cellStyle name="Currency 2 2 2 2 2 4 2 3 4" xfId="20601" xr:uid="{F3DBD42B-2F59-4437-AB57-7E7E3712CF97}"/>
    <cellStyle name="Currency 2 2 2 2 2 4 2 3 4 2" xfId="34293" xr:uid="{E5CB756D-1C0A-4CF5-9FD6-6B5CD4202E21}"/>
    <cellStyle name="Currency 2 2 2 2 2 4 2 3 4 3" xfId="49176" xr:uid="{99353B48-BBDD-4B07-978D-131798E39941}"/>
    <cellStyle name="Currency 2 2 2 2 2 4 2 3 5" xfId="13757" xr:uid="{2F7471D1-BB2C-427D-9530-EE8B7199C927}"/>
    <cellStyle name="Currency 2 2 2 2 2 4 2 3 6" xfId="27447" xr:uid="{A1C5B1AB-8333-4B9A-83C6-97BF09C598FC}"/>
    <cellStyle name="Currency 2 2 2 2 2 4 2 3 7" xfId="42330" xr:uid="{3665E6E3-4989-4DC1-83FD-F46EDD96B940}"/>
    <cellStyle name="Currency 2 2 2 2 2 4 2 4" xfId="6911" xr:uid="{C9F4724B-C791-481A-9051-43C7EDE567EA}"/>
    <cellStyle name="Currency 2 2 2 2 2 4 2 4 2" xfId="8624" xr:uid="{C44FC037-991A-4CF1-9F74-377567659807}"/>
    <cellStyle name="Currency 2 2 2 2 2 4 2 4 2 2" xfId="12046" xr:uid="{6DF16BA4-2084-42D6-AA67-BE787D5C783C}"/>
    <cellStyle name="Currency 2 2 2 2 2 4 2 4 2 2 2" xfId="25736" xr:uid="{462FAB52-B9DA-444C-B839-E01B8F153A65}"/>
    <cellStyle name="Currency 2 2 2 2 2 4 2 4 2 2 2 2" xfId="39428" xr:uid="{6880C907-5ADF-4692-9E4C-622737881959}"/>
    <cellStyle name="Currency 2 2 2 2 2 4 2 4 2 2 2 3" xfId="54311" xr:uid="{75BD39CC-37D4-46CD-A517-8BC787520B84}"/>
    <cellStyle name="Currency 2 2 2 2 2 4 2 4 2 2 3" xfId="18892" xr:uid="{F31D7D0E-C78A-4014-9197-062E73E46232}"/>
    <cellStyle name="Currency 2 2 2 2 2 4 2 4 2 2 4" xfId="32582" xr:uid="{FA8C7083-7360-4903-86A0-80ABCACE298C}"/>
    <cellStyle name="Currency 2 2 2 2 2 4 2 4 2 2 5" xfId="47465" xr:uid="{D2FA7F4B-36C4-4B81-A85C-15D8555DB6E4}"/>
    <cellStyle name="Currency 2 2 2 2 2 4 2 4 2 3" xfId="22314" xr:uid="{82D580AD-6368-42EB-97BA-CD7BC083A5ED}"/>
    <cellStyle name="Currency 2 2 2 2 2 4 2 4 2 3 2" xfId="36006" xr:uid="{D3B0DCFE-6175-4662-9A82-D91580EF9541}"/>
    <cellStyle name="Currency 2 2 2 2 2 4 2 4 2 3 3" xfId="50889" xr:uid="{229FE651-8A3A-45C5-BE37-83232BBF9DF9}"/>
    <cellStyle name="Currency 2 2 2 2 2 4 2 4 2 4" xfId="15470" xr:uid="{8CF4EE64-705B-4284-8E26-6CFE41280082}"/>
    <cellStyle name="Currency 2 2 2 2 2 4 2 4 2 5" xfId="29160" xr:uid="{8706783F-98E9-459D-8DBE-919C65751B55}"/>
    <cellStyle name="Currency 2 2 2 2 2 4 2 4 2 6" xfId="44043" xr:uid="{AC6F9467-11F0-43CD-B657-F5FC62F8E356}"/>
    <cellStyle name="Currency 2 2 2 2 2 4 2 4 3" xfId="10334" xr:uid="{E599AD75-40E1-4D7B-BC9D-B3C10C018EC5}"/>
    <cellStyle name="Currency 2 2 2 2 2 4 2 4 3 2" xfId="24024" xr:uid="{0D94E4E9-2D8A-408C-B023-4912CE7A6768}"/>
    <cellStyle name="Currency 2 2 2 2 2 4 2 4 3 2 2" xfId="37716" xr:uid="{EECAC627-3D0A-4EA2-96A1-FE309442F52F}"/>
    <cellStyle name="Currency 2 2 2 2 2 4 2 4 3 2 3" xfId="52599" xr:uid="{E61A2852-FC82-41E0-BC4E-E9B34B07B2C6}"/>
    <cellStyle name="Currency 2 2 2 2 2 4 2 4 3 3" xfId="17180" xr:uid="{9C2A8FC6-DC00-421A-A946-4E901511A046}"/>
    <cellStyle name="Currency 2 2 2 2 2 4 2 4 3 4" xfId="30870" xr:uid="{07A65569-23CE-42F9-A2D8-AB59D91FF774}"/>
    <cellStyle name="Currency 2 2 2 2 2 4 2 4 3 5" xfId="45753" xr:uid="{40A58671-6ABD-4372-8E4B-25B51CEBCCC8}"/>
    <cellStyle name="Currency 2 2 2 2 2 4 2 4 4" xfId="20602" xr:uid="{C9930674-1D20-4F63-A54A-55BD47AE4BBC}"/>
    <cellStyle name="Currency 2 2 2 2 2 4 2 4 4 2" xfId="34294" xr:uid="{7C51E724-662F-44FE-BE12-EF451EC48CE7}"/>
    <cellStyle name="Currency 2 2 2 2 2 4 2 4 4 3" xfId="49177" xr:uid="{E2DE1408-E080-4B5B-9CF2-0DAFCFD5F61B}"/>
    <cellStyle name="Currency 2 2 2 2 2 4 2 4 5" xfId="13758" xr:uid="{06099C8C-CF68-42ED-9364-52EB108E1078}"/>
    <cellStyle name="Currency 2 2 2 2 2 4 2 4 6" xfId="27448" xr:uid="{439EF3DA-79DF-44FC-8D55-1D6105A3A34F}"/>
    <cellStyle name="Currency 2 2 2 2 2 4 2 4 7" xfId="42331" xr:uid="{6F7CD766-94A7-4AA4-9B4A-5C4C5ADD88C5}"/>
    <cellStyle name="Currency 2 2 2 2 2 4 2 5" xfId="8620" xr:uid="{DFD08EAD-F2C8-4A54-B409-C2DA63843E28}"/>
    <cellStyle name="Currency 2 2 2 2 2 4 2 5 2" xfId="12042" xr:uid="{328971F7-FCF0-4DA9-A5C8-FAA541AA6A1C}"/>
    <cellStyle name="Currency 2 2 2 2 2 4 2 5 2 2" xfId="25732" xr:uid="{11E81F4C-2963-4837-A7FE-C8BE34A9E6E3}"/>
    <cellStyle name="Currency 2 2 2 2 2 4 2 5 2 2 2" xfId="39424" xr:uid="{76FF3FFE-96C3-4743-8790-89BE5B4AD810}"/>
    <cellStyle name="Currency 2 2 2 2 2 4 2 5 2 2 3" xfId="54307" xr:uid="{79F25C1D-15DE-4AE4-95C6-4FD6D8E55DEC}"/>
    <cellStyle name="Currency 2 2 2 2 2 4 2 5 2 3" xfId="18888" xr:uid="{8B7AE094-AC01-450E-8698-59BA40D059D3}"/>
    <cellStyle name="Currency 2 2 2 2 2 4 2 5 2 4" xfId="32578" xr:uid="{6B0CB2C1-940E-4D67-BA4C-4BAE4198758E}"/>
    <cellStyle name="Currency 2 2 2 2 2 4 2 5 2 5" xfId="47461" xr:uid="{214823CA-E7F6-4C3F-AD94-00C804AAD5E0}"/>
    <cellStyle name="Currency 2 2 2 2 2 4 2 5 3" xfId="22310" xr:uid="{DDB95CA8-921F-4020-BAE8-3FB12D643EDA}"/>
    <cellStyle name="Currency 2 2 2 2 2 4 2 5 3 2" xfId="36002" xr:uid="{9D73E39A-ADF6-4027-B7E7-A2C85A964A52}"/>
    <cellStyle name="Currency 2 2 2 2 2 4 2 5 3 3" xfId="50885" xr:uid="{6B44AB54-08A1-4F3D-A97E-43E99FC6C200}"/>
    <cellStyle name="Currency 2 2 2 2 2 4 2 5 4" xfId="15466" xr:uid="{AF23DCC4-184B-4F84-975D-A0BC7D9FBD55}"/>
    <cellStyle name="Currency 2 2 2 2 2 4 2 5 5" xfId="29156" xr:uid="{71EF17BD-FEE6-4807-8261-774E2E6AAE3E}"/>
    <cellStyle name="Currency 2 2 2 2 2 4 2 5 6" xfId="44039" xr:uid="{1909AB68-06D6-425E-9530-CAC869DDA9D9}"/>
    <cellStyle name="Currency 2 2 2 2 2 4 2 6" xfId="10330" xr:uid="{AECAD801-9010-4C07-A64F-B01958853E20}"/>
    <cellStyle name="Currency 2 2 2 2 2 4 2 6 2" xfId="24020" xr:uid="{481C0207-24F8-465B-A529-30D325C7493F}"/>
    <cellStyle name="Currency 2 2 2 2 2 4 2 6 2 2" xfId="37712" xr:uid="{1D2EAB76-FFB9-48E2-9AB7-33EA39968765}"/>
    <cellStyle name="Currency 2 2 2 2 2 4 2 6 2 3" xfId="52595" xr:uid="{C71CFF6D-0631-4C6A-946F-069CC65125B9}"/>
    <cellStyle name="Currency 2 2 2 2 2 4 2 6 3" xfId="17176" xr:uid="{59CD8685-2318-4F7A-8B48-43545B689A03}"/>
    <cellStyle name="Currency 2 2 2 2 2 4 2 6 4" xfId="30866" xr:uid="{2E69327C-807B-44E5-AE48-8782A3155FDE}"/>
    <cellStyle name="Currency 2 2 2 2 2 4 2 6 5" xfId="45749" xr:uid="{54D964F9-47BF-46C2-9752-22881B53897B}"/>
    <cellStyle name="Currency 2 2 2 2 2 4 2 7" xfId="20598" xr:uid="{501988B5-6076-49FD-BB68-9461E4CBD42F}"/>
    <cellStyle name="Currency 2 2 2 2 2 4 2 7 2" xfId="34290" xr:uid="{5C10CD61-8A53-406B-A432-4CDD20BAB8EA}"/>
    <cellStyle name="Currency 2 2 2 2 2 4 2 7 3" xfId="49173" xr:uid="{8DFDFBE5-17E9-48B2-8542-74B044F56D1C}"/>
    <cellStyle name="Currency 2 2 2 2 2 4 2 8" xfId="13754" xr:uid="{F081E7D0-BF41-4FE2-94B7-D0C99B410D0A}"/>
    <cellStyle name="Currency 2 2 2 2 2 4 2 9" xfId="27444" xr:uid="{72ECB07A-A82E-440F-B376-B21DA3B77B4B}"/>
    <cellStyle name="Currency 2 2 2 2 2 4 3" xfId="6912" xr:uid="{867FFE66-FDE9-4DFA-B60B-4BA0B807D927}"/>
    <cellStyle name="Currency 2 2 2 2 2 4 3 10" xfId="42332" xr:uid="{FF7A1D24-65E3-46C2-A2EA-C08F4B14B6F5}"/>
    <cellStyle name="Currency 2 2 2 2 2 4 3 2" xfId="6913" xr:uid="{60973907-9F85-4229-9A88-F1C50AABABCA}"/>
    <cellStyle name="Currency 2 2 2 2 2 4 3 2 2" xfId="6914" xr:uid="{22F4A8A8-77DB-486D-881C-122BCD0DE1B6}"/>
    <cellStyle name="Currency 2 2 2 2 2 4 3 2 2 2" xfId="8627" xr:uid="{5F4B797F-9F20-49DB-A836-3A6308BA6038}"/>
    <cellStyle name="Currency 2 2 2 2 2 4 3 2 2 2 2" xfId="12049" xr:uid="{E2C20F35-FBC0-4A63-9FEC-0F87E4E55846}"/>
    <cellStyle name="Currency 2 2 2 2 2 4 3 2 2 2 2 2" xfId="25739" xr:uid="{9DD672E5-609A-4D2C-B250-4744BAE47ECA}"/>
    <cellStyle name="Currency 2 2 2 2 2 4 3 2 2 2 2 2 2" xfId="39431" xr:uid="{8ECFA9D6-9FF7-49BC-85B4-D51915643C5E}"/>
    <cellStyle name="Currency 2 2 2 2 2 4 3 2 2 2 2 2 3" xfId="54314" xr:uid="{C42D07D8-2FD3-4998-B819-EA585517679B}"/>
    <cellStyle name="Currency 2 2 2 2 2 4 3 2 2 2 2 3" xfId="18895" xr:uid="{2C9BAE72-4E4E-431A-9D28-73628E2E168D}"/>
    <cellStyle name="Currency 2 2 2 2 2 4 3 2 2 2 2 4" xfId="32585" xr:uid="{EEB1B952-E7BA-4690-8648-84033ADF3125}"/>
    <cellStyle name="Currency 2 2 2 2 2 4 3 2 2 2 2 5" xfId="47468" xr:uid="{BC48A530-BFB8-44FB-8754-DC3612D33804}"/>
    <cellStyle name="Currency 2 2 2 2 2 4 3 2 2 2 3" xfId="22317" xr:uid="{FB615217-5ED4-4578-A106-C40D075824E3}"/>
    <cellStyle name="Currency 2 2 2 2 2 4 3 2 2 2 3 2" xfId="36009" xr:uid="{7FB8033E-0FCF-41C5-A31A-1770470D63B4}"/>
    <cellStyle name="Currency 2 2 2 2 2 4 3 2 2 2 3 3" xfId="50892" xr:uid="{D62143D0-3B18-4197-8EA6-9068D6C44449}"/>
    <cellStyle name="Currency 2 2 2 2 2 4 3 2 2 2 4" xfId="15473" xr:uid="{B6CBE909-873E-46D3-BB0D-B49070C2D4AB}"/>
    <cellStyle name="Currency 2 2 2 2 2 4 3 2 2 2 5" xfId="29163" xr:uid="{A6715048-8276-47A6-9D81-063091AA727B}"/>
    <cellStyle name="Currency 2 2 2 2 2 4 3 2 2 2 6" xfId="44046" xr:uid="{395262C6-A5DC-4836-89EC-C84130269A1B}"/>
    <cellStyle name="Currency 2 2 2 2 2 4 3 2 2 3" xfId="10337" xr:uid="{AA9BDF3D-7DED-4C64-B449-35A3A0B81876}"/>
    <cellStyle name="Currency 2 2 2 2 2 4 3 2 2 3 2" xfId="24027" xr:uid="{B85B3AB5-D452-44E6-9E89-6FD888C13F5C}"/>
    <cellStyle name="Currency 2 2 2 2 2 4 3 2 2 3 2 2" xfId="37719" xr:uid="{62C1E014-2642-4FF0-9DD2-73678709A59B}"/>
    <cellStyle name="Currency 2 2 2 2 2 4 3 2 2 3 2 3" xfId="52602" xr:uid="{FCCBEB15-289E-492B-9DF9-E3760A0F1C98}"/>
    <cellStyle name="Currency 2 2 2 2 2 4 3 2 2 3 3" xfId="17183" xr:uid="{4AF54C9F-1390-4777-91BD-5BA2D0AA4EA8}"/>
    <cellStyle name="Currency 2 2 2 2 2 4 3 2 2 3 4" xfId="30873" xr:uid="{681D5460-EEA1-42B6-A956-2C9918683A8E}"/>
    <cellStyle name="Currency 2 2 2 2 2 4 3 2 2 3 5" xfId="45756" xr:uid="{0F32C5BC-9D28-4024-8A8C-44712F15B284}"/>
    <cellStyle name="Currency 2 2 2 2 2 4 3 2 2 4" xfId="20605" xr:uid="{D14B3A66-DFAC-492B-98F6-3EFD26F2C827}"/>
    <cellStyle name="Currency 2 2 2 2 2 4 3 2 2 4 2" xfId="34297" xr:uid="{A9E7E828-D109-4A21-B0A9-F6E00728315B}"/>
    <cellStyle name="Currency 2 2 2 2 2 4 3 2 2 4 3" xfId="49180" xr:uid="{74844C90-74C7-43A3-A902-3855AA18F69B}"/>
    <cellStyle name="Currency 2 2 2 2 2 4 3 2 2 5" xfId="13761" xr:uid="{649CB478-97D9-436B-BA5C-0B2A221FF604}"/>
    <cellStyle name="Currency 2 2 2 2 2 4 3 2 2 6" xfId="27451" xr:uid="{BBFDD73E-7977-45B7-A3CF-8A57AA538C06}"/>
    <cellStyle name="Currency 2 2 2 2 2 4 3 2 2 7" xfId="42334" xr:uid="{75CCB42C-703A-49EE-AABA-EAF2997A8DDC}"/>
    <cellStyle name="Currency 2 2 2 2 2 4 3 2 3" xfId="8626" xr:uid="{EC311F89-03F3-486C-89B3-BBC54DEB3966}"/>
    <cellStyle name="Currency 2 2 2 2 2 4 3 2 3 2" xfId="12048" xr:uid="{D78E1999-77A1-48F0-9282-94736DBF0A76}"/>
    <cellStyle name="Currency 2 2 2 2 2 4 3 2 3 2 2" xfId="25738" xr:uid="{1B18AFD9-C9B5-4EBE-B8A5-F7094A54D0D8}"/>
    <cellStyle name="Currency 2 2 2 2 2 4 3 2 3 2 2 2" xfId="39430" xr:uid="{19C8A6BD-CA5A-4AC1-A51C-D925134F2A9C}"/>
    <cellStyle name="Currency 2 2 2 2 2 4 3 2 3 2 2 3" xfId="54313" xr:uid="{B40A3C86-5E2D-4772-A133-137BCDD950DA}"/>
    <cellStyle name="Currency 2 2 2 2 2 4 3 2 3 2 3" xfId="18894" xr:uid="{039694DE-4D3F-44EA-8619-6E843C1F132B}"/>
    <cellStyle name="Currency 2 2 2 2 2 4 3 2 3 2 4" xfId="32584" xr:uid="{70B0AF5B-26DD-4101-B175-BA23DC636AF9}"/>
    <cellStyle name="Currency 2 2 2 2 2 4 3 2 3 2 5" xfId="47467" xr:uid="{1AD6E770-B97E-41D2-85B3-29C646791B80}"/>
    <cellStyle name="Currency 2 2 2 2 2 4 3 2 3 3" xfId="22316" xr:uid="{64B3DF22-615B-4ACE-9B7C-D08AA0B6FB4D}"/>
    <cellStyle name="Currency 2 2 2 2 2 4 3 2 3 3 2" xfId="36008" xr:uid="{4A346301-56B8-44EF-86CC-FA0851E69A6D}"/>
    <cellStyle name="Currency 2 2 2 2 2 4 3 2 3 3 3" xfId="50891" xr:uid="{AA615E49-890F-4A86-96FB-02ACDC67A6C1}"/>
    <cellStyle name="Currency 2 2 2 2 2 4 3 2 3 4" xfId="15472" xr:uid="{A46BCB87-DA23-400C-BAC5-C02ADB453D47}"/>
    <cellStyle name="Currency 2 2 2 2 2 4 3 2 3 5" xfId="29162" xr:uid="{90552819-B431-4749-B773-0A07DD9E3706}"/>
    <cellStyle name="Currency 2 2 2 2 2 4 3 2 3 6" xfId="44045" xr:uid="{5977885C-6A35-4AAE-AE72-11CDE24BA57B}"/>
    <cellStyle name="Currency 2 2 2 2 2 4 3 2 4" xfId="10336" xr:uid="{4D697146-F76F-4004-B65E-216C87B4B285}"/>
    <cellStyle name="Currency 2 2 2 2 2 4 3 2 4 2" xfId="24026" xr:uid="{8DBB1384-73D1-4EBE-A318-62E3146E579E}"/>
    <cellStyle name="Currency 2 2 2 2 2 4 3 2 4 2 2" xfId="37718" xr:uid="{8D63AB7A-D8D7-436B-AEB7-B124C829E091}"/>
    <cellStyle name="Currency 2 2 2 2 2 4 3 2 4 2 3" xfId="52601" xr:uid="{A3668EE9-F24C-4305-A3AE-0C157275D880}"/>
    <cellStyle name="Currency 2 2 2 2 2 4 3 2 4 3" xfId="17182" xr:uid="{27AB1811-8294-4605-83FE-45F77C98C032}"/>
    <cellStyle name="Currency 2 2 2 2 2 4 3 2 4 4" xfId="30872" xr:uid="{42AD5D16-3561-4FA6-A4C7-F6E04CEC5F4A}"/>
    <cellStyle name="Currency 2 2 2 2 2 4 3 2 4 5" xfId="45755" xr:uid="{3F7A44D3-937B-4D0F-B230-295387468C8D}"/>
    <cellStyle name="Currency 2 2 2 2 2 4 3 2 5" xfId="20604" xr:uid="{8AB7C6D8-2D02-4F29-983F-069E43760A58}"/>
    <cellStyle name="Currency 2 2 2 2 2 4 3 2 5 2" xfId="34296" xr:uid="{737CC723-2629-4AAC-9292-E71661848120}"/>
    <cellStyle name="Currency 2 2 2 2 2 4 3 2 5 3" xfId="49179" xr:uid="{85EC1E6D-CDC7-450D-94FD-06965AF35EFF}"/>
    <cellStyle name="Currency 2 2 2 2 2 4 3 2 6" xfId="13760" xr:uid="{FAF23B58-2232-4C2F-847C-13AF6EDD4C3C}"/>
    <cellStyle name="Currency 2 2 2 2 2 4 3 2 7" xfId="27450" xr:uid="{FC7AE675-CCFA-4211-8360-CDA4FDEF0790}"/>
    <cellStyle name="Currency 2 2 2 2 2 4 3 2 8" xfId="42333" xr:uid="{627D9228-D0E4-44C3-90D4-BD2CA9B10036}"/>
    <cellStyle name="Currency 2 2 2 2 2 4 3 3" xfId="6915" xr:uid="{153CBAF6-4690-4C80-A8C0-B4E29EF16921}"/>
    <cellStyle name="Currency 2 2 2 2 2 4 3 3 2" xfId="8628" xr:uid="{529B5C79-1CE1-4C26-B28E-340454FE2530}"/>
    <cellStyle name="Currency 2 2 2 2 2 4 3 3 2 2" xfId="12050" xr:uid="{C41AAC85-C1FC-424F-9CEE-826AC541BF57}"/>
    <cellStyle name="Currency 2 2 2 2 2 4 3 3 2 2 2" xfId="25740" xr:uid="{ECFB2291-E893-460A-B916-C80E111EEEA6}"/>
    <cellStyle name="Currency 2 2 2 2 2 4 3 3 2 2 2 2" xfId="39432" xr:uid="{F784E87D-7C93-43A0-95BD-3B94004FEAF7}"/>
    <cellStyle name="Currency 2 2 2 2 2 4 3 3 2 2 2 3" xfId="54315" xr:uid="{4AF8D342-6074-4AFF-B865-507AD63EE16F}"/>
    <cellStyle name="Currency 2 2 2 2 2 4 3 3 2 2 3" xfId="18896" xr:uid="{4308E9F4-D98D-4DD6-8A70-9EF789E7F538}"/>
    <cellStyle name="Currency 2 2 2 2 2 4 3 3 2 2 4" xfId="32586" xr:uid="{FA326D39-37A3-4208-B80F-C4D1D62F96CB}"/>
    <cellStyle name="Currency 2 2 2 2 2 4 3 3 2 2 5" xfId="47469" xr:uid="{586BDE90-EB21-464F-9D60-2F160390CAF7}"/>
    <cellStyle name="Currency 2 2 2 2 2 4 3 3 2 3" xfId="22318" xr:uid="{1C916EFA-DC6C-4E00-B5A6-B161C8D79CF9}"/>
    <cellStyle name="Currency 2 2 2 2 2 4 3 3 2 3 2" xfId="36010" xr:uid="{A80D821C-4BEE-4393-8495-E3663B3653A1}"/>
    <cellStyle name="Currency 2 2 2 2 2 4 3 3 2 3 3" xfId="50893" xr:uid="{9E72DFFD-D952-4CDB-8C67-E60D29EEB195}"/>
    <cellStyle name="Currency 2 2 2 2 2 4 3 3 2 4" xfId="15474" xr:uid="{5F8E1F36-E470-4488-B73D-60601BE7780F}"/>
    <cellStyle name="Currency 2 2 2 2 2 4 3 3 2 5" xfId="29164" xr:uid="{028667E5-7D32-4B73-911F-B459EFE76D70}"/>
    <cellStyle name="Currency 2 2 2 2 2 4 3 3 2 6" xfId="44047" xr:uid="{99FB1EA0-4575-41CA-BC70-2CB37B0D067A}"/>
    <cellStyle name="Currency 2 2 2 2 2 4 3 3 3" xfId="10338" xr:uid="{9A241499-AD67-4D10-80C5-37A2520D04E3}"/>
    <cellStyle name="Currency 2 2 2 2 2 4 3 3 3 2" xfId="24028" xr:uid="{53E243DF-A1D4-44C6-9654-9FDBCCF5062B}"/>
    <cellStyle name="Currency 2 2 2 2 2 4 3 3 3 2 2" xfId="37720" xr:uid="{8679951E-17D4-4752-A3FB-5E2169287CFC}"/>
    <cellStyle name="Currency 2 2 2 2 2 4 3 3 3 2 3" xfId="52603" xr:uid="{49FE0274-C085-4C6F-AA62-13A30A139C6D}"/>
    <cellStyle name="Currency 2 2 2 2 2 4 3 3 3 3" xfId="17184" xr:uid="{E3FC81E2-5DB8-4062-BB0A-3FF3D8BCE7F3}"/>
    <cellStyle name="Currency 2 2 2 2 2 4 3 3 3 4" xfId="30874" xr:uid="{285D9343-B9F1-4C91-8A70-A027DF299CE8}"/>
    <cellStyle name="Currency 2 2 2 2 2 4 3 3 3 5" xfId="45757" xr:uid="{77D64CD4-DFA6-45A1-AEF5-7F2133ED1258}"/>
    <cellStyle name="Currency 2 2 2 2 2 4 3 3 4" xfId="20606" xr:uid="{4DD7567A-8D92-48F2-B755-719383BA97D8}"/>
    <cellStyle name="Currency 2 2 2 2 2 4 3 3 4 2" xfId="34298" xr:uid="{397249DD-61B8-453D-B61F-F9590F2BACEF}"/>
    <cellStyle name="Currency 2 2 2 2 2 4 3 3 4 3" xfId="49181" xr:uid="{12722FCB-492A-4634-B9CB-D5C7B5B3F899}"/>
    <cellStyle name="Currency 2 2 2 2 2 4 3 3 5" xfId="13762" xr:uid="{AE5825B4-3D58-4DAE-AC80-423CC33F46F5}"/>
    <cellStyle name="Currency 2 2 2 2 2 4 3 3 6" xfId="27452" xr:uid="{76F83859-BADE-42B1-9E70-B4EF2B3C5117}"/>
    <cellStyle name="Currency 2 2 2 2 2 4 3 3 7" xfId="42335" xr:uid="{CEC7117D-CFE5-491F-8B90-17A6839616EC}"/>
    <cellStyle name="Currency 2 2 2 2 2 4 3 4" xfId="6916" xr:uid="{6B107E33-B644-4B5A-A53A-6E87711BAC3C}"/>
    <cellStyle name="Currency 2 2 2 2 2 4 3 4 2" xfId="8629" xr:uid="{67E79261-C302-420A-8B2D-E94F3B2B31F7}"/>
    <cellStyle name="Currency 2 2 2 2 2 4 3 4 2 2" xfId="12051" xr:uid="{954ACB81-815D-4CD8-B393-F92DB4C1226E}"/>
    <cellStyle name="Currency 2 2 2 2 2 4 3 4 2 2 2" xfId="25741" xr:uid="{F8F55D5B-123A-477A-88E7-CCFF01757391}"/>
    <cellStyle name="Currency 2 2 2 2 2 4 3 4 2 2 2 2" xfId="39433" xr:uid="{53DA0D4D-D7D5-4DDD-ADD4-3DD49D12AF21}"/>
    <cellStyle name="Currency 2 2 2 2 2 4 3 4 2 2 2 3" xfId="54316" xr:uid="{FAC18ECF-42D2-4319-8177-6ACF68804296}"/>
    <cellStyle name="Currency 2 2 2 2 2 4 3 4 2 2 3" xfId="18897" xr:uid="{A667E58B-E56F-47B7-8CC6-A6FD9CACE8A8}"/>
    <cellStyle name="Currency 2 2 2 2 2 4 3 4 2 2 4" xfId="32587" xr:uid="{FFE09114-B32B-4753-A7F4-C772B9C6D6FE}"/>
    <cellStyle name="Currency 2 2 2 2 2 4 3 4 2 2 5" xfId="47470" xr:uid="{7CBB261F-7873-4A8D-BBE0-F1AB6B4804B7}"/>
    <cellStyle name="Currency 2 2 2 2 2 4 3 4 2 3" xfId="22319" xr:uid="{9878C266-B608-4142-860E-3DFA8B5D6233}"/>
    <cellStyle name="Currency 2 2 2 2 2 4 3 4 2 3 2" xfId="36011" xr:uid="{5DE03008-B319-4BAA-B49A-312F308814F0}"/>
    <cellStyle name="Currency 2 2 2 2 2 4 3 4 2 3 3" xfId="50894" xr:uid="{C120A889-52E3-4C3D-AF15-08067AAFB390}"/>
    <cellStyle name="Currency 2 2 2 2 2 4 3 4 2 4" xfId="15475" xr:uid="{627CB44E-3AC5-46AD-A1AD-979469480959}"/>
    <cellStyle name="Currency 2 2 2 2 2 4 3 4 2 5" xfId="29165" xr:uid="{CAC69D5F-6138-411C-BC7A-28099CBD735C}"/>
    <cellStyle name="Currency 2 2 2 2 2 4 3 4 2 6" xfId="44048" xr:uid="{A54506E4-944E-45A1-B749-D7593BA528E5}"/>
    <cellStyle name="Currency 2 2 2 2 2 4 3 4 3" xfId="10339" xr:uid="{FFCE46B6-6D43-40C0-B2E6-7C0F8BA4F2D7}"/>
    <cellStyle name="Currency 2 2 2 2 2 4 3 4 3 2" xfId="24029" xr:uid="{1E3D1E41-2B73-4AB0-BA2E-B0F5E562B0A2}"/>
    <cellStyle name="Currency 2 2 2 2 2 4 3 4 3 2 2" xfId="37721" xr:uid="{E94B475C-009E-4723-A254-9DC72A98308D}"/>
    <cellStyle name="Currency 2 2 2 2 2 4 3 4 3 2 3" xfId="52604" xr:uid="{A3A7628F-E946-4361-BFF6-27E0C253BB19}"/>
    <cellStyle name="Currency 2 2 2 2 2 4 3 4 3 3" xfId="17185" xr:uid="{2E452187-CE59-4C99-932D-A97ACC0C1DEA}"/>
    <cellStyle name="Currency 2 2 2 2 2 4 3 4 3 4" xfId="30875" xr:uid="{9711F66C-0683-41CD-B089-32D751A31DF3}"/>
    <cellStyle name="Currency 2 2 2 2 2 4 3 4 3 5" xfId="45758" xr:uid="{393E2CA0-7427-4355-A2BF-E094044FFCB6}"/>
    <cellStyle name="Currency 2 2 2 2 2 4 3 4 4" xfId="20607" xr:uid="{37EB1367-F551-4514-A636-B531C049A148}"/>
    <cellStyle name="Currency 2 2 2 2 2 4 3 4 4 2" xfId="34299" xr:uid="{1F4EC794-87C4-410B-91CB-53C294658D78}"/>
    <cellStyle name="Currency 2 2 2 2 2 4 3 4 4 3" xfId="49182" xr:uid="{295E19FB-F7F3-4E5C-B030-048A3A8A0D19}"/>
    <cellStyle name="Currency 2 2 2 2 2 4 3 4 5" xfId="13763" xr:uid="{3B42E526-EB7C-47FE-86C2-F5B9DCE91865}"/>
    <cellStyle name="Currency 2 2 2 2 2 4 3 4 6" xfId="27453" xr:uid="{6D5F9822-AC9F-4671-B78A-7B81D807346C}"/>
    <cellStyle name="Currency 2 2 2 2 2 4 3 4 7" xfId="42336" xr:uid="{9F553310-7AAF-43A4-BA91-190E5BDEB069}"/>
    <cellStyle name="Currency 2 2 2 2 2 4 3 5" xfId="8625" xr:uid="{2C4E06B3-1026-47F1-A667-BA562A82BE6E}"/>
    <cellStyle name="Currency 2 2 2 2 2 4 3 5 2" xfId="12047" xr:uid="{6FC251BF-53FF-4DC5-8E64-A44DC11735BF}"/>
    <cellStyle name="Currency 2 2 2 2 2 4 3 5 2 2" xfId="25737" xr:uid="{D48F8CB4-D60E-4198-98DF-73AC4D24D71E}"/>
    <cellStyle name="Currency 2 2 2 2 2 4 3 5 2 2 2" xfId="39429" xr:uid="{B264AA56-0B8C-48FE-9C22-885FB92275ED}"/>
    <cellStyle name="Currency 2 2 2 2 2 4 3 5 2 2 3" xfId="54312" xr:uid="{66D82AA4-C872-4EEB-8897-7408DC6B0500}"/>
    <cellStyle name="Currency 2 2 2 2 2 4 3 5 2 3" xfId="18893" xr:uid="{80BF0713-E78A-4D6C-8259-5D29BC0470DB}"/>
    <cellStyle name="Currency 2 2 2 2 2 4 3 5 2 4" xfId="32583" xr:uid="{08AF8B4B-3057-4A1A-925B-2B721B47ED59}"/>
    <cellStyle name="Currency 2 2 2 2 2 4 3 5 2 5" xfId="47466" xr:uid="{38EAC2B9-3DF0-4CC7-86B8-6CF6177B2846}"/>
    <cellStyle name="Currency 2 2 2 2 2 4 3 5 3" xfId="22315" xr:uid="{144BB01D-A363-4A52-8B64-B9DA57FF5974}"/>
    <cellStyle name="Currency 2 2 2 2 2 4 3 5 3 2" xfId="36007" xr:uid="{2C79C4B5-3EC2-4918-AA66-F56679886C3C}"/>
    <cellStyle name="Currency 2 2 2 2 2 4 3 5 3 3" xfId="50890" xr:uid="{6D4536CF-0B53-415D-9111-CDA4FC7C0BEA}"/>
    <cellStyle name="Currency 2 2 2 2 2 4 3 5 4" xfId="15471" xr:uid="{A61DCE88-9D80-4650-9E06-C859495663CF}"/>
    <cellStyle name="Currency 2 2 2 2 2 4 3 5 5" xfId="29161" xr:uid="{C75D1F43-3469-42B2-B411-E800982D0265}"/>
    <cellStyle name="Currency 2 2 2 2 2 4 3 5 6" xfId="44044" xr:uid="{032350BE-4470-47AC-BB35-B4B119E4AF1B}"/>
    <cellStyle name="Currency 2 2 2 2 2 4 3 6" xfId="10335" xr:uid="{069C9EC6-2714-477A-AD54-8E71FAD36194}"/>
    <cellStyle name="Currency 2 2 2 2 2 4 3 6 2" xfId="24025" xr:uid="{388CF24E-E388-4569-9953-843D40FA5E28}"/>
    <cellStyle name="Currency 2 2 2 2 2 4 3 6 2 2" xfId="37717" xr:uid="{9AB7466E-C3B7-4E51-B9E5-D48EE7ABDCF2}"/>
    <cellStyle name="Currency 2 2 2 2 2 4 3 6 2 3" xfId="52600" xr:uid="{C76C5142-7D5E-4EC7-B2ED-EFE21EAFFCE8}"/>
    <cellStyle name="Currency 2 2 2 2 2 4 3 6 3" xfId="17181" xr:uid="{FE9287CF-5C17-4033-84D6-8F8885A82040}"/>
    <cellStyle name="Currency 2 2 2 2 2 4 3 6 4" xfId="30871" xr:uid="{21E84067-6655-46B3-911D-80655572BCFE}"/>
    <cellStyle name="Currency 2 2 2 2 2 4 3 6 5" xfId="45754" xr:uid="{42F33D2E-5D22-4512-8296-620BFBB3B1AA}"/>
    <cellStyle name="Currency 2 2 2 2 2 4 3 7" xfId="20603" xr:uid="{7CB9C685-849B-489E-A80A-00832608C63E}"/>
    <cellStyle name="Currency 2 2 2 2 2 4 3 7 2" xfId="34295" xr:uid="{1C124DCF-6265-47F4-8FAC-2DF695987028}"/>
    <cellStyle name="Currency 2 2 2 2 2 4 3 7 3" xfId="49178" xr:uid="{DC6CB034-5E4F-4198-A859-9FA0A5A27044}"/>
    <cellStyle name="Currency 2 2 2 2 2 4 3 8" xfId="13759" xr:uid="{D3266683-BF9B-4175-85EF-AD9C35E1589C}"/>
    <cellStyle name="Currency 2 2 2 2 2 4 3 9" xfId="27449" xr:uid="{60089BE0-79EC-4C2F-9EE2-F1E4FA310AD3}"/>
    <cellStyle name="Currency 2 2 2 2 2 4 4" xfId="6917" xr:uid="{BF828AA5-DEC5-4B7B-9880-E319E4839B9C}"/>
    <cellStyle name="Currency 2 2 2 2 2 4 4 2" xfId="6918" xr:uid="{F6BD6A9A-4278-4F23-BF5C-C8434F1933B4}"/>
    <cellStyle name="Currency 2 2 2 2 2 4 4 2 2" xfId="8631" xr:uid="{4EBAE419-6A39-4D35-85B1-AFC808FFB011}"/>
    <cellStyle name="Currency 2 2 2 2 2 4 4 2 2 2" xfId="12053" xr:uid="{E6B8DAA9-99D8-4BB7-862B-683131AC8BB7}"/>
    <cellStyle name="Currency 2 2 2 2 2 4 4 2 2 2 2" xfId="25743" xr:uid="{AA4A5948-8822-4219-87B1-2C2DBBF26E78}"/>
    <cellStyle name="Currency 2 2 2 2 2 4 4 2 2 2 2 2" xfId="39435" xr:uid="{D427F87F-D211-41FF-A7E0-253EDE94D340}"/>
    <cellStyle name="Currency 2 2 2 2 2 4 4 2 2 2 2 3" xfId="54318" xr:uid="{CA073DDA-4CCE-44BC-AA44-D52F585A111C}"/>
    <cellStyle name="Currency 2 2 2 2 2 4 4 2 2 2 3" xfId="18899" xr:uid="{BFA2FC36-C08C-47F1-BE5E-AF091C3CF9CF}"/>
    <cellStyle name="Currency 2 2 2 2 2 4 4 2 2 2 4" xfId="32589" xr:uid="{A6AF246C-331E-4EBC-9A11-4688DF5D917B}"/>
    <cellStyle name="Currency 2 2 2 2 2 4 4 2 2 2 5" xfId="47472" xr:uid="{9BD64420-4199-4E7C-AE6E-E0F708AB4C21}"/>
    <cellStyle name="Currency 2 2 2 2 2 4 4 2 2 3" xfId="22321" xr:uid="{5898AC16-EEAF-4A0E-A61D-CB5A121E635B}"/>
    <cellStyle name="Currency 2 2 2 2 2 4 4 2 2 3 2" xfId="36013" xr:uid="{59E2D223-E227-488D-97CF-04250962B578}"/>
    <cellStyle name="Currency 2 2 2 2 2 4 4 2 2 3 3" xfId="50896" xr:uid="{98F0B69E-EFE7-4CA2-BC28-4830BB55224B}"/>
    <cellStyle name="Currency 2 2 2 2 2 4 4 2 2 4" xfId="15477" xr:uid="{574EB0E9-BCAC-4741-9A57-9102197633E7}"/>
    <cellStyle name="Currency 2 2 2 2 2 4 4 2 2 5" xfId="29167" xr:uid="{CE3E206C-A0E7-4870-815A-1E5E7087C948}"/>
    <cellStyle name="Currency 2 2 2 2 2 4 4 2 2 6" xfId="44050" xr:uid="{10E00A88-46C1-46C0-9821-A69632460EE8}"/>
    <cellStyle name="Currency 2 2 2 2 2 4 4 2 3" xfId="10341" xr:uid="{BD282268-930E-4736-99EE-A711B80FEB31}"/>
    <cellStyle name="Currency 2 2 2 2 2 4 4 2 3 2" xfId="24031" xr:uid="{51393F78-34CE-4478-B1EA-5BBB10943FBF}"/>
    <cellStyle name="Currency 2 2 2 2 2 4 4 2 3 2 2" xfId="37723" xr:uid="{7FF2F594-F8FB-43A2-B1A7-36E131672368}"/>
    <cellStyle name="Currency 2 2 2 2 2 4 4 2 3 2 3" xfId="52606" xr:uid="{BE8D795F-0E40-4FB4-8A34-569710E92C77}"/>
    <cellStyle name="Currency 2 2 2 2 2 4 4 2 3 3" xfId="17187" xr:uid="{BADDF47E-6337-4423-9ABE-5079C52106CE}"/>
    <cellStyle name="Currency 2 2 2 2 2 4 4 2 3 4" xfId="30877" xr:uid="{95F3EDAB-931C-4F48-8947-86A0F85F07C5}"/>
    <cellStyle name="Currency 2 2 2 2 2 4 4 2 3 5" xfId="45760" xr:uid="{EA7408BE-2BE4-4907-97BA-4C4017DB5A69}"/>
    <cellStyle name="Currency 2 2 2 2 2 4 4 2 4" xfId="20609" xr:uid="{E7F2B4B8-C75C-4F93-939D-1F21331858D5}"/>
    <cellStyle name="Currency 2 2 2 2 2 4 4 2 4 2" xfId="34301" xr:uid="{0809C1F7-FBE7-4BA3-BF6B-2600F5396C00}"/>
    <cellStyle name="Currency 2 2 2 2 2 4 4 2 4 3" xfId="49184" xr:uid="{1091618F-C709-4E1F-9FB7-68D4570FDAEB}"/>
    <cellStyle name="Currency 2 2 2 2 2 4 4 2 5" xfId="13765" xr:uid="{D98A6A57-08D1-4C2E-8649-979B827D4C73}"/>
    <cellStyle name="Currency 2 2 2 2 2 4 4 2 6" xfId="27455" xr:uid="{60356FC0-31D3-4B82-9EBA-CEB67E374CED}"/>
    <cellStyle name="Currency 2 2 2 2 2 4 4 2 7" xfId="42338" xr:uid="{E89DF238-F347-4340-AC55-10A4BAFCCBDB}"/>
    <cellStyle name="Currency 2 2 2 2 2 4 4 3" xfId="8630" xr:uid="{6F967B4E-230F-490E-A34F-DA2FE04595D7}"/>
    <cellStyle name="Currency 2 2 2 2 2 4 4 3 2" xfId="12052" xr:uid="{14701CAE-24F1-44ED-A052-2E0ED7D947B5}"/>
    <cellStyle name="Currency 2 2 2 2 2 4 4 3 2 2" xfId="25742" xr:uid="{9AD836BB-BB5E-4108-B181-6839309BCD61}"/>
    <cellStyle name="Currency 2 2 2 2 2 4 4 3 2 2 2" xfId="39434" xr:uid="{2629B8D7-16FE-473F-8705-532467DF083E}"/>
    <cellStyle name="Currency 2 2 2 2 2 4 4 3 2 2 3" xfId="54317" xr:uid="{5540E9DD-1748-4182-BAB5-41743E7E54B6}"/>
    <cellStyle name="Currency 2 2 2 2 2 4 4 3 2 3" xfId="18898" xr:uid="{CCB8DAB6-6CDD-4951-A9E1-D43436FD2592}"/>
    <cellStyle name="Currency 2 2 2 2 2 4 4 3 2 4" xfId="32588" xr:uid="{78F64D31-7CF4-4F01-85E3-D4C1CA6A286C}"/>
    <cellStyle name="Currency 2 2 2 2 2 4 4 3 2 5" xfId="47471" xr:uid="{97FA472B-D1B7-4977-B217-4EB36444827C}"/>
    <cellStyle name="Currency 2 2 2 2 2 4 4 3 3" xfId="22320" xr:uid="{9806B54C-063E-4C47-B6DD-D6701F2FA51E}"/>
    <cellStyle name="Currency 2 2 2 2 2 4 4 3 3 2" xfId="36012" xr:uid="{E8A3C881-782E-41FC-AB8A-3CD3CDCA22B0}"/>
    <cellStyle name="Currency 2 2 2 2 2 4 4 3 3 3" xfId="50895" xr:uid="{4A7BE6BC-130D-4FBC-BCCE-3D47E9063B15}"/>
    <cellStyle name="Currency 2 2 2 2 2 4 4 3 4" xfId="15476" xr:uid="{18B15DBD-5AD7-4E89-A861-78F5C0B6D23A}"/>
    <cellStyle name="Currency 2 2 2 2 2 4 4 3 5" xfId="29166" xr:uid="{0A893B6B-740F-424F-B946-E1F5B84AC948}"/>
    <cellStyle name="Currency 2 2 2 2 2 4 4 3 6" xfId="44049" xr:uid="{23543AC3-F8A7-46B8-9C34-C2C9078516E6}"/>
    <cellStyle name="Currency 2 2 2 2 2 4 4 4" xfId="10340" xr:uid="{7D1E1ED1-54F8-4170-94E5-8CCBF61C567B}"/>
    <cellStyle name="Currency 2 2 2 2 2 4 4 4 2" xfId="24030" xr:uid="{4D2CCD68-EDB1-4EF7-9D75-6204EE9014AE}"/>
    <cellStyle name="Currency 2 2 2 2 2 4 4 4 2 2" xfId="37722" xr:uid="{5798858B-334B-47B4-9475-384993F9B973}"/>
    <cellStyle name="Currency 2 2 2 2 2 4 4 4 2 3" xfId="52605" xr:uid="{45AA6FC1-1AAB-4545-8564-49D9EC2D34CB}"/>
    <cellStyle name="Currency 2 2 2 2 2 4 4 4 3" xfId="17186" xr:uid="{0B87A598-26C2-4DA4-BE05-1CD560EBA1BC}"/>
    <cellStyle name="Currency 2 2 2 2 2 4 4 4 4" xfId="30876" xr:uid="{4631BDA3-5DA0-442D-82E6-A5276E82FEB8}"/>
    <cellStyle name="Currency 2 2 2 2 2 4 4 4 5" xfId="45759" xr:uid="{1F303A74-C3E2-455A-A232-D4BC456EF22C}"/>
    <cellStyle name="Currency 2 2 2 2 2 4 4 5" xfId="20608" xr:uid="{F766DEB3-310F-41D5-9690-7311E1126693}"/>
    <cellStyle name="Currency 2 2 2 2 2 4 4 5 2" xfId="34300" xr:uid="{454C1135-6EEC-482A-9555-2CF3ACF8B802}"/>
    <cellStyle name="Currency 2 2 2 2 2 4 4 5 3" xfId="49183" xr:uid="{F1D928C8-3AA5-4B55-B43D-7147EF14A95C}"/>
    <cellStyle name="Currency 2 2 2 2 2 4 4 6" xfId="13764" xr:uid="{4B8A7983-7920-4B43-96B7-59069D041E87}"/>
    <cellStyle name="Currency 2 2 2 2 2 4 4 7" xfId="27454" xr:uid="{B6E9FB6E-A1BC-4826-9405-842AB12ADF3B}"/>
    <cellStyle name="Currency 2 2 2 2 2 4 4 8" xfId="42337" xr:uid="{3848071B-E181-4053-8F40-30E4C08D636F}"/>
    <cellStyle name="Currency 2 2 2 2 2 4 5" xfId="6919" xr:uid="{80DF9C66-20D3-4391-8E33-3F8BBB9814D2}"/>
    <cellStyle name="Currency 2 2 2 2 2 4 5 2" xfId="8632" xr:uid="{CC5F552F-55F6-45C4-99BB-7A59AE8AC0B7}"/>
    <cellStyle name="Currency 2 2 2 2 2 4 5 2 2" xfId="12054" xr:uid="{F7EC9BA1-1CA1-489D-A211-F4E2AD8D80AA}"/>
    <cellStyle name="Currency 2 2 2 2 2 4 5 2 2 2" xfId="25744" xr:uid="{35D33AB2-5389-47C9-B9E3-9CCEE0A0A790}"/>
    <cellStyle name="Currency 2 2 2 2 2 4 5 2 2 2 2" xfId="39436" xr:uid="{F36ABD99-801B-41A5-AAA8-CE2B8DD5D524}"/>
    <cellStyle name="Currency 2 2 2 2 2 4 5 2 2 2 3" xfId="54319" xr:uid="{9B6E8018-FC9D-4CB6-A2F6-3A29B8E008E6}"/>
    <cellStyle name="Currency 2 2 2 2 2 4 5 2 2 3" xfId="18900" xr:uid="{023652AB-522E-4AA3-8EAC-58E642DAAAB2}"/>
    <cellStyle name="Currency 2 2 2 2 2 4 5 2 2 4" xfId="32590" xr:uid="{B9F7AF13-3F8E-423D-8194-DC121517AD90}"/>
    <cellStyle name="Currency 2 2 2 2 2 4 5 2 2 5" xfId="47473" xr:uid="{5FD5C26C-4C2B-4D8E-B2AC-CDE0E32D2D2A}"/>
    <cellStyle name="Currency 2 2 2 2 2 4 5 2 3" xfId="22322" xr:uid="{B89FCD0F-07BB-493D-9097-AB473D9E1AEC}"/>
    <cellStyle name="Currency 2 2 2 2 2 4 5 2 3 2" xfId="36014" xr:uid="{9358BAA2-B7A1-40CC-8FFC-346AF6A0CA13}"/>
    <cellStyle name="Currency 2 2 2 2 2 4 5 2 3 3" xfId="50897" xr:uid="{BC36B057-9AB9-4A56-BB88-5A6058F0715B}"/>
    <cellStyle name="Currency 2 2 2 2 2 4 5 2 4" xfId="15478" xr:uid="{F4A2FD6D-9EA3-419C-8AD2-A0616E74C988}"/>
    <cellStyle name="Currency 2 2 2 2 2 4 5 2 5" xfId="29168" xr:uid="{EE1B7031-A7AA-4394-A322-967D14AA0617}"/>
    <cellStyle name="Currency 2 2 2 2 2 4 5 2 6" xfId="44051" xr:uid="{4E0A4670-15E5-41EF-B3DF-AC77E31E6F48}"/>
    <cellStyle name="Currency 2 2 2 2 2 4 5 3" xfId="10342" xr:uid="{0CB22057-B2C6-476C-A3B9-5A9F021365CE}"/>
    <cellStyle name="Currency 2 2 2 2 2 4 5 3 2" xfId="24032" xr:uid="{9F460918-0574-4D93-99FA-ED1B8DE00E28}"/>
    <cellStyle name="Currency 2 2 2 2 2 4 5 3 2 2" xfId="37724" xr:uid="{FE1CF3D4-5DAC-4944-9B12-4C5871274FD0}"/>
    <cellStyle name="Currency 2 2 2 2 2 4 5 3 2 3" xfId="52607" xr:uid="{593059FE-81CB-493F-8E1D-937EEECE38AE}"/>
    <cellStyle name="Currency 2 2 2 2 2 4 5 3 3" xfId="17188" xr:uid="{5732ED4F-1E35-4FC7-957B-743AC0A25F73}"/>
    <cellStyle name="Currency 2 2 2 2 2 4 5 3 4" xfId="30878" xr:uid="{467F0732-2D15-4B1E-B07A-5404BD1395A1}"/>
    <cellStyle name="Currency 2 2 2 2 2 4 5 3 5" xfId="45761" xr:uid="{15BFA8AB-52D9-4361-BAFC-D52F62538906}"/>
    <cellStyle name="Currency 2 2 2 2 2 4 5 4" xfId="20610" xr:uid="{6229CFBD-0A26-47FF-8EEC-B9A9E6CE074B}"/>
    <cellStyle name="Currency 2 2 2 2 2 4 5 4 2" xfId="34302" xr:uid="{4FBEA109-8EC5-4950-BD80-3DC9E07DA6FF}"/>
    <cellStyle name="Currency 2 2 2 2 2 4 5 4 3" xfId="49185" xr:uid="{C353BAE6-98DE-469C-8075-349329596B10}"/>
    <cellStyle name="Currency 2 2 2 2 2 4 5 5" xfId="13766" xr:uid="{1BEB9D96-7F31-441B-A937-1167D7E648CB}"/>
    <cellStyle name="Currency 2 2 2 2 2 4 5 6" xfId="27456" xr:uid="{6D864946-0C13-46DE-8E33-27497BBB1010}"/>
    <cellStyle name="Currency 2 2 2 2 2 4 5 7" xfId="42339" xr:uid="{5BD0A60B-2E8C-4815-B7A7-3083240D5FBB}"/>
    <cellStyle name="Currency 2 2 2 2 2 4 6" xfId="6920" xr:uid="{8008E631-89E5-46D8-A7EF-C73BBCB09461}"/>
    <cellStyle name="Currency 2 2 2 2 2 4 6 2" xfId="8633" xr:uid="{F244F2EB-6635-4C32-9128-7E1676833005}"/>
    <cellStyle name="Currency 2 2 2 2 2 4 6 2 2" xfId="12055" xr:uid="{9616C96D-166A-4560-AB6F-F41074F0217E}"/>
    <cellStyle name="Currency 2 2 2 2 2 4 6 2 2 2" xfId="25745" xr:uid="{9E78B3FD-A165-4DCA-81EA-0D1BB588F0DC}"/>
    <cellStyle name="Currency 2 2 2 2 2 4 6 2 2 2 2" xfId="39437" xr:uid="{C2F21541-6766-40E5-82E0-96D884D18B15}"/>
    <cellStyle name="Currency 2 2 2 2 2 4 6 2 2 2 3" xfId="54320" xr:uid="{E9B1F7D3-627F-4B98-9C1C-7BCF110C0F0F}"/>
    <cellStyle name="Currency 2 2 2 2 2 4 6 2 2 3" xfId="18901" xr:uid="{82385A19-9342-4AB4-9744-68B80B7FDBA5}"/>
    <cellStyle name="Currency 2 2 2 2 2 4 6 2 2 4" xfId="32591" xr:uid="{BB921629-A206-4D18-A132-8C1B110D57F0}"/>
    <cellStyle name="Currency 2 2 2 2 2 4 6 2 2 5" xfId="47474" xr:uid="{DEF81D66-8F24-42CA-9117-B040963163CA}"/>
    <cellStyle name="Currency 2 2 2 2 2 4 6 2 3" xfId="22323" xr:uid="{3A2A5CDD-E147-44F6-96CB-F787934A0AC2}"/>
    <cellStyle name="Currency 2 2 2 2 2 4 6 2 3 2" xfId="36015" xr:uid="{BBCD3CA2-EC2B-4EEF-AC58-687458BB059D}"/>
    <cellStyle name="Currency 2 2 2 2 2 4 6 2 3 3" xfId="50898" xr:uid="{2B4863F0-B888-44AC-911E-BAC415B6A509}"/>
    <cellStyle name="Currency 2 2 2 2 2 4 6 2 4" xfId="15479" xr:uid="{4A284A17-6E3D-4012-83BB-290DD7DDFD04}"/>
    <cellStyle name="Currency 2 2 2 2 2 4 6 2 5" xfId="29169" xr:uid="{244401BD-6E83-4EC5-AB2C-A496CB070030}"/>
    <cellStyle name="Currency 2 2 2 2 2 4 6 2 6" xfId="44052" xr:uid="{CDB85100-755F-4112-AF06-939D1974285E}"/>
    <cellStyle name="Currency 2 2 2 2 2 4 6 3" xfId="10343" xr:uid="{5B541A3F-5929-4858-86EC-A99E96BD4EAC}"/>
    <cellStyle name="Currency 2 2 2 2 2 4 6 3 2" xfId="24033" xr:uid="{6EB93ED8-C76E-4154-8E4B-04D23E15AC91}"/>
    <cellStyle name="Currency 2 2 2 2 2 4 6 3 2 2" xfId="37725" xr:uid="{92EB4597-7F8C-4EE5-943C-C049C8C08E52}"/>
    <cellStyle name="Currency 2 2 2 2 2 4 6 3 2 3" xfId="52608" xr:uid="{EF4D9240-47D4-417D-9151-E6AFBB9DA32F}"/>
    <cellStyle name="Currency 2 2 2 2 2 4 6 3 3" xfId="17189" xr:uid="{1EEA1280-BCAD-48EC-9750-45C8BF652820}"/>
    <cellStyle name="Currency 2 2 2 2 2 4 6 3 4" xfId="30879" xr:uid="{306572B2-25A9-4A42-8E56-6508EEB901FC}"/>
    <cellStyle name="Currency 2 2 2 2 2 4 6 3 5" xfId="45762" xr:uid="{78EE245E-CB64-4C48-8357-E9BB173A7ACB}"/>
    <cellStyle name="Currency 2 2 2 2 2 4 6 4" xfId="20611" xr:uid="{1A56E337-E9C5-4B5F-B01E-333A0BD2768A}"/>
    <cellStyle name="Currency 2 2 2 2 2 4 6 4 2" xfId="34303" xr:uid="{BBCF97AC-EAFC-4531-9E97-693D02FCE18B}"/>
    <cellStyle name="Currency 2 2 2 2 2 4 6 4 3" xfId="49186" xr:uid="{FDFC28D4-DA4B-4599-B5DB-E947CD38625A}"/>
    <cellStyle name="Currency 2 2 2 2 2 4 6 5" xfId="13767" xr:uid="{8CCD2723-7FCA-48D8-AC03-71D6D2C03B19}"/>
    <cellStyle name="Currency 2 2 2 2 2 4 6 6" xfId="27457" xr:uid="{4A20B9FC-B10D-47CF-B7DD-62619F1697B2}"/>
    <cellStyle name="Currency 2 2 2 2 2 4 6 7" xfId="42340" xr:uid="{353742D2-095D-415A-9C08-4D8D2A3C2C2F}"/>
    <cellStyle name="Currency 2 2 2 2 2 4 7" xfId="8619" xr:uid="{4708B72B-BE7A-4934-BAD9-3739556A2D9B}"/>
    <cellStyle name="Currency 2 2 2 2 2 4 7 2" xfId="12041" xr:uid="{70747F80-6CDF-4BF7-8132-17D56837CB31}"/>
    <cellStyle name="Currency 2 2 2 2 2 4 7 2 2" xfId="25731" xr:uid="{DE6183AF-726F-4C1D-865E-02FDC6AFB83D}"/>
    <cellStyle name="Currency 2 2 2 2 2 4 7 2 2 2" xfId="39423" xr:uid="{9FE0B0C0-FB41-42BF-A59F-03ED055034A3}"/>
    <cellStyle name="Currency 2 2 2 2 2 4 7 2 2 3" xfId="54306" xr:uid="{7EBF8FAB-4B18-4791-BD6C-F96BCFB72B46}"/>
    <cellStyle name="Currency 2 2 2 2 2 4 7 2 3" xfId="18887" xr:uid="{36A4FE4E-B167-4CD1-8E46-796954DEEA04}"/>
    <cellStyle name="Currency 2 2 2 2 2 4 7 2 4" xfId="32577" xr:uid="{4ECDBC2E-077A-443F-B38C-60790A9FD118}"/>
    <cellStyle name="Currency 2 2 2 2 2 4 7 2 5" xfId="47460" xr:uid="{28FCF50A-BB70-4F2B-93BE-AE4914DCBCB6}"/>
    <cellStyle name="Currency 2 2 2 2 2 4 7 3" xfId="22309" xr:uid="{81BFC026-B25E-4C1B-A663-501EA41CDF1F}"/>
    <cellStyle name="Currency 2 2 2 2 2 4 7 3 2" xfId="36001" xr:uid="{2F3AC97E-A25E-4602-AA66-4B07D091C3BB}"/>
    <cellStyle name="Currency 2 2 2 2 2 4 7 3 3" xfId="50884" xr:uid="{BA63ACB7-38D0-4EA0-81EF-194BD82A43C0}"/>
    <cellStyle name="Currency 2 2 2 2 2 4 7 4" xfId="15465" xr:uid="{88609361-5842-4E37-800D-5CD440F4AFF1}"/>
    <cellStyle name="Currency 2 2 2 2 2 4 7 5" xfId="29155" xr:uid="{9C14DC55-3F68-487A-90B9-CEC6B7C89FC9}"/>
    <cellStyle name="Currency 2 2 2 2 2 4 7 6" xfId="44038" xr:uid="{22161000-137D-4EE6-8790-4C7C501E0F2F}"/>
    <cellStyle name="Currency 2 2 2 2 2 4 8" xfId="10329" xr:uid="{A88A7C5F-4C4F-4CEA-A857-F12B8617D505}"/>
    <cellStyle name="Currency 2 2 2 2 2 4 8 2" xfId="24019" xr:uid="{B7EFFB53-FE34-480F-AF5E-C136E2CFBBE4}"/>
    <cellStyle name="Currency 2 2 2 2 2 4 8 2 2" xfId="37711" xr:uid="{DF559DF8-ED1A-4C97-BA25-A47008CF96A3}"/>
    <cellStyle name="Currency 2 2 2 2 2 4 8 2 3" xfId="52594" xr:uid="{C79E2F52-BBA6-494E-B761-63F2056B5E3F}"/>
    <cellStyle name="Currency 2 2 2 2 2 4 8 3" xfId="17175" xr:uid="{1DB78302-37DD-470C-B011-CDB4F8E9B885}"/>
    <cellStyle name="Currency 2 2 2 2 2 4 8 4" xfId="30865" xr:uid="{A9A24180-0242-4E23-A1A8-825689975091}"/>
    <cellStyle name="Currency 2 2 2 2 2 4 8 5" xfId="45748" xr:uid="{699D05CB-CA52-46C2-A18A-A710B15A965C}"/>
    <cellStyle name="Currency 2 2 2 2 2 4 9" xfId="20597" xr:uid="{6EC7C7C4-2CC3-4644-B597-3FBEF8350088}"/>
    <cellStyle name="Currency 2 2 2 2 2 4 9 2" xfId="34289" xr:uid="{F0A58588-7042-4A91-9264-D23FA0FEAB42}"/>
    <cellStyle name="Currency 2 2 2 2 2 4 9 3" xfId="49172" xr:uid="{BA1C776E-B447-4D5A-A0EF-F71D62FCBADB}"/>
    <cellStyle name="Currency 2 2 2 2 2 5" xfId="6921" xr:uid="{3FA45FD9-80DD-41E4-8A7C-3D9EFFC3758E}"/>
    <cellStyle name="Currency 2 2 2 2 2 5 10" xfId="42341" xr:uid="{9FF22EE4-ECE9-4174-A96B-2A2F271613C7}"/>
    <cellStyle name="Currency 2 2 2 2 2 5 2" xfId="6922" xr:uid="{A4B2E5DA-C7DF-4A9E-9B18-06C3FF0EFE1C}"/>
    <cellStyle name="Currency 2 2 2 2 2 5 2 2" xfId="6923" xr:uid="{819C3D8F-34B6-4052-BBB8-CB1AAC1AFCFB}"/>
    <cellStyle name="Currency 2 2 2 2 2 5 2 2 2" xfId="8636" xr:uid="{5D7ED261-FC44-46CC-B0A6-FAF1223B4E0A}"/>
    <cellStyle name="Currency 2 2 2 2 2 5 2 2 2 2" xfId="12058" xr:uid="{46C29D59-6743-4952-B730-C8F7B4D3C034}"/>
    <cellStyle name="Currency 2 2 2 2 2 5 2 2 2 2 2" xfId="25748" xr:uid="{7FF0F29B-BAE1-479A-A9A5-9BA655F5B596}"/>
    <cellStyle name="Currency 2 2 2 2 2 5 2 2 2 2 2 2" xfId="39440" xr:uid="{78717E63-A27E-4D3A-BEE4-94D112AAED06}"/>
    <cellStyle name="Currency 2 2 2 2 2 5 2 2 2 2 2 3" xfId="54323" xr:uid="{41A569C1-B425-4DBB-BEC4-3A00078A9DF5}"/>
    <cellStyle name="Currency 2 2 2 2 2 5 2 2 2 2 3" xfId="18904" xr:uid="{EA5EFD85-51EB-41B5-912B-9F381516662B}"/>
    <cellStyle name="Currency 2 2 2 2 2 5 2 2 2 2 4" xfId="32594" xr:uid="{6D6A76A8-2FD3-4E53-B579-791AA6B847F5}"/>
    <cellStyle name="Currency 2 2 2 2 2 5 2 2 2 2 5" xfId="47477" xr:uid="{AF75A778-BB60-4972-A577-0C7FD76DF3F4}"/>
    <cellStyle name="Currency 2 2 2 2 2 5 2 2 2 3" xfId="22326" xr:uid="{3836E3B7-33AE-44C5-82FC-B0D6AFBD4C4D}"/>
    <cellStyle name="Currency 2 2 2 2 2 5 2 2 2 3 2" xfId="36018" xr:uid="{75F1F5F5-0F48-4E24-BA5C-C3848B614CFF}"/>
    <cellStyle name="Currency 2 2 2 2 2 5 2 2 2 3 3" xfId="50901" xr:uid="{37D09F22-7A96-4DFC-B52E-C968D5A63D7B}"/>
    <cellStyle name="Currency 2 2 2 2 2 5 2 2 2 4" xfId="15482" xr:uid="{54A05637-66F7-4C70-8697-4AB8C3053685}"/>
    <cellStyle name="Currency 2 2 2 2 2 5 2 2 2 5" xfId="29172" xr:uid="{FB1D78EF-294C-41FF-BA30-B06A7FF01BEE}"/>
    <cellStyle name="Currency 2 2 2 2 2 5 2 2 2 6" xfId="44055" xr:uid="{F52F6C99-DBE8-4E3D-9AF4-2B0023349544}"/>
    <cellStyle name="Currency 2 2 2 2 2 5 2 2 3" xfId="10346" xr:uid="{31966519-66CD-4ECE-B9F3-0B9023B68BCC}"/>
    <cellStyle name="Currency 2 2 2 2 2 5 2 2 3 2" xfId="24036" xr:uid="{BC7CEB04-9451-4FA6-BF36-98D6503C033C}"/>
    <cellStyle name="Currency 2 2 2 2 2 5 2 2 3 2 2" xfId="37728" xr:uid="{529DBE36-FBA0-423C-89FA-652029FECB16}"/>
    <cellStyle name="Currency 2 2 2 2 2 5 2 2 3 2 3" xfId="52611" xr:uid="{E259381A-5C71-4AAE-A3EE-3475D70F8FC1}"/>
    <cellStyle name="Currency 2 2 2 2 2 5 2 2 3 3" xfId="17192" xr:uid="{8F6653F4-9CCB-48E0-A76D-3BA2F53BCB03}"/>
    <cellStyle name="Currency 2 2 2 2 2 5 2 2 3 4" xfId="30882" xr:uid="{69FD1D40-47D7-48D9-A5FE-7EB2AE29884E}"/>
    <cellStyle name="Currency 2 2 2 2 2 5 2 2 3 5" xfId="45765" xr:uid="{342FE4EE-CC13-4C2B-A4EA-730E2F6F3F69}"/>
    <cellStyle name="Currency 2 2 2 2 2 5 2 2 4" xfId="20614" xr:uid="{BAA9FB2D-EFAE-49FA-9B6E-C5AFC84345BB}"/>
    <cellStyle name="Currency 2 2 2 2 2 5 2 2 4 2" xfId="34306" xr:uid="{833202FE-04C2-4DC7-844A-6DAB8950D985}"/>
    <cellStyle name="Currency 2 2 2 2 2 5 2 2 4 3" xfId="49189" xr:uid="{66EBEF73-BE27-401B-BB35-442A5427725D}"/>
    <cellStyle name="Currency 2 2 2 2 2 5 2 2 5" xfId="13770" xr:uid="{4B8E5E3A-5539-415D-8976-1A11DB73C0D6}"/>
    <cellStyle name="Currency 2 2 2 2 2 5 2 2 6" xfId="27460" xr:uid="{F28C33C2-0CCA-4CD3-A2E1-401CE4974932}"/>
    <cellStyle name="Currency 2 2 2 2 2 5 2 2 7" xfId="42343" xr:uid="{5E0B750D-ED9C-49D4-BC8F-031C8E4CD7AF}"/>
    <cellStyle name="Currency 2 2 2 2 2 5 2 3" xfId="8635" xr:uid="{4AE50DFB-8673-4E1A-8357-2BD28A243B26}"/>
    <cellStyle name="Currency 2 2 2 2 2 5 2 3 2" xfId="12057" xr:uid="{6FEDE05D-128C-4DDA-ADD9-CB1FE6E928EA}"/>
    <cellStyle name="Currency 2 2 2 2 2 5 2 3 2 2" xfId="25747" xr:uid="{5B781201-1780-496C-8727-E66397532CFA}"/>
    <cellStyle name="Currency 2 2 2 2 2 5 2 3 2 2 2" xfId="39439" xr:uid="{813A879E-A354-4CEC-9B1D-67560B7F582C}"/>
    <cellStyle name="Currency 2 2 2 2 2 5 2 3 2 2 3" xfId="54322" xr:uid="{AFC3DF02-F73D-4D9F-8887-2D2E1ACC0AAA}"/>
    <cellStyle name="Currency 2 2 2 2 2 5 2 3 2 3" xfId="18903" xr:uid="{BBC5CE10-9A07-4430-847A-99309305314A}"/>
    <cellStyle name="Currency 2 2 2 2 2 5 2 3 2 4" xfId="32593" xr:uid="{BD3BC69A-C696-47BB-9AED-78B78EA22F1D}"/>
    <cellStyle name="Currency 2 2 2 2 2 5 2 3 2 5" xfId="47476" xr:uid="{E59832EB-6011-4729-9340-60B8AE041A4E}"/>
    <cellStyle name="Currency 2 2 2 2 2 5 2 3 3" xfId="22325" xr:uid="{7ECA9F43-E14F-4E8C-B0C6-6A9794B36079}"/>
    <cellStyle name="Currency 2 2 2 2 2 5 2 3 3 2" xfId="36017" xr:uid="{210F31AC-E243-4CFA-9328-CAA5BB890932}"/>
    <cellStyle name="Currency 2 2 2 2 2 5 2 3 3 3" xfId="50900" xr:uid="{348DE6F2-FE4C-4322-8A9A-F921CCD29019}"/>
    <cellStyle name="Currency 2 2 2 2 2 5 2 3 4" xfId="15481" xr:uid="{C337F7CF-BCD0-47F3-9AD4-7616EA9AC8D8}"/>
    <cellStyle name="Currency 2 2 2 2 2 5 2 3 5" xfId="29171" xr:uid="{AC129461-7520-488B-92D7-566BE3CD3252}"/>
    <cellStyle name="Currency 2 2 2 2 2 5 2 3 6" xfId="44054" xr:uid="{45387C08-F2B4-4EC0-9529-8AC079ED8919}"/>
    <cellStyle name="Currency 2 2 2 2 2 5 2 4" xfId="10345" xr:uid="{686FC873-E134-4AB0-B666-30AD05316427}"/>
    <cellStyle name="Currency 2 2 2 2 2 5 2 4 2" xfId="24035" xr:uid="{8634945C-1B88-4286-8F71-ADDB3A0BC0C7}"/>
    <cellStyle name="Currency 2 2 2 2 2 5 2 4 2 2" xfId="37727" xr:uid="{9AE75681-1914-4B52-A908-50028DB14B22}"/>
    <cellStyle name="Currency 2 2 2 2 2 5 2 4 2 3" xfId="52610" xr:uid="{594F1FA4-0F74-4FBC-A27A-3B1B5E659A5E}"/>
    <cellStyle name="Currency 2 2 2 2 2 5 2 4 3" xfId="17191" xr:uid="{6DB03C4F-16AC-4AC4-8935-2784DE010503}"/>
    <cellStyle name="Currency 2 2 2 2 2 5 2 4 4" xfId="30881" xr:uid="{BAAEFFB6-9BB9-4208-A9E9-94BB28A2FB99}"/>
    <cellStyle name="Currency 2 2 2 2 2 5 2 4 5" xfId="45764" xr:uid="{3037251F-B915-4C93-BC86-AB37E7F41E29}"/>
    <cellStyle name="Currency 2 2 2 2 2 5 2 5" xfId="20613" xr:uid="{77C39A36-104C-4EE4-8192-345F73C691C1}"/>
    <cellStyle name="Currency 2 2 2 2 2 5 2 5 2" xfId="34305" xr:uid="{DB493BA3-92AF-4862-BB93-847C696C9ABA}"/>
    <cellStyle name="Currency 2 2 2 2 2 5 2 5 3" xfId="49188" xr:uid="{F7FB688B-620D-4C96-B6BF-1357069E5D50}"/>
    <cellStyle name="Currency 2 2 2 2 2 5 2 6" xfId="13769" xr:uid="{DC17CBC9-B56B-42A7-9DFB-4A8F6CEFDB48}"/>
    <cellStyle name="Currency 2 2 2 2 2 5 2 7" xfId="27459" xr:uid="{3A3958D6-B0DB-4712-8C5F-0F60F2678EAE}"/>
    <cellStyle name="Currency 2 2 2 2 2 5 2 8" xfId="42342" xr:uid="{014F01C7-89BD-47AA-91A3-D2BEFCF88895}"/>
    <cellStyle name="Currency 2 2 2 2 2 5 3" xfId="6924" xr:uid="{6BB2EAA9-5E1B-48D0-99B8-EA1855927D8A}"/>
    <cellStyle name="Currency 2 2 2 2 2 5 3 2" xfId="8637" xr:uid="{C8579251-4C6C-4FE4-8D8D-6A24B0B0DB3B}"/>
    <cellStyle name="Currency 2 2 2 2 2 5 3 2 2" xfId="12059" xr:uid="{E64D3752-4D5F-4988-9063-E5B6DD0DFCA1}"/>
    <cellStyle name="Currency 2 2 2 2 2 5 3 2 2 2" xfId="25749" xr:uid="{5C145FBC-BECF-413E-B08A-FDFF51CF8000}"/>
    <cellStyle name="Currency 2 2 2 2 2 5 3 2 2 2 2" xfId="39441" xr:uid="{3A450F78-8B39-4982-8F76-8AE8DCC7DFFB}"/>
    <cellStyle name="Currency 2 2 2 2 2 5 3 2 2 2 3" xfId="54324" xr:uid="{7F8E4510-679F-447D-9079-807267CFC7EC}"/>
    <cellStyle name="Currency 2 2 2 2 2 5 3 2 2 3" xfId="18905" xr:uid="{1D70F216-DB6E-4A3E-A0DA-38A76CF7943A}"/>
    <cellStyle name="Currency 2 2 2 2 2 5 3 2 2 4" xfId="32595" xr:uid="{ACAE4240-CB89-4135-BF9D-7D8F33C699AD}"/>
    <cellStyle name="Currency 2 2 2 2 2 5 3 2 2 5" xfId="47478" xr:uid="{E2503C95-29D2-459E-939F-53E097758996}"/>
    <cellStyle name="Currency 2 2 2 2 2 5 3 2 3" xfId="22327" xr:uid="{8EFD20A4-06C1-40DD-8615-DB09F677CB05}"/>
    <cellStyle name="Currency 2 2 2 2 2 5 3 2 3 2" xfId="36019" xr:uid="{A603033F-ADA7-460F-9EAC-04AEFC0FB8CB}"/>
    <cellStyle name="Currency 2 2 2 2 2 5 3 2 3 3" xfId="50902" xr:uid="{9052230D-806E-4E1E-AA57-C647404E3EE4}"/>
    <cellStyle name="Currency 2 2 2 2 2 5 3 2 4" xfId="15483" xr:uid="{0EC8A246-453D-44FD-BED9-EF8B9ED78426}"/>
    <cellStyle name="Currency 2 2 2 2 2 5 3 2 5" xfId="29173" xr:uid="{5B404B52-D4DC-44FF-BC28-B44D546CBE47}"/>
    <cellStyle name="Currency 2 2 2 2 2 5 3 2 6" xfId="44056" xr:uid="{B036199F-8549-495A-93AB-4B115AF72D21}"/>
    <cellStyle name="Currency 2 2 2 2 2 5 3 3" xfId="10347" xr:uid="{77EB1BD8-9195-4F87-BA3E-4FF1C526A597}"/>
    <cellStyle name="Currency 2 2 2 2 2 5 3 3 2" xfId="24037" xr:uid="{FBF0C4C7-A1ED-4C74-B974-5B6897C5CD1F}"/>
    <cellStyle name="Currency 2 2 2 2 2 5 3 3 2 2" xfId="37729" xr:uid="{E68FB03E-333A-4FCF-B78F-8CB2670DCC27}"/>
    <cellStyle name="Currency 2 2 2 2 2 5 3 3 2 3" xfId="52612" xr:uid="{A2746617-0877-4774-A7CE-FFD7E74D70C1}"/>
    <cellStyle name="Currency 2 2 2 2 2 5 3 3 3" xfId="17193" xr:uid="{BB39D84E-CD66-49C4-8888-62D279033ACF}"/>
    <cellStyle name="Currency 2 2 2 2 2 5 3 3 4" xfId="30883" xr:uid="{B3C165BE-5708-4BFC-8161-71DBFE33C49D}"/>
    <cellStyle name="Currency 2 2 2 2 2 5 3 3 5" xfId="45766" xr:uid="{8E52F068-3B28-4958-973E-C095E657FF00}"/>
    <cellStyle name="Currency 2 2 2 2 2 5 3 4" xfId="20615" xr:uid="{75DCB3FA-E1DC-4B70-8E30-DA30655D4AA9}"/>
    <cellStyle name="Currency 2 2 2 2 2 5 3 4 2" xfId="34307" xr:uid="{22D2BDDD-B733-4FAE-AB35-61D90BE7D4AE}"/>
    <cellStyle name="Currency 2 2 2 2 2 5 3 4 3" xfId="49190" xr:uid="{BF48A764-30C8-4C0B-9138-6CF8722EADC6}"/>
    <cellStyle name="Currency 2 2 2 2 2 5 3 5" xfId="13771" xr:uid="{49EA51D8-4C43-43A7-86E6-2FD4308383B3}"/>
    <cellStyle name="Currency 2 2 2 2 2 5 3 6" xfId="27461" xr:uid="{D9AAF843-0CBD-460B-A6DE-714AE0D407B4}"/>
    <cellStyle name="Currency 2 2 2 2 2 5 3 7" xfId="42344" xr:uid="{0637430F-E3CD-4D2A-B939-F049A0F1B56F}"/>
    <cellStyle name="Currency 2 2 2 2 2 5 4" xfId="6925" xr:uid="{701BA260-3C4E-4884-85DA-4219B5974121}"/>
    <cellStyle name="Currency 2 2 2 2 2 5 4 2" xfId="8638" xr:uid="{0BECC466-A31A-46E7-A041-9967D0A2EF3F}"/>
    <cellStyle name="Currency 2 2 2 2 2 5 4 2 2" xfId="12060" xr:uid="{029F1287-305C-4AC2-9C38-5D9203BD55BE}"/>
    <cellStyle name="Currency 2 2 2 2 2 5 4 2 2 2" xfId="25750" xr:uid="{FC642241-C3B9-4266-8937-1DB8BDF85FAC}"/>
    <cellStyle name="Currency 2 2 2 2 2 5 4 2 2 2 2" xfId="39442" xr:uid="{459490E4-8C1D-4EA3-AB73-272F23286B17}"/>
    <cellStyle name="Currency 2 2 2 2 2 5 4 2 2 2 3" xfId="54325" xr:uid="{E00292DA-9172-4FD6-8635-643513C3CE20}"/>
    <cellStyle name="Currency 2 2 2 2 2 5 4 2 2 3" xfId="18906" xr:uid="{3397FD4F-11A8-49AE-9C02-553A3FDE73BD}"/>
    <cellStyle name="Currency 2 2 2 2 2 5 4 2 2 4" xfId="32596" xr:uid="{780CECB2-5CDA-4501-8737-20C577EF06D3}"/>
    <cellStyle name="Currency 2 2 2 2 2 5 4 2 2 5" xfId="47479" xr:uid="{34FB5289-D387-47DB-904F-A9966E99ACFD}"/>
    <cellStyle name="Currency 2 2 2 2 2 5 4 2 3" xfId="22328" xr:uid="{9ADC4C8D-BBB1-47F2-8E90-925F7E98C61F}"/>
    <cellStyle name="Currency 2 2 2 2 2 5 4 2 3 2" xfId="36020" xr:uid="{86B85B48-C820-43C3-9894-9A3FF4515659}"/>
    <cellStyle name="Currency 2 2 2 2 2 5 4 2 3 3" xfId="50903" xr:uid="{C14FA6F8-A3CE-42CD-AC45-C152AD62C2F1}"/>
    <cellStyle name="Currency 2 2 2 2 2 5 4 2 4" xfId="15484" xr:uid="{DF1ABF82-7D18-42A6-9112-164A9D2BD609}"/>
    <cellStyle name="Currency 2 2 2 2 2 5 4 2 5" xfId="29174" xr:uid="{96446C6D-17C0-4D2D-8AAA-412CF85AAD05}"/>
    <cellStyle name="Currency 2 2 2 2 2 5 4 2 6" xfId="44057" xr:uid="{9878A4CC-6C64-4AB8-A871-74F4C7F09DFC}"/>
    <cellStyle name="Currency 2 2 2 2 2 5 4 3" xfId="10348" xr:uid="{FB63BE51-4976-4E02-8FC5-AA8D1D0EEED8}"/>
    <cellStyle name="Currency 2 2 2 2 2 5 4 3 2" xfId="24038" xr:uid="{84A5196E-BE65-4FA0-8DF4-742A384E28DD}"/>
    <cellStyle name="Currency 2 2 2 2 2 5 4 3 2 2" xfId="37730" xr:uid="{EA08E546-32C1-4165-9A51-1E21B12D0661}"/>
    <cellStyle name="Currency 2 2 2 2 2 5 4 3 2 3" xfId="52613" xr:uid="{32F9F847-6E2B-467A-BF89-88139C7394BE}"/>
    <cellStyle name="Currency 2 2 2 2 2 5 4 3 3" xfId="17194" xr:uid="{79A9EF55-E8A9-4C22-899E-11C89A690875}"/>
    <cellStyle name="Currency 2 2 2 2 2 5 4 3 4" xfId="30884" xr:uid="{F137D39E-4C66-4543-8C40-295A73738136}"/>
    <cellStyle name="Currency 2 2 2 2 2 5 4 3 5" xfId="45767" xr:uid="{AA7FF9A2-840D-488E-9D0F-E883EC41ADF7}"/>
    <cellStyle name="Currency 2 2 2 2 2 5 4 4" xfId="20616" xr:uid="{F40B8B15-5EE6-4138-8600-0DC6779C7B78}"/>
    <cellStyle name="Currency 2 2 2 2 2 5 4 4 2" xfId="34308" xr:uid="{3928BE9C-2ACA-497A-BC54-CBB79F9E9AFD}"/>
    <cellStyle name="Currency 2 2 2 2 2 5 4 4 3" xfId="49191" xr:uid="{6DA61F92-F63E-4EEE-8356-03A56116F298}"/>
    <cellStyle name="Currency 2 2 2 2 2 5 4 5" xfId="13772" xr:uid="{50848767-BEBC-4D53-88CD-19D8979C23E4}"/>
    <cellStyle name="Currency 2 2 2 2 2 5 4 6" xfId="27462" xr:uid="{7825B765-466F-449C-B118-603FCF27F510}"/>
    <cellStyle name="Currency 2 2 2 2 2 5 4 7" xfId="42345" xr:uid="{A3F9DD26-6582-444B-BE0D-2A904CF79EA0}"/>
    <cellStyle name="Currency 2 2 2 2 2 5 5" xfId="8634" xr:uid="{2C93AECB-1531-469E-B785-570A0A37D4D3}"/>
    <cellStyle name="Currency 2 2 2 2 2 5 5 2" xfId="12056" xr:uid="{B0C524DD-F9BB-4EAB-B9B4-CE3901ADCCEB}"/>
    <cellStyle name="Currency 2 2 2 2 2 5 5 2 2" xfId="25746" xr:uid="{572F732C-A6CD-4D1E-81D0-E5FF18E03C58}"/>
    <cellStyle name="Currency 2 2 2 2 2 5 5 2 2 2" xfId="39438" xr:uid="{195B8653-32D7-4BBD-9023-CEE8573C1479}"/>
    <cellStyle name="Currency 2 2 2 2 2 5 5 2 2 3" xfId="54321" xr:uid="{3081439D-2F00-4E4A-B1D9-E366DA4FE360}"/>
    <cellStyle name="Currency 2 2 2 2 2 5 5 2 3" xfId="18902" xr:uid="{316811D1-1C4F-4C86-A51D-69294DE38B4B}"/>
    <cellStyle name="Currency 2 2 2 2 2 5 5 2 4" xfId="32592" xr:uid="{DCC04618-6CE7-40DE-9DE7-C069F211D40C}"/>
    <cellStyle name="Currency 2 2 2 2 2 5 5 2 5" xfId="47475" xr:uid="{004E1651-0710-494E-A020-6506AA4E6BFA}"/>
    <cellStyle name="Currency 2 2 2 2 2 5 5 3" xfId="22324" xr:uid="{B81A10F2-5BC0-44A6-A27D-AA33F8E1B688}"/>
    <cellStyle name="Currency 2 2 2 2 2 5 5 3 2" xfId="36016" xr:uid="{4DF5BE4C-9E8F-4784-8518-95F2B42CBD87}"/>
    <cellStyle name="Currency 2 2 2 2 2 5 5 3 3" xfId="50899" xr:uid="{E762C967-D0C0-4CE5-98BC-32EBED37B1AF}"/>
    <cellStyle name="Currency 2 2 2 2 2 5 5 4" xfId="15480" xr:uid="{49745D73-D26C-411C-8317-6F98EC2352B1}"/>
    <cellStyle name="Currency 2 2 2 2 2 5 5 5" xfId="29170" xr:uid="{C82B47C8-E9F5-4C6D-A8DE-B8BF9397D4F6}"/>
    <cellStyle name="Currency 2 2 2 2 2 5 5 6" xfId="44053" xr:uid="{25AE8DB4-B052-4029-B654-E482D4A628C8}"/>
    <cellStyle name="Currency 2 2 2 2 2 5 6" xfId="10344" xr:uid="{0F1DAAB2-4462-4B83-BF73-1BC722BB9929}"/>
    <cellStyle name="Currency 2 2 2 2 2 5 6 2" xfId="24034" xr:uid="{53E09B98-E943-4808-A482-DA2FF525DE36}"/>
    <cellStyle name="Currency 2 2 2 2 2 5 6 2 2" xfId="37726" xr:uid="{3F740051-5B24-4AD5-A9A9-8532DE1F6749}"/>
    <cellStyle name="Currency 2 2 2 2 2 5 6 2 3" xfId="52609" xr:uid="{FF9EB794-0ADC-4E19-A8F7-264D72FFFFF2}"/>
    <cellStyle name="Currency 2 2 2 2 2 5 6 3" xfId="17190" xr:uid="{887DD87C-62D4-45B9-B52A-9CEC03C64DE5}"/>
    <cellStyle name="Currency 2 2 2 2 2 5 6 4" xfId="30880" xr:uid="{2D997FA0-7EF6-45B4-AC31-21EFA48A0D42}"/>
    <cellStyle name="Currency 2 2 2 2 2 5 6 5" xfId="45763" xr:uid="{337951E2-910F-439B-85E0-D26EBE720162}"/>
    <cellStyle name="Currency 2 2 2 2 2 5 7" xfId="20612" xr:uid="{90281D7A-4FD2-4662-9069-3B31D13C4729}"/>
    <cellStyle name="Currency 2 2 2 2 2 5 7 2" xfId="34304" xr:uid="{0EEC9374-213B-4A9B-9ADE-464A6D1099D7}"/>
    <cellStyle name="Currency 2 2 2 2 2 5 7 3" xfId="49187" xr:uid="{602318AE-20DB-4484-A2B2-65A04AD30009}"/>
    <cellStyle name="Currency 2 2 2 2 2 5 8" xfId="13768" xr:uid="{E51F580B-316B-436C-BC69-EB4EE4020B94}"/>
    <cellStyle name="Currency 2 2 2 2 2 5 9" xfId="27458" xr:uid="{AD2D3514-D95F-4A30-A165-C9EB6C71FFD5}"/>
    <cellStyle name="Currency 2 2 2 2 2 6" xfId="6926" xr:uid="{91E6DBF8-12E8-4E05-99B7-803917D26EB2}"/>
    <cellStyle name="Currency 2 2 2 2 2 6 10" xfId="42346" xr:uid="{AA11F6F6-A715-43A5-9CD6-1A25FE942BD5}"/>
    <cellStyle name="Currency 2 2 2 2 2 6 2" xfId="6927" xr:uid="{D4E20C45-7EE6-4711-A749-7F07A4A9DAF8}"/>
    <cellStyle name="Currency 2 2 2 2 2 6 2 2" xfId="6928" xr:uid="{1CCCA12A-E241-4017-90B7-9FD3DA5E429D}"/>
    <cellStyle name="Currency 2 2 2 2 2 6 2 2 2" xfId="8641" xr:uid="{3640C4B4-6656-4F8F-8B6D-A0409845AF3E}"/>
    <cellStyle name="Currency 2 2 2 2 2 6 2 2 2 2" xfId="12063" xr:uid="{F65A2601-4EAB-489B-AD39-E6B7EDFFFB73}"/>
    <cellStyle name="Currency 2 2 2 2 2 6 2 2 2 2 2" xfId="25753" xr:uid="{D56A363F-B2A0-474F-B786-CF7D13298EA3}"/>
    <cellStyle name="Currency 2 2 2 2 2 6 2 2 2 2 2 2" xfId="39445" xr:uid="{4A074230-0BA4-4DFD-AD24-086EC02557DF}"/>
    <cellStyle name="Currency 2 2 2 2 2 6 2 2 2 2 2 3" xfId="54328" xr:uid="{DA4D77DE-5AC9-4643-A701-B5FD0518EF5F}"/>
    <cellStyle name="Currency 2 2 2 2 2 6 2 2 2 2 3" xfId="18909" xr:uid="{D9F5EB57-4AD9-4E8D-BF22-BEBF25D97EFD}"/>
    <cellStyle name="Currency 2 2 2 2 2 6 2 2 2 2 4" xfId="32599" xr:uid="{DA0E75E9-BBDC-482B-844C-D7CB2451DFE1}"/>
    <cellStyle name="Currency 2 2 2 2 2 6 2 2 2 2 5" xfId="47482" xr:uid="{E2014357-C71B-4BCC-B934-3A25207B1729}"/>
    <cellStyle name="Currency 2 2 2 2 2 6 2 2 2 3" xfId="22331" xr:uid="{20AB952F-56B4-4608-A25A-0C89756FA98D}"/>
    <cellStyle name="Currency 2 2 2 2 2 6 2 2 2 3 2" xfId="36023" xr:uid="{F22FE34C-A74B-44FD-925B-A470305E6DA4}"/>
    <cellStyle name="Currency 2 2 2 2 2 6 2 2 2 3 3" xfId="50906" xr:uid="{7EE232D7-3D07-45FE-B9A2-FB6267D7221B}"/>
    <cellStyle name="Currency 2 2 2 2 2 6 2 2 2 4" xfId="15487" xr:uid="{9B0A972E-F628-416D-8C25-4EDC26FEAF61}"/>
    <cellStyle name="Currency 2 2 2 2 2 6 2 2 2 5" xfId="29177" xr:uid="{7556D7BF-ACD1-48EA-A518-C8FCD71D6C74}"/>
    <cellStyle name="Currency 2 2 2 2 2 6 2 2 2 6" xfId="44060" xr:uid="{A1FE79DB-8DC1-41D8-A6D9-961178766F00}"/>
    <cellStyle name="Currency 2 2 2 2 2 6 2 2 3" xfId="10351" xr:uid="{BDBF65BD-5A2F-48A7-84C9-BB162BF48024}"/>
    <cellStyle name="Currency 2 2 2 2 2 6 2 2 3 2" xfId="24041" xr:uid="{1EF2ABDF-BCD1-4903-BDD7-4692518F961D}"/>
    <cellStyle name="Currency 2 2 2 2 2 6 2 2 3 2 2" xfId="37733" xr:uid="{DA4932A3-D66A-47A6-ACAB-0709F560AEB3}"/>
    <cellStyle name="Currency 2 2 2 2 2 6 2 2 3 2 3" xfId="52616" xr:uid="{48C09E51-163B-4C6D-9544-61C0A827D3E9}"/>
    <cellStyle name="Currency 2 2 2 2 2 6 2 2 3 3" xfId="17197" xr:uid="{ED780BA9-5C0E-4B91-907B-F3473E7A57E5}"/>
    <cellStyle name="Currency 2 2 2 2 2 6 2 2 3 4" xfId="30887" xr:uid="{3005DB82-E674-47C2-B9DE-4B0967EBD9A4}"/>
    <cellStyle name="Currency 2 2 2 2 2 6 2 2 3 5" xfId="45770" xr:uid="{331EF6E0-1334-4834-BE76-4D1B1B751A40}"/>
    <cellStyle name="Currency 2 2 2 2 2 6 2 2 4" xfId="20619" xr:uid="{4B9AFFDE-0506-4C54-A6EC-18B4318883D0}"/>
    <cellStyle name="Currency 2 2 2 2 2 6 2 2 4 2" xfId="34311" xr:uid="{8E090782-33FF-44D4-9C0C-9B77E3D4AD8B}"/>
    <cellStyle name="Currency 2 2 2 2 2 6 2 2 4 3" xfId="49194" xr:uid="{231D2F64-0EAE-4CE1-B943-3E198760A8CF}"/>
    <cellStyle name="Currency 2 2 2 2 2 6 2 2 5" xfId="13775" xr:uid="{458304CF-3B34-40DD-9925-0CD2EF315E41}"/>
    <cellStyle name="Currency 2 2 2 2 2 6 2 2 6" xfId="27465" xr:uid="{5193EC12-D745-4920-AA0E-C3647BD29E77}"/>
    <cellStyle name="Currency 2 2 2 2 2 6 2 2 7" xfId="42348" xr:uid="{C4C5E93F-07C1-4AED-8D2D-246EADBB53C6}"/>
    <cellStyle name="Currency 2 2 2 2 2 6 2 3" xfId="8640" xr:uid="{61080AD9-B3EA-4E38-9F7B-5BB124052BB4}"/>
    <cellStyle name="Currency 2 2 2 2 2 6 2 3 2" xfId="12062" xr:uid="{775D325B-75EE-4772-84FE-EA5EDB94B777}"/>
    <cellStyle name="Currency 2 2 2 2 2 6 2 3 2 2" xfId="25752" xr:uid="{F2808E71-80AC-4BBF-8D83-5F14BE2C6936}"/>
    <cellStyle name="Currency 2 2 2 2 2 6 2 3 2 2 2" xfId="39444" xr:uid="{21A40E8F-CF18-4D9E-9A46-1605AD9838CF}"/>
    <cellStyle name="Currency 2 2 2 2 2 6 2 3 2 2 3" xfId="54327" xr:uid="{A98C942C-FD3F-45F1-B4C7-D4358783F98D}"/>
    <cellStyle name="Currency 2 2 2 2 2 6 2 3 2 3" xfId="18908" xr:uid="{27D39CB2-4403-4106-BBA5-172CD21F07BB}"/>
    <cellStyle name="Currency 2 2 2 2 2 6 2 3 2 4" xfId="32598" xr:uid="{5451C50E-82AC-456B-B6D2-F07C6DEC93B6}"/>
    <cellStyle name="Currency 2 2 2 2 2 6 2 3 2 5" xfId="47481" xr:uid="{7B1BAC9D-9D2B-463E-9A31-67C37FD2F7E4}"/>
    <cellStyle name="Currency 2 2 2 2 2 6 2 3 3" xfId="22330" xr:uid="{4758CB11-FFF9-4186-9E45-6E2CF3F97FB4}"/>
    <cellStyle name="Currency 2 2 2 2 2 6 2 3 3 2" xfId="36022" xr:uid="{EA89881C-76BC-4025-8F90-F79E36D0E33C}"/>
    <cellStyle name="Currency 2 2 2 2 2 6 2 3 3 3" xfId="50905" xr:uid="{3F010A7E-30BE-4B03-A81C-0BB918D8B545}"/>
    <cellStyle name="Currency 2 2 2 2 2 6 2 3 4" xfId="15486" xr:uid="{A3FC75D7-0998-4133-86DB-25F3FA5E7A57}"/>
    <cellStyle name="Currency 2 2 2 2 2 6 2 3 5" xfId="29176" xr:uid="{A178AA77-62E7-406D-B752-B5A892D243D2}"/>
    <cellStyle name="Currency 2 2 2 2 2 6 2 3 6" xfId="44059" xr:uid="{06F7407C-DB5C-4C5A-9C64-77DC1F359289}"/>
    <cellStyle name="Currency 2 2 2 2 2 6 2 4" xfId="10350" xr:uid="{B41189F3-0AE2-4F60-8F1B-BAFB6EB9142E}"/>
    <cellStyle name="Currency 2 2 2 2 2 6 2 4 2" xfId="24040" xr:uid="{85CADB0C-6F32-4350-8B4F-F3C4CFBA0FA9}"/>
    <cellStyle name="Currency 2 2 2 2 2 6 2 4 2 2" xfId="37732" xr:uid="{30C25487-6EE7-4410-BD6D-E53C070CE0C2}"/>
    <cellStyle name="Currency 2 2 2 2 2 6 2 4 2 3" xfId="52615" xr:uid="{1FD5B0B5-9CC7-468C-ADD1-36990340D69C}"/>
    <cellStyle name="Currency 2 2 2 2 2 6 2 4 3" xfId="17196" xr:uid="{C1835B5D-25CF-44F7-BCEA-170464D88613}"/>
    <cellStyle name="Currency 2 2 2 2 2 6 2 4 4" xfId="30886" xr:uid="{AE4BAD53-BC95-49FC-8EDB-CCCD67FA1295}"/>
    <cellStyle name="Currency 2 2 2 2 2 6 2 4 5" xfId="45769" xr:uid="{1DC0DDC0-7AFC-467C-8B4D-E35D7AEC1714}"/>
    <cellStyle name="Currency 2 2 2 2 2 6 2 5" xfId="20618" xr:uid="{3E3D3E07-6FCD-4D2F-B6A0-8615535AA83A}"/>
    <cellStyle name="Currency 2 2 2 2 2 6 2 5 2" xfId="34310" xr:uid="{AE9D0B32-473F-41E6-8BE1-B7F4B902CA45}"/>
    <cellStyle name="Currency 2 2 2 2 2 6 2 5 3" xfId="49193" xr:uid="{5DDCBBA7-B372-4A1F-A723-B41E4F4B9521}"/>
    <cellStyle name="Currency 2 2 2 2 2 6 2 6" xfId="13774" xr:uid="{6CDA8DF7-0384-4FF2-A283-CB860CB48BF4}"/>
    <cellStyle name="Currency 2 2 2 2 2 6 2 7" xfId="27464" xr:uid="{F3C709A4-A2F2-4B66-AC4B-A420268A8131}"/>
    <cellStyle name="Currency 2 2 2 2 2 6 2 8" xfId="42347" xr:uid="{B4F70228-7DD7-495A-A4F9-3BEDAFF6553D}"/>
    <cellStyle name="Currency 2 2 2 2 2 6 3" xfId="6929" xr:uid="{E3111E19-A42A-49BF-AAA6-EDD792457FDD}"/>
    <cellStyle name="Currency 2 2 2 2 2 6 3 2" xfId="8642" xr:uid="{F969637F-ADBE-4DD2-902B-8A91E7DDFB7A}"/>
    <cellStyle name="Currency 2 2 2 2 2 6 3 2 2" xfId="12064" xr:uid="{6DB10121-7045-4DC0-9187-F07436A9F86D}"/>
    <cellStyle name="Currency 2 2 2 2 2 6 3 2 2 2" xfId="25754" xr:uid="{B91E3431-B527-45AC-B645-4E7AEFEDED56}"/>
    <cellStyle name="Currency 2 2 2 2 2 6 3 2 2 2 2" xfId="39446" xr:uid="{AD2648DA-611B-468E-8AF1-270EAE2AF365}"/>
    <cellStyle name="Currency 2 2 2 2 2 6 3 2 2 2 3" xfId="54329" xr:uid="{C15F19A3-754B-487E-9A2B-64F9EBF2C0E4}"/>
    <cellStyle name="Currency 2 2 2 2 2 6 3 2 2 3" xfId="18910" xr:uid="{851C3884-2573-4ED6-A838-89A6F80339A5}"/>
    <cellStyle name="Currency 2 2 2 2 2 6 3 2 2 4" xfId="32600" xr:uid="{0BA22D3E-611D-4B1F-A55C-79292BC6D202}"/>
    <cellStyle name="Currency 2 2 2 2 2 6 3 2 2 5" xfId="47483" xr:uid="{19EB111A-B2FB-4FA9-B4D3-781F263F3C58}"/>
    <cellStyle name="Currency 2 2 2 2 2 6 3 2 3" xfId="22332" xr:uid="{210D9486-63F9-445C-A06D-201F2FC921FE}"/>
    <cellStyle name="Currency 2 2 2 2 2 6 3 2 3 2" xfId="36024" xr:uid="{9F2F09F5-7282-4439-AAA1-DE5CFB1088A2}"/>
    <cellStyle name="Currency 2 2 2 2 2 6 3 2 3 3" xfId="50907" xr:uid="{EC5C5B4F-6FB4-464C-9A5A-98E8B5ECF761}"/>
    <cellStyle name="Currency 2 2 2 2 2 6 3 2 4" xfId="15488" xr:uid="{254FA106-4EF5-4611-B392-4952432F7A67}"/>
    <cellStyle name="Currency 2 2 2 2 2 6 3 2 5" xfId="29178" xr:uid="{77F21286-9563-42C9-86CD-06DBFAF87299}"/>
    <cellStyle name="Currency 2 2 2 2 2 6 3 2 6" xfId="44061" xr:uid="{3F1F5513-A6E4-4782-AD4E-8FAC12094DD9}"/>
    <cellStyle name="Currency 2 2 2 2 2 6 3 3" xfId="10352" xr:uid="{C0671E20-09AC-45A1-B046-CD58959BC4BD}"/>
    <cellStyle name="Currency 2 2 2 2 2 6 3 3 2" xfId="24042" xr:uid="{C8A66D20-A0D2-4BF1-906E-68387CF50D64}"/>
    <cellStyle name="Currency 2 2 2 2 2 6 3 3 2 2" xfId="37734" xr:uid="{DC89FE51-1592-4288-8B82-A071D0DF8878}"/>
    <cellStyle name="Currency 2 2 2 2 2 6 3 3 2 3" xfId="52617" xr:uid="{625E8EFC-C36F-4748-8AE9-4D0DE69FE0E4}"/>
    <cellStyle name="Currency 2 2 2 2 2 6 3 3 3" xfId="17198" xr:uid="{AF449694-74BE-4B59-BE5F-6FF7E3B337A6}"/>
    <cellStyle name="Currency 2 2 2 2 2 6 3 3 4" xfId="30888" xr:uid="{D9F16DB0-F78C-4602-9162-F26850FAB123}"/>
    <cellStyle name="Currency 2 2 2 2 2 6 3 3 5" xfId="45771" xr:uid="{B9FF9D9E-B5C1-4AAE-994C-84C98053BF8B}"/>
    <cellStyle name="Currency 2 2 2 2 2 6 3 4" xfId="20620" xr:uid="{2F81AE85-8046-4803-9AF5-EF2D960C5ED2}"/>
    <cellStyle name="Currency 2 2 2 2 2 6 3 4 2" xfId="34312" xr:uid="{188D0E65-96C0-4F03-AB2D-52561E60C1CF}"/>
    <cellStyle name="Currency 2 2 2 2 2 6 3 4 3" xfId="49195" xr:uid="{3267FFBB-F925-4149-A4D5-351321BE5D12}"/>
    <cellStyle name="Currency 2 2 2 2 2 6 3 5" xfId="13776" xr:uid="{D72114F3-73D1-43EE-B333-DF97BC3679C8}"/>
    <cellStyle name="Currency 2 2 2 2 2 6 3 6" xfId="27466" xr:uid="{A1618363-3454-4F74-8D2A-3345BEBB6962}"/>
    <cellStyle name="Currency 2 2 2 2 2 6 3 7" xfId="42349" xr:uid="{AF79F31A-BB6B-4907-A01E-9276FFEC4350}"/>
    <cellStyle name="Currency 2 2 2 2 2 6 4" xfId="6930" xr:uid="{5724A017-9465-43BA-B6AE-CC5AB048F863}"/>
    <cellStyle name="Currency 2 2 2 2 2 6 4 2" xfId="8643" xr:uid="{FFC71BC8-200A-42CD-BFAC-913E6FCF2913}"/>
    <cellStyle name="Currency 2 2 2 2 2 6 4 2 2" xfId="12065" xr:uid="{7E9EBA7C-C903-43C0-9564-328FB8C3EC1E}"/>
    <cellStyle name="Currency 2 2 2 2 2 6 4 2 2 2" xfId="25755" xr:uid="{C9283A3A-B73D-4576-A802-60847913460E}"/>
    <cellStyle name="Currency 2 2 2 2 2 6 4 2 2 2 2" xfId="39447" xr:uid="{32607A88-3FC1-49CB-838E-8DC6D1287AE8}"/>
    <cellStyle name="Currency 2 2 2 2 2 6 4 2 2 2 3" xfId="54330" xr:uid="{80FFCE95-2491-4610-991F-B20E2BD02DB0}"/>
    <cellStyle name="Currency 2 2 2 2 2 6 4 2 2 3" xfId="18911" xr:uid="{4BDD7EF6-4497-431B-8278-2EA45F454764}"/>
    <cellStyle name="Currency 2 2 2 2 2 6 4 2 2 4" xfId="32601" xr:uid="{9AA991D7-0FBC-4751-9B38-E493D98C1E55}"/>
    <cellStyle name="Currency 2 2 2 2 2 6 4 2 2 5" xfId="47484" xr:uid="{9811354E-4191-444D-AEF8-70B26A1EE350}"/>
    <cellStyle name="Currency 2 2 2 2 2 6 4 2 3" xfId="22333" xr:uid="{73FF7D41-6DD9-4ADF-99F4-35CC7AD8236B}"/>
    <cellStyle name="Currency 2 2 2 2 2 6 4 2 3 2" xfId="36025" xr:uid="{83F72C67-31E8-4F57-A9BF-F5B674266FE0}"/>
    <cellStyle name="Currency 2 2 2 2 2 6 4 2 3 3" xfId="50908" xr:uid="{58D8D463-670C-4316-94F0-5A75E415E395}"/>
    <cellStyle name="Currency 2 2 2 2 2 6 4 2 4" xfId="15489" xr:uid="{5678BC2B-F382-4FE1-A0D0-F639AAE21990}"/>
    <cellStyle name="Currency 2 2 2 2 2 6 4 2 5" xfId="29179" xr:uid="{2BA2672A-827E-4EAA-912D-95E2F80698AF}"/>
    <cellStyle name="Currency 2 2 2 2 2 6 4 2 6" xfId="44062" xr:uid="{D905F7BD-0EB1-47A1-9A48-991DB1F9E82A}"/>
    <cellStyle name="Currency 2 2 2 2 2 6 4 3" xfId="10353" xr:uid="{2A7B1C87-6ED3-4B4F-ADEF-68AE82CB4EA6}"/>
    <cellStyle name="Currency 2 2 2 2 2 6 4 3 2" xfId="24043" xr:uid="{3524B4CB-1860-4CA8-8F6D-92E1D31ED5F2}"/>
    <cellStyle name="Currency 2 2 2 2 2 6 4 3 2 2" xfId="37735" xr:uid="{EFDF382F-F0AE-4A6B-AEF0-14C4694F8DE8}"/>
    <cellStyle name="Currency 2 2 2 2 2 6 4 3 2 3" xfId="52618" xr:uid="{66FA8803-980C-4724-9516-BA9849A3E8B8}"/>
    <cellStyle name="Currency 2 2 2 2 2 6 4 3 3" xfId="17199" xr:uid="{8AE155C5-9F39-4A92-A8CE-FE06BD4CDF0C}"/>
    <cellStyle name="Currency 2 2 2 2 2 6 4 3 4" xfId="30889" xr:uid="{9665C53C-C8DF-4B78-BB58-8FBCE8C83715}"/>
    <cellStyle name="Currency 2 2 2 2 2 6 4 3 5" xfId="45772" xr:uid="{C99A5CCD-512F-41FD-BABB-F29A9B556BBB}"/>
    <cellStyle name="Currency 2 2 2 2 2 6 4 4" xfId="20621" xr:uid="{4B25B2F2-872A-403C-BA96-50CC34B18C8B}"/>
    <cellStyle name="Currency 2 2 2 2 2 6 4 4 2" xfId="34313" xr:uid="{6C2B238A-8326-46E0-8084-B558FE109C7B}"/>
    <cellStyle name="Currency 2 2 2 2 2 6 4 4 3" xfId="49196" xr:uid="{94003E6F-0E5B-46DF-A36B-AEFE15826577}"/>
    <cellStyle name="Currency 2 2 2 2 2 6 4 5" xfId="13777" xr:uid="{26C2E5D1-8C30-46EE-84D7-ED8F67D663DF}"/>
    <cellStyle name="Currency 2 2 2 2 2 6 4 6" xfId="27467" xr:uid="{713F5CD1-ECA1-464F-B6FE-B3E8F8B38D75}"/>
    <cellStyle name="Currency 2 2 2 2 2 6 4 7" xfId="42350" xr:uid="{6849816C-D66B-4ECF-84A0-9FE510F6779A}"/>
    <cellStyle name="Currency 2 2 2 2 2 6 5" xfId="8639" xr:uid="{1DDCF8F8-F002-4C68-B837-1491AA0C3B25}"/>
    <cellStyle name="Currency 2 2 2 2 2 6 5 2" xfId="12061" xr:uid="{E47212D3-1EA6-4D9F-8DEA-E7C4A1AB4795}"/>
    <cellStyle name="Currency 2 2 2 2 2 6 5 2 2" xfId="25751" xr:uid="{985543DB-D60C-47FD-AA75-02F9175AD4B1}"/>
    <cellStyle name="Currency 2 2 2 2 2 6 5 2 2 2" xfId="39443" xr:uid="{58EE84D5-7E3F-4F39-B6A0-6A6A7F40A4AF}"/>
    <cellStyle name="Currency 2 2 2 2 2 6 5 2 2 3" xfId="54326" xr:uid="{CDB7F26D-8C4E-450A-BD2A-BF3BB176378E}"/>
    <cellStyle name="Currency 2 2 2 2 2 6 5 2 3" xfId="18907" xr:uid="{5B71CA07-B37D-40AB-B002-FF9F8A81659A}"/>
    <cellStyle name="Currency 2 2 2 2 2 6 5 2 4" xfId="32597" xr:uid="{66F3DEAD-DD82-47FB-8622-0E87B94D7C19}"/>
    <cellStyle name="Currency 2 2 2 2 2 6 5 2 5" xfId="47480" xr:uid="{C72C20A4-280C-42C8-B76B-0A704483A0E2}"/>
    <cellStyle name="Currency 2 2 2 2 2 6 5 3" xfId="22329" xr:uid="{A4FDEF71-C65F-4EC1-BCAE-D8EDAE453D1B}"/>
    <cellStyle name="Currency 2 2 2 2 2 6 5 3 2" xfId="36021" xr:uid="{21980642-6C0D-4B1A-91E7-48B640CA3F2B}"/>
    <cellStyle name="Currency 2 2 2 2 2 6 5 3 3" xfId="50904" xr:uid="{79300F84-64E0-4481-BC8B-4DF38A0612CE}"/>
    <cellStyle name="Currency 2 2 2 2 2 6 5 4" xfId="15485" xr:uid="{6ADC77D3-F649-4CDE-86D1-A1A7725A523D}"/>
    <cellStyle name="Currency 2 2 2 2 2 6 5 5" xfId="29175" xr:uid="{E0804F6E-C103-44C7-B14E-E4E9877E8B96}"/>
    <cellStyle name="Currency 2 2 2 2 2 6 5 6" xfId="44058" xr:uid="{2FAB8C06-295E-4D84-9023-5A6C68CF3E5D}"/>
    <cellStyle name="Currency 2 2 2 2 2 6 6" xfId="10349" xr:uid="{5247EEAB-F94A-42ED-A0DB-B27D88642ABF}"/>
    <cellStyle name="Currency 2 2 2 2 2 6 6 2" xfId="24039" xr:uid="{7C81CB4C-9FF9-4523-83C9-FBF66BB4E272}"/>
    <cellStyle name="Currency 2 2 2 2 2 6 6 2 2" xfId="37731" xr:uid="{14B1115D-B277-4E45-8303-02A2216555FD}"/>
    <cellStyle name="Currency 2 2 2 2 2 6 6 2 3" xfId="52614" xr:uid="{5014E3A3-B268-4271-A547-0C6D9B143CB1}"/>
    <cellStyle name="Currency 2 2 2 2 2 6 6 3" xfId="17195" xr:uid="{CD72C3DD-EB2B-4441-9A58-2D05ED38616C}"/>
    <cellStyle name="Currency 2 2 2 2 2 6 6 4" xfId="30885" xr:uid="{DB061334-5818-4EB7-9E22-881473236FA7}"/>
    <cellStyle name="Currency 2 2 2 2 2 6 6 5" xfId="45768" xr:uid="{4C2B8006-C682-4CE3-B280-03CA920C2B0B}"/>
    <cellStyle name="Currency 2 2 2 2 2 6 7" xfId="20617" xr:uid="{B6C6FB17-C236-49B4-A443-82F585227B1F}"/>
    <cellStyle name="Currency 2 2 2 2 2 6 7 2" xfId="34309" xr:uid="{F307435A-2909-4826-89B4-F3D788AF7962}"/>
    <cellStyle name="Currency 2 2 2 2 2 6 7 3" xfId="49192" xr:uid="{A5F6A58D-8C3E-4164-BCBD-F0363E5A59EE}"/>
    <cellStyle name="Currency 2 2 2 2 2 6 8" xfId="13773" xr:uid="{C13CFA48-BD47-40CA-945F-596E8BFCC45A}"/>
    <cellStyle name="Currency 2 2 2 2 2 6 9" xfId="27463" xr:uid="{486CEF05-1FD4-46BA-B676-CE8051CD8DA6}"/>
    <cellStyle name="Currency 2 2 2 2 2 7" xfId="6931" xr:uid="{3FE83F6D-BF94-4FD1-8790-D07360203D95}"/>
    <cellStyle name="Currency 2 2 2 2 2 7 2" xfId="6932" xr:uid="{EC0D6620-424A-42AC-8F31-A8E81148CF78}"/>
    <cellStyle name="Currency 2 2 2 2 2 7 2 2" xfId="8645" xr:uid="{AC08E21D-A62B-4B7B-AF2B-F6C71D24329B}"/>
    <cellStyle name="Currency 2 2 2 2 2 7 2 2 2" xfId="12067" xr:uid="{A041E018-8BD8-4B31-941A-01A5A9472072}"/>
    <cellStyle name="Currency 2 2 2 2 2 7 2 2 2 2" xfId="25757" xr:uid="{8451BC6C-F3CC-48DA-A0C3-D10B868D5051}"/>
    <cellStyle name="Currency 2 2 2 2 2 7 2 2 2 2 2" xfId="39449" xr:uid="{AE4FABFD-217E-4544-A27E-A483125B5C87}"/>
    <cellStyle name="Currency 2 2 2 2 2 7 2 2 2 2 3" xfId="54332" xr:uid="{3080ECF4-D11E-4C68-A1A5-027CDAF784EA}"/>
    <cellStyle name="Currency 2 2 2 2 2 7 2 2 2 3" xfId="18913" xr:uid="{9625A91D-67C1-489B-839E-6CF556654E79}"/>
    <cellStyle name="Currency 2 2 2 2 2 7 2 2 2 4" xfId="32603" xr:uid="{5C4274F9-BAB5-49C8-800F-317BD985B854}"/>
    <cellStyle name="Currency 2 2 2 2 2 7 2 2 2 5" xfId="47486" xr:uid="{5CEB74A5-E867-4FEF-9174-449972EA19ED}"/>
    <cellStyle name="Currency 2 2 2 2 2 7 2 2 3" xfId="22335" xr:uid="{0EC1B8FA-E1CB-4DB0-8F25-3918008D2A0D}"/>
    <cellStyle name="Currency 2 2 2 2 2 7 2 2 3 2" xfId="36027" xr:uid="{727DCAA6-B13B-4EA3-84FA-6425CF1A9A85}"/>
    <cellStyle name="Currency 2 2 2 2 2 7 2 2 3 3" xfId="50910" xr:uid="{B5FA3576-D646-4A28-BE61-325112757C89}"/>
    <cellStyle name="Currency 2 2 2 2 2 7 2 2 4" xfId="15491" xr:uid="{3F7B270B-1D77-4B5B-9D0D-9A9C5E119484}"/>
    <cellStyle name="Currency 2 2 2 2 2 7 2 2 5" xfId="29181" xr:uid="{06F3E0F3-CFC9-41EE-821F-2B56515EE4FC}"/>
    <cellStyle name="Currency 2 2 2 2 2 7 2 2 6" xfId="44064" xr:uid="{7E0186E9-C1A2-48C5-B019-81CAD1A84C48}"/>
    <cellStyle name="Currency 2 2 2 2 2 7 2 3" xfId="10355" xr:uid="{C768CA6C-188C-4A9E-A5F7-BA16445213EF}"/>
    <cellStyle name="Currency 2 2 2 2 2 7 2 3 2" xfId="24045" xr:uid="{06F57097-751B-4533-9DEA-202DAA5AA240}"/>
    <cellStyle name="Currency 2 2 2 2 2 7 2 3 2 2" xfId="37737" xr:uid="{2D24AA1C-79B7-435D-AEC0-3B4AF371926D}"/>
    <cellStyle name="Currency 2 2 2 2 2 7 2 3 2 3" xfId="52620" xr:uid="{EC8C15F3-E17F-43D2-95E1-4B39406C35B8}"/>
    <cellStyle name="Currency 2 2 2 2 2 7 2 3 3" xfId="17201" xr:uid="{5FEEB30E-DCE0-43DC-ACF6-E5CDA5B853C1}"/>
    <cellStyle name="Currency 2 2 2 2 2 7 2 3 4" xfId="30891" xr:uid="{B542EC5A-5C0E-4CAC-81C8-4B6F69D58473}"/>
    <cellStyle name="Currency 2 2 2 2 2 7 2 3 5" xfId="45774" xr:uid="{0058650B-C9E9-4C78-A42B-5A671455012B}"/>
    <cellStyle name="Currency 2 2 2 2 2 7 2 4" xfId="20623" xr:uid="{9E703342-F7BF-43F5-8284-F32DC2711F52}"/>
    <cellStyle name="Currency 2 2 2 2 2 7 2 4 2" xfId="34315" xr:uid="{1A74FC34-75FF-4E39-BB40-4FF0BD0BCB68}"/>
    <cellStyle name="Currency 2 2 2 2 2 7 2 4 3" xfId="49198" xr:uid="{46BED02A-2A84-446B-919D-F9DB84C4B503}"/>
    <cellStyle name="Currency 2 2 2 2 2 7 2 5" xfId="13779" xr:uid="{B6548515-BEEE-473D-9C7E-1B01D942D9C3}"/>
    <cellStyle name="Currency 2 2 2 2 2 7 2 6" xfId="27469" xr:uid="{E336F076-1A87-4330-A6AC-7CF960CC1389}"/>
    <cellStyle name="Currency 2 2 2 2 2 7 2 7" xfId="42352" xr:uid="{EB86304A-7739-4F3D-A2A9-52B81B37CCB8}"/>
    <cellStyle name="Currency 2 2 2 2 2 7 3" xfId="8644" xr:uid="{0FA2FEE2-0DAC-40AD-AC1B-7BFD8B159929}"/>
    <cellStyle name="Currency 2 2 2 2 2 7 3 2" xfId="12066" xr:uid="{A09B22B0-3D4D-4D38-B914-0D9305D5F88D}"/>
    <cellStyle name="Currency 2 2 2 2 2 7 3 2 2" xfId="25756" xr:uid="{7C7B2F49-6425-43D3-8DFC-1141B01FC7BC}"/>
    <cellStyle name="Currency 2 2 2 2 2 7 3 2 2 2" xfId="39448" xr:uid="{BE179558-6DC0-4527-B244-A2099207C066}"/>
    <cellStyle name="Currency 2 2 2 2 2 7 3 2 2 3" xfId="54331" xr:uid="{7911E215-7489-405B-B84F-F0867047A334}"/>
    <cellStyle name="Currency 2 2 2 2 2 7 3 2 3" xfId="18912" xr:uid="{80D97E5A-C5A5-4A51-B51D-4C8B2F21F0AF}"/>
    <cellStyle name="Currency 2 2 2 2 2 7 3 2 4" xfId="32602" xr:uid="{BBB98C15-4E96-4DED-94DF-7FD1ED3113B3}"/>
    <cellStyle name="Currency 2 2 2 2 2 7 3 2 5" xfId="47485" xr:uid="{B27F3B09-EAF2-4672-A41E-CE977B773F98}"/>
    <cellStyle name="Currency 2 2 2 2 2 7 3 3" xfId="22334" xr:uid="{56148971-C9CC-4A8E-B4A6-4CA7C167CB33}"/>
    <cellStyle name="Currency 2 2 2 2 2 7 3 3 2" xfId="36026" xr:uid="{ACA051E6-FB9A-4338-8BE6-C045B88F5A42}"/>
    <cellStyle name="Currency 2 2 2 2 2 7 3 3 3" xfId="50909" xr:uid="{CDE2A8C2-04AE-4F5F-BCF9-E27F8AD16CD3}"/>
    <cellStyle name="Currency 2 2 2 2 2 7 3 4" xfId="15490" xr:uid="{4ED86CB3-7260-44A1-A5A4-3B6F7F268CD3}"/>
    <cellStyle name="Currency 2 2 2 2 2 7 3 5" xfId="29180" xr:uid="{4A574598-0F9E-45EF-9C86-1F7459D57894}"/>
    <cellStyle name="Currency 2 2 2 2 2 7 3 6" xfId="44063" xr:uid="{959FCC4E-D94B-4C91-AE2C-66DB5490F3E3}"/>
    <cellStyle name="Currency 2 2 2 2 2 7 4" xfId="10354" xr:uid="{9A17AEAE-A5C6-48AA-ADF3-CE995C52BE7F}"/>
    <cellStyle name="Currency 2 2 2 2 2 7 4 2" xfId="24044" xr:uid="{6EE2CB09-2C0D-42C3-BB80-CCAF434481A7}"/>
    <cellStyle name="Currency 2 2 2 2 2 7 4 2 2" xfId="37736" xr:uid="{F8D6B2AC-90B9-40EB-8DB9-1B0EF2600B3D}"/>
    <cellStyle name="Currency 2 2 2 2 2 7 4 2 3" xfId="52619" xr:uid="{65832ACB-2573-4C0B-8AD8-88B39C127C89}"/>
    <cellStyle name="Currency 2 2 2 2 2 7 4 3" xfId="17200" xr:uid="{601A0947-2D74-4B88-A297-5F0F0EB8786F}"/>
    <cellStyle name="Currency 2 2 2 2 2 7 4 4" xfId="30890" xr:uid="{7AB1F175-FCE4-43B2-B121-2FE15D5BC3E5}"/>
    <cellStyle name="Currency 2 2 2 2 2 7 4 5" xfId="45773" xr:uid="{9CA8FBA6-97C3-4E13-853E-962B66951B70}"/>
    <cellStyle name="Currency 2 2 2 2 2 7 5" xfId="20622" xr:uid="{21806D76-8205-4C40-8D43-5D11EB880C13}"/>
    <cellStyle name="Currency 2 2 2 2 2 7 5 2" xfId="34314" xr:uid="{716767CD-CE74-46DB-BC21-D59151BF5BE2}"/>
    <cellStyle name="Currency 2 2 2 2 2 7 5 3" xfId="49197" xr:uid="{EF31E2E5-2897-43CA-934E-FF3AF9EC5C48}"/>
    <cellStyle name="Currency 2 2 2 2 2 7 6" xfId="13778" xr:uid="{C52375B0-FA65-4503-8AE0-A94DA7D9A023}"/>
    <cellStyle name="Currency 2 2 2 2 2 7 7" xfId="27468" xr:uid="{4867BAD7-95D6-4602-9DEC-651874C0CE41}"/>
    <cellStyle name="Currency 2 2 2 2 2 7 8" xfId="42351" xr:uid="{64AACD6D-0318-4832-892E-8231B8CEDD78}"/>
    <cellStyle name="Currency 2 2 2 2 2 8" xfId="6933" xr:uid="{635CD6A6-135C-4260-8EBF-FE3FE1BF4956}"/>
    <cellStyle name="Currency 2 2 2 2 2 8 2" xfId="8646" xr:uid="{B3724BF2-B33F-4058-A321-6C77A31889EF}"/>
    <cellStyle name="Currency 2 2 2 2 2 8 2 2" xfId="12068" xr:uid="{54F37C3D-76ED-4471-8FFF-5D15A81B4AC6}"/>
    <cellStyle name="Currency 2 2 2 2 2 8 2 2 2" xfId="25758" xr:uid="{BC2BE8BB-759B-4FDE-AFBC-8B5F2EF3B298}"/>
    <cellStyle name="Currency 2 2 2 2 2 8 2 2 2 2" xfId="39450" xr:uid="{2666405D-B5EB-421D-909C-4131A4EB5EED}"/>
    <cellStyle name="Currency 2 2 2 2 2 8 2 2 2 3" xfId="54333" xr:uid="{C2848342-6BB0-4118-94BA-45DF900227C1}"/>
    <cellStyle name="Currency 2 2 2 2 2 8 2 2 3" xfId="18914" xr:uid="{02E9DC9F-D42D-490A-9148-3368920AD270}"/>
    <cellStyle name="Currency 2 2 2 2 2 8 2 2 4" xfId="32604" xr:uid="{B0C674D9-DC34-4907-AF4E-00CF26F40F99}"/>
    <cellStyle name="Currency 2 2 2 2 2 8 2 2 5" xfId="47487" xr:uid="{3E7CC687-28AE-44FF-91EF-5A97C10F3B1C}"/>
    <cellStyle name="Currency 2 2 2 2 2 8 2 3" xfId="22336" xr:uid="{87AD0306-2948-4A38-B85E-129E494C4E3E}"/>
    <cellStyle name="Currency 2 2 2 2 2 8 2 3 2" xfId="36028" xr:uid="{9D11A8D1-766A-46C0-90D9-E498872B9997}"/>
    <cellStyle name="Currency 2 2 2 2 2 8 2 3 3" xfId="50911" xr:uid="{02E00050-325B-4177-B7F1-733273A93B1D}"/>
    <cellStyle name="Currency 2 2 2 2 2 8 2 4" xfId="15492" xr:uid="{06300D8F-3616-47A1-8385-ADD2631CA8D2}"/>
    <cellStyle name="Currency 2 2 2 2 2 8 2 5" xfId="29182" xr:uid="{96C88EDB-1A5D-4670-B358-D932BA000BD0}"/>
    <cellStyle name="Currency 2 2 2 2 2 8 2 6" xfId="44065" xr:uid="{A9F5B927-4CBF-45C7-8F67-82BAFE774B47}"/>
    <cellStyle name="Currency 2 2 2 2 2 8 3" xfId="10356" xr:uid="{176A10F1-6944-4369-867A-201DCA338EE2}"/>
    <cellStyle name="Currency 2 2 2 2 2 8 3 2" xfId="24046" xr:uid="{6D10EA9E-8580-46F8-95D9-D07C55BAAD60}"/>
    <cellStyle name="Currency 2 2 2 2 2 8 3 2 2" xfId="37738" xr:uid="{FB7C4649-D371-4169-BAE6-B0A0E9130470}"/>
    <cellStyle name="Currency 2 2 2 2 2 8 3 2 3" xfId="52621" xr:uid="{89DC12D7-E788-4F12-B870-E14ACA688B50}"/>
    <cellStyle name="Currency 2 2 2 2 2 8 3 3" xfId="17202" xr:uid="{A5026C1F-680C-448E-B372-F9C2329EFBA0}"/>
    <cellStyle name="Currency 2 2 2 2 2 8 3 4" xfId="30892" xr:uid="{78FF1C35-D404-45EC-AC33-B153771ACC42}"/>
    <cellStyle name="Currency 2 2 2 2 2 8 3 5" xfId="45775" xr:uid="{D1F4F914-8FB0-4D56-9BB3-6072E474CF01}"/>
    <cellStyle name="Currency 2 2 2 2 2 8 4" xfId="20624" xr:uid="{D0946C02-9B2A-4167-8F88-6BD167BC40D9}"/>
    <cellStyle name="Currency 2 2 2 2 2 8 4 2" xfId="34316" xr:uid="{8C39C26F-F9AC-4878-AC62-36EC6F770E81}"/>
    <cellStyle name="Currency 2 2 2 2 2 8 4 3" xfId="49199" xr:uid="{8B35B631-1BE3-4E44-A8E6-5AF22FC2E9AC}"/>
    <cellStyle name="Currency 2 2 2 2 2 8 5" xfId="13780" xr:uid="{5DE1F7AB-8E72-469E-93E8-CEABE2E58968}"/>
    <cellStyle name="Currency 2 2 2 2 2 8 6" xfId="27470" xr:uid="{189820ED-7C41-4C66-B37B-FC5473BCCCD6}"/>
    <cellStyle name="Currency 2 2 2 2 2 8 7" xfId="42353" xr:uid="{1E631C4B-0F98-401C-8C2C-10BBC3B825BD}"/>
    <cellStyle name="Currency 2 2 2 2 2 9" xfId="6934" xr:uid="{E4A1DACC-CD86-4941-B218-4EF6DE9DAE8F}"/>
    <cellStyle name="Currency 2 2 2 2 2 9 2" xfId="8647" xr:uid="{A8718C0D-A644-4E5A-AF0E-75C463DC09BD}"/>
    <cellStyle name="Currency 2 2 2 2 2 9 2 2" xfId="12069" xr:uid="{DC7D5C39-FF99-4EFC-AD4F-318896B22E2F}"/>
    <cellStyle name="Currency 2 2 2 2 2 9 2 2 2" xfId="25759" xr:uid="{9FDBAEFC-7B6F-46DD-92B1-A7FFF1F46F42}"/>
    <cellStyle name="Currency 2 2 2 2 2 9 2 2 2 2" xfId="39451" xr:uid="{1792EB7E-1CA1-4CB1-99C9-010E71C2CA7D}"/>
    <cellStyle name="Currency 2 2 2 2 2 9 2 2 2 3" xfId="54334" xr:uid="{E57E8659-BEC0-4313-AEDF-3D93363F3D24}"/>
    <cellStyle name="Currency 2 2 2 2 2 9 2 2 3" xfId="18915" xr:uid="{9BBB39DF-B632-4C18-9C8A-EC54BAEF981E}"/>
    <cellStyle name="Currency 2 2 2 2 2 9 2 2 4" xfId="32605" xr:uid="{2178AA44-0C08-4BD4-91C7-1CDD31651CC8}"/>
    <cellStyle name="Currency 2 2 2 2 2 9 2 2 5" xfId="47488" xr:uid="{888E9873-2D47-47CF-9E2F-63E88B4C46DB}"/>
    <cellStyle name="Currency 2 2 2 2 2 9 2 3" xfId="22337" xr:uid="{FE5EF79C-D712-4337-82E4-4145339B1BCB}"/>
    <cellStyle name="Currency 2 2 2 2 2 9 2 3 2" xfId="36029" xr:uid="{2C1749D1-2F9D-4A65-A4DB-0BB65A7E8B78}"/>
    <cellStyle name="Currency 2 2 2 2 2 9 2 3 3" xfId="50912" xr:uid="{D0E18A47-64D6-4F85-9FEF-A52BFD793CC6}"/>
    <cellStyle name="Currency 2 2 2 2 2 9 2 4" xfId="15493" xr:uid="{3154CD1E-4FC2-463D-8C12-DEF8B8E1357E}"/>
    <cellStyle name="Currency 2 2 2 2 2 9 2 5" xfId="29183" xr:uid="{625A103F-92A9-4B37-99EA-4A51F0BE54A2}"/>
    <cellStyle name="Currency 2 2 2 2 2 9 2 6" xfId="44066" xr:uid="{B9225648-1F58-4F63-9A75-92B91750DAE2}"/>
    <cellStyle name="Currency 2 2 2 2 2 9 3" xfId="10357" xr:uid="{6452EAEF-C2D8-450D-A7DC-B598FB5035C1}"/>
    <cellStyle name="Currency 2 2 2 2 2 9 3 2" xfId="24047" xr:uid="{173B4E0D-03EB-49C3-9112-D9DD4C32C60C}"/>
    <cellStyle name="Currency 2 2 2 2 2 9 3 2 2" xfId="37739" xr:uid="{F02154FC-86EA-42C5-8560-E43FC4D015B0}"/>
    <cellStyle name="Currency 2 2 2 2 2 9 3 2 3" xfId="52622" xr:uid="{991B1DDF-9932-4846-AB1C-C248BD914744}"/>
    <cellStyle name="Currency 2 2 2 2 2 9 3 3" xfId="17203" xr:uid="{D7591F62-1D22-4A61-A637-BCB3448D8043}"/>
    <cellStyle name="Currency 2 2 2 2 2 9 3 4" xfId="30893" xr:uid="{C332CE85-3EC0-4E70-8D2E-99D1A6ECA25F}"/>
    <cellStyle name="Currency 2 2 2 2 2 9 3 5" xfId="45776" xr:uid="{27BED20B-F0F4-4659-B1D4-DD32F7313506}"/>
    <cellStyle name="Currency 2 2 2 2 2 9 4" xfId="20625" xr:uid="{6B69676D-4C0A-43D2-98E1-DAABE1C17841}"/>
    <cellStyle name="Currency 2 2 2 2 2 9 4 2" xfId="34317" xr:uid="{20DD1803-941A-40D8-83CC-CE9C31E90641}"/>
    <cellStyle name="Currency 2 2 2 2 2 9 4 3" xfId="49200" xr:uid="{374756D9-198D-4A80-91FD-5051D6EDF8A3}"/>
    <cellStyle name="Currency 2 2 2 2 2 9 5" xfId="13781" xr:uid="{FB908B13-EC8E-4A6A-B1EC-70E632DDF029}"/>
    <cellStyle name="Currency 2 2 2 2 2 9 6" xfId="27471" xr:uid="{4FBFD013-2CFC-4ED1-B70D-103B2889F686}"/>
    <cellStyle name="Currency 2 2 2 2 2 9 7" xfId="42354" xr:uid="{B9D5C30D-D181-420C-886C-988D69520F97}"/>
    <cellStyle name="Currency 2 2 2 2 20" xfId="55675" xr:uid="{1F21B68F-6FB6-4F9E-A8FE-023732FDFE85}"/>
    <cellStyle name="Currency 2 2 2 2 21" xfId="56853" xr:uid="{0C9EBCC2-2EFD-4660-884F-22E6E69A8124}"/>
    <cellStyle name="Currency 2 2 2 2 22" xfId="58030" xr:uid="{5CB7312F-1EBD-431B-B42D-50DC54406C47}"/>
    <cellStyle name="Currency 2 2 2 2 23" xfId="4414" xr:uid="{2153C882-2933-46D1-90FA-65356288CD70}"/>
    <cellStyle name="Currency 2 2 2 2 3" xfId="6935" xr:uid="{A7107EC2-889B-48E2-A160-4F19DDFD5185}"/>
    <cellStyle name="Currency 2 2 2 2 3 10" xfId="20626" xr:uid="{7628C04E-2CD6-4EFE-8B05-470CB9B631AC}"/>
    <cellStyle name="Currency 2 2 2 2 3 10 2" xfId="34318" xr:uid="{4DC6EBCF-BC1E-4D88-BDC4-7725FE822DA6}"/>
    <cellStyle name="Currency 2 2 2 2 3 10 3" xfId="49201" xr:uid="{C7E1BFED-8ACB-401A-9FA7-A49F6D1CED1E}"/>
    <cellStyle name="Currency 2 2 2 2 3 11" xfId="13782" xr:uid="{4248D351-D3A7-4112-910C-BFB83A6C3F28}"/>
    <cellStyle name="Currency 2 2 2 2 3 12" xfId="27472" xr:uid="{7AE3655C-6DE9-4B7A-9684-732D71046814}"/>
    <cellStyle name="Currency 2 2 2 2 3 13" xfId="42355" xr:uid="{7BEEFA13-4E25-4327-B252-005C7F809FB7}"/>
    <cellStyle name="Currency 2 2 2 2 3 14" xfId="56261" xr:uid="{72AE5416-C6A3-4BDF-A592-5284B88A55A1}"/>
    <cellStyle name="Currency 2 2 2 2 3 15" xfId="57439" xr:uid="{53881BAC-3382-4A38-80A9-6B1976EBA295}"/>
    <cellStyle name="Currency 2 2 2 2 3 16" xfId="58616" xr:uid="{47987353-AEC8-4066-A90F-9336F233434D}"/>
    <cellStyle name="Currency 2 2 2 2 3 2" xfId="6936" xr:uid="{B862426D-02DA-468C-9FA6-868DFEA1C1D5}"/>
    <cellStyle name="Currency 2 2 2 2 3 2 10" xfId="13783" xr:uid="{6614E3AE-CFA5-4D6E-8AEA-D9071080FEB5}"/>
    <cellStyle name="Currency 2 2 2 2 3 2 11" xfId="27473" xr:uid="{F41071E9-3415-427C-AA74-DEA186419E0E}"/>
    <cellStyle name="Currency 2 2 2 2 3 2 12" xfId="42356" xr:uid="{3E43CAF9-4262-4202-A885-1E105654C975}"/>
    <cellStyle name="Currency 2 2 2 2 3 2 2" xfId="6937" xr:uid="{7C720A51-08B8-4982-B0E1-275A6E111B2E}"/>
    <cellStyle name="Currency 2 2 2 2 3 2 2 10" xfId="42357" xr:uid="{897EAB1A-7623-4456-907A-C272925A6B9C}"/>
    <cellStyle name="Currency 2 2 2 2 3 2 2 2" xfId="6938" xr:uid="{726CB0CB-7490-4DCC-B3D1-64C32B7ED7C2}"/>
    <cellStyle name="Currency 2 2 2 2 3 2 2 2 2" xfId="6939" xr:uid="{C927F8A7-402C-49B2-83D5-5D1736787ABD}"/>
    <cellStyle name="Currency 2 2 2 2 3 2 2 2 2 2" xfId="8652" xr:uid="{4795073E-A812-4960-8CB3-47671937C374}"/>
    <cellStyle name="Currency 2 2 2 2 3 2 2 2 2 2 2" xfId="12074" xr:uid="{F464273D-4DD1-47D1-8DAA-3813AD573D8E}"/>
    <cellStyle name="Currency 2 2 2 2 3 2 2 2 2 2 2 2" xfId="25764" xr:uid="{01FAC5C7-9FD8-410B-B745-65189727D0E0}"/>
    <cellStyle name="Currency 2 2 2 2 3 2 2 2 2 2 2 2 2" xfId="39456" xr:uid="{A739FEBD-5D93-4040-97D9-BDCA8F83E222}"/>
    <cellStyle name="Currency 2 2 2 2 3 2 2 2 2 2 2 2 3" xfId="54339" xr:uid="{C0EA97C0-0CFF-4D70-8F90-62D14F80C09C}"/>
    <cellStyle name="Currency 2 2 2 2 3 2 2 2 2 2 2 3" xfId="18920" xr:uid="{411E5B6A-8C44-4BCB-B6DD-B11774BCAEBF}"/>
    <cellStyle name="Currency 2 2 2 2 3 2 2 2 2 2 2 4" xfId="32610" xr:uid="{C624B09A-12E4-4DAB-B25A-A22B25B5C3AE}"/>
    <cellStyle name="Currency 2 2 2 2 3 2 2 2 2 2 2 5" xfId="47493" xr:uid="{84C84083-24A3-4787-9F37-00BF4F9F62C5}"/>
    <cellStyle name="Currency 2 2 2 2 3 2 2 2 2 2 3" xfId="22342" xr:uid="{64F55130-B8C4-44C8-81D9-03ABDCC9281C}"/>
    <cellStyle name="Currency 2 2 2 2 3 2 2 2 2 2 3 2" xfId="36034" xr:uid="{8E16CBD5-1C4F-4325-B09D-3474C9A1214D}"/>
    <cellStyle name="Currency 2 2 2 2 3 2 2 2 2 2 3 3" xfId="50917" xr:uid="{4B7BE976-CB24-4EAA-863D-896787BA0AF1}"/>
    <cellStyle name="Currency 2 2 2 2 3 2 2 2 2 2 4" xfId="15498" xr:uid="{D0EFCD86-9810-455F-9247-CAC4FC8CDE6F}"/>
    <cellStyle name="Currency 2 2 2 2 3 2 2 2 2 2 5" xfId="29188" xr:uid="{E2AFF264-C8DC-4ADC-BEEE-9EF6BD78C14C}"/>
    <cellStyle name="Currency 2 2 2 2 3 2 2 2 2 2 6" xfId="44071" xr:uid="{32612033-7E7D-4C52-B4F5-C3C66A7CDAAC}"/>
    <cellStyle name="Currency 2 2 2 2 3 2 2 2 2 3" xfId="10362" xr:uid="{B8939E7C-0A91-49FB-A9D2-2EBC0A06BADA}"/>
    <cellStyle name="Currency 2 2 2 2 3 2 2 2 2 3 2" xfId="24052" xr:uid="{BFA9704F-0358-4123-937B-DF98E9505055}"/>
    <cellStyle name="Currency 2 2 2 2 3 2 2 2 2 3 2 2" xfId="37744" xr:uid="{C11F941F-2416-4663-B559-78577ACFABB5}"/>
    <cellStyle name="Currency 2 2 2 2 3 2 2 2 2 3 2 3" xfId="52627" xr:uid="{481114E9-83C2-4F60-AFE7-CB2A3F2C3B91}"/>
    <cellStyle name="Currency 2 2 2 2 3 2 2 2 2 3 3" xfId="17208" xr:uid="{89D18590-EFAB-4762-A979-89F7E59CB1A5}"/>
    <cellStyle name="Currency 2 2 2 2 3 2 2 2 2 3 4" xfId="30898" xr:uid="{C6F80DFD-D7DF-451B-9248-11B6C5D4634D}"/>
    <cellStyle name="Currency 2 2 2 2 3 2 2 2 2 3 5" xfId="45781" xr:uid="{F27F221E-6F5F-4A38-8786-C1320B0BC99D}"/>
    <cellStyle name="Currency 2 2 2 2 3 2 2 2 2 4" xfId="20630" xr:uid="{1FECD710-CD28-44AF-AC24-1D72B9362F2F}"/>
    <cellStyle name="Currency 2 2 2 2 3 2 2 2 2 4 2" xfId="34322" xr:uid="{FDA06D52-A92E-425A-8549-78A2CEEE1A2F}"/>
    <cellStyle name="Currency 2 2 2 2 3 2 2 2 2 4 3" xfId="49205" xr:uid="{7D8455F7-2001-4356-A658-D947BC57FB46}"/>
    <cellStyle name="Currency 2 2 2 2 3 2 2 2 2 5" xfId="13786" xr:uid="{D1D3F474-3BAB-4881-9B41-3FF41721A255}"/>
    <cellStyle name="Currency 2 2 2 2 3 2 2 2 2 6" xfId="27476" xr:uid="{51755F66-08A0-47F2-B292-AAFBCEFECB7A}"/>
    <cellStyle name="Currency 2 2 2 2 3 2 2 2 2 7" xfId="42359" xr:uid="{05A2663D-D049-4C1A-816F-CBE3F65ACA4F}"/>
    <cellStyle name="Currency 2 2 2 2 3 2 2 2 3" xfId="8651" xr:uid="{69B33BA2-E3BC-49BA-8011-B50C80DAF43E}"/>
    <cellStyle name="Currency 2 2 2 2 3 2 2 2 3 2" xfId="12073" xr:uid="{E1EF41BE-14E4-46B3-830C-16A28300CCFA}"/>
    <cellStyle name="Currency 2 2 2 2 3 2 2 2 3 2 2" xfId="25763" xr:uid="{ABFE07F1-E2DB-43E9-90EE-6CA7C5BE3917}"/>
    <cellStyle name="Currency 2 2 2 2 3 2 2 2 3 2 2 2" xfId="39455" xr:uid="{2CE02772-7DA5-4775-8769-8BEEC4C81F31}"/>
    <cellStyle name="Currency 2 2 2 2 3 2 2 2 3 2 2 3" xfId="54338" xr:uid="{25FFEE6D-F2A4-4DDC-AF7C-F77310C97E4E}"/>
    <cellStyle name="Currency 2 2 2 2 3 2 2 2 3 2 3" xfId="18919" xr:uid="{8D339BED-D31C-48E2-82BD-46B1A6D519B3}"/>
    <cellStyle name="Currency 2 2 2 2 3 2 2 2 3 2 4" xfId="32609" xr:uid="{0F321AE0-BD75-46DA-99A5-488149234141}"/>
    <cellStyle name="Currency 2 2 2 2 3 2 2 2 3 2 5" xfId="47492" xr:uid="{74A291B6-9BEF-4354-8092-305AB688185C}"/>
    <cellStyle name="Currency 2 2 2 2 3 2 2 2 3 3" xfId="22341" xr:uid="{F17EC45C-88C5-42F8-85B6-6C6081C2C035}"/>
    <cellStyle name="Currency 2 2 2 2 3 2 2 2 3 3 2" xfId="36033" xr:uid="{F073DE8B-C7C7-4CAD-AFCD-820559077C18}"/>
    <cellStyle name="Currency 2 2 2 2 3 2 2 2 3 3 3" xfId="50916" xr:uid="{E06ABBCC-D204-445F-B9FC-ADB70AEE944C}"/>
    <cellStyle name="Currency 2 2 2 2 3 2 2 2 3 4" xfId="15497" xr:uid="{1C6545A4-301B-4AE5-B6FF-006447304436}"/>
    <cellStyle name="Currency 2 2 2 2 3 2 2 2 3 5" xfId="29187" xr:uid="{EC40C446-F8B4-4D62-8F03-120E7E1B0231}"/>
    <cellStyle name="Currency 2 2 2 2 3 2 2 2 3 6" xfId="44070" xr:uid="{8088D445-522B-412C-9B84-BE6621D20F60}"/>
    <cellStyle name="Currency 2 2 2 2 3 2 2 2 4" xfId="10361" xr:uid="{BA80F8C4-A083-498D-84CF-6CACFDFB8C8D}"/>
    <cellStyle name="Currency 2 2 2 2 3 2 2 2 4 2" xfId="24051" xr:uid="{129B72BF-EFB1-4578-B2A5-2080978C2BCF}"/>
    <cellStyle name="Currency 2 2 2 2 3 2 2 2 4 2 2" xfId="37743" xr:uid="{541E4E2D-572C-476D-8833-B82B71651098}"/>
    <cellStyle name="Currency 2 2 2 2 3 2 2 2 4 2 3" xfId="52626" xr:uid="{BF552185-0EFC-4AE4-95C2-C04AC7E7424B}"/>
    <cellStyle name="Currency 2 2 2 2 3 2 2 2 4 3" xfId="17207" xr:uid="{A71AB6C2-A161-4C9F-B97C-02A7343911BB}"/>
    <cellStyle name="Currency 2 2 2 2 3 2 2 2 4 4" xfId="30897" xr:uid="{FA3AFE36-A3A8-419C-81B9-86FF6A9BC6B7}"/>
    <cellStyle name="Currency 2 2 2 2 3 2 2 2 4 5" xfId="45780" xr:uid="{3F932BAE-1D8A-4D71-AC73-29955C87351E}"/>
    <cellStyle name="Currency 2 2 2 2 3 2 2 2 5" xfId="20629" xr:uid="{9339C539-BE19-490C-A71D-EE12164C7248}"/>
    <cellStyle name="Currency 2 2 2 2 3 2 2 2 5 2" xfId="34321" xr:uid="{1B0C8FDB-CF37-41B4-A800-C6C0970CB294}"/>
    <cellStyle name="Currency 2 2 2 2 3 2 2 2 5 3" xfId="49204" xr:uid="{DF810234-82FE-444C-BFEA-7F959CC34577}"/>
    <cellStyle name="Currency 2 2 2 2 3 2 2 2 6" xfId="13785" xr:uid="{D092F129-EE60-4EF6-B8D1-7CD18059BCB2}"/>
    <cellStyle name="Currency 2 2 2 2 3 2 2 2 7" xfId="27475" xr:uid="{CD8ACD9A-B157-432C-A2F6-49D1280AEA6D}"/>
    <cellStyle name="Currency 2 2 2 2 3 2 2 2 8" xfId="42358" xr:uid="{546F435D-1DB4-4B53-A6FD-EBB37CDE5AE8}"/>
    <cellStyle name="Currency 2 2 2 2 3 2 2 3" xfId="6940" xr:uid="{F99E921E-1EC1-496D-A067-D216B826ECA1}"/>
    <cellStyle name="Currency 2 2 2 2 3 2 2 3 2" xfId="8653" xr:uid="{7B66160A-C976-4A9A-96ED-8FBC0F14820B}"/>
    <cellStyle name="Currency 2 2 2 2 3 2 2 3 2 2" xfId="12075" xr:uid="{14A5846F-4DBB-42C3-8D91-8642B0E41FAD}"/>
    <cellStyle name="Currency 2 2 2 2 3 2 2 3 2 2 2" xfId="25765" xr:uid="{5E8427AC-3B31-41DA-8056-CCFB7076F4A5}"/>
    <cellStyle name="Currency 2 2 2 2 3 2 2 3 2 2 2 2" xfId="39457" xr:uid="{491CB41C-685A-4579-9432-C9B37B467564}"/>
    <cellStyle name="Currency 2 2 2 2 3 2 2 3 2 2 2 3" xfId="54340" xr:uid="{2AE8AC4C-9723-4ACC-8508-4001F0A760D7}"/>
    <cellStyle name="Currency 2 2 2 2 3 2 2 3 2 2 3" xfId="18921" xr:uid="{A2B9F0D7-68E9-4263-AE24-AF34C154A166}"/>
    <cellStyle name="Currency 2 2 2 2 3 2 2 3 2 2 4" xfId="32611" xr:uid="{D15C5807-C7BA-43AA-894F-71E57D3B0946}"/>
    <cellStyle name="Currency 2 2 2 2 3 2 2 3 2 2 5" xfId="47494" xr:uid="{8258F57A-9CF8-4621-BD82-D83176A2E8D0}"/>
    <cellStyle name="Currency 2 2 2 2 3 2 2 3 2 3" xfId="22343" xr:uid="{F2807C21-4F23-4200-B5DD-99999599FC77}"/>
    <cellStyle name="Currency 2 2 2 2 3 2 2 3 2 3 2" xfId="36035" xr:uid="{4EEA844C-A268-40F8-9C05-19C697EE4E29}"/>
    <cellStyle name="Currency 2 2 2 2 3 2 2 3 2 3 3" xfId="50918" xr:uid="{9F3A5339-08A2-4A50-9C9C-0AF5C3182138}"/>
    <cellStyle name="Currency 2 2 2 2 3 2 2 3 2 4" xfId="15499" xr:uid="{C77627A1-BA33-4831-AD4E-3056BAEF488D}"/>
    <cellStyle name="Currency 2 2 2 2 3 2 2 3 2 5" xfId="29189" xr:uid="{D1379AEC-48EB-43F6-AED5-B6E83E941AD1}"/>
    <cellStyle name="Currency 2 2 2 2 3 2 2 3 2 6" xfId="44072" xr:uid="{238BF744-0F89-4969-8A78-E89F60188D7A}"/>
    <cellStyle name="Currency 2 2 2 2 3 2 2 3 3" xfId="10363" xr:uid="{C7930587-F3B4-485A-A6A0-5AC79B3A641E}"/>
    <cellStyle name="Currency 2 2 2 2 3 2 2 3 3 2" xfId="24053" xr:uid="{A30466E1-4568-4896-9DE9-3A9203F46155}"/>
    <cellStyle name="Currency 2 2 2 2 3 2 2 3 3 2 2" xfId="37745" xr:uid="{F50FC28E-3FBD-422F-8F6F-AA543F581668}"/>
    <cellStyle name="Currency 2 2 2 2 3 2 2 3 3 2 3" xfId="52628" xr:uid="{B19D91CB-CEDA-4777-B6CD-100D4A22BAEB}"/>
    <cellStyle name="Currency 2 2 2 2 3 2 2 3 3 3" xfId="17209" xr:uid="{7CC84700-4139-4F2E-BD9D-32E08F3EE6E3}"/>
    <cellStyle name="Currency 2 2 2 2 3 2 2 3 3 4" xfId="30899" xr:uid="{EE2A6688-E835-4889-9E75-9C07CBCC56C1}"/>
    <cellStyle name="Currency 2 2 2 2 3 2 2 3 3 5" xfId="45782" xr:uid="{36763D7A-F073-42F5-BAF8-8E63CBCB2436}"/>
    <cellStyle name="Currency 2 2 2 2 3 2 2 3 4" xfId="20631" xr:uid="{11D5E82B-1205-42BC-B3C1-15C1D677DA2C}"/>
    <cellStyle name="Currency 2 2 2 2 3 2 2 3 4 2" xfId="34323" xr:uid="{2F4F93A5-5CAE-404A-9ACD-6A6D2E1A9D73}"/>
    <cellStyle name="Currency 2 2 2 2 3 2 2 3 4 3" xfId="49206" xr:uid="{86283A63-37E8-48FA-9D2B-D695B8E5403A}"/>
    <cellStyle name="Currency 2 2 2 2 3 2 2 3 5" xfId="13787" xr:uid="{2D66A184-8FFF-48B9-BF65-EB1336BEF5E5}"/>
    <cellStyle name="Currency 2 2 2 2 3 2 2 3 6" xfId="27477" xr:uid="{3307C24D-C685-41BD-84D6-81D10333FF40}"/>
    <cellStyle name="Currency 2 2 2 2 3 2 2 3 7" xfId="42360" xr:uid="{3485F769-4BA2-423F-9F47-9F4827E3F4B5}"/>
    <cellStyle name="Currency 2 2 2 2 3 2 2 4" xfId="6941" xr:uid="{0DE7CC7C-6553-44CD-B756-66D4F4B99578}"/>
    <cellStyle name="Currency 2 2 2 2 3 2 2 4 2" xfId="8654" xr:uid="{90049682-1643-4F29-BA81-43D9A6667D3F}"/>
    <cellStyle name="Currency 2 2 2 2 3 2 2 4 2 2" xfId="12076" xr:uid="{8851BDD2-67D6-4CA9-9066-15DD66054BE1}"/>
    <cellStyle name="Currency 2 2 2 2 3 2 2 4 2 2 2" xfId="25766" xr:uid="{563A11C0-FEC7-40A1-B170-C0F2D4A9E4D7}"/>
    <cellStyle name="Currency 2 2 2 2 3 2 2 4 2 2 2 2" xfId="39458" xr:uid="{0219F17A-C3CD-400F-8BBC-33E7E808032D}"/>
    <cellStyle name="Currency 2 2 2 2 3 2 2 4 2 2 2 3" xfId="54341" xr:uid="{A2AD5B0E-BF0F-49E2-B4FD-160477F304CE}"/>
    <cellStyle name="Currency 2 2 2 2 3 2 2 4 2 2 3" xfId="18922" xr:uid="{21A3F532-2620-4556-A8B1-E81F78D1E1CB}"/>
    <cellStyle name="Currency 2 2 2 2 3 2 2 4 2 2 4" xfId="32612" xr:uid="{F42FFE6C-AFA6-4504-8E9C-090DFBFF9AE4}"/>
    <cellStyle name="Currency 2 2 2 2 3 2 2 4 2 2 5" xfId="47495" xr:uid="{2290301D-CCD7-410D-92CB-65564B3C537E}"/>
    <cellStyle name="Currency 2 2 2 2 3 2 2 4 2 3" xfId="22344" xr:uid="{412FCC68-DDC6-49EB-80D9-6F6904213350}"/>
    <cellStyle name="Currency 2 2 2 2 3 2 2 4 2 3 2" xfId="36036" xr:uid="{A7BC57A3-0F1E-4445-A9EB-3576980A78FE}"/>
    <cellStyle name="Currency 2 2 2 2 3 2 2 4 2 3 3" xfId="50919" xr:uid="{F01DBCF7-C58A-4A68-B11E-9E88ECF5BD85}"/>
    <cellStyle name="Currency 2 2 2 2 3 2 2 4 2 4" xfId="15500" xr:uid="{7A98AF71-0DEE-4B66-878B-419ACB64F7A0}"/>
    <cellStyle name="Currency 2 2 2 2 3 2 2 4 2 5" xfId="29190" xr:uid="{A375A14B-243A-456C-B58B-8A6A086A8D14}"/>
    <cellStyle name="Currency 2 2 2 2 3 2 2 4 2 6" xfId="44073" xr:uid="{9218E663-F525-493C-8217-3DF68E895B1F}"/>
    <cellStyle name="Currency 2 2 2 2 3 2 2 4 3" xfId="10364" xr:uid="{72BDD0D9-2FC7-40B2-9299-AEAF1B7797AB}"/>
    <cellStyle name="Currency 2 2 2 2 3 2 2 4 3 2" xfId="24054" xr:uid="{6AD61CD6-D455-432C-B6E2-4650183DF067}"/>
    <cellStyle name="Currency 2 2 2 2 3 2 2 4 3 2 2" xfId="37746" xr:uid="{503FF1F5-A91D-4A6C-8403-DB4C6D03E78A}"/>
    <cellStyle name="Currency 2 2 2 2 3 2 2 4 3 2 3" xfId="52629" xr:uid="{BE8161F6-FDF6-40B4-9312-1EAB34F0E7BB}"/>
    <cellStyle name="Currency 2 2 2 2 3 2 2 4 3 3" xfId="17210" xr:uid="{C01A6968-D683-4CF7-9376-6D3A580AFEB4}"/>
    <cellStyle name="Currency 2 2 2 2 3 2 2 4 3 4" xfId="30900" xr:uid="{CAEE8177-D684-4BF1-BDA5-54FF0CBA90C0}"/>
    <cellStyle name="Currency 2 2 2 2 3 2 2 4 3 5" xfId="45783" xr:uid="{B9D7343D-1880-429A-9CCE-A12C1DA0C556}"/>
    <cellStyle name="Currency 2 2 2 2 3 2 2 4 4" xfId="20632" xr:uid="{14C088CE-96A4-4225-9FB4-F6346DCC8C6C}"/>
    <cellStyle name="Currency 2 2 2 2 3 2 2 4 4 2" xfId="34324" xr:uid="{B62F2A63-B617-4940-AA94-FF8DE10A6AF3}"/>
    <cellStyle name="Currency 2 2 2 2 3 2 2 4 4 3" xfId="49207" xr:uid="{D8429E77-DEF2-47C5-8D8F-A81B409BDF5B}"/>
    <cellStyle name="Currency 2 2 2 2 3 2 2 4 5" xfId="13788" xr:uid="{8C2573FB-0212-4ED5-8E9F-D4EDAC5E1305}"/>
    <cellStyle name="Currency 2 2 2 2 3 2 2 4 6" xfId="27478" xr:uid="{0269CA0C-DEB3-4641-81BB-FBB1169BDC57}"/>
    <cellStyle name="Currency 2 2 2 2 3 2 2 4 7" xfId="42361" xr:uid="{DC0FDF5F-24A5-4920-9B5E-3E46289E2CE6}"/>
    <cellStyle name="Currency 2 2 2 2 3 2 2 5" xfId="8650" xr:uid="{A0FFC036-FEF1-4BE2-81F4-D9C4A2548D44}"/>
    <cellStyle name="Currency 2 2 2 2 3 2 2 5 2" xfId="12072" xr:uid="{20D40DC8-C727-4534-8FEB-D2457C3B9E6D}"/>
    <cellStyle name="Currency 2 2 2 2 3 2 2 5 2 2" xfId="25762" xr:uid="{64CC0159-A21C-44F8-9C28-301D7EEB077C}"/>
    <cellStyle name="Currency 2 2 2 2 3 2 2 5 2 2 2" xfId="39454" xr:uid="{A8A74482-7229-4B90-A3FD-9672FA97E4A7}"/>
    <cellStyle name="Currency 2 2 2 2 3 2 2 5 2 2 3" xfId="54337" xr:uid="{B3C5861C-B327-4072-8CD3-FA3008EEE47C}"/>
    <cellStyle name="Currency 2 2 2 2 3 2 2 5 2 3" xfId="18918" xr:uid="{D2B379C2-D29A-46AC-BB45-6EE46C9AA676}"/>
    <cellStyle name="Currency 2 2 2 2 3 2 2 5 2 4" xfId="32608" xr:uid="{73B17310-623F-436C-978E-EF2307DE3E78}"/>
    <cellStyle name="Currency 2 2 2 2 3 2 2 5 2 5" xfId="47491" xr:uid="{E6CCFFF1-6F63-4F5B-8418-3716954E5CED}"/>
    <cellStyle name="Currency 2 2 2 2 3 2 2 5 3" xfId="22340" xr:uid="{5F55C1E5-6D53-47F5-AD4B-431272547A76}"/>
    <cellStyle name="Currency 2 2 2 2 3 2 2 5 3 2" xfId="36032" xr:uid="{47200A97-FC6C-4658-B717-FCB7AB4A923D}"/>
    <cellStyle name="Currency 2 2 2 2 3 2 2 5 3 3" xfId="50915" xr:uid="{E5630776-249E-4DBB-83CE-8B527E2F4E0A}"/>
    <cellStyle name="Currency 2 2 2 2 3 2 2 5 4" xfId="15496" xr:uid="{589BCB4A-A803-4C69-8198-8959CA727912}"/>
    <cellStyle name="Currency 2 2 2 2 3 2 2 5 5" xfId="29186" xr:uid="{7B573467-B7D4-4A65-AA64-BF2BF772BF19}"/>
    <cellStyle name="Currency 2 2 2 2 3 2 2 5 6" xfId="44069" xr:uid="{EAE7F51F-E318-4A82-A6B0-906AAA505B41}"/>
    <cellStyle name="Currency 2 2 2 2 3 2 2 6" xfId="10360" xr:uid="{BBBEF95A-0989-49FF-8DFF-ABC8110F7D4D}"/>
    <cellStyle name="Currency 2 2 2 2 3 2 2 6 2" xfId="24050" xr:uid="{2052C073-8A6C-41B5-A8C0-A39D1C0D725D}"/>
    <cellStyle name="Currency 2 2 2 2 3 2 2 6 2 2" xfId="37742" xr:uid="{6ECF9C1B-6652-4A9A-9828-827A0711079F}"/>
    <cellStyle name="Currency 2 2 2 2 3 2 2 6 2 3" xfId="52625" xr:uid="{1F0F5ABB-9C98-40CA-AD4B-25623F92C59C}"/>
    <cellStyle name="Currency 2 2 2 2 3 2 2 6 3" xfId="17206" xr:uid="{AB8BC433-C392-4D0A-932D-01B955746906}"/>
    <cellStyle name="Currency 2 2 2 2 3 2 2 6 4" xfId="30896" xr:uid="{3E7560F0-F6A5-4885-834E-AC5D8E2DF404}"/>
    <cellStyle name="Currency 2 2 2 2 3 2 2 6 5" xfId="45779" xr:uid="{F901B91C-3ABF-4061-A8D0-DDCEA69573BD}"/>
    <cellStyle name="Currency 2 2 2 2 3 2 2 7" xfId="20628" xr:uid="{11DB6608-21C9-40BB-8890-183AA1745E37}"/>
    <cellStyle name="Currency 2 2 2 2 3 2 2 7 2" xfId="34320" xr:uid="{F6B1A405-99F0-4CE2-A35B-2CB5A8AC126C}"/>
    <cellStyle name="Currency 2 2 2 2 3 2 2 7 3" xfId="49203" xr:uid="{D8D53BA0-B42D-4D48-847C-338029F3DF96}"/>
    <cellStyle name="Currency 2 2 2 2 3 2 2 8" xfId="13784" xr:uid="{12876E18-2D84-47A8-ABBA-37DEC79B1A36}"/>
    <cellStyle name="Currency 2 2 2 2 3 2 2 9" xfId="27474" xr:uid="{C6CE4BA2-3B50-4836-B7C5-5C2FBA73EF57}"/>
    <cellStyle name="Currency 2 2 2 2 3 2 3" xfId="6942" xr:uid="{FEF3EB69-62C5-413E-B0E1-7A5FC5A3DAED}"/>
    <cellStyle name="Currency 2 2 2 2 3 2 3 10" xfId="42362" xr:uid="{6E92E21A-D87F-4F44-8714-29D82FEAAC62}"/>
    <cellStyle name="Currency 2 2 2 2 3 2 3 2" xfId="6943" xr:uid="{0F4EA05E-3DEE-4E67-B68A-CA966C3A9FE5}"/>
    <cellStyle name="Currency 2 2 2 2 3 2 3 2 2" xfId="6944" xr:uid="{D76387FF-5189-45AB-9D3D-EC3918B5CDCA}"/>
    <cellStyle name="Currency 2 2 2 2 3 2 3 2 2 2" xfId="8657" xr:uid="{802E6491-9145-45E2-B7C6-B43106DF2C97}"/>
    <cellStyle name="Currency 2 2 2 2 3 2 3 2 2 2 2" xfId="12079" xr:uid="{98980E45-DC3A-4248-8564-A7DF1A8F9057}"/>
    <cellStyle name="Currency 2 2 2 2 3 2 3 2 2 2 2 2" xfId="25769" xr:uid="{F8CF03F7-387C-495F-8592-0623AC581B54}"/>
    <cellStyle name="Currency 2 2 2 2 3 2 3 2 2 2 2 2 2" xfId="39461" xr:uid="{7ADA5417-B5B0-4D83-B475-B1D76344D6E3}"/>
    <cellStyle name="Currency 2 2 2 2 3 2 3 2 2 2 2 2 3" xfId="54344" xr:uid="{471CB3E9-3EA2-4B95-AE48-BA648EDFCEEC}"/>
    <cellStyle name="Currency 2 2 2 2 3 2 3 2 2 2 2 3" xfId="18925" xr:uid="{C4D51F8F-6160-43B0-9B20-C1F46993D8C5}"/>
    <cellStyle name="Currency 2 2 2 2 3 2 3 2 2 2 2 4" xfId="32615" xr:uid="{DF8D378B-9625-4AB2-BA82-7FF8C3BB55EC}"/>
    <cellStyle name="Currency 2 2 2 2 3 2 3 2 2 2 2 5" xfId="47498" xr:uid="{AA022DF6-9BC5-4D47-8E9C-9E77038A8B32}"/>
    <cellStyle name="Currency 2 2 2 2 3 2 3 2 2 2 3" xfId="22347" xr:uid="{AE5B5C8F-7FD0-49F5-A2F3-2D8E1344C230}"/>
    <cellStyle name="Currency 2 2 2 2 3 2 3 2 2 2 3 2" xfId="36039" xr:uid="{09538348-730F-43BF-9E11-D970572E8461}"/>
    <cellStyle name="Currency 2 2 2 2 3 2 3 2 2 2 3 3" xfId="50922" xr:uid="{2FCC3860-08BA-4DDC-8BA7-CD08BE6A74E6}"/>
    <cellStyle name="Currency 2 2 2 2 3 2 3 2 2 2 4" xfId="15503" xr:uid="{9399A3E0-58BD-4D8C-AD7A-DDAEA9B8AD3B}"/>
    <cellStyle name="Currency 2 2 2 2 3 2 3 2 2 2 5" xfId="29193" xr:uid="{E5DEA173-387D-4087-8F25-ECF085C62776}"/>
    <cellStyle name="Currency 2 2 2 2 3 2 3 2 2 2 6" xfId="44076" xr:uid="{E13987B4-918F-4C53-9F58-0E36C4B880AA}"/>
    <cellStyle name="Currency 2 2 2 2 3 2 3 2 2 3" xfId="10367" xr:uid="{757BA836-131E-4386-8D08-FB0E6F236740}"/>
    <cellStyle name="Currency 2 2 2 2 3 2 3 2 2 3 2" xfId="24057" xr:uid="{CA9684F0-0C4A-4B85-84DE-121909B4DCC4}"/>
    <cellStyle name="Currency 2 2 2 2 3 2 3 2 2 3 2 2" xfId="37749" xr:uid="{D16EA6A4-6AF7-4065-9867-268B54D55279}"/>
    <cellStyle name="Currency 2 2 2 2 3 2 3 2 2 3 2 3" xfId="52632" xr:uid="{D45B1D74-EAFD-4714-822F-08A5E2E1A1D2}"/>
    <cellStyle name="Currency 2 2 2 2 3 2 3 2 2 3 3" xfId="17213" xr:uid="{7767CB8E-437C-48C4-A1D8-254B3D76E6B6}"/>
    <cellStyle name="Currency 2 2 2 2 3 2 3 2 2 3 4" xfId="30903" xr:uid="{D679871A-EC52-4E74-8F68-DC37A8B3E37A}"/>
    <cellStyle name="Currency 2 2 2 2 3 2 3 2 2 3 5" xfId="45786" xr:uid="{242F2C24-46D5-47B6-B09A-46B82E82F053}"/>
    <cellStyle name="Currency 2 2 2 2 3 2 3 2 2 4" xfId="20635" xr:uid="{8FD2545C-80F3-46C7-92C2-999A5E48588C}"/>
    <cellStyle name="Currency 2 2 2 2 3 2 3 2 2 4 2" xfId="34327" xr:uid="{B0FB2423-91D7-40DC-93F6-2CB3574A7A24}"/>
    <cellStyle name="Currency 2 2 2 2 3 2 3 2 2 4 3" xfId="49210" xr:uid="{C21CA9B0-17E5-4C9E-BD80-91E13A13DFBC}"/>
    <cellStyle name="Currency 2 2 2 2 3 2 3 2 2 5" xfId="13791" xr:uid="{44B82007-43A0-4DB9-9A97-12CC69078857}"/>
    <cellStyle name="Currency 2 2 2 2 3 2 3 2 2 6" xfId="27481" xr:uid="{5209D4D8-2CD7-479F-BACC-9D7ABE2DE36A}"/>
    <cellStyle name="Currency 2 2 2 2 3 2 3 2 2 7" xfId="42364" xr:uid="{0B9F7FB0-EE4B-4B0F-B10D-78499E8C882D}"/>
    <cellStyle name="Currency 2 2 2 2 3 2 3 2 3" xfId="8656" xr:uid="{B4F438BB-0F20-46E8-AD80-69BB4C2E669E}"/>
    <cellStyle name="Currency 2 2 2 2 3 2 3 2 3 2" xfId="12078" xr:uid="{9E9F2DF3-D7AD-4167-B2A3-C2EEC473A5A4}"/>
    <cellStyle name="Currency 2 2 2 2 3 2 3 2 3 2 2" xfId="25768" xr:uid="{FC3EFEF9-3436-43F5-9329-B8108E12E874}"/>
    <cellStyle name="Currency 2 2 2 2 3 2 3 2 3 2 2 2" xfId="39460" xr:uid="{F6BADB85-8299-4174-8E9C-23E1D3725F58}"/>
    <cellStyle name="Currency 2 2 2 2 3 2 3 2 3 2 2 3" xfId="54343" xr:uid="{B75BAC10-FE14-4072-A21D-01B155FEFEAF}"/>
    <cellStyle name="Currency 2 2 2 2 3 2 3 2 3 2 3" xfId="18924" xr:uid="{B44A99B6-7C9F-4131-9974-0D1EE5BA43FD}"/>
    <cellStyle name="Currency 2 2 2 2 3 2 3 2 3 2 4" xfId="32614" xr:uid="{C358E7F5-814A-4DE0-BCEE-A15A385CCA20}"/>
    <cellStyle name="Currency 2 2 2 2 3 2 3 2 3 2 5" xfId="47497" xr:uid="{0089090E-3919-4B02-B9E5-3E3C6BAAA6CD}"/>
    <cellStyle name="Currency 2 2 2 2 3 2 3 2 3 3" xfId="22346" xr:uid="{182483F4-3BA1-4E3B-8EDA-4D56EF5633C9}"/>
    <cellStyle name="Currency 2 2 2 2 3 2 3 2 3 3 2" xfId="36038" xr:uid="{54FB1BF9-8416-473C-9510-CE139E09C0A0}"/>
    <cellStyle name="Currency 2 2 2 2 3 2 3 2 3 3 3" xfId="50921" xr:uid="{D6A2F187-EE57-4037-8895-ED019D3BAF7A}"/>
    <cellStyle name="Currency 2 2 2 2 3 2 3 2 3 4" xfId="15502" xr:uid="{7C5EC15E-B5F9-48D8-B529-E32CFF6061CF}"/>
    <cellStyle name="Currency 2 2 2 2 3 2 3 2 3 5" xfId="29192" xr:uid="{80903479-B334-40C2-9CE4-5AEE82A78E8F}"/>
    <cellStyle name="Currency 2 2 2 2 3 2 3 2 3 6" xfId="44075" xr:uid="{78A49705-E19D-4AB8-BEFF-094260160BBB}"/>
    <cellStyle name="Currency 2 2 2 2 3 2 3 2 4" xfId="10366" xr:uid="{D36A6CFD-E424-4D1E-9877-5F32E0FBD853}"/>
    <cellStyle name="Currency 2 2 2 2 3 2 3 2 4 2" xfId="24056" xr:uid="{728D6475-6242-4632-9AB5-19EC612E86A6}"/>
    <cellStyle name="Currency 2 2 2 2 3 2 3 2 4 2 2" xfId="37748" xr:uid="{2E7EA19C-A21C-45B0-8D23-EA2346C97ABB}"/>
    <cellStyle name="Currency 2 2 2 2 3 2 3 2 4 2 3" xfId="52631" xr:uid="{91B90BBC-83C6-43F9-9084-F2CC31965E86}"/>
    <cellStyle name="Currency 2 2 2 2 3 2 3 2 4 3" xfId="17212" xr:uid="{9DD09D83-429E-4EEB-913D-FC2C6E081A50}"/>
    <cellStyle name="Currency 2 2 2 2 3 2 3 2 4 4" xfId="30902" xr:uid="{31D21F90-5975-4C2D-B1E1-26835116A2B9}"/>
    <cellStyle name="Currency 2 2 2 2 3 2 3 2 4 5" xfId="45785" xr:uid="{2ECE0F5C-2F8A-4265-80D2-EC9787572A99}"/>
    <cellStyle name="Currency 2 2 2 2 3 2 3 2 5" xfId="20634" xr:uid="{5AB206DF-F940-403C-97F0-0947FF76D303}"/>
    <cellStyle name="Currency 2 2 2 2 3 2 3 2 5 2" xfId="34326" xr:uid="{F4C0DBD4-CB79-4971-BBB5-79F1DBC6E8AF}"/>
    <cellStyle name="Currency 2 2 2 2 3 2 3 2 5 3" xfId="49209" xr:uid="{29ACD345-09E5-46F8-8D18-4AA10D55D9A8}"/>
    <cellStyle name="Currency 2 2 2 2 3 2 3 2 6" xfId="13790" xr:uid="{0A423AE5-519E-49BD-90F8-AD8AF25B9A29}"/>
    <cellStyle name="Currency 2 2 2 2 3 2 3 2 7" xfId="27480" xr:uid="{9C034E66-D98B-4208-944F-BCA6F332E987}"/>
    <cellStyle name="Currency 2 2 2 2 3 2 3 2 8" xfId="42363" xr:uid="{2CFB5AA8-3DFF-44DE-AD4B-6B2427A1F81E}"/>
    <cellStyle name="Currency 2 2 2 2 3 2 3 3" xfId="6945" xr:uid="{F2DBAB12-A243-4A0C-88A2-9A79FD34A856}"/>
    <cellStyle name="Currency 2 2 2 2 3 2 3 3 2" xfId="8658" xr:uid="{BE66A898-AEDB-484D-8768-F5BED137E427}"/>
    <cellStyle name="Currency 2 2 2 2 3 2 3 3 2 2" xfId="12080" xr:uid="{1D012F1E-29F3-40AC-B49C-0798C79B7177}"/>
    <cellStyle name="Currency 2 2 2 2 3 2 3 3 2 2 2" xfId="25770" xr:uid="{22B4C356-5E8D-4810-A96A-A5ACA6A384A8}"/>
    <cellStyle name="Currency 2 2 2 2 3 2 3 3 2 2 2 2" xfId="39462" xr:uid="{9131C581-903C-40CA-BBC7-F01DB336650C}"/>
    <cellStyle name="Currency 2 2 2 2 3 2 3 3 2 2 2 3" xfId="54345" xr:uid="{116A5773-04AD-461A-BD0E-1AA5721BE589}"/>
    <cellStyle name="Currency 2 2 2 2 3 2 3 3 2 2 3" xfId="18926" xr:uid="{AB10CA7D-8AE6-4424-8CF9-2932E7E1399E}"/>
    <cellStyle name="Currency 2 2 2 2 3 2 3 3 2 2 4" xfId="32616" xr:uid="{CC8BE7D1-95EB-4D8D-9AE0-9F4CFADD5443}"/>
    <cellStyle name="Currency 2 2 2 2 3 2 3 3 2 2 5" xfId="47499" xr:uid="{F4D67E0A-275C-4139-AE64-E7B3BF608DA8}"/>
    <cellStyle name="Currency 2 2 2 2 3 2 3 3 2 3" xfId="22348" xr:uid="{08F603FA-32BB-42EA-9EB5-7B39931B3E5C}"/>
    <cellStyle name="Currency 2 2 2 2 3 2 3 3 2 3 2" xfId="36040" xr:uid="{97B4A291-F4E6-484E-B2A4-32D46EDDAD9E}"/>
    <cellStyle name="Currency 2 2 2 2 3 2 3 3 2 3 3" xfId="50923" xr:uid="{6BDFBC6C-B46F-4239-95EA-FF555B88DECD}"/>
    <cellStyle name="Currency 2 2 2 2 3 2 3 3 2 4" xfId="15504" xr:uid="{3A04FBB8-318E-4D68-9789-FFA5F487E001}"/>
    <cellStyle name="Currency 2 2 2 2 3 2 3 3 2 5" xfId="29194" xr:uid="{33E89EF9-B80C-48C7-8D4F-A6D62D85D49C}"/>
    <cellStyle name="Currency 2 2 2 2 3 2 3 3 2 6" xfId="44077" xr:uid="{C2C08A63-1712-4A44-AF1C-86804850B790}"/>
    <cellStyle name="Currency 2 2 2 2 3 2 3 3 3" xfId="10368" xr:uid="{3BD71E04-88EE-4A02-9784-80542B963646}"/>
    <cellStyle name="Currency 2 2 2 2 3 2 3 3 3 2" xfId="24058" xr:uid="{A933A72C-0FC3-4FD3-B9DB-52CBCDE1D129}"/>
    <cellStyle name="Currency 2 2 2 2 3 2 3 3 3 2 2" xfId="37750" xr:uid="{81558DE4-A1D4-4B96-ADA7-72FC9DAF3DCB}"/>
    <cellStyle name="Currency 2 2 2 2 3 2 3 3 3 2 3" xfId="52633" xr:uid="{57BBD50D-4B2B-4D8A-949C-D1B307563248}"/>
    <cellStyle name="Currency 2 2 2 2 3 2 3 3 3 3" xfId="17214" xr:uid="{50026ADF-FFA8-4B9F-ABE3-D81639B51901}"/>
    <cellStyle name="Currency 2 2 2 2 3 2 3 3 3 4" xfId="30904" xr:uid="{CAB7FECC-C03B-44B9-98A9-1346F200AF7F}"/>
    <cellStyle name="Currency 2 2 2 2 3 2 3 3 3 5" xfId="45787" xr:uid="{3E61C520-756F-4E9F-9336-9E75D11AF740}"/>
    <cellStyle name="Currency 2 2 2 2 3 2 3 3 4" xfId="20636" xr:uid="{AA4E0CE1-B10B-4943-9B07-2F64C50D6931}"/>
    <cellStyle name="Currency 2 2 2 2 3 2 3 3 4 2" xfId="34328" xr:uid="{6B574AD3-5DB1-4845-80FE-0454E06C3EB2}"/>
    <cellStyle name="Currency 2 2 2 2 3 2 3 3 4 3" xfId="49211" xr:uid="{6533B169-9E0C-4A4C-A03E-AE61F0113A92}"/>
    <cellStyle name="Currency 2 2 2 2 3 2 3 3 5" xfId="13792" xr:uid="{A943EB75-2E1F-42D0-AB40-46A1F5A8DCE8}"/>
    <cellStyle name="Currency 2 2 2 2 3 2 3 3 6" xfId="27482" xr:uid="{51113769-665F-41A6-8897-7E24E722791E}"/>
    <cellStyle name="Currency 2 2 2 2 3 2 3 3 7" xfId="42365" xr:uid="{5749F51B-20AD-4138-A0C0-279FCF44EC73}"/>
    <cellStyle name="Currency 2 2 2 2 3 2 3 4" xfId="6946" xr:uid="{90D0F119-87CB-46BD-8B2B-0FADCFC89E7F}"/>
    <cellStyle name="Currency 2 2 2 2 3 2 3 4 2" xfId="8659" xr:uid="{84BC6171-8AD9-47C5-9CB7-CD721288A908}"/>
    <cellStyle name="Currency 2 2 2 2 3 2 3 4 2 2" xfId="12081" xr:uid="{88029C89-B352-4E96-BF24-63E80A8E1FE6}"/>
    <cellStyle name="Currency 2 2 2 2 3 2 3 4 2 2 2" xfId="25771" xr:uid="{7CCA0AD6-542C-4E19-A8ED-E4D247DC4387}"/>
    <cellStyle name="Currency 2 2 2 2 3 2 3 4 2 2 2 2" xfId="39463" xr:uid="{F6FC480C-ED49-4B3C-AA33-EEC832E98CBA}"/>
    <cellStyle name="Currency 2 2 2 2 3 2 3 4 2 2 2 3" xfId="54346" xr:uid="{C739A641-4864-46DA-B025-EF59C7ABDD82}"/>
    <cellStyle name="Currency 2 2 2 2 3 2 3 4 2 2 3" xfId="18927" xr:uid="{BD706CD2-A20E-44C7-A6D6-44A73F94BB82}"/>
    <cellStyle name="Currency 2 2 2 2 3 2 3 4 2 2 4" xfId="32617" xr:uid="{CA91E64B-694A-4193-8A29-179536E18A10}"/>
    <cellStyle name="Currency 2 2 2 2 3 2 3 4 2 2 5" xfId="47500" xr:uid="{1AFF5B5D-28B5-4BF4-83F0-FB1B4B81D281}"/>
    <cellStyle name="Currency 2 2 2 2 3 2 3 4 2 3" xfId="22349" xr:uid="{DE484F48-8584-48CE-8E4A-96F6761665B1}"/>
    <cellStyle name="Currency 2 2 2 2 3 2 3 4 2 3 2" xfId="36041" xr:uid="{71F02885-13BE-4ADD-83BB-C71EF7A1B525}"/>
    <cellStyle name="Currency 2 2 2 2 3 2 3 4 2 3 3" xfId="50924" xr:uid="{3EB1F6AC-3787-412C-9CC3-64111365F311}"/>
    <cellStyle name="Currency 2 2 2 2 3 2 3 4 2 4" xfId="15505" xr:uid="{056E74F6-0B84-469D-9382-B42C9DB9190E}"/>
    <cellStyle name="Currency 2 2 2 2 3 2 3 4 2 5" xfId="29195" xr:uid="{C0FC64A4-0DE4-4A84-A1F2-B6A4BCAFFDB4}"/>
    <cellStyle name="Currency 2 2 2 2 3 2 3 4 2 6" xfId="44078" xr:uid="{A46B20FD-5FF4-4E91-AA02-BAFCFFF8C51F}"/>
    <cellStyle name="Currency 2 2 2 2 3 2 3 4 3" xfId="10369" xr:uid="{5717B001-E45B-489F-8B35-32938AA235B4}"/>
    <cellStyle name="Currency 2 2 2 2 3 2 3 4 3 2" xfId="24059" xr:uid="{41BCD618-C94E-4532-8575-5F7F251AB753}"/>
    <cellStyle name="Currency 2 2 2 2 3 2 3 4 3 2 2" xfId="37751" xr:uid="{05D467DA-EC66-4CE5-ADA3-91D1FAF6EFF5}"/>
    <cellStyle name="Currency 2 2 2 2 3 2 3 4 3 2 3" xfId="52634" xr:uid="{6CEC513F-2DCB-45DB-8C15-6EAACF05C29A}"/>
    <cellStyle name="Currency 2 2 2 2 3 2 3 4 3 3" xfId="17215" xr:uid="{C7D0B3A4-5C71-4462-8F8A-775201D2A273}"/>
    <cellStyle name="Currency 2 2 2 2 3 2 3 4 3 4" xfId="30905" xr:uid="{36BC4F3A-36F6-41F5-93DD-C7258E7797E8}"/>
    <cellStyle name="Currency 2 2 2 2 3 2 3 4 3 5" xfId="45788" xr:uid="{9AAA9402-36C5-49D8-B342-45D0D085D578}"/>
    <cellStyle name="Currency 2 2 2 2 3 2 3 4 4" xfId="20637" xr:uid="{A390DC0D-E0FA-46FE-A919-A12E229A4218}"/>
    <cellStyle name="Currency 2 2 2 2 3 2 3 4 4 2" xfId="34329" xr:uid="{AE026D92-B8E6-45F1-A8C0-60622922D99F}"/>
    <cellStyle name="Currency 2 2 2 2 3 2 3 4 4 3" xfId="49212" xr:uid="{F8273F31-25AE-4295-8525-D3A04714A498}"/>
    <cellStyle name="Currency 2 2 2 2 3 2 3 4 5" xfId="13793" xr:uid="{6628BBBC-7E33-46ED-A348-9E7059DE1A7C}"/>
    <cellStyle name="Currency 2 2 2 2 3 2 3 4 6" xfId="27483" xr:uid="{3B2A8F50-152D-401C-8F28-96F636C9B3EF}"/>
    <cellStyle name="Currency 2 2 2 2 3 2 3 4 7" xfId="42366" xr:uid="{006817C7-7CBA-4FF2-9F99-DD6809CBC6EF}"/>
    <cellStyle name="Currency 2 2 2 2 3 2 3 5" xfId="8655" xr:uid="{88400AF2-DE9B-4925-A750-E7A6BAC2945B}"/>
    <cellStyle name="Currency 2 2 2 2 3 2 3 5 2" xfId="12077" xr:uid="{140F7833-34A6-4429-BE1F-F2D51CC71646}"/>
    <cellStyle name="Currency 2 2 2 2 3 2 3 5 2 2" xfId="25767" xr:uid="{26E7503D-C332-4B4C-B338-960C8FD94B39}"/>
    <cellStyle name="Currency 2 2 2 2 3 2 3 5 2 2 2" xfId="39459" xr:uid="{FD5712AC-8606-4CAE-B917-C40EFF75A09E}"/>
    <cellStyle name="Currency 2 2 2 2 3 2 3 5 2 2 3" xfId="54342" xr:uid="{D61D4CAE-9994-4D47-BF01-B486B44133C5}"/>
    <cellStyle name="Currency 2 2 2 2 3 2 3 5 2 3" xfId="18923" xr:uid="{47971A4E-EBA8-4278-A85E-E8EF15C1738C}"/>
    <cellStyle name="Currency 2 2 2 2 3 2 3 5 2 4" xfId="32613" xr:uid="{815276D7-8724-4C95-9932-B73CC821C54A}"/>
    <cellStyle name="Currency 2 2 2 2 3 2 3 5 2 5" xfId="47496" xr:uid="{E662301A-6610-40E0-8D27-AAFE58C75E05}"/>
    <cellStyle name="Currency 2 2 2 2 3 2 3 5 3" xfId="22345" xr:uid="{CFD07E17-D1ED-4D05-95AF-496DFC9B5A10}"/>
    <cellStyle name="Currency 2 2 2 2 3 2 3 5 3 2" xfId="36037" xr:uid="{623AD44C-7EED-4B25-91EA-D1B194049377}"/>
    <cellStyle name="Currency 2 2 2 2 3 2 3 5 3 3" xfId="50920" xr:uid="{52556921-AC22-41B0-A0EE-4B9EE771C1E9}"/>
    <cellStyle name="Currency 2 2 2 2 3 2 3 5 4" xfId="15501" xr:uid="{2093205B-7F50-41A0-976E-5B48CE96EB69}"/>
    <cellStyle name="Currency 2 2 2 2 3 2 3 5 5" xfId="29191" xr:uid="{C1EF1C84-9200-4957-800B-8259600EBA65}"/>
    <cellStyle name="Currency 2 2 2 2 3 2 3 5 6" xfId="44074" xr:uid="{0C5604C6-2245-4477-89E6-7AB17D7E3801}"/>
    <cellStyle name="Currency 2 2 2 2 3 2 3 6" xfId="10365" xr:uid="{694A2258-6A57-4DDA-9F73-3378C04A84CB}"/>
    <cellStyle name="Currency 2 2 2 2 3 2 3 6 2" xfId="24055" xr:uid="{026012B8-E857-4768-875D-6EF472DF8041}"/>
    <cellStyle name="Currency 2 2 2 2 3 2 3 6 2 2" xfId="37747" xr:uid="{F177CC59-165C-4C96-BC3D-21B4CA068A20}"/>
    <cellStyle name="Currency 2 2 2 2 3 2 3 6 2 3" xfId="52630" xr:uid="{223A1404-31BD-424D-9556-FD6F40E2BA70}"/>
    <cellStyle name="Currency 2 2 2 2 3 2 3 6 3" xfId="17211" xr:uid="{AD9EACDD-E8F2-42FB-80D4-1FE854CF61BF}"/>
    <cellStyle name="Currency 2 2 2 2 3 2 3 6 4" xfId="30901" xr:uid="{865FF84F-AA36-4C00-ABA7-96F1192F9836}"/>
    <cellStyle name="Currency 2 2 2 2 3 2 3 6 5" xfId="45784" xr:uid="{52B1339A-BAD7-4DD5-864D-5DCB0326A531}"/>
    <cellStyle name="Currency 2 2 2 2 3 2 3 7" xfId="20633" xr:uid="{715CE19C-BE21-4CC5-B98C-131DE266A7EA}"/>
    <cellStyle name="Currency 2 2 2 2 3 2 3 7 2" xfId="34325" xr:uid="{D7377E90-EC48-43D5-B8C0-0927009CB14D}"/>
    <cellStyle name="Currency 2 2 2 2 3 2 3 7 3" xfId="49208" xr:uid="{9050E8B5-F491-4CFC-B8F3-CCF5AECDE2B7}"/>
    <cellStyle name="Currency 2 2 2 2 3 2 3 8" xfId="13789" xr:uid="{53274268-A6AD-43B6-8522-1BF87C657717}"/>
    <cellStyle name="Currency 2 2 2 2 3 2 3 9" xfId="27479" xr:uid="{9829B4BB-C9CC-467A-8334-4175475AA4AD}"/>
    <cellStyle name="Currency 2 2 2 2 3 2 4" xfId="6947" xr:uid="{531D9C62-D163-402E-957F-AF0F8C229647}"/>
    <cellStyle name="Currency 2 2 2 2 3 2 4 2" xfId="6948" xr:uid="{40189E0D-13D5-4957-8A09-1052F605C3E6}"/>
    <cellStyle name="Currency 2 2 2 2 3 2 4 2 2" xfId="8661" xr:uid="{62FE834D-8187-4CDD-A4CD-1B790E7008D3}"/>
    <cellStyle name="Currency 2 2 2 2 3 2 4 2 2 2" xfId="12083" xr:uid="{27ADC716-DD74-4C4B-9418-0426FA2B9E85}"/>
    <cellStyle name="Currency 2 2 2 2 3 2 4 2 2 2 2" xfId="25773" xr:uid="{46DBB794-8AF6-4379-AA40-3E0D72703472}"/>
    <cellStyle name="Currency 2 2 2 2 3 2 4 2 2 2 2 2" xfId="39465" xr:uid="{A845089B-D2BE-4B6E-8ED6-D2665B93854A}"/>
    <cellStyle name="Currency 2 2 2 2 3 2 4 2 2 2 2 3" xfId="54348" xr:uid="{C9AA37F0-E0B9-4433-80DD-2F32F614621D}"/>
    <cellStyle name="Currency 2 2 2 2 3 2 4 2 2 2 3" xfId="18929" xr:uid="{07E7854D-0771-4792-B462-65752F8E60C5}"/>
    <cellStyle name="Currency 2 2 2 2 3 2 4 2 2 2 4" xfId="32619" xr:uid="{00833868-007A-4418-85BD-8A5261AA984D}"/>
    <cellStyle name="Currency 2 2 2 2 3 2 4 2 2 2 5" xfId="47502" xr:uid="{005C0CE3-09E7-43AF-BC62-40901319246F}"/>
    <cellStyle name="Currency 2 2 2 2 3 2 4 2 2 3" xfId="22351" xr:uid="{B1AB9262-60CA-4DC8-8CED-8CF9BA87CDD3}"/>
    <cellStyle name="Currency 2 2 2 2 3 2 4 2 2 3 2" xfId="36043" xr:uid="{DD126EA0-8E51-446C-802F-EB5BD34B0382}"/>
    <cellStyle name="Currency 2 2 2 2 3 2 4 2 2 3 3" xfId="50926" xr:uid="{F7D161CC-445B-4F37-AF1D-14DABC66055A}"/>
    <cellStyle name="Currency 2 2 2 2 3 2 4 2 2 4" xfId="15507" xr:uid="{05340CE4-A3A8-4700-A8A1-4E59E41E687A}"/>
    <cellStyle name="Currency 2 2 2 2 3 2 4 2 2 5" xfId="29197" xr:uid="{AD17784E-630B-4EFC-82B2-71257C79F4F9}"/>
    <cellStyle name="Currency 2 2 2 2 3 2 4 2 2 6" xfId="44080" xr:uid="{891DEB2F-2BE3-4272-86D3-FDC70F1D6F91}"/>
    <cellStyle name="Currency 2 2 2 2 3 2 4 2 3" xfId="10371" xr:uid="{9CB97708-8D1B-45AE-9337-D4D1EFBC0E69}"/>
    <cellStyle name="Currency 2 2 2 2 3 2 4 2 3 2" xfId="24061" xr:uid="{662D5663-E93C-4CF3-9329-FC3D173ED909}"/>
    <cellStyle name="Currency 2 2 2 2 3 2 4 2 3 2 2" xfId="37753" xr:uid="{4FC6ADA0-48D8-440C-8071-ED595E145AD2}"/>
    <cellStyle name="Currency 2 2 2 2 3 2 4 2 3 2 3" xfId="52636" xr:uid="{1A642411-C0BC-416E-91C7-5BA090B1D89C}"/>
    <cellStyle name="Currency 2 2 2 2 3 2 4 2 3 3" xfId="17217" xr:uid="{0D1BE292-8581-4664-8AA0-96F00C51F2D0}"/>
    <cellStyle name="Currency 2 2 2 2 3 2 4 2 3 4" xfId="30907" xr:uid="{AB317D1F-D27A-4B24-9DA6-EF05A8ACADB7}"/>
    <cellStyle name="Currency 2 2 2 2 3 2 4 2 3 5" xfId="45790" xr:uid="{80681AC6-A3EF-4EA0-8BAA-F35A4CC7C6B9}"/>
    <cellStyle name="Currency 2 2 2 2 3 2 4 2 4" xfId="20639" xr:uid="{1299F3E2-5E1D-4EE2-B50B-2BD2CDB718AC}"/>
    <cellStyle name="Currency 2 2 2 2 3 2 4 2 4 2" xfId="34331" xr:uid="{2D7CB86E-B7BF-485F-84D4-04AF3D8C8600}"/>
    <cellStyle name="Currency 2 2 2 2 3 2 4 2 4 3" xfId="49214" xr:uid="{7E539216-3141-48FC-A04D-0475A3FDD2E1}"/>
    <cellStyle name="Currency 2 2 2 2 3 2 4 2 5" xfId="13795" xr:uid="{2B4E70AC-44F2-4B1C-9227-82667353285B}"/>
    <cellStyle name="Currency 2 2 2 2 3 2 4 2 6" xfId="27485" xr:uid="{71B26B91-FDF6-48D7-A739-AB8436481E0E}"/>
    <cellStyle name="Currency 2 2 2 2 3 2 4 2 7" xfId="42368" xr:uid="{3FFCD547-5660-48A0-ACFD-60D3DB362AB7}"/>
    <cellStyle name="Currency 2 2 2 2 3 2 4 3" xfId="8660" xr:uid="{CAF99A5C-B8AD-4688-920B-A990D61364EF}"/>
    <cellStyle name="Currency 2 2 2 2 3 2 4 3 2" xfId="12082" xr:uid="{CBFC7D41-74F2-4BCE-BF1C-400CCB05D978}"/>
    <cellStyle name="Currency 2 2 2 2 3 2 4 3 2 2" xfId="25772" xr:uid="{F5037DD6-814E-46B8-8910-67EC81130539}"/>
    <cellStyle name="Currency 2 2 2 2 3 2 4 3 2 2 2" xfId="39464" xr:uid="{31A84B2E-D5DD-4B8B-B0C9-B3D7FFAD8140}"/>
    <cellStyle name="Currency 2 2 2 2 3 2 4 3 2 2 3" xfId="54347" xr:uid="{59F1E706-724E-419C-AC48-B6BF09076783}"/>
    <cellStyle name="Currency 2 2 2 2 3 2 4 3 2 3" xfId="18928" xr:uid="{DF17CED8-F65D-4B86-917C-5A7ADCBAF9B9}"/>
    <cellStyle name="Currency 2 2 2 2 3 2 4 3 2 4" xfId="32618" xr:uid="{F1411E1F-94C8-4237-95EF-CB17B8A26373}"/>
    <cellStyle name="Currency 2 2 2 2 3 2 4 3 2 5" xfId="47501" xr:uid="{788AD624-10CC-40BB-B57A-3A0677BAA877}"/>
    <cellStyle name="Currency 2 2 2 2 3 2 4 3 3" xfId="22350" xr:uid="{E98488DB-51C9-4F14-AE55-E2D29B88242A}"/>
    <cellStyle name="Currency 2 2 2 2 3 2 4 3 3 2" xfId="36042" xr:uid="{73831D29-1B6F-4783-A73F-7128239BA56A}"/>
    <cellStyle name="Currency 2 2 2 2 3 2 4 3 3 3" xfId="50925" xr:uid="{0EC1D0EE-3110-4BF1-AF9D-B76607DD0543}"/>
    <cellStyle name="Currency 2 2 2 2 3 2 4 3 4" xfId="15506" xr:uid="{B85EE1C4-78F6-4362-B94B-CFE56E3CDFB0}"/>
    <cellStyle name="Currency 2 2 2 2 3 2 4 3 5" xfId="29196" xr:uid="{DD6D4900-C1AE-4DE6-8520-7632127A6F71}"/>
    <cellStyle name="Currency 2 2 2 2 3 2 4 3 6" xfId="44079" xr:uid="{ED0DBA97-1B0C-45B3-82E0-D911AA22799D}"/>
    <cellStyle name="Currency 2 2 2 2 3 2 4 4" xfId="10370" xr:uid="{3A09808D-C8D2-44B4-80D1-FAFB11639CA6}"/>
    <cellStyle name="Currency 2 2 2 2 3 2 4 4 2" xfId="24060" xr:uid="{2318A7CF-8233-4940-AA9F-F4F054C2F571}"/>
    <cellStyle name="Currency 2 2 2 2 3 2 4 4 2 2" xfId="37752" xr:uid="{5046D834-FCA1-44D0-BB34-75AAB27D531E}"/>
    <cellStyle name="Currency 2 2 2 2 3 2 4 4 2 3" xfId="52635" xr:uid="{D187EEC9-D266-405A-9339-709C79DF22F9}"/>
    <cellStyle name="Currency 2 2 2 2 3 2 4 4 3" xfId="17216" xr:uid="{CB2CE41D-210C-42EA-8EAA-017F75110EE4}"/>
    <cellStyle name="Currency 2 2 2 2 3 2 4 4 4" xfId="30906" xr:uid="{F4E33D52-FCD1-40D8-ADC1-A7449E4D0B3C}"/>
    <cellStyle name="Currency 2 2 2 2 3 2 4 4 5" xfId="45789" xr:uid="{34B0DCD7-718E-4A38-BFAA-9332DAC6CC31}"/>
    <cellStyle name="Currency 2 2 2 2 3 2 4 5" xfId="20638" xr:uid="{1F983068-BBD2-4F85-A657-589FFB8A1969}"/>
    <cellStyle name="Currency 2 2 2 2 3 2 4 5 2" xfId="34330" xr:uid="{0ED034C8-31F5-4979-9358-86DBE6A15BEE}"/>
    <cellStyle name="Currency 2 2 2 2 3 2 4 5 3" xfId="49213" xr:uid="{F5F07AE3-8947-4513-9028-1657E848E343}"/>
    <cellStyle name="Currency 2 2 2 2 3 2 4 6" xfId="13794" xr:uid="{27C17FE1-FD5A-4C26-8CB7-3551C9778A67}"/>
    <cellStyle name="Currency 2 2 2 2 3 2 4 7" xfId="27484" xr:uid="{514628FF-3B13-4DCB-B15F-C4FE46EFD43F}"/>
    <cellStyle name="Currency 2 2 2 2 3 2 4 8" xfId="42367" xr:uid="{23A1F814-F873-4510-BC86-5DF508CDBFF1}"/>
    <cellStyle name="Currency 2 2 2 2 3 2 5" xfId="6949" xr:uid="{4801252A-BAA2-451A-869B-37C3784F5C28}"/>
    <cellStyle name="Currency 2 2 2 2 3 2 5 2" xfId="8662" xr:uid="{EF12D65D-46B8-4AB2-A802-54EC67370A3F}"/>
    <cellStyle name="Currency 2 2 2 2 3 2 5 2 2" xfId="12084" xr:uid="{733241C4-9223-4E97-85EE-371A4E55E991}"/>
    <cellStyle name="Currency 2 2 2 2 3 2 5 2 2 2" xfId="25774" xr:uid="{BFE8B17D-4462-4EB1-8009-3A83620EBF04}"/>
    <cellStyle name="Currency 2 2 2 2 3 2 5 2 2 2 2" xfId="39466" xr:uid="{2899CE76-F03F-41BC-B78F-4564FAFD90B6}"/>
    <cellStyle name="Currency 2 2 2 2 3 2 5 2 2 2 3" xfId="54349" xr:uid="{28A3E800-2FAC-4BEB-8FAE-FEE9A08FE84B}"/>
    <cellStyle name="Currency 2 2 2 2 3 2 5 2 2 3" xfId="18930" xr:uid="{D384598B-3A45-4366-BA80-61CBEF195F5E}"/>
    <cellStyle name="Currency 2 2 2 2 3 2 5 2 2 4" xfId="32620" xr:uid="{D13368E9-0494-47B9-B7B3-C25DC042D234}"/>
    <cellStyle name="Currency 2 2 2 2 3 2 5 2 2 5" xfId="47503" xr:uid="{185AD17C-5CE6-4974-854A-C1DC3AAA5540}"/>
    <cellStyle name="Currency 2 2 2 2 3 2 5 2 3" xfId="22352" xr:uid="{2EB8725E-1E8E-40C7-8360-05B24C17C0FA}"/>
    <cellStyle name="Currency 2 2 2 2 3 2 5 2 3 2" xfId="36044" xr:uid="{E3767BAE-F98B-409E-A1C1-AE52BD89B615}"/>
    <cellStyle name="Currency 2 2 2 2 3 2 5 2 3 3" xfId="50927" xr:uid="{41D02F80-873F-4E9A-B1AF-F5B452DB937B}"/>
    <cellStyle name="Currency 2 2 2 2 3 2 5 2 4" xfId="15508" xr:uid="{E91C8100-6BF6-4DC1-9151-EBE902C63188}"/>
    <cellStyle name="Currency 2 2 2 2 3 2 5 2 5" xfId="29198" xr:uid="{56C23714-E907-441A-BB66-FF3D6AF3AC69}"/>
    <cellStyle name="Currency 2 2 2 2 3 2 5 2 6" xfId="44081" xr:uid="{4F4AB591-92E4-4462-B85D-5CF63AA0CB37}"/>
    <cellStyle name="Currency 2 2 2 2 3 2 5 3" xfId="10372" xr:uid="{79711EB8-772E-4E4C-8A64-D5468446E1FA}"/>
    <cellStyle name="Currency 2 2 2 2 3 2 5 3 2" xfId="24062" xr:uid="{29B0A4C3-1C87-4131-802F-1237ED6C1386}"/>
    <cellStyle name="Currency 2 2 2 2 3 2 5 3 2 2" xfId="37754" xr:uid="{1B67B1E1-2525-4F21-86EA-C21A62FAE942}"/>
    <cellStyle name="Currency 2 2 2 2 3 2 5 3 2 3" xfId="52637" xr:uid="{E960ACD7-8706-4981-BC38-378D6C9CAFD6}"/>
    <cellStyle name="Currency 2 2 2 2 3 2 5 3 3" xfId="17218" xr:uid="{D4D97271-CCF1-47F8-AAFC-9105AF10052D}"/>
    <cellStyle name="Currency 2 2 2 2 3 2 5 3 4" xfId="30908" xr:uid="{56D939DB-2E21-4831-8DA0-DDF73C82BF3D}"/>
    <cellStyle name="Currency 2 2 2 2 3 2 5 3 5" xfId="45791" xr:uid="{79A31B88-65CE-4627-975F-71F69D0BF4F4}"/>
    <cellStyle name="Currency 2 2 2 2 3 2 5 4" xfId="20640" xr:uid="{AD285B2F-858B-4EA3-934C-9BD58E63347B}"/>
    <cellStyle name="Currency 2 2 2 2 3 2 5 4 2" xfId="34332" xr:uid="{2135B6AB-5C21-422A-8063-520939548E1D}"/>
    <cellStyle name="Currency 2 2 2 2 3 2 5 4 3" xfId="49215" xr:uid="{D315BB09-8785-4B42-8BF2-771FF19F7A16}"/>
    <cellStyle name="Currency 2 2 2 2 3 2 5 5" xfId="13796" xr:uid="{9C470771-77D7-4825-BD70-DE4D7397D56C}"/>
    <cellStyle name="Currency 2 2 2 2 3 2 5 6" xfId="27486" xr:uid="{661EDE09-12E9-4010-9000-F5D6D72FF2E8}"/>
    <cellStyle name="Currency 2 2 2 2 3 2 5 7" xfId="42369" xr:uid="{0BD2BE85-DE94-4444-BC28-FDA61B804740}"/>
    <cellStyle name="Currency 2 2 2 2 3 2 6" xfId="6950" xr:uid="{2BBF96B6-204E-494A-AF34-65E0867B5475}"/>
    <cellStyle name="Currency 2 2 2 2 3 2 6 2" xfId="8663" xr:uid="{6DB12A04-6567-415F-BBAE-CF46F18DAE89}"/>
    <cellStyle name="Currency 2 2 2 2 3 2 6 2 2" xfId="12085" xr:uid="{B20A14CE-23DD-4A44-8890-C4D922D39049}"/>
    <cellStyle name="Currency 2 2 2 2 3 2 6 2 2 2" xfId="25775" xr:uid="{735A8206-33BF-44F8-A93C-0C30E3DF6A6F}"/>
    <cellStyle name="Currency 2 2 2 2 3 2 6 2 2 2 2" xfId="39467" xr:uid="{70ADA865-91E1-4D4C-A6B1-F8C94B93BF66}"/>
    <cellStyle name="Currency 2 2 2 2 3 2 6 2 2 2 3" xfId="54350" xr:uid="{F5F9B608-369B-431B-8B15-2B944E661A2F}"/>
    <cellStyle name="Currency 2 2 2 2 3 2 6 2 2 3" xfId="18931" xr:uid="{02751746-E02C-4918-9CAF-641543C3E27A}"/>
    <cellStyle name="Currency 2 2 2 2 3 2 6 2 2 4" xfId="32621" xr:uid="{221A9A54-0A61-41FA-B22C-D4B50FA0AAF4}"/>
    <cellStyle name="Currency 2 2 2 2 3 2 6 2 2 5" xfId="47504" xr:uid="{44CB9E84-7B47-4543-AF38-1A7F9E326153}"/>
    <cellStyle name="Currency 2 2 2 2 3 2 6 2 3" xfId="22353" xr:uid="{48ADA934-E607-45AB-8E4D-CD625A1A5729}"/>
    <cellStyle name="Currency 2 2 2 2 3 2 6 2 3 2" xfId="36045" xr:uid="{9DF4B403-B334-4EB8-B1C3-AF5AD654A9B2}"/>
    <cellStyle name="Currency 2 2 2 2 3 2 6 2 3 3" xfId="50928" xr:uid="{AE9D4C23-3E6B-459A-B967-ACE60D95B4F9}"/>
    <cellStyle name="Currency 2 2 2 2 3 2 6 2 4" xfId="15509" xr:uid="{1EF69BC7-EF04-4E18-B803-7B863D02E317}"/>
    <cellStyle name="Currency 2 2 2 2 3 2 6 2 5" xfId="29199" xr:uid="{5F68EF53-D475-41D6-B759-48D59C9A641F}"/>
    <cellStyle name="Currency 2 2 2 2 3 2 6 2 6" xfId="44082" xr:uid="{0A242890-FEC4-49FA-8597-D3859AB6B332}"/>
    <cellStyle name="Currency 2 2 2 2 3 2 6 3" xfId="10373" xr:uid="{C93C85EB-1CC5-4A52-9FD0-31649AABCCFF}"/>
    <cellStyle name="Currency 2 2 2 2 3 2 6 3 2" xfId="24063" xr:uid="{6EF5D1E7-297E-41AE-A812-DD6135ABA698}"/>
    <cellStyle name="Currency 2 2 2 2 3 2 6 3 2 2" xfId="37755" xr:uid="{9170E582-C745-4765-9D44-A3CCBBFC6DA5}"/>
    <cellStyle name="Currency 2 2 2 2 3 2 6 3 2 3" xfId="52638" xr:uid="{7BBC8901-69D9-483A-9A49-A154FEFD7FC2}"/>
    <cellStyle name="Currency 2 2 2 2 3 2 6 3 3" xfId="17219" xr:uid="{4DF10436-8A0B-400D-AFAB-6AF4311BD48A}"/>
    <cellStyle name="Currency 2 2 2 2 3 2 6 3 4" xfId="30909" xr:uid="{F8037331-49DD-4A84-82F4-77FC6341C382}"/>
    <cellStyle name="Currency 2 2 2 2 3 2 6 3 5" xfId="45792" xr:uid="{6FB4CACE-FF19-45A6-A26A-D11A9BDE0E6D}"/>
    <cellStyle name="Currency 2 2 2 2 3 2 6 4" xfId="20641" xr:uid="{508B4C6C-FCC6-4AE1-B224-D8DB4F3E4FCE}"/>
    <cellStyle name="Currency 2 2 2 2 3 2 6 4 2" xfId="34333" xr:uid="{598A2843-4EC5-4C26-9D86-82DD0C44A4F9}"/>
    <cellStyle name="Currency 2 2 2 2 3 2 6 4 3" xfId="49216" xr:uid="{421BE8AC-9016-481F-9AEC-7949D0C3C9B1}"/>
    <cellStyle name="Currency 2 2 2 2 3 2 6 5" xfId="13797" xr:uid="{EFE2A5FE-F69A-42D5-9342-5667A85909CD}"/>
    <cellStyle name="Currency 2 2 2 2 3 2 6 6" xfId="27487" xr:uid="{D5B71FF7-6075-4789-8079-FD03956C75FD}"/>
    <cellStyle name="Currency 2 2 2 2 3 2 6 7" xfId="42370" xr:uid="{B64DBD97-11B7-4246-B823-F0C3FDADB6CE}"/>
    <cellStyle name="Currency 2 2 2 2 3 2 7" xfId="8649" xr:uid="{3C2CFCE9-65CA-4E37-BC6F-64244E58333D}"/>
    <cellStyle name="Currency 2 2 2 2 3 2 7 2" xfId="12071" xr:uid="{631BC997-CACB-44F5-97BB-23DAF28AC3DC}"/>
    <cellStyle name="Currency 2 2 2 2 3 2 7 2 2" xfId="25761" xr:uid="{87C9C34B-A59D-4B5F-ADCF-34CC6C407243}"/>
    <cellStyle name="Currency 2 2 2 2 3 2 7 2 2 2" xfId="39453" xr:uid="{0AEBECB6-A17D-470D-BCA7-471A5047AF34}"/>
    <cellStyle name="Currency 2 2 2 2 3 2 7 2 2 3" xfId="54336" xr:uid="{4B770F3B-4141-4D99-9BA1-A1A25AB223D5}"/>
    <cellStyle name="Currency 2 2 2 2 3 2 7 2 3" xfId="18917" xr:uid="{4FC67954-06D4-46CE-9861-344324DA9DE9}"/>
    <cellStyle name="Currency 2 2 2 2 3 2 7 2 4" xfId="32607" xr:uid="{D1634809-BA73-407F-B356-200F5D718E00}"/>
    <cellStyle name="Currency 2 2 2 2 3 2 7 2 5" xfId="47490" xr:uid="{6FA6AD15-348F-4939-BD92-B3E5F79CE7C3}"/>
    <cellStyle name="Currency 2 2 2 2 3 2 7 3" xfId="22339" xr:uid="{E2902C24-D206-4F1D-A057-69D5155698B9}"/>
    <cellStyle name="Currency 2 2 2 2 3 2 7 3 2" xfId="36031" xr:uid="{DD02A72E-16EA-445C-BC61-4481BCE0B31D}"/>
    <cellStyle name="Currency 2 2 2 2 3 2 7 3 3" xfId="50914" xr:uid="{A6FBBF49-BA8F-4C63-BBC3-504AF68B39EA}"/>
    <cellStyle name="Currency 2 2 2 2 3 2 7 4" xfId="15495" xr:uid="{9D42E624-DE85-4309-BF31-E1605C9644C0}"/>
    <cellStyle name="Currency 2 2 2 2 3 2 7 5" xfId="29185" xr:uid="{ECB2687F-9D8D-4CD3-A869-9CD2F49669AA}"/>
    <cellStyle name="Currency 2 2 2 2 3 2 7 6" xfId="44068" xr:uid="{08594170-0A9A-48ED-B25A-5AD791BAFBDE}"/>
    <cellStyle name="Currency 2 2 2 2 3 2 8" xfId="10359" xr:uid="{EA6217FB-58C6-4411-A1D3-741F8EB06709}"/>
    <cellStyle name="Currency 2 2 2 2 3 2 8 2" xfId="24049" xr:uid="{452181D9-D291-4565-A2C1-D561B811652A}"/>
    <cellStyle name="Currency 2 2 2 2 3 2 8 2 2" xfId="37741" xr:uid="{4AAC6970-6D98-4CE6-BBB4-37941661E2E1}"/>
    <cellStyle name="Currency 2 2 2 2 3 2 8 2 3" xfId="52624" xr:uid="{4388FF71-BD82-455E-8698-75ED85602B63}"/>
    <cellStyle name="Currency 2 2 2 2 3 2 8 3" xfId="17205" xr:uid="{1A71A785-5CD5-4D23-95D7-E8D058A39AF4}"/>
    <cellStyle name="Currency 2 2 2 2 3 2 8 4" xfId="30895" xr:uid="{FE096127-37A5-4C25-9CA4-A416954643FA}"/>
    <cellStyle name="Currency 2 2 2 2 3 2 8 5" xfId="45778" xr:uid="{F5BD8496-A5C4-4118-ABD0-08BF482CA989}"/>
    <cellStyle name="Currency 2 2 2 2 3 2 9" xfId="20627" xr:uid="{496CDF77-F61C-4593-BFB5-3B2F5A443492}"/>
    <cellStyle name="Currency 2 2 2 2 3 2 9 2" xfId="34319" xr:uid="{94F2DF6A-9D79-4CFC-931E-F8B271D32A18}"/>
    <cellStyle name="Currency 2 2 2 2 3 2 9 3" xfId="49202" xr:uid="{C2486B22-139E-4613-9D55-DD0FB9B8B720}"/>
    <cellStyle name="Currency 2 2 2 2 3 3" xfId="6951" xr:uid="{E38713E3-4562-49B5-B824-C56E0E1EAFD0}"/>
    <cellStyle name="Currency 2 2 2 2 3 3 10" xfId="42371" xr:uid="{E877786E-B7AB-4711-90CF-F2C4EBB37E30}"/>
    <cellStyle name="Currency 2 2 2 2 3 3 2" xfId="6952" xr:uid="{F7F0974F-F4F2-4BCE-BE3C-620605C62C93}"/>
    <cellStyle name="Currency 2 2 2 2 3 3 2 2" xfId="6953" xr:uid="{2B624960-2A02-4790-8FC5-C1DB8B8302A3}"/>
    <cellStyle name="Currency 2 2 2 2 3 3 2 2 2" xfId="8666" xr:uid="{F891B2EA-D925-4EC9-ACEE-2A5B82D67E84}"/>
    <cellStyle name="Currency 2 2 2 2 3 3 2 2 2 2" xfId="12088" xr:uid="{2CF6394D-2F78-4B0F-B84D-C856C0055FF3}"/>
    <cellStyle name="Currency 2 2 2 2 3 3 2 2 2 2 2" xfId="25778" xr:uid="{B570B015-9A28-4749-AD6D-D9361741CC31}"/>
    <cellStyle name="Currency 2 2 2 2 3 3 2 2 2 2 2 2" xfId="39470" xr:uid="{2F8F5A96-AB68-460C-8C21-7782FB730DD4}"/>
    <cellStyle name="Currency 2 2 2 2 3 3 2 2 2 2 2 3" xfId="54353" xr:uid="{505F1AED-16B3-41AA-896A-B3520BA6FF6E}"/>
    <cellStyle name="Currency 2 2 2 2 3 3 2 2 2 2 3" xfId="18934" xr:uid="{53FB62D9-E1DC-4E85-ABE7-54C3490570FC}"/>
    <cellStyle name="Currency 2 2 2 2 3 3 2 2 2 2 4" xfId="32624" xr:uid="{CD8A1A36-27EE-4739-AC19-C284838B14D5}"/>
    <cellStyle name="Currency 2 2 2 2 3 3 2 2 2 2 5" xfId="47507" xr:uid="{B52CC2C1-D3D1-4985-8096-29EBA4EF28F7}"/>
    <cellStyle name="Currency 2 2 2 2 3 3 2 2 2 3" xfId="22356" xr:uid="{4461C5F4-0D89-44F5-BAF9-E9AC7C366031}"/>
    <cellStyle name="Currency 2 2 2 2 3 3 2 2 2 3 2" xfId="36048" xr:uid="{4CE88393-78BC-4BD8-9575-620235B99EE3}"/>
    <cellStyle name="Currency 2 2 2 2 3 3 2 2 2 3 3" xfId="50931" xr:uid="{E078C31C-8951-4F17-B934-6A79A7505370}"/>
    <cellStyle name="Currency 2 2 2 2 3 3 2 2 2 4" xfId="15512" xr:uid="{C0B442C3-F37B-4300-BF54-41AD154BD2BA}"/>
    <cellStyle name="Currency 2 2 2 2 3 3 2 2 2 5" xfId="29202" xr:uid="{1C6F3EC0-F594-4DF3-A405-19B5F6B79B3C}"/>
    <cellStyle name="Currency 2 2 2 2 3 3 2 2 2 6" xfId="44085" xr:uid="{700856A2-9F78-403B-929B-FDAC04AF59BF}"/>
    <cellStyle name="Currency 2 2 2 2 3 3 2 2 3" xfId="10376" xr:uid="{C6EC8497-70F0-4559-A524-A841E17D9285}"/>
    <cellStyle name="Currency 2 2 2 2 3 3 2 2 3 2" xfId="24066" xr:uid="{65128CC8-B8C3-45A0-8263-0E03AE11A9F2}"/>
    <cellStyle name="Currency 2 2 2 2 3 3 2 2 3 2 2" xfId="37758" xr:uid="{8D1F28F1-2384-41C8-8B76-E7ED65D06332}"/>
    <cellStyle name="Currency 2 2 2 2 3 3 2 2 3 2 3" xfId="52641" xr:uid="{7D1977EA-8AD0-429C-BD77-7C6803DBAC10}"/>
    <cellStyle name="Currency 2 2 2 2 3 3 2 2 3 3" xfId="17222" xr:uid="{39C4AA6A-C150-475A-9018-FD1E961EA6FE}"/>
    <cellStyle name="Currency 2 2 2 2 3 3 2 2 3 4" xfId="30912" xr:uid="{9100D3B0-D59A-4ACB-B710-2D078565E4C6}"/>
    <cellStyle name="Currency 2 2 2 2 3 3 2 2 3 5" xfId="45795" xr:uid="{8759AEFA-9FF2-43D4-BFDC-56813BF53569}"/>
    <cellStyle name="Currency 2 2 2 2 3 3 2 2 4" xfId="20644" xr:uid="{B5A2821C-6B81-48F9-86CF-5EA7AB0B2C67}"/>
    <cellStyle name="Currency 2 2 2 2 3 3 2 2 4 2" xfId="34336" xr:uid="{43792CEB-468E-4516-8B8A-A279396F687C}"/>
    <cellStyle name="Currency 2 2 2 2 3 3 2 2 4 3" xfId="49219" xr:uid="{57AE36B0-29B3-4862-BD95-7CBD6DA69707}"/>
    <cellStyle name="Currency 2 2 2 2 3 3 2 2 5" xfId="13800" xr:uid="{859785C5-09F7-4A8B-AF6C-C15AC732B598}"/>
    <cellStyle name="Currency 2 2 2 2 3 3 2 2 6" xfId="27490" xr:uid="{E8595AF9-408B-45BB-92A8-D487CEF82258}"/>
    <cellStyle name="Currency 2 2 2 2 3 3 2 2 7" xfId="42373" xr:uid="{14523E20-8428-400C-9A36-527BC97EF3A2}"/>
    <cellStyle name="Currency 2 2 2 2 3 3 2 3" xfId="8665" xr:uid="{E36D783B-36D2-4D9F-B16D-61D58CA67752}"/>
    <cellStyle name="Currency 2 2 2 2 3 3 2 3 2" xfId="12087" xr:uid="{E5BE4255-C9DA-4E73-A104-A757A4B5963C}"/>
    <cellStyle name="Currency 2 2 2 2 3 3 2 3 2 2" xfId="25777" xr:uid="{983FB549-64AF-4210-B300-84FEDBAD9D39}"/>
    <cellStyle name="Currency 2 2 2 2 3 3 2 3 2 2 2" xfId="39469" xr:uid="{5C451FA5-AB85-4237-B0EA-E4FA80E2EFF1}"/>
    <cellStyle name="Currency 2 2 2 2 3 3 2 3 2 2 3" xfId="54352" xr:uid="{60037474-FEA6-46C6-8099-5966F04BCB98}"/>
    <cellStyle name="Currency 2 2 2 2 3 3 2 3 2 3" xfId="18933" xr:uid="{BEB48D4E-876A-4DF2-9A19-DAA8BB0AEBA6}"/>
    <cellStyle name="Currency 2 2 2 2 3 3 2 3 2 4" xfId="32623" xr:uid="{8720B51D-609A-4D30-9C86-A75C1B2C0F14}"/>
    <cellStyle name="Currency 2 2 2 2 3 3 2 3 2 5" xfId="47506" xr:uid="{77B39925-1E9C-42E4-83D1-890E658D0A75}"/>
    <cellStyle name="Currency 2 2 2 2 3 3 2 3 3" xfId="22355" xr:uid="{CC792065-3D74-406A-818F-176FB3F87022}"/>
    <cellStyle name="Currency 2 2 2 2 3 3 2 3 3 2" xfId="36047" xr:uid="{6DEC7043-51A0-47E2-BA3F-DAE7E603F34C}"/>
    <cellStyle name="Currency 2 2 2 2 3 3 2 3 3 3" xfId="50930" xr:uid="{B3779EA9-DB65-4CF4-A056-F850DDDD0AFD}"/>
    <cellStyle name="Currency 2 2 2 2 3 3 2 3 4" xfId="15511" xr:uid="{017AA81E-57A4-48E4-ACDF-9DFDF9184359}"/>
    <cellStyle name="Currency 2 2 2 2 3 3 2 3 5" xfId="29201" xr:uid="{1C14C538-B0AB-4CFF-9F32-3395D7848FDE}"/>
    <cellStyle name="Currency 2 2 2 2 3 3 2 3 6" xfId="44084" xr:uid="{DC33DCD4-399C-4668-91C6-0D4324A6CBCD}"/>
    <cellStyle name="Currency 2 2 2 2 3 3 2 4" xfId="10375" xr:uid="{0DCC3297-F6A3-4C13-A2C4-361E45892CF7}"/>
    <cellStyle name="Currency 2 2 2 2 3 3 2 4 2" xfId="24065" xr:uid="{EF3D04EB-A276-45FD-A2D4-DF1C20ABF113}"/>
    <cellStyle name="Currency 2 2 2 2 3 3 2 4 2 2" xfId="37757" xr:uid="{85BEA0B6-36A9-4989-BA2C-DBF94A03DE68}"/>
    <cellStyle name="Currency 2 2 2 2 3 3 2 4 2 3" xfId="52640" xr:uid="{D1BBFBBE-C41B-4C37-891D-D5141FA48AD8}"/>
    <cellStyle name="Currency 2 2 2 2 3 3 2 4 3" xfId="17221" xr:uid="{102BD768-4007-4BC9-898E-371A917CEDF9}"/>
    <cellStyle name="Currency 2 2 2 2 3 3 2 4 4" xfId="30911" xr:uid="{30B3B2CA-1928-4A3B-9883-A48835B24C5B}"/>
    <cellStyle name="Currency 2 2 2 2 3 3 2 4 5" xfId="45794" xr:uid="{685225FC-85A1-415C-B906-6B1122932388}"/>
    <cellStyle name="Currency 2 2 2 2 3 3 2 5" xfId="20643" xr:uid="{70D38642-4ADE-434A-8E21-1BB3287AF16B}"/>
    <cellStyle name="Currency 2 2 2 2 3 3 2 5 2" xfId="34335" xr:uid="{EF5E4C97-5E19-494C-B0E0-C0DE7577B024}"/>
    <cellStyle name="Currency 2 2 2 2 3 3 2 5 3" xfId="49218" xr:uid="{DDBA56BA-72F0-4462-8523-21E76F579096}"/>
    <cellStyle name="Currency 2 2 2 2 3 3 2 6" xfId="13799" xr:uid="{4121CD51-A5A3-416F-B696-F2002C719450}"/>
    <cellStyle name="Currency 2 2 2 2 3 3 2 7" xfId="27489" xr:uid="{736C9A7F-896A-499C-84BD-0EBF4EDBDE8E}"/>
    <cellStyle name="Currency 2 2 2 2 3 3 2 8" xfId="42372" xr:uid="{360FF5F2-94A1-4BEA-9080-0184BB7F89FB}"/>
    <cellStyle name="Currency 2 2 2 2 3 3 3" xfId="6954" xr:uid="{00F8C933-34D9-4A8B-A6BE-FCA0FACD1ACD}"/>
    <cellStyle name="Currency 2 2 2 2 3 3 3 2" xfId="8667" xr:uid="{21FF0005-4F91-40F2-B75C-1098E14F94EC}"/>
    <cellStyle name="Currency 2 2 2 2 3 3 3 2 2" xfId="12089" xr:uid="{48BDFF61-A0AB-41B8-B1E3-9481F0FD30C4}"/>
    <cellStyle name="Currency 2 2 2 2 3 3 3 2 2 2" xfId="25779" xr:uid="{F34E7AF9-0487-456E-A61C-9018E3C610A6}"/>
    <cellStyle name="Currency 2 2 2 2 3 3 3 2 2 2 2" xfId="39471" xr:uid="{681A21CA-6382-4617-8DC3-73F491C0E6D7}"/>
    <cellStyle name="Currency 2 2 2 2 3 3 3 2 2 2 3" xfId="54354" xr:uid="{910E9373-DA08-4B71-838E-41D7E137E4D5}"/>
    <cellStyle name="Currency 2 2 2 2 3 3 3 2 2 3" xfId="18935" xr:uid="{90864D5E-487E-45E0-B838-5F6A6403A13A}"/>
    <cellStyle name="Currency 2 2 2 2 3 3 3 2 2 4" xfId="32625" xr:uid="{E0160A9C-C239-4F6A-9C4F-6A0357B584A4}"/>
    <cellStyle name="Currency 2 2 2 2 3 3 3 2 2 5" xfId="47508" xr:uid="{A60ABF1D-64EE-4129-8D33-3E0D694B4853}"/>
    <cellStyle name="Currency 2 2 2 2 3 3 3 2 3" xfId="22357" xr:uid="{852FC748-7716-4BD7-8631-A15DDAE64B78}"/>
    <cellStyle name="Currency 2 2 2 2 3 3 3 2 3 2" xfId="36049" xr:uid="{E713AB46-1382-46E9-A97E-E9CEF88C9E92}"/>
    <cellStyle name="Currency 2 2 2 2 3 3 3 2 3 3" xfId="50932" xr:uid="{E6C4EADF-4D0C-4153-865D-79292C752A55}"/>
    <cellStyle name="Currency 2 2 2 2 3 3 3 2 4" xfId="15513" xr:uid="{7E0686D9-2F0F-4432-B1DA-5D4B34B1E88A}"/>
    <cellStyle name="Currency 2 2 2 2 3 3 3 2 5" xfId="29203" xr:uid="{47C630AC-A7B1-42CA-AB05-0960A12DF3C3}"/>
    <cellStyle name="Currency 2 2 2 2 3 3 3 2 6" xfId="44086" xr:uid="{C696EB8A-336E-4B81-B589-5810E8445320}"/>
    <cellStyle name="Currency 2 2 2 2 3 3 3 3" xfId="10377" xr:uid="{CFC60FF8-791E-48DC-9138-B5C70449B884}"/>
    <cellStyle name="Currency 2 2 2 2 3 3 3 3 2" xfId="24067" xr:uid="{EE8BA3A0-8E67-4E4E-B893-318EF7A15196}"/>
    <cellStyle name="Currency 2 2 2 2 3 3 3 3 2 2" xfId="37759" xr:uid="{884A5EE2-6E8B-4661-A4E5-F74BF9676A5C}"/>
    <cellStyle name="Currency 2 2 2 2 3 3 3 3 2 3" xfId="52642" xr:uid="{08725537-511A-4491-A046-CE7FA22BA86C}"/>
    <cellStyle name="Currency 2 2 2 2 3 3 3 3 3" xfId="17223" xr:uid="{00712BD7-11B0-46A3-8914-E242380B95FE}"/>
    <cellStyle name="Currency 2 2 2 2 3 3 3 3 4" xfId="30913" xr:uid="{27BC8D0E-1D13-42B1-A3B4-427FB041E3C9}"/>
    <cellStyle name="Currency 2 2 2 2 3 3 3 3 5" xfId="45796" xr:uid="{64BFEAFA-3C86-44F6-B6AB-55648E0C0A7A}"/>
    <cellStyle name="Currency 2 2 2 2 3 3 3 4" xfId="20645" xr:uid="{CDF5FC11-1E86-42BB-8945-CD00C715E09B}"/>
    <cellStyle name="Currency 2 2 2 2 3 3 3 4 2" xfId="34337" xr:uid="{590ABEDF-3882-4F03-AA94-63EE6DA3573E}"/>
    <cellStyle name="Currency 2 2 2 2 3 3 3 4 3" xfId="49220" xr:uid="{04D5EFC6-DA9A-4750-B063-8201CA00B619}"/>
    <cellStyle name="Currency 2 2 2 2 3 3 3 5" xfId="13801" xr:uid="{85740A84-79DF-44EC-AA8F-998811B8026E}"/>
    <cellStyle name="Currency 2 2 2 2 3 3 3 6" xfId="27491" xr:uid="{FE66B044-B9E6-484D-BBEB-C59FE534FF17}"/>
    <cellStyle name="Currency 2 2 2 2 3 3 3 7" xfId="42374" xr:uid="{772C070B-F9B2-49D1-9296-DB2B175EF829}"/>
    <cellStyle name="Currency 2 2 2 2 3 3 4" xfId="6955" xr:uid="{9E3EAA48-1CBE-4D9F-9610-29E0F755D4A3}"/>
    <cellStyle name="Currency 2 2 2 2 3 3 4 2" xfId="8668" xr:uid="{B8C49AAF-EB85-49A0-888A-701173F550B8}"/>
    <cellStyle name="Currency 2 2 2 2 3 3 4 2 2" xfId="12090" xr:uid="{DB6B6AE4-53D6-45A6-B01F-90A60BA59F52}"/>
    <cellStyle name="Currency 2 2 2 2 3 3 4 2 2 2" xfId="25780" xr:uid="{DE329347-CE93-4C4A-B694-1AD4652310D4}"/>
    <cellStyle name="Currency 2 2 2 2 3 3 4 2 2 2 2" xfId="39472" xr:uid="{6925D9C3-44B8-4B77-AE88-595CECF6C88F}"/>
    <cellStyle name="Currency 2 2 2 2 3 3 4 2 2 2 3" xfId="54355" xr:uid="{2BC1E048-5450-4D1A-A367-39BBCCC60657}"/>
    <cellStyle name="Currency 2 2 2 2 3 3 4 2 2 3" xfId="18936" xr:uid="{399DC60A-624B-485E-9B9F-1451FC334C69}"/>
    <cellStyle name="Currency 2 2 2 2 3 3 4 2 2 4" xfId="32626" xr:uid="{1C1E853C-F3D7-4C38-8599-8AC43896CA67}"/>
    <cellStyle name="Currency 2 2 2 2 3 3 4 2 2 5" xfId="47509" xr:uid="{7B753EF4-10DB-44B3-927E-1B4B289272C1}"/>
    <cellStyle name="Currency 2 2 2 2 3 3 4 2 3" xfId="22358" xr:uid="{F29EDCA8-E569-4ED6-9472-8E5927681831}"/>
    <cellStyle name="Currency 2 2 2 2 3 3 4 2 3 2" xfId="36050" xr:uid="{CFE65758-108F-40C0-A096-55E6ECF5C10D}"/>
    <cellStyle name="Currency 2 2 2 2 3 3 4 2 3 3" xfId="50933" xr:uid="{DF2A5C3A-7544-4910-BDC5-CF94D87DBF35}"/>
    <cellStyle name="Currency 2 2 2 2 3 3 4 2 4" xfId="15514" xr:uid="{2BD0DEB4-8F31-489D-82AB-2DB3A5478678}"/>
    <cellStyle name="Currency 2 2 2 2 3 3 4 2 5" xfId="29204" xr:uid="{EED084A9-18D8-47B7-AEFB-3034EF957395}"/>
    <cellStyle name="Currency 2 2 2 2 3 3 4 2 6" xfId="44087" xr:uid="{87604A91-7E6B-4F79-A888-778CB3721DA4}"/>
    <cellStyle name="Currency 2 2 2 2 3 3 4 3" xfId="10378" xr:uid="{AC7FDF65-B865-4D3C-B4E6-83C1C1067CDA}"/>
    <cellStyle name="Currency 2 2 2 2 3 3 4 3 2" xfId="24068" xr:uid="{4F2862AC-08B8-4577-A01C-E27479FDD956}"/>
    <cellStyle name="Currency 2 2 2 2 3 3 4 3 2 2" xfId="37760" xr:uid="{2305C2BC-5658-4D96-A65D-886DAE03EA30}"/>
    <cellStyle name="Currency 2 2 2 2 3 3 4 3 2 3" xfId="52643" xr:uid="{44B93BB9-960D-4C62-AB95-672F64D68195}"/>
    <cellStyle name="Currency 2 2 2 2 3 3 4 3 3" xfId="17224" xr:uid="{8219C6F3-E5FF-4101-A411-C2B3EBA83EB5}"/>
    <cellStyle name="Currency 2 2 2 2 3 3 4 3 4" xfId="30914" xr:uid="{D9B4DABF-7428-4EDC-8E4A-1EC04322B42E}"/>
    <cellStyle name="Currency 2 2 2 2 3 3 4 3 5" xfId="45797" xr:uid="{B9175DE1-182F-4D5B-929F-5E5D72288167}"/>
    <cellStyle name="Currency 2 2 2 2 3 3 4 4" xfId="20646" xr:uid="{864293B4-3EC7-437D-B988-CCA8F680D1ED}"/>
    <cellStyle name="Currency 2 2 2 2 3 3 4 4 2" xfId="34338" xr:uid="{6A9565B0-09E2-4212-AF90-C393BC80E4AD}"/>
    <cellStyle name="Currency 2 2 2 2 3 3 4 4 3" xfId="49221" xr:uid="{379F649A-F3EF-407E-99B3-E5EA6DCB4F66}"/>
    <cellStyle name="Currency 2 2 2 2 3 3 4 5" xfId="13802" xr:uid="{47A783B3-B058-4011-B836-627A5A168EE0}"/>
    <cellStyle name="Currency 2 2 2 2 3 3 4 6" xfId="27492" xr:uid="{0C4BE654-C1A8-49CA-8933-870346AAF3DB}"/>
    <cellStyle name="Currency 2 2 2 2 3 3 4 7" xfId="42375" xr:uid="{F0BD0775-3B04-492C-81D5-7050ED6FEED5}"/>
    <cellStyle name="Currency 2 2 2 2 3 3 5" xfId="8664" xr:uid="{ADC18A8B-92F2-4B7B-8C44-F69211FD1668}"/>
    <cellStyle name="Currency 2 2 2 2 3 3 5 2" xfId="12086" xr:uid="{335D3ECC-0D63-4BAC-8532-C1A5C0975850}"/>
    <cellStyle name="Currency 2 2 2 2 3 3 5 2 2" xfId="25776" xr:uid="{9C8A9799-C5CF-465C-9FA2-B31B6D7E6F88}"/>
    <cellStyle name="Currency 2 2 2 2 3 3 5 2 2 2" xfId="39468" xr:uid="{9D87E397-C607-499E-AE3C-6E39FB9043DE}"/>
    <cellStyle name="Currency 2 2 2 2 3 3 5 2 2 3" xfId="54351" xr:uid="{CFDBB08A-0F9F-466F-9465-A13AC35EE21E}"/>
    <cellStyle name="Currency 2 2 2 2 3 3 5 2 3" xfId="18932" xr:uid="{8DBD6D7E-1FAD-4BF5-A51B-676A7EEA9803}"/>
    <cellStyle name="Currency 2 2 2 2 3 3 5 2 4" xfId="32622" xr:uid="{E8C5C817-8FB4-4135-9615-7D02725D8978}"/>
    <cellStyle name="Currency 2 2 2 2 3 3 5 2 5" xfId="47505" xr:uid="{BB5D9B95-2684-403B-9D99-08CD811D7437}"/>
    <cellStyle name="Currency 2 2 2 2 3 3 5 3" xfId="22354" xr:uid="{F5FE4633-B3DF-475E-8017-D5BF3130B8AC}"/>
    <cellStyle name="Currency 2 2 2 2 3 3 5 3 2" xfId="36046" xr:uid="{CFB5AC4A-AF8D-4E64-853A-13774E0C0C74}"/>
    <cellStyle name="Currency 2 2 2 2 3 3 5 3 3" xfId="50929" xr:uid="{0D24C314-EA12-4148-AA6E-C6B44A0E9515}"/>
    <cellStyle name="Currency 2 2 2 2 3 3 5 4" xfId="15510" xr:uid="{9704A897-B87C-4FF5-BF51-D9C072887012}"/>
    <cellStyle name="Currency 2 2 2 2 3 3 5 5" xfId="29200" xr:uid="{55B8AE93-A656-410F-A121-3CD5882F424F}"/>
    <cellStyle name="Currency 2 2 2 2 3 3 5 6" xfId="44083" xr:uid="{020C790E-7FB5-42DB-9FA2-F27B6C93609A}"/>
    <cellStyle name="Currency 2 2 2 2 3 3 6" xfId="10374" xr:uid="{635E6C65-50E0-42E6-9344-7F171028F230}"/>
    <cellStyle name="Currency 2 2 2 2 3 3 6 2" xfId="24064" xr:uid="{EF5D92FF-1A61-49EA-A2D4-F64A478F96D1}"/>
    <cellStyle name="Currency 2 2 2 2 3 3 6 2 2" xfId="37756" xr:uid="{69EF436A-513C-4B6B-BE2E-179BE05DE441}"/>
    <cellStyle name="Currency 2 2 2 2 3 3 6 2 3" xfId="52639" xr:uid="{29D71E33-DD04-4485-BF77-1B1A06F681D4}"/>
    <cellStyle name="Currency 2 2 2 2 3 3 6 3" xfId="17220" xr:uid="{7F7D7CD1-4FB0-48EC-8323-A4E5EB35C160}"/>
    <cellStyle name="Currency 2 2 2 2 3 3 6 4" xfId="30910" xr:uid="{C03B0919-D68E-470C-8368-F88BE997A8C3}"/>
    <cellStyle name="Currency 2 2 2 2 3 3 6 5" xfId="45793" xr:uid="{6F0B55BE-886C-40BB-B340-DCFC388BB545}"/>
    <cellStyle name="Currency 2 2 2 2 3 3 7" xfId="20642" xr:uid="{6E8A323A-7627-4DF4-839D-2A3B74B4E800}"/>
    <cellStyle name="Currency 2 2 2 2 3 3 7 2" xfId="34334" xr:uid="{80BC5786-6412-4923-BC55-065CDAB504C4}"/>
    <cellStyle name="Currency 2 2 2 2 3 3 7 3" xfId="49217" xr:uid="{8709F63C-A759-4B5F-A94E-C2A067EE25B7}"/>
    <cellStyle name="Currency 2 2 2 2 3 3 8" xfId="13798" xr:uid="{FAFDEC60-39C3-41C1-9FF8-6A7612D0945F}"/>
    <cellStyle name="Currency 2 2 2 2 3 3 9" xfId="27488" xr:uid="{50AA9DA8-7032-49B6-9B7C-C7B365BA3A84}"/>
    <cellStyle name="Currency 2 2 2 2 3 4" xfId="6956" xr:uid="{AE1CAF03-A476-4187-8FA1-6545A093138B}"/>
    <cellStyle name="Currency 2 2 2 2 3 4 10" xfId="42376" xr:uid="{8CDE944A-8221-4409-AFC0-6F404D596F09}"/>
    <cellStyle name="Currency 2 2 2 2 3 4 2" xfId="6957" xr:uid="{16D0436E-7033-4979-B16E-5E12D972D5D5}"/>
    <cellStyle name="Currency 2 2 2 2 3 4 2 2" xfId="6958" xr:uid="{65F320F3-5829-4500-9DDA-C78CAFDD3606}"/>
    <cellStyle name="Currency 2 2 2 2 3 4 2 2 2" xfId="8671" xr:uid="{8E06D5CB-217E-4F19-A231-619D448F2470}"/>
    <cellStyle name="Currency 2 2 2 2 3 4 2 2 2 2" xfId="12093" xr:uid="{F1EFBBF7-F515-4384-BD90-8699D7136C33}"/>
    <cellStyle name="Currency 2 2 2 2 3 4 2 2 2 2 2" xfId="25783" xr:uid="{843D1ED4-DF04-4135-AEFE-CAA5D9171B3E}"/>
    <cellStyle name="Currency 2 2 2 2 3 4 2 2 2 2 2 2" xfId="39475" xr:uid="{BCF383DF-D9AF-46E6-8698-E9BA5C583C22}"/>
    <cellStyle name="Currency 2 2 2 2 3 4 2 2 2 2 2 3" xfId="54358" xr:uid="{2F8B93D4-33E0-41E2-8911-B2FC358037A5}"/>
    <cellStyle name="Currency 2 2 2 2 3 4 2 2 2 2 3" xfId="18939" xr:uid="{20723A05-75EF-422B-AE1C-4E7588C78DB5}"/>
    <cellStyle name="Currency 2 2 2 2 3 4 2 2 2 2 4" xfId="32629" xr:uid="{0464B0A4-1410-4F3D-9BD8-DE45731111FF}"/>
    <cellStyle name="Currency 2 2 2 2 3 4 2 2 2 2 5" xfId="47512" xr:uid="{D53D4AD2-E724-423E-ACAE-1662E2940317}"/>
    <cellStyle name="Currency 2 2 2 2 3 4 2 2 2 3" xfId="22361" xr:uid="{445A5DAD-FFF2-410B-AF17-ECB9BF714047}"/>
    <cellStyle name="Currency 2 2 2 2 3 4 2 2 2 3 2" xfId="36053" xr:uid="{F2E1FC9C-C50D-49EE-9D5D-768B8D275E84}"/>
    <cellStyle name="Currency 2 2 2 2 3 4 2 2 2 3 3" xfId="50936" xr:uid="{85E8922E-90AA-4C28-96A4-0C15FAD378C0}"/>
    <cellStyle name="Currency 2 2 2 2 3 4 2 2 2 4" xfId="15517" xr:uid="{CEA162AF-B6CD-446F-872A-CC355AF9F052}"/>
    <cellStyle name="Currency 2 2 2 2 3 4 2 2 2 5" xfId="29207" xr:uid="{FBE93C88-3F0E-45E4-9F46-689046826E86}"/>
    <cellStyle name="Currency 2 2 2 2 3 4 2 2 2 6" xfId="44090" xr:uid="{02C7C935-FDE8-4AD3-A880-FD30CD6429ED}"/>
    <cellStyle name="Currency 2 2 2 2 3 4 2 2 3" xfId="10381" xr:uid="{9426FC5E-FAD5-4B88-BE66-FFB2D95C4B72}"/>
    <cellStyle name="Currency 2 2 2 2 3 4 2 2 3 2" xfId="24071" xr:uid="{AE2375A7-CD5C-47A0-A124-82DAB09CED4B}"/>
    <cellStyle name="Currency 2 2 2 2 3 4 2 2 3 2 2" xfId="37763" xr:uid="{DC3660C5-F6E4-4A37-B4DC-DAA9654A42AB}"/>
    <cellStyle name="Currency 2 2 2 2 3 4 2 2 3 2 3" xfId="52646" xr:uid="{8FA1A8A1-134C-4F19-A4A2-A4F0B123C63B}"/>
    <cellStyle name="Currency 2 2 2 2 3 4 2 2 3 3" xfId="17227" xr:uid="{1A080673-9E42-4892-97E7-E0EAC591537B}"/>
    <cellStyle name="Currency 2 2 2 2 3 4 2 2 3 4" xfId="30917" xr:uid="{B31BAA41-00C3-4FE1-90F5-080D5919A749}"/>
    <cellStyle name="Currency 2 2 2 2 3 4 2 2 3 5" xfId="45800" xr:uid="{F50C5FFA-BAC3-4450-9697-78CAD6937D25}"/>
    <cellStyle name="Currency 2 2 2 2 3 4 2 2 4" xfId="20649" xr:uid="{9A6EF29A-929D-4A02-BDA0-E81D30F050CD}"/>
    <cellStyle name="Currency 2 2 2 2 3 4 2 2 4 2" xfId="34341" xr:uid="{600E0D7E-06F2-4E2D-B5EA-E54F46BFDD32}"/>
    <cellStyle name="Currency 2 2 2 2 3 4 2 2 4 3" xfId="49224" xr:uid="{1297B519-C61B-4000-A83F-761F554D02F4}"/>
    <cellStyle name="Currency 2 2 2 2 3 4 2 2 5" xfId="13805" xr:uid="{8C0EEC2D-617F-4985-889F-DC460B99BADC}"/>
    <cellStyle name="Currency 2 2 2 2 3 4 2 2 6" xfId="27495" xr:uid="{E7006D24-1523-4905-A27A-E75151ADDF6F}"/>
    <cellStyle name="Currency 2 2 2 2 3 4 2 2 7" xfId="42378" xr:uid="{9BD5246D-06A4-4631-90F6-023852197267}"/>
    <cellStyle name="Currency 2 2 2 2 3 4 2 3" xfId="8670" xr:uid="{3486B637-7353-4214-8C2A-3A48A9C8B012}"/>
    <cellStyle name="Currency 2 2 2 2 3 4 2 3 2" xfId="12092" xr:uid="{8512FA82-8F03-4B1D-BEDD-5104FB207386}"/>
    <cellStyle name="Currency 2 2 2 2 3 4 2 3 2 2" xfId="25782" xr:uid="{8D5BB574-C9DC-4C1E-A18E-B0F44A23F63A}"/>
    <cellStyle name="Currency 2 2 2 2 3 4 2 3 2 2 2" xfId="39474" xr:uid="{5ED7B95F-C9EC-44D4-AF52-E700E8ED9322}"/>
    <cellStyle name="Currency 2 2 2 2 3 4 2 3 2 2 3" xfId="54357" xr:uid="{01D7A130-93BF-4E88-88F5-EBF6EC667BBE}"/>
    <cellStyle name="Currency 2 2 2 2 3 4 2 3 2 3" xfId="18938" xr:uid="{DA09D378-0B22-4D33-B85D-AF7CF8DDA997}"/>
    <cellStyle name="Currency 2 2 2 2 3 4 2 3 2 4" xfId="32628" xr:uid="{4D1D51EE-2C31-4774-908E-A30883E480C2}"/>
    <cellStyle name="Currency 2 2 2 2 3 4 2 3 2 5" xfId="47511" xr:uid="{585B3947-211A-4C3F-A7A5-418125ABDCC5}"/>
    <cellStyle name="Currency 2 2 2 2 3 4 2 3 3" xfId="22360" xr:uid="{4DA2A354-71CE-4B97-9AD8-5B2FB78AC542}"/>
    <cellStyle name="Currency 2 2 2 2 3 4 2 3 3 2" xfId="36052" xr:uid="{EA924CBF-5DF8-4FC4-81D5-B32881826C8F}"/>
    <cellStyle name="Currency 2 2 2 2 3 4 2 3 3 3" xfId="50935" xr:uid="{DE9EA474-31D3-4782-96A2-5C6BDA1105EE}"/>
    <cellStyle name="Currency 2 2 2 2 3 4 2 3 4" xfId="15516" xr:uid="{855000E7-1127-46D7-96B5-1791D0E12824}"/>
    <cellStyle name="Currency 2 2 2 2 3 4 2 3 5" xfId="29206" xr:uid="{6831866E-F4CF-47AD-AFA2-1822C42EA7B7}"/>
    <cellStyle name="Currency 2 2 2 2 3 4 2 3 6" xfId="44089" xr:uid="{50CA9A62-481D-45C8-A021-E040B215ADAF}"/>
    <cellStyle name="Currency 2 2 2 2 3 4 2 4" xfId="10380" xr:uid="{99312130-6CD2-40A9-96FA-21949E3BB864}"/>
    <cellStyle name="Currency 2 2 2 2 3 4 2 4 2" xfId="24070" xr:uid="{533C7652-E6C5-42F6-B9C2-AD0F18BE3886}"/>
    <cellStyle name="Currency 2 2 2 2 3 4 2 4 2 2" xfId="37762" xr:uid="{E54BFA8C-E1D4-41AE-A6B6-1BA2C16D0B64}"/>
    <cellStyle name="Currency 2 2 2 2 3 4 2 4 2 3" xfId="52645" xr:uid="{908ADF38-8507-486A-8592-948BE4EA6B9F}"/>
    <cellStyle name="Currency 2 2 2 2 3 4 2 4 3" xfId="17226" xr:uid="{2DB155E6-0D16-41AD-9C23-3A7BE8CD4FCA}"/>
    <cellStyle name="Currency 2 2 2 2 3 4 2 4 4" xfId="30916" xr:uid="{46A0BE46-B096-4050-9FF1-1823D8D29DBD}"/>
    <cellStyle name="Currency 2 2 2 2 3 4 2 4 5" xfId="45799" xr:uid="{6AB6568B-1128-4E8A-988F-5183F46FB676}"/>
    <cellStyle name="Currency 2 2 2 2 3 4 2 5" xfId="20648" xr:uid="{8BEB41B8-5C7C-41A1-BA5C-F48CDC6C0BE7}"/>
    <cellStyle name="Currency 2 2 2 2 3 4 2 5 2" xfId="34340" xr:uid="{37B5EB34-C824-4D98-9B11-BB7CBF2091C2}"/>
    <cellStyle name="Currency 2 2 2 2 3 4 2 5 3" xfId="49223" xr:uid="{12369BFE-3881-4ED5-9A40-0F5A98EEDDE9}"/>
    <cellStyle name="Currency 2 2 2 2 3 4 2 6" xfId="13804" xr:uid="{F25553AC-9DE5-4239-A91F-6256CF51C5A3}"/>
    <cellStyle name="Currency 2 2 2 2 3 4 2 7" xfId="27494" xr:uid="{8A8E387B-F4FB-4101-A114-A5AD8CCE9C9A}"/>
    <cellStyle name="Currency 2 2 2 2 3 4 2 8" xfId="42377" xr:uid="{30DA2B7E-0ED5-4140-84DD-8C2D894C5290}"/>
    <cellStyle name="Currency 2 2 2 2 3 4 3" xfId="6959" xr:uid="{234BFA8B-2294-49E9-BC61-04DBE439E2A6}"/>
    <cellStyle name="Currency 2 2 2 2 3 4 3 2" xfId="8672" xr:uid="{D4C62FE1-9F48-4845-AA24-8B508EC8BDF5}"/>
    <cellStyle name="Currency 2 2 2 2 3 4 3 2 2" xfId="12094" xr:uid="{5BB0DE6D-B8B8-4F09-B73C-D0A4C8787A89}"/>
    <cellStyle name="Currency 2 2 2 2 3 4 3 2 2 2" xfId="25784" xr:uid="{BE0D3184-4A5E-43C7-99AC-773024EB5365}"/>
    <cellStyle name="Currency 2 2 2 2 3 4 3 2 2 2 2" xfId="39476" xr:uid="{D3A6C1E8-EB91-48B5-B6A2-19E5CFF28898}"/>
    <cellStyle name="Currency 2 2 2 2 3 4 3 2 2 2 3" xfId="54359" xr:uid="{0747CB63-9F4B-4CD5-B1AC-04D3BC704578}"/>
    <cellStyle name="Currency 2 2 2 2 3 4 3 2 2 3" xfId="18940" xr:uid="{F694961E-C4F7-411A-BF55-C036332B4F80}"/>
    <cellStyle name="Currency 2 2 2 2 3 4 3 2 2 4" xfId="32630" xr:uid="{BAB9CB6A-26E2-40BA-AFE6-BC70D036285A}"/>
    <cellStyle name="Currency 2 2 2 2 3 4 3 2 2 5" xfId="47513" xr:uid="{DA4D9E6E-4AFF-4BC1-9CF3-599071E6ECE9}"/>
    <cellStyle name="Currency 2 2 2 2 3 4 3 2 3" xfId="22362" xr:uid="{8168D953-9230-436C-A33A-29500BADD66F}"/>
    <cellStyle name="Currency 2 2 2 2 3 4 3 2 3 2" xfId="36054" xr:uid="{607FE985-0E31-495B-815F-EE0A1700F3C4}"/>
    <cellStyle name="Currency 2 2 2 2 3 4 3 2 3 3" xfId="50937" xr:uid="{E1BF2A48-E615-4BC7-A80A-F70EA0688026}"/>
    <cellStyle name="Currency 2 2 2 2 3 4 3 2 4" xfId="15518" xr:uid="{EAF8769D-57CF-4F25-B879-9D2A38A59FF1}"/>
    <cellStyle name="Currency 2 2 2 2 3 4 3 2 5" xfId="29208" xr:uid="{371BB915-9AB3-4017-AD09-49A2E57B28A0}"/>
    <cellStyle name="Currency 2 2 2 2 3 4 3 2 6" xfId="44091" xr:uid="{D622AF16-D4FD-4DE2-BAC3-370ACBCB4C4F}"/>
    <cellStyle name="Currency 2 2 2 2 3 4 3 3" xfId="10382" xr:uid="{0A176DC2-EAFB-4003-A7C4-5CA96E0C268F}"/>
    <cellStyle name="Currency 2 2 2 2 3 4 3 3 2" xfId="24072" xr:uid="{79BDC57D-6DE7-4B74-99A1-60D81F29E271}"/>
    <cellStyle name="Currency 2 2 2 2 3 4 3 3 2 2" xfId="37764" xr:uid="{62479FA6-4FFF-4A78-8BDA-B0E74968FB29}"/>
    <cellStyle name="Currency 2 2 2 2 3 4 3 3 2 3" xfId="52647" xr:uid="{4B310CCB-EDD8-4E10-99C0-3897B9F55777}"/>
    <cellStyle name="Currency 2 2 2 2 3 4 3 3 3" xfId="17228" xr:uid="{6B5E64E1-B010-4347-A2B4-371D190568A1}"/>
    <cellStyle name="Currency 2 2 2 2 3 4 3 3 4" xfId="30918" xr:uid="{C04E9E87-54BC-4F73-AD39-CCB7696ECFBC}"/>
    <cellStyle name="Currency 2 2 2 2 3 4 3 3 5" xfId="45801" xr:uid="{D1B67C38-FBFE-4FA4-BB0D-3B58D19001E6}"/>
    <cellStyle name="Currency 2 2 2 2 3 4 3 4" xfId="20650" xr:uid="{E07C63C3-84C5-4BAC-9DF6-E0831828B7DE}"/>
    <cellStyle name="Currency 2 2 2 2 3 4 3 4 2" xfId="34342" xr:uid="{8BFC09E4-1419-44C6-83C9-5CC0B8831457}"/>
    <cellStyle name="Currency 2 2 2 2 3 4 3 4 3" xfId="49225" xr:uid="{F1046A32-46FC-47A2-A7B1-5A30AF9F9E65}"/>
    <cellStyle name="Currency 2 2 2 2 3 4 3 5" xfId="13806" xr:uid="{014A2D52-37FF-459A-BBED-CCDC91591293}"/>
    <cellStyle name="Currency 2 2 2 2 3 4 3 6" xfId="27496" xr:uid="{250E0884-1573-43D6-9635-F588F9CD387D}"/>
    <cellStyle name="Currency 2 2 2 2 3 4 3 7" xfId="42379" xr:uid="{412436A5-DB24-453D-971A-FBFC3F59C98A}"/>
    <cellStyle name="Currency 2 2 2 2 3 4 4" xfId="6960" xr:uid="{B41B1388-F00B-4188-BE52-BF49283F661D}"/>
    <cellStyle name="Currency 2 2 2 2 3 4 4 2" xfId="8673" xr:uid="{83FDFFEC-202F-4874-9D7C-A2F4F69789EC}"/>
    <cellStyle name="Currency 2 2 2 2 3 4 4 2 2" xfId="12095" xr:uid="{B05C73CD-719A-4188-ABA3-059894BE97A8}"/>
    <cellStyle name="Currency 2 2 2 2 3 4 4 2 2 2" xfId="25785" xr:uid="{DE19DDED-D1A7-498C-A47A-3D4D54E27458}"/>
    <cellStyle name="Currency 2 2 2 2 3 4 4 2 2 2 2" xfId="39477" xr:uid="{E5D2C79F-76E0-43CD-A598-478EFBB34910}"/>
    <cellStyle name="Currency 2 2 2 2 3 4 4 2 2 2 3" xfId="54360" xr:uid="{E0721F11-EEC6-4385-900F-E071F0112DE1}"/>
    <cellStyle name="Currency 2 2 2 2 3 4 4 2 2 3" xfId="18941" xr:uid="{1F5FEEBF-C7A3-4414-ACC6-273677AB7129}"/>
    <cellStyle name="Currency 2 2 2 2 3 4 4 2 2 4" xfId="32631" xr:uid="{9E99F742-6B5A-4498-B01F-1E8A82FFA52B}"/>
    <cellStyle name="Currency 2 2 2 2 3 4 4 2 2 5" xfId="47514" xr:uid="{8E047D54-4D4F-498A-BA75-2EBF1204B195}"/>
    <cellStyle name="Currency 2 2 2 2 3 4 4 2 3" xfId="22363" xr:uid="{5FFFEE33-0CB5-484E-9CF3-F18B76C00746}"/>
    <cellStyle name="Currency 2 2 2 2 3 4 4 2 3 2" xfId="36055" xr:uid="{87FF6DE9-2DAF-4385-8AD7-495E62884F22}"/>
    <cellStyle name="Currency 2 2 2 2 3 4 4 2 3 3" xfId="50938" xr:uid="{E248205F-B995-4685-90B0-005D43E4DD62}"/>
    <cellStyle name="Currency 2 2 2 2 3 4 4 2 4" xfId="15519" xr:uid="{AE5E0297-E4A1-41FE-992C-FC856013F403}"/>
    <cellStyle name="Currency 2 2 2 2 3 4 4 2 5" xfId="29209" xr:uid="{021DDA04-B434-4444-B4FB-714D27BD5EBA}"/>
    <cellStyle name="Currency 2 2 2 2 3 4 4 2 6" xfId="44092" xr:uid="{74FB1A37-E96E-4E1C-AC2B-7289880B6C91}"/>
    <cellStyle name="Currency 2 2 2 2 3 4 4 3" xfId="10383" xr:uid="{6C81DEE0-0709-4596-9928-A04C208E4CA6}"/>
    <cellStyle name="Currency 2 2 2 2 3 4 4 3 2" xfId="24073" xr:uid="{856B6E1A-89CC-4942-BA75-4904E8191E7C}"/>
    <cellStyle name="Currency 2 2 2 2 3 4 4 3 2 2" xfId="37765" xr:uid="{FA81A356-937F-4A0D-9091-66E06FA4F957}"/>
    <cellStyle name="Currency 2 2 2 2 3 4 4 3 2 3" xfId="52648" xr:uid="{CBCF4DA4-B707-40A8-B792-3BA6EF787025}"/>
    <cellStyle name="Currency 2 2 2 2 3 4 4 3 3" xfId="17229" xr:uid="{62A04BB1-2AC0-4786-93C0-EB9399E57E71}"/>
    <cellStyle name="Currency 2 2 2 2 3 4 4 3 4" xfId="30919" xr:uid="{EA386E0C-04E4-47FF-916F-1F4B095C2047}"/>
    <cellStyle name="Currency 2 2 2 2 3 4 4 3 5" xfId="45802" xr:uid="{AAAFC5E1-4858-45A5-903D-134D4425FF14}"/>
    <cellStyle name="Currency 2 2 2 2 3 4 4 4" xfId="20651" xr:uid="{C3211367-6D46-4F40-BAC4-47E20294D3B7}"/>
    <cellStyle name="Currency 2 2 2 2 3 4 4 4 2" xfId="34343" xr:uid="{293DA9DC-5A18-4F72-8A87-3F14F722EA9B}"/>
    <cellStyle name="Currency 2 2 2 2 3 4 4 4 3" xfId="49226" xr:uid="{52175B3F-80EE-4108-B292-29FB17F6371E}"/>
    <cellStyle name="Currency 2 2 2 2 3 4 4 5" xfId="13807" xr:uid="{49FF1800-D78D-49E8-8465-B7D994B1832C}"/>
    <cellStyle name="Currency 2 2 2 2 3 4 4 6" xfId="27497" xr:uid="{EB08CAD8-925B-4297-B50A-1F774568AEE0}"/>
    <cellStyle name="Currency 2 2 2 2 3 4 4 7" xfId="42380" xr:uid="{FEA7126D-FFB8-4B7A-A0A1-10AFAD42FB8C}"/>
    <cellStyle name="Currency 2 2 2 2 3 4 5" xfId="8669" xr:uid="{E54A9999-2E04-4F1F-AA27-45EBC7C14266}"/>
    <cellStyle name="Currency 2 2 2 2 3 4 5 2" xfId="12091" xr:uid="{F9E4D24A-0008-4552-AA2C-F80073425573}"/>
    <cellStyle name="Currency 2 2 2 2 3 4 5 2 2" xfId="25781" xr:uid="{31CD7EA5-ACC9-4BC8-912D-83D1CFE30887}"/>
    <cellStyle name="Currency 2 2 2 2 3 4 5 2 2 2" xfId="39473" xr:uid="{71254489-431D-41DC-94F2-754EB176C8E6}"/>
    <cellStyle name="Currency 2 2 2 2 3 4 5 2 2 3" xfId="54356" xr:uid="{36CE7162-0A25-4A82-AA20-92164FA2E828}"/>
    <cellStyle name="Currency 2 2 2 2 3 4 5 2 3" xfId="18937" xr:uid="{0CD4F500-0B6F-4FA1-985F-C8F45CEB1EE8}"/>
    <cellStyle name="Currency 2 2 2 2 3 4 5 2 4" xfId="32627" xr:uid="{35A6CB65-5BAD-41F6-B528-BCBB80F20B1E}"/>
    <cellStyle name="Currency 2 2 2 2 3 4 5 2 5" xfId="47510" xr:uid="{4E89ED8C-E209-4257-9A50-0C31A42EAE2B}"/>
    <cellStyle name="Currency 2 2 2 2 3 4 5 3" xfId="22359" xr:uid="{DF6AA370-AEF3-4C69-B569-03DF77B5EBEC}"/>
    <cellStyle name="Currency 2 2 2 2 3 4 5 3 2" xfId="36051" xr:uid="{BD17A88C-C66C-438E-B101-4DE8E174F077}"/>
    <cellStyle name="Currency 2 2 2 2 3 4 5 3 3" xfId="50934" xr:uid="{AA4CE7FF-6D2F-4F1D-8AF5-466F1D58AB19}"/>
    <cellStyle name="Currency 2 2 2 2 3 4 5 4" xfId="15515" xr:uid="{139947F3-1CA4-49F6-BCBE-687A46411D84}"/>
    <cellStyle name="Currency 2 2 2 2 3 4 5 5" xfId="29205" xr:uid="{9FF89BE8-B008-4D7C-A134-E9CE3E4801E2}"/>
    <cellStyle name="Currency 2 2 2 2 3 4 5 6" xfId="44088" xr:uid="{39ABAFFB-D649-4FCE-B0B5-0446740B53CA}"/>
    <cellStyle name="Currency 2 2 2 2 3 4 6" xfId="10379" xr:uid="{B4FC41D1-CC37-458F-8843-CB7BE5CEBC44}"/>
    <cellStyle name="Currency 2 2 2 2 3 4 6 2" xfId="24069" xr:uid="{11519008-C9F1-425F-BD78-28C82F158E1A}"/>
    <cellStyle name="Currency 2 2 2 2 3 4 6 2 2" xfId="37761" xr:uid="{93C105F3-42ED-4155-B4F1-016DA0D4156E}"/>
    <cellStyle name="Currency 2 2 2 2 3 4 6 2 3" xfId="52644" xr:uid="{F7600664-7BAA-4570-AA0F-82A232990CBA}"/>
    <cellStyle name="Currency 2 2 2 2 3 4 6 3" xfId="17225" xr:uid="{469A1F28-F73C-413F-BA5F-4D4A2A3637B9}"/>
    <cellStyle name="Currency 2 2 2 2 3 4 6 4" xfId="30915" xr:uid="{09FE9060-A57C-4F09-A20C-B7A1653B0FC1}"/>
    <cellStyle name="Currency 2 2 2 2 3 4 6 5" xfId="45798" xr:uid="{F8617AC7-93E7-4BEE-BD32-6EF1217CE5A0}"/>
    <cellStyle name="Currency 2 2 2 2 3 4 7" xfId="20647" xr:uid="{041A668C-D095-4D3B-9B07-77A3BDD0A5EB}"/>
    <cellStyle name="Currency 2 2 2 2 3 4 7 2" xfId="34339" xr:uid="{9615E8D1-639C-4872-A925-3A3478392759}"/>
    <cellStyle name="Currency 2 2 2 2 3 4 7 3" xfId="49222" xr:uid="{321C6E68-027F-4C6F-B301-316E7A9F72CA}"/>
    <cellStyle name="Currency 2 2 2 2 3 4 8" xfId="13803" xr:uid="{6C6A8C25-A075-464A-AEB2-7256DE49FC90}"/>
    <cellStyle name="Currency 2 2 2 2 3 4 9" xfId="27493" xr:uid="{013B4143-5503-4451-8B82-C5D6525185B4}"/>
    <cellStyle name="Currency 2 2 2 2 3 5" xfId="6961" xr:uid="{F61F3F66-DFAB-4E42-9215-639952C556B5}"/>
    <cellStyle name="Currency 2 2 2 2 3 5 2" xfId="6962" xr:uid="{BE240E4E-E2A8-49A0-AEAF-E9A24E48E386}"/>
    <cellStyle name="Currency 2 2 2 2 3 5 2 2" xfId="8675" xr:uid="{A8AC13F9-AF3C-4DE5-BB92-990DCB34E343}"/>
    <cellStyle name="Currency 2 2 2 2 3 5 2 2 2" xfId="12097" xr:uid="{DBB6D5EE-0624-4943-B896-BA363D005232}"/>
    <cellStyle name="Currency 2 2 2 2 3 5 2 2 2 2" xfId="25787" xr:uid="{475A1ACD-15ED-4474-BCA9-9CC3F2FB2392}"/>
    <cellStyle name="Currency 2 2 2 2 3 5 2 2 2 2 2" xfId="39479" xr:uid="{7EF5663A-0524-4F12-8FCC-3B37110C50DC}"/>
    <cellStyle name="Currency 2 2 2 2 3 5 2 2 2 2 3" xfId="54362" xr:uid="{62A8822C-0BB6-4274-9359-94EFA52E7F89}"/>
    <cellStyle name="Currency 2 2 2 2 3 5 2 2 2 3" xfId="18943" xr:uid="{B55350CA-B775-41FC-B547-F70684D48A11}"/>
    <cellStyle name="Currency 2 2 2 2 3 5 2 2 2 4" xfId="32633" xr:uid="{0159DFBA-F6B5-47B7-AB6C-D259EC54240A}"/>
    <cellStyle name="Currency 2 2 2 2 3 5 2 2 2 5" xfId="47516" xr:uid="{7BBBBB4C-D1EE-4F63-A0B4-40F666367283}"/>
    <cellStyle name="Currency 2 2 2 2 3 5 2 2 3" xfId="22365" xr:uid="{98CEE626-DA19-43C3-88FF-12C7D283A212}"/>
    <cellStyle name="Currency 2 2 2 2 3 5 2 2 3 2" xfId="36057" xr:uid="{A8ECFD85-4F1B-4662-B3C0-EC5AE9A51765}"/>
    <cellStyle name="Currency 2 2 2 2 3 5 2 2 3 3" xfId="50940" xr:uid="{70FD0399-FDFE-4361-9F1B-EE098A6A9633}"/>
    <cellStyle name="Currency 2 2 2 2 3 5 2 2 4" xfId="15521" xr:uid="{CD61EBD5-6076-443E-89D7-8253903B0681}"/>
    <cellStyle name="Currency 2 2 2 2 3 5 2 2 5" xfId="29211" xr:uid="{612469FA-5490-4865-8FE9-CA71C0A78865}"/>
    <cellStyle name="Currency 2 2 2 2 3 5 2 2 6" xfId="44094" xr:uid="{4111208C-C981-4898-A8CC-F673CB6DF6AD}"/>
    <cellStyle name="Currency 2 2 2 2 3 5 2 3" xfId="10385" xr:uid="{63C0F10E-D6C6-4C74-A09F-2093AE2644C7}"/>
    <cellStyle name="Currency 2 2 2 2 3 5 2 3 2" xfId="24075" xr:uid="{31C6236C-B218-48D1-8482-3E2CD48AAF9D}"/>
    <cellStyle name="Currency 2 2 2 2 3 5 2 3 2 2" xfId="37767" xr:uid="{51330F4B-401F-412F-A70F-5C449A0B5F81}"/>
    <cellStyle name="Currency 2 2 2 2 3 5 2 3 2 3" xfId="52650" xr:uid="{70E2C94D-62FC-4588-911A-F00F74724D79}"/>
    <cellStyle name="Currency 2 2 2 2 3 5 2 3 3" xfId="17231" xr:uid="{6E5DDE6A-C137-4FDA-889B-223F0F0FB653}"/>
    <cellStyle name="Currency 2 2 2 2 3 5 2 3 4" xfId="30921" xr:uid="{6F8EEB2D-CFCE-48B5-A4A0-1F768017FA71}"/>
    <cellStyle name="Currency 2 2 2 2 3 5 2 3 5" xfId="45804" xr:uid="{F4013586-96B3-4F7A-A1C2-A9C20C92C83D}"/>
    <cellStyle name="Currency 2 2 2 2 3 5 2 4" xfId="20653" xr:uid="{11E3E0CC-BFF3-4642-81AC-20AA6CDE2B49}"/>
    <cellStyle name="Currency 2 2 2 2 3 5 2 4 2" xfId="34345" xr:uid="{98B324B3-A81A-4DC5-925F-D0BE2E71A060}"/>
    <cellStyle name="Currency 2 2 2 2 3 5 2 4 3" xfId="49228" xr:uid="{4400A65C-F6BD-44B4-8C2E-B0F5C2670994}"/>
    <cellStyle name="Currency 2 2 2 2 3 5 2 5" xfId="13809" xr:uid="{B0414502-D78D-42F3-830C-72241DD402A2}"/>
    <cellStyle name="Currency 2 2 2 2 3 5 2 6" xfId="27499" xr:uid="{11644668-C09C-4AEE-A82E-BC8D65713E3E}"/>
    <cellStyle name="Currency 2 2 2 2 3 5 2 7" xfId="42382" xr:uid="{ABC22803-D4EF-4DAA-8BE6-B65DD0A8BF15}"/>
    <cellStyle name="Currency 2 2 2 2 3 5 3" xfId="8674" xr:uid="{2D6EA95F-3526-4082-91B2-8B3A4453C9D5}"/>
    <cellStyle name="Currency 2 2 2 2 3 5 3 2" xfId="12096" xr:uid="{3AE8E5E4-26BC-4A99-B396-3F47ECDCD730}"/>
    <cellStyle name="Currency 2 2 2 2 3 5 3 2 2" xfId="25786" xr:uid="{E2AE588D-9697-40B5-B049-6CEBC7EE3FDD}"/>
    <cellStyle name="Currency 2 2 2 2 3 5 3 2 2 2" xfId="39478" xr:uid="{642D4AD1-F262-4C62-9965-B492902E742A}"/>
    <cellStyle name="Currency 2 2 2 2 3 5 3 2 2 3" xfId="54361" xr:uid="{2DFC8E3E-1256-4513-A860-A5359A4F632A}"/>
    <cellStyle name="Currency 2 2 2 2 3 5 3 2 3" xfId="18942" xr:uid="{3EA44C79-779C-47E0-BF8C-70F160E2A17D}"/>
    <cellStyle name="Currency 2 2 2 2 3 5 3 2 4" xfId="32632" xr:uid="{DA55E6DC-B362-43D3-9799-61D6B312CD18}"/>
    <cellStyle name="Currency 2 2 2 2 3 5 3 2 5" xfId="47515" xr:uid="{7ADD0EFF-5C24-44E1-8A5F-E3E8303E3130}"/>
    <cellStyle name="Currency 2 2 2 2 3 5 3 3" xfId="22364" xr:uid="{CA53844B-B9DD-44D6-9054-EFA5552B68B9}"/>
    <cellStyle name="Currency 2 2 2 2 3 5 3 3 2" xfId="36056" xr:uid="{5C575884-1C73-482C-A1DB-78BBBFA40A34}"/>
    <cellStyle name="Currency 2 2 2 2 3 5 3 3 3" xfId="50939" xr:uid="{71F1CBB0-3FEC-440B-ADE7-C866C01B9E9F}"/>
    <cellStyle name="Currency 2 2 2 2 3 5 3 4" xfId="15520" xr:uid="{42698254-EBCC-4EF8-B104-16E854105631}"/>
    <cellStyle name="Currency 2 2 2 2 3 5 3 5" xfId="29210" xr:uid="{AB8CBAC1-6C44-46D4-BEF4-2C2A485CFD3F}"/>
    <cellStyle name="Currency 2 2 2 2 3 5 3 6" xfId="44093" xr:uid="{0DD045F5-D1CD-44C5-B4DD-8B474D6C73F5}"/>
    <cellStyle name="Currency 2 2 2 2 3 5 4" xfId="10384" xr:uid="{A2EFADDF-493B-4C4B-8679-554EC4E01FA0}"/>
    <cellStyle name="Currency 2 2 2 2 3 5 4 2" xfId="24074" xr:uid="{6240A4BE-6E7C-4AEF-AC7C-ED278AD00E0F}"/>
    <cellStyle name="Currency 2 2 2 2 3 5 4 2 2" xfId="37766" xr:uid="{9B7535C1-A2DE-4700-8255-4C1F1CA3BA81}"/>
    <cellStyle name="Currency 2 2 2 2 3 5 4 2 3" xfId="52649" xr:uid="{E6231013-AD1C-4A8D-8B24-045FBEE21693}"/>
    <cellStyle name="Currency 2 2 2 2 3 5 4 3" xfId="17230" xr:uid="{969359FD-56D0-404E-8801-91EDC24DB18D}"/>
    <cellStyle name="Currency 2 2 2 2 3 5 4 4" xfId="30920" xr:uid="{428DC157-1FBA-4112-A272-28C5917CAF93}"/>
    <cellStyle name="Currency 2 2 2 2 3 5 4 5" xfId="45803" xr:uid="{AFDC291F-F536-4419-ACBA-531A193E9E2F}"/>
    <cellStyle name="Currency 2 2 2 2 3 5 5" xfId="20652" xr:uid="{C9D8EAFE-3823-4562-8584-36F711D8AE52}"/>
    <cellStyle name="Currency 2 2 2 2 3 5 5 2" xfId="34344" xr:uid="{2EF3F86D-35BA-4079-B56D-CB96BE591F4F}"/>
    <cellStyle name="Currency 2 2 2 2 3 5 5 3" xfId="49227" xr:uid="{8B35869A-18FE-4E63-B560-BCB7F726D229}"/>
    <cellStyle name="Currency 2 2 2 2 3 5 6" xfId="13808" xr:uid="{A81F4D21-1391-4893-B7B6-49A74ADA3464}"/>
    <cellStyle name="Currency 2 2 2 2 3 5 7" xfId="27498" xr:uid="{9F12611E-179F-4B15-AA23-F14C33D5C063}"/>
    <cellStyle name="Currency 2 2 2 2 3 5 8" xfId="42381" xr:uid="{3DA97F16-C616-4C92-9D7B-B4BC0EACB10A}"/>
    <cellStyle name="Currency 2 2 2 2 3 6" xfId="6963" xr:uid="{A88E3D8E-6939-4CB9-91DC-49840549E4A0}"/>
    <cellStyle name="Currency 2 2 2 2 3 6 2" xfId="8676" xr:uid="{A5A65C3F-398F-4392-96B3-2F75AA1BB38F}"/>
    <cellStyle name="Currency 2 2 2 2 3 6 2 2" xfId="12098" xr:uid="{CB42C745-9C7B-4CE9-A3F7-DADE0829275B}"/>
    <cellStyle name="Currency 2 2 2 2 3 6 2 2 2" xfId="25788" xr:uid="{129A0943-E458-4189-A303-26A1C173CBF9}"/>
    <cellStyle name="Currency 2 2 2 2 3 6 2 2 2 2" xfId="39480" xr:uid="{AE32E8E1-8DF9-466E-9D76-8B31D4D08381}"/>
    <cellStyle name="Currency 2 2 2 2 3 6 2 2 2 3" xfId="54363" xr:uid="{94C75C9D-D7E2-4F0D-82B8-F3BE5E44FFAC}"/>
    <cellStyle name="Currency 2 2 2 2 3 6 2 2 3" xfId="18944" xr:uid="{CC6AA5A6-C9E5-4CCC-88AE-33E4119BDEF2}"/>
    <cellStyle name="Currency 2 2 2 2 3 6 2 2 4" xfId="32634" xr:uid="{E3E68F1D-D5AA-46DA-9DE0-6CCE0CFA2F40}"/>
    <cellStyle name="Currency 2 2 2 2 3 6 2 2 5" xfId="47517" xr:uid="{FDB2EA36-20DC-4DD7-B6B6-6587155AC19E}"/>
    <cellStyle name="Currency 2 2 2 2 3 6 2 3" xfId="22366" xr:uid="{54BC5121-60C6-4473-9355-99E4F8CF0E4B}"/>
    <cellStyle name="Currency 2 2 2 2 3 6 2 3 2" xfId="36058" xr:uid="{EB72EB23-9BB8-4EC8-A038-55A468ED2156}"/>
    <cellStyle name="Currency 2 2 2 2 3 6 2 3 3" xfId="50941" xr:uid="{0A7D450F-3C79-4F6C-B1AA-8B7652CA9244}"/>
    <cellStyle name="Currency 2 2 2 2 3 6 2 4" xfId="15522" xr:uid="{0801E905-6AAB-47ED-86B1-43160E5F9A66}"/>
    <cellStyle name="Currency 2 2 2 2 3 6 2 5" xfId="29212" xr:uid="{E8E7A1C8-1CFE-4ABD-8EAC-1CB16877248D}"/>
    <cellStyle name="Currency 2 2 2 2 3 6 2 6" xfId="44095" xr:uid="{49A1C905-47F0-4CBD-B46C-486EE790ECBD}"/>
    <cellStyle name="Currency 2 2 2 2 3 6 3" xfId="10386" xr:uid="{B89BC826-5C80-4FC9-83A9-11A5A9727A06}"/>
    <cellStyle name="Currency 2 2 2 2 3 6 3 2" xfId="24076" xr:uid="{AD77932B-80CF-4A90-A9C8-A211E581BF47}"/>
    <cellStyle name="Currency 2 2 2 2 3 6 3 2 2" xfId="37768" xr:uid="{F2806B29-F734-40FC-BA10-0ACCCA20B041}"/>
    <cellStyle name="Currency 2 2 2 2 3 6 3 2 3" xfId="52651" xr:uid="{5395D0A2-FB82-49AC-8B4B-2EDA0C54EFD8}"/>
    <cellStyle name="Currency 2 2 2 2 3 6 3 3" xfId="17232" xr:uid="{DE9F79C9-5AEE-4912-8736-42A4E32A522C}"/>
    <cellStyle name="Currency 2 2 2 2 3 6 3 4" xfId="30922" xr:uid="{4DCEEDC1-B167-4316-8E11-AFF3818FDD04}"/>
    <cellStyle name="Currency 2 2 2 2 3 6 3 5" xfId="45805" xr:uid="{D16C4475-5D2C-42C1-B666-2E8C0385D74E}"/>
    <cellStyle name="Currency 2 2 2 2 3 6 4" xfId="20654" xr:uid="{098A85FE-D615-46FB-8A9C-5965AE864711}"/>
    <cellStyle name="Currency 2 2 2 2 3 6 4 2" xfId="34346" xr:uid="{49B2B9F2-3340-4811-8AFE-8F03ECD7CA63}"/>
    <cellStyle name="Currency 2 2 2 2 3 6 4 3" xfId="49229" xr:uid="{C9C07B16-3F1D-461F-8806-B00417E1863E}"/>
    <cellStyle name="Currency 2 2 2 2 3 6 5" xfId="13810" xr:uid="{FC758C55-69CB-4B72-B714-A28473E2C9B2}"/>
    <cellStyle name="Currency 2 2 2 2 3 6 6" xfId="27500" xr:uid="{ACEA7C38-C7D0-4D3B-BF30-BD03DFF1B13C}"/>
    <cellStyle name="Currency 2 2 2 2 3 6 7" xfId="42383" xr:uid="{09ACE1E8-0E96-4D0A-B278-3312994A98BD}"/>
    <cellStyle name="Currency 2 2 2 2 3 7" xfId="6964" xr:uid="{68A21EB4-8F92-41B8-AF2F-307AA0147FB4}"/>
    <cellStyle name="Currency 2 2 2 2 3 7 2" xfId="8677" xr:uid="{0966B856-9CBB-47D0-A793-125F68BF3207}"/>
    <cellStyle name="Currency 2 2 2 2 3 7 2 2" xfId="12099" xr:uid="{924B2C99-67BF-4B27-9E2B-ADCC7E432CC7}"/>
    <cellStyle name="Currency 2 2 2 2 3 7 2 2 2" xfId="25789" xr:uid="{519F6FAA-9C42-4BF4-918B-F5C939FBFFAE}"/>
    <cellStyle name="Currency 2 2 2 2 3 7 2 2 2 2" xfId="39481" xr:uid="{808CB1A4-C6F0-44A3-8E4F-DCDA718DB222}"/>
    <cellStyle name="Currency 2 2 2 2 3 7 2 2 2 3" xfId="54364" xr:uid="{9338C265-57B3-4BB3-8358-DE3B811B877F}"/>
    <cellStyle name="Currency 2 2 2 2 3 7 2 2 3" xfId="18945" xr:uid="{855D1EA6-9430-4D6D-A6FC-CEB484072C73}"/>
    <cellStyle name="Currency 2 2 2 2 3 7 2 2 4" xfId="32635" xr:uid="{0C257E03-F24E-41DC-B450-269A830C70E3}"/>
    <cellStyle name="Currency 2 2 2 2 3 7 2 2 5" xfId="47518" xr:uid="{1344A78D-2A3A-4052-835B-750AD752694B}"/>
    <cellStyle name="Currency 2 2 2 2 3 7 2 3" xfId="22367" xr:uid="{F555457E-B684-476D-BF3D-CBF17349F4CF}"/>
    <cellStyle name="Currency 2 2 2 2 3 7 2 3 2" xfId="36059" xr:uid="{D6BC7385-A466-4503-9289-CFE6EF3BDB00}"/>
    <cellStyle name="Currency 2 2 2 2 3 7 2 3 3" xfId="50942" xr:uid="{D7994FE5-9CDE-45A3-9AEE-8F051849CCC4}"/>
    <cellStyle name="Currency 2 2 2 2 3 7 2 4" xfId="15523" xr:uid="{5751DAC3-1068-423A-9FBD-0892395C8869}"/>
    <cellStyle name="Currency 2 2 2 2 3 7 2 5" xfId="29213" xr:uid="{2793C8B9-E112-4E1B-ADDD-053286D349C5}"/>
    <cellStyle name="Currency 2 2 2 2 3 7 2 6" xfId="44096" xr:uid="{24FB9DBE-5906-4229-B4FF-6A0A9E4870E2}"/>
    <cellStyle name="Currency 2 2 2 2 3 7 3" xfId="10387" xr:uid="{CB386E84-8CE3-4484-9058-3251A50D57F4}"/>
    <cellStyle name="Currency 2 2 2 2 3 7 3 2" xfId="24077" xr:uid="{AA4ED8A6-9E64-4ADE-A035-F85F00B8D7F0}"/>
    <cellStyle name="Currency 2 2 2 2 3 7 3 2 2" xfId="37769" xr:uid="{251FFFE0-B22D-4D03-B26E-5B23962BBC93}"/>
    <cellStyle name="Currency 2 2 2 2 3 7 3 2 3" xfId="52652" xr:uid="{A71DC71F-FEB0-44A6-9C03-B2A3D34972B0}"/>
    <cellStyle name="Currency 2 2 2 2 3 7 3 3" xfId="17233" xr:uid="{CC7482B0-1C77-4884-9C40-CEE6D4CEFCD6}"/>
    <cellStyle name="Currency 2 2 2 2 3 7 3 4" xfId="30923" xr:uid="{71C6C328-B8F9-4B9A-8EBF-DE9D9BD6AE70}"/>
    <cellStyle name="Currency 2 2 2 2 3 7 3 5" xfId="45806" xr:uid="{8BE8CEC5-2E03-4D7E-B73E-E32B1A1E0F2C}"/>
    <cellStyle name="Currency 2 2 2 2 3 7 4" xfId="20655" xr:uid="{89C8B813-5A1C-4999-BA9E-7378B007BCA5}"/>
    <cellStyle name="Currency 2 2 2 2 3 7 4 2" xfId="34347" xr:uid="{B88391D5-970F-40C6-B7FB-7121703CB7C8}"/>
    <cellStyle name="Currency 2 2 2 2 3 7 4 3" xfId="49230" xr:uid="{C6BBE9BA-3E48-4FB2-871A-B9D5D214DBA4}"/>
    <cellStyle name="Currency 2 2 2 2 3 7 5" xfId="13811" xr:uid="{AE90581F-7E2E-4627-832F-A5DBBC9C909A}"/>
    <cellStyle name="Currency 2 2 2 2 3 7 6" xfId="27501" xr:uid="{80BB198C-D2A4-4BCE-8991-5BD5F5AC8848}"/>
    <cellStyle name="Currency 2 2 2 2 3 7 7" xfId="42384" xr:uid="{1B945A6C-9604-4AAA-880E-62F639820DB4}"/>
    <cellStyle name="Currency 2 2 2 2 3 8" xfId="8648" xr:uid="{A125222C-9865-4994-B35C-19ED4C17FFD5}"/>
    <cellStyle name="Currency 2 2 2 2 3 8 2" xfId="12070" xr:uid="{D3F50E65-693B-4348-8447-1821408811B1}"/>
    <cellStyle name="Currency 2 2 2 2 3 8 2 2" xfId="25760" xr:uid="{F72C85E1-AB8D-49A0-B616-B87C52959E0C}"/>
    <cellStyle name="Currency 2 2 2 2 3 8 2 2 2" xfId="39452" xr:uid="{94A2D57B-74CB-4A48-9448-E3EBC7625FBB}"/>
    <cellStyle name="Currency 2 2 2 2 3 8 2 2 3" xfId="54335" xr:uid="{3C628A9D-4641-4DB1-A073-2D4CB2BA7ACB}"/>
    <cellStyle name="Currency 2 2 2 2 3 8 2 3" xfId="18916" xr:uid="{DAD678F1-831E-4346-9034-BB54E38DB329}"/>
    <cellStyle name="Currency 2 2 2 2 3 8 2 4" xfId="32606" xr:uid="{26664B2E-DCF8-44FA-9B0E-BB49A2C2F27E}"/>
    <cellStyle name="Currency 2 2 2 2 3 8 2 5" xfId="47489" xr:uid="{5649C139-7E16-4854-B4D9-FE1D8541DD7F}"/>
    <cellStyle name="Currency 2 2 2 2 3 8 3" xfId="22338" xr:uid="{0D7553B9-DF96-401A-A1C5-02DF0B911AD3}"/>
    <cellStyle name="Currency 2 2 2 2 3 8 3 2" xfId="36030" xr:uid="{DD5A47AF-AD6A-48BB-ADD1-B69F857BDF9B}"/>
    <cellStyle name="Currency 2 2 2 2 3 8 3 3" xfId="50913" xr:uid="{54BA757C-A1FA-4F91-94B6-5A7F0D39F38A}"/>
    <cellStyle name="Currency 2 2 2 2 3 8 4" xfId="15494" xr:uid="{594A5068-CAE7-4CCB-872D-0E6BAA1A20A2}"/>
    <cellStyle name="Currency 2 2 2 2 3 8 5" xfId="29184" xr:uid="{FBE1379B-A49B-490F-B498-1C1C9595EB39}"/>
    <cellStyle name="Currency 2 2 2 2 3 8 6" xfId="44067" xr:uid="{3C3CB485-5679-45E5-87F0-E7469AAECCDC}"/>
    <cellStyle name="Currency 2 2 2 2 3 9" xfId="10358" xr:uid="{1B69CD84-2AE7-442B-9333-8A4BFBCE160B}"/>
    <cellStyle name="Currency 2 2 2 2 3 9 2" xfId="24048" xr:uid="{11220333-0E78-4CF1-A477-C5786DA1E8B1}"/>
    <cellStyle name="Currency 2 2 2 2 3 9 2 2" xfId="37740" xr:uid="{BE43827F-3083-41D2-A793-878C7E781AE2}"/>
    <cellStyle name="Currency 2 2 2 2 3 9 2 3" xfId="52623" xr:uid="{A0DAEE73-2137-4F71-858C-1837075D1BA0}"/>
    <cellStyle name="Currency 2 2 2 2 3 9 3" xfId="17204" xr:uid="{564E5043-EEA3-4373-B9F3-08D5EE87CDF8}"/>
    <cellStyle name="Currency 2 2 2 2 3 9 4" xfId="30894" xr:uid="{368B09B2-86C4-4429-B0A6-6ACB1229417E}"/>
    <cellStyle name="Currency 2 2 2 2 3 9 5" xfId="45777" xr:uid="{FF439D4E-ABD9-4E7C-8A83-FB47B988004D}"/>
    <cellStyle name="Currency 2 2 2 2 4" xfId="6965" xr:uid="{F55CCE4E-05C8-43E2-9D25-079C78786702}"/>
    <cellStyle name="Currency 2 2 2 2 4 10" xfId="13812" xr:uid="{6CA1973D-B1F2-432A-B7AC-DA399A5A0F10}"/>
    <cellStyle name="Currency 2 2 2 2 4 11" xfId="27502" xr:uid="{CA619536-DEEB-4BFD-92D8-D00CE734045A}"/>
    <cellStyle name="Currency 2 2 2 2 4 12" xfId="42385" xr:uid="{D74A2A5B-EAD6-49DE-B4E4-BB75FCDB4C89}"/>
    <cellStyle name="Currency 2 2 2 2 4 2" xfId="6966" xr:uid="{6CD079B5-195D-4DDE-9DB8-F08ECBD7C09A}"/>
    <cellStyle name="Currency 2 2 2 2 4 2 10" xfId="42386" xr:uid="{C6332F67-181B-49B7-9DC0-6304D3F4DFFC}"/>
    <cellStyle name="Currency 2 2 2 2 4 2 2" xfId="6967" xr:uid="{8C661D38-19C5-4034-B53A-51CD924414DA}"/>
    <cellStyle name="Currency 2 2 2 2 4 2 2 2" xfId="6968" xr:uid="{1D98D9C8-71BF-44D3-9D50-468B73AA861D}"/>
    <cellStyle name="Currency 2 2 2 2 4 2 2 2 2" xfId="8681" xr:uid="{108FC72E-4E4E-46F6-9E81-C55E504552B1}"/>
    <cellStyle name="Currency 2 2 2 2 4 2 2 2 2 2" xfId="12103" xr:uid="{AA90FB2D-2D1A-4457-AD7E-F1F7C0276B2B}"/>
    <cellStyle name="Currency 2 2 2 2 4 2 2 2 2 2 2" xfId="25793" xr:uid="{F5A4CA8E-4B14-4654-8E2B-83BA641FF19D}"/>
    <cellStyle name="Currency 2 2 2 2 4 2 2 2 2 2 2 2" xfId="39485" xr:uid="{1B23F1AA-9AAD-4D73-992E-9FA2C5F141D5}"/>
    <cellStyle name="Currency 2 2 2 2 4 2 2 2 2 2 2 3" xfId="54368" xr:uid="{B02668E5-14A2-4BB4-990F-1CAA44C9DB49}"/>
    <cellStyle name="Currency 2 2 2 2 4 2 2 2 2 2 3" xfId="18949" xr:uid="{1AF6A0DA-9A7D-41CE-B7EB-5F28E7FB99AE}"/>
    <cellStyle name="Currency 2 2 2 2 4 2 2 2 2 2 4" xfId="32639" xr:uid="{C840CE8E-214E-49DD-A7F6-21BC959EA806}"/>
    <cellStyle name="Currency 2 2 2 2 4 2 2 2 2 2 5" xfId="47522" xr:uid="{7939AA7A-0FDB-4063-BCAA-472E224B3076}"/>
    <cellStyle name="Currency 2 2 2 2 4 2 2 2 2 3" xfId="22371" xr:uid="{8A366946-336A-40F1-AE8A-1094F5E4CBB3}"/>
    <cellStyle name="Currency 2 2 2 2 4 2 2 2 2 3 2" xfId="36063" xr:uid="{08219FD6-C7F3-4E3B-8671-3E9C9E7AD20F}"/>
    <cellStyle name="Currency 2 2 2 2 4 2 2 2 2 3 3" xfId="50946" xr:uid="{087BCE59-C91B-4488-B9B4-783837E0FBB9}"/>
    <cellStyle name="Currency 2 2 2 2 4 2 2 2 2 4" xfId="15527" xr:uid="{F4C86714-0318-40D7-B7E1-E6F0B2B58115}"/>
    <cellStyle name="Currency 2 2 2 2 4 2 2 2 2 5" xfId="29217" xr:uid="{961A6E2E-C3AA-4F65-B7FA-570AB3851A26}"/>
    <cellStyle name="Currency 2 2 2 2 4 2 2 2 2 6" xfId="44100" xr:uid="{BFD8A1B9-13D0-4FEC-9CC8-CF0B52AB935C}"/>
    <cellStyle name="Currency 2 2 2 2 4 2 2 2 3" xfId="10391" xr:uid="{70EF64AF-F8CD-43C2-8C44-5D854E26D616}"/>
    <cellStyle name="Currency 2 2 2 2 4 2 2 2 3 2" xfId="24081" xr:uid="{21FC577D-3A5C-4F68-97AB-38C5193DB540}"/>
    <cellStyle name="Currency 2 2 2 2 4 2 2 2 3 2 2" xfId="37773" xr:uid="{9EEDD0BF-7388-4A95-8A90-E7DB19B3B91B}"/>
    <cellStyle name="Currency 2 2 2 2 4 2 2 2 3 2 3" xfId="52656" xr:uid="{51DAD1A7-D2D0-4655-99AD-9F80BB226294}"/>
    <cellStyle name="Currency 2 2 2 2 4 2 2 2 3 3" xfId="17237" xr:uid="{5FB374A8-9A62-45C8-8F10-29D885940E1D}"/>
    <cellStyle name="Currency 2 2 2 2 4 2 2 2 3 4" xfId="30927" xr:uid="{90180F14-0BCF-4ABB-8CA0-DDA7CE15820E}"/>
    <cellStyle name="Currency 2 2 2 2 4 2 2 2 3 5" xfId="45810" xr:uid="{5ED586F0-111C-4137-8322-212755C8252A}"/>
    <cellStyle name="Currency 2 2 2 2 4 2 2 2 4" xfId="20659" xr:uid="{CC6D9D8E-05C6-48D1-8BF8-57E244CADA4E}"/>
    <cellStyle name="Currency 2 2 2 2 4 2 2 2 4 2" xfId="34351" xr:uid="{25DFC527-4E13-4FA4-9644-580A4A2B3B1A}"/>
    <cellStyle name="Currency 2 2 2 2 4 2 2 2 4 3" xfId="49234" xr:uid="{91C6DF27-02AF-4201-B796-C23C407D37EA}"/>
    <cellStyle name="Currency 2 2 2 2 4 2 2 2 5" xfId="13815" xr:uid="{454167AB-5CB2-4994-A3DC-965EA2E40951}"/>
    <cellStyle name="Currency 2 2 2 2 4 2 2 2 6" xfId="27505" xr:uid="{1DD1026A-9B8C-4780-9077-262EF2989329}"/>
    <cellStyle name="Currency 2 2 2 2 4 2 2 2 7" xfId="42388" xr:uid="{B90B4D54-22B4-46F9-8D9A-AFD1BEBA1A67}"/>
    <cellStyle name="Currency 2 2 2 2 4 2 2 3" xfId="8680" xr:uid="{5B961968-6188-4B83-8A8A-C960F28F8712}"/>
    <cellStyle name="Currency 2 2 2 2 4 2 2 3 2" xfId="12102" xr:uid="{30D6B810-8639-442A-85E5-D6F57958A8E2}"/>
    <cellStyle name="Currency 2 2 2 2 4 2 2 3 2 2" xfId="25792" xr:uid="{DD5F5F21-5421-4722-8FE6-F6268FDFC8A1}"/>
    <cellStyle name="Currency 2 2 2 2 4 2 2 3 2 2 2" xfId="39484" xr:uid="{8D0A0879-3788-4001-879A-1D55AB434E80}"/>
    <cellStyle name="Currency 2 2 2 2 4 2 2 3 2 2 3" xfId="54367" xr:uid="{D7BF77CA-3CDB-4908-AC17-F87CA48C2D47}"/>
    <cellStyle name="Currency 2 2 2 2 4 2 2 3 2 3" xfId="18948" xr:uid="{60792EC1-D6F1-4AD4-A0F5-CF4805888EA9}"/>
    <cellStyle name="Currency 2 2 2 2 4 2 2 3 2 4" xfId="32638" xr:uid="{955BA25A-4730-4C9D-8706-B543E51371BF}"/>
    <cellStyle name="Currency 2 2 2 2 4 2 2 3 2 5" xfId="47521" xr:uid="{073DA611-1C40-44ED-82EE-9564D8EED5E1}"/>
    <cellStyle name="Currency 2 2 2 2 4 2 2 3 3" xfId="22370" xr:uid="{D40842C2-10B6-4676-81B4-635335F73916}"/>
    <cellStyle name="Currency 2 2 2 2 4 2 2 3 3 2" xfId="36062" xr:uid="{B7C6A994-8E92-43E4-AA8B-4B14375148FF}"/>
    <cellStyle name="Currency 2 2 2 2 4 2 2 3 3 3" xfId="50945" xr:uid="{D57F8110-5C47-49E2-B95C-C6A895A7732F}"/>
    <cellStyle name="Currency 2 2 2 2 4 2 2 3 4" xfId="15526" xr:uid="{91D85372-8882-47B9-8930-E5BE514003C3}"/>
    <cellStyle name="Currency 2 2 2 2 4 2 2 3 5" xfId="29216" xr:uid="{74DB555A-60DD-4D99-8F0F-5B9DAA77BF55}"/>
    <cellStyle name="Currency 2 2 2 2 4 2 2 3 6" xfId="44099" xr:uid="{FEDD3219-214F-4358-AB77-3D41499F1611}"/>
    <cellStyle name="Currency 2 2 2 2 4 2 2 4" xfId="10390" xr:uid="{D65118FB-E2AE-4CAD-A60C-5D122475722A}"/>
    <cellStyle name="Currency 2 2 2 2 4 2 2 4 2" xfId="24080" xr:uid="{D6DE6D16-D8A7-40BB-AFC7-FB77E51785D1}"/>
    <cellStyle name="Currency 2 2 2 2 4 2 2 4 2 2" xfId="37772" xr:uid="{F1A1BF92-238E-46F5-9C9F-AFB766BD5077}"/>
    <cellStyle name="Currency 2 2 2 2 4 2 2 4 2 3" xfId="52655" xr:uid="{745EBFD3-20A0-4CFA-8D06-D24610B2F21B}"/>
    <cellStyle name="Currency 2 2 2 2 4 2 2 4 3" xfId="17236" xr:uid="{3E622953-F14A-42CA-8AEF-5D6B52169AAB}"/>
    <cellStyle name="Currency 2 2 2 2 4 2 2 4 4" xfId="30926" xr:uid="{79E3E3FC-E879-4A6E-A998-9DBDB2BE48DD}"/>
    <cellStyle name="Currency 2 2 2 2 4 2 2 4 5" xfId="45809" xr:uid="{A9EE1A3E-2D43-4C77-9DD3-AAB10215E946}"/>
    <cellStyle name="Currency 2 2 2 2 4 2 2 5" xfId="20658" xr:uid="{D04916CC-12C4-4630-9C73-626332CEEFD1}"/>
    <cellStyle name="Currency 2 2 2 2 4 2 2 5 2" xfId="34350" xr:uid="{54E12D39-FDCF-45B0-9C90-998DBD3AC279}"/>
    <cellStyle name="Currency 2 2 2 2 4 2 2 5 3" xfId="49233" xr:uid="{AE79B076-6B50-4E64-A5FA-E6BDA2CD5117}"/>
    <cellStyle name="Currency 2 2 2 2 4 2 2 6" xfId="13814" xr:uid="{B8ACDA06-BBCD-47EF-A493-FD777EBC0EE9}"/>
    <cellStyle name="Currency 2 2 2 2 4 2 2 7" xfId="27504" xr:uid="{9B6593DF-8CE0-4858-891A-4B245C81081B}"/>
    <cellStyle name="Currency 2 2 2 2 4 2 2 8" xfId="42387" xr:uid="{A1AE300E-051C-4A5F-ABBB-47447DADFE79}"/>
    <cellStyle name="Currency 2 2 2 2 4 2 3" xfId="6969" xr:uid="{506DD8FD-3116-45D6-9163-A37C5ECB42DC}"/>
    <cellStyle name="Currency 2 2 2 2 4 2 3 2" xfId="8682" xr:uid="{DEE5860C-5701-4B3C-ACC1-0810E0582913}"/>
    <cellStyle name="Currency 2 2 2 2 4 2 3 2 2" xfId="12104" xr:uid="{D716C9C9-0587-4C5E-8530-6C216E7E7F76}"/>
    <cellStyle name="Currency 2 2 2 2 4 2 3 2 2 2" xfId="25794" xr:uid="{FE5E872E-C0DF-4B2B-B7A7-0B284BFA25B3}"/>
    <cellStyle name="Currency 2 2 2 2 4 2 3 2 2 2 2" xfId="39486" xr:uid="{CA8AB6A9-BC20-4DC5-8FEA-E272DF764738}"/>
    <cellStyle name="Currency 2 2 2 2 4 2 3 2 2 2 3" xfId="54369" xr:uid="{BF5ED29E-0FEC-4742-B593-B4DD5A7CE7BB}"/>
    <cellStyle name="Currency 2 2 2 2 4 2 3 2 2 3" xfId="18950" xr:uid="{E5C8AF4F-8AB1-4863-A4C9-0648178493D8}"/>
    <cellStyle name="Currency 2 2 2 2 4 2 3 2 2 4" xfId="32640" xr:uid="{EB9EB748-B881-49B1-BF81-220BAC3C2693}"/>
    <cellStyle name="Currency 2 2 2 2 4 2 3 2 2 5" xfId="47523" xr:uid="{DF71634B-87DD-49A2-8448-712E026C4A3A}"/>
    <cellStyle name="Currency 2 2 2 2 4 2 3 2 3" xfId="22372" xr:uid="{4F6BCDA9-44FF-4217-A4E0-C161CD16F75C}"/>
    <cellStyle name="Currency 2 2 2 2 4 2 3 2 3 2" xfId="36064" xr:uid="{EEDB836E-336F-4AE4-AF6B-D2C96F2C2878}"/>
    <cellStyle name="Currency 2 2 2 2 4 2 3 2 3 3" xfId="50947" xr:uid="{93A97524-FF4D-4377-9BAD-BA397A87AB1A}"/>
    <cellStyle name="Currency 2 2 2 2 4 2 3 2 4" xfId="15528" xr:uid="{18C4B413-DB74-425F-8A85-64616A5D7F9A}"/>
    <cellStyle name="Currency 2 2 2 2 4 2 3 2 5" xfId="29218" xr:uid="{7B24E5DE-7753-46CE-81B9-09888079D4B1}"/>
    <cellStyle name="Currency 2 2 2 2 4 2 3 2 6" xfId="44101" xr:uid="{B56502CB-DDDB-411C-9F54-A67D6927A13A}"/>
    <cellStyle name="Currency 2 2 2 2 4 2 3 3" xfId="10392" xr:uid="{C8D3609A-E39C-405B-BC00-C74AF70D8C0C}"/>
    <cellStyle name="Currency 2 2 2 2 4 2 3 3 2" xfId="24082" xr:uid="{0BA79A8B-D5FF-44EB-AEB5-4DDEEC1053DB}"/>
    <cellStyle name="Currency 2 2 2 2 4 2 3 3 2 2" xfId="37774" xr:uid="{6E1A09C0-4207-4851-A7EB-F27D24F396CA}"/>
    <cellStyle name="Currency 2 2 2 2 4 2 3 3 2 3" xfId="52657" xr:uid="{89ED6CF9-C1B3-4790-B411-53EC38ED282D}"/>
    <cellStyle name="Currency 2 2 2 2 4 2 3 3 3" xfId="17238" xr:uid="{A0AF49BF-CB12-492D-8B40-F50047E1B0B3}"/>
    <cellStyle name="Currency 2 2 2 2 4 2 3 3 4" xfId="30928" xr:uid="{E620618C-F80A-45F6-8460-5F12F3AAD356}"/>
    <cellStyle name="Currency 2 2 2 2 4 2 3 3 5" xfId="45811" xr:uid="{EF71CE5D-9552-41A8-8D0F-9EEA99F96D17}"/>
    <cellStyle name="Currency 2 2 2 2 4 2 3 4" xfId="20660" xr:uid="{C2FD732E-A4EE-4D0B-9551-068EB85B98BC}"/>
    <cellStyle name="Currency 2 2 2 2 4 2 3 4 2" xfId="34352" xr:uid="{95AEF177-9746-421F-8787-87DA4889041B}"/>
    <cellStyle name="Currency 2 2 2 2 4 2 3 4 3" xfId="49235" xr:uid="{E30CCF31-E880-454F-B32E-E47E41E06418}"/>
    <cellStyle name="Currency 2 2 2 2 4 2 3 5" xfId="13816" xr:uid="{661B0774-E78C-402D-888A-E7365922A636}"/>
    <cellStyle name="Currency 2 2 2 2 4 2 3 6" xfId="27506" xr:uid="{C64271A2-A8F2-498A-9F82-6720BE2FED11}"/>
    <cellStyle name="Currency 2 2 2 2 4 2 3 7" xfId="42389" xr:uid="{3CCAA2DD-CF1B-467C-8A4C-89CFEA3BD61A}"/>
    <cellStyle name="Currency 2 2 2 2 4 2 4" xfId="6970" xr:uid="{30111CCE-4AEA-42A2-A359-38514CDD7E7D}"/>
    <cellStyle name="Currency 2 2 2 2 4 2 4 2" xfId="8683" xr:uid="{0FA7D262-5B62-4165-A47E-CA0228EBB78F}"/>
    <cellStyle name="Currency 2 2 2 2 4 2 4 2 2" xfId="12105" xr:uid="{B80415B5-1846-4E53-9B8D-0F1FE17DB0ED}"/>
    <cellStyle name="Currency 2 2 2 2 4 2 4 2 2 2" xfId="25795" xr:uid="{8264D454-22D1-44A9-A305-EF69462F4407}"/>
    <cellStyle name="Currency 2 2 2 2 4 2 4 2 2 2 2" xfId="39487" xr:uid="{E6FCA1F3-D6D2-4CDE-884C-8AA6906FD2E3}"/>
    <cellStyle name="Currency 2 2 2 2 4 2 4 2 2 2 3" xfId="54370" xr:uid="{445731A3-D5C9-4CD0-AB3B-E9C6A1BE6E7A}"/>
    <cellStyle name="Currency 2 2 2 2 4 2 4 2 2 3" xfId="18951" xr:uid="{BE26DD85-275D-4AC6-818B-26C7DB0110D4}"/>
    <cellStyle name="Currency 2 2 2 2 4 2 4 2 2 4" xfId="32641" xr:uid="{51624BF3-0252-46DA-8B3E-2333269D6740}"/>
    <cellStyle name="Currency 2 2 2 2 4 2 4 2 2 5" xfId="47524" xr:uid="{F7E630CE-2148-417D-B09A-0C2306055E12}"/>
    <cellStyle name="Currency 2 2 2 2 4 2 4 2 3" xfId="22373" xr:uid="{249E2614-0089-4AC9-B96F-E8E9BD833BDE}"/>
    <cellStyle name="Currency 2 2 2 2 4 2 4 2 3 2" xfId="36065" xr:uid="{7E182C37-CA11-411D-B37E-824F82B83E4F}"/>
    <cellStyle name="Currency 2 2 2 2 4 2 4 2 3 3" xfId="50948" xr:uid="{F343177B-D062-43F5-BFB5-992A5E70C266}"/>
    <cellStyle name="Currency 2 2 2 2 4 2 4 2 4" xfId="15529" xr:uid="{B99557D9-D27F-4D72-9BDF-96B5E4451E87}"/>
    <cellStyle name="Currency 2 2 2 2 4 2 4 2 5" xfId="29219" xr:uid="{C67E3BD4-E4B3-4EDF-8D46-C2A118147E50}"/>
    <cellStyle name="Currency 2 2 2 2 4 2 4 2 6" xfId="44102" xr:uid="{4145407C-B6C0-440C-BB39-97EA9C18B056}"/>
    <cellStyle name="Currency 2 2 2 2 4 2 4 3" xfId="10393" xr:uid="{952E88FA-4E94-4861-8CA7-4824730C4645}"/>
    <cellStyle name="Currency 2 2 2 2 4 2 4 3 2" xfId="24083" xr:uid="{8A52377A-B7FB-4BEE-B940-64D1539EFEFA}"/>
    <cellStyle name="Currency 2 2 2 2 4 2 4 3 2 2" xfId="37775" xr:uid="{A8E1B04A-85A8-411D-B765-752210254680}"/>
    <cellStyle name="Currency 2 2 2 2 4 2 4 3 2 3" xfId="52658" xr:uid="{13DAA770-54F4-49C3-BF7A-729578CC3B60}"/>
    <cellStyle name="Currency 2 2 2 2 4 2 4 3 3" xfId="17239" xr:uid="{C273523F-89BE-462C-8A2B-42E007A2F948}"/>
    <cellStyle name="Currency 2 2 2 2 4 2 4 3 4" xfId="30929" xr:uid="{B4CB0027-084A-41AF-93D7-9F35F211D9B3}"/>
    <cellStyle name="Currency 2 2 2 2 4 2 4 3 5" xfId="45812" xr:uid="{E8C45F2D-187C-45F4-8AFF-3A518CFB8C84}"/>
    <cellStyle name="Currency 2 2 2 2 4 2 4 4" xfId="20661" xr:uid="{D010AA61-DBDD-4541-AB6E-FF93AD42F226}"/>
    <cellStyle name="Currency 2 2 2 2 4 2 4 4 2" xfId="34353" xr:uid="{0C882407-3ECF-478A-909C-244D08AAEE5F}"/>
    <cellStyle name="Currency 2 2 2 2 4 2 4 4 3" xfId="49236" xr:uid="{786560FD-EC53-4F84-A4BC-3D5BD6F59E87}"/>
    <cellStyle name="Currency 2 2 2 2 4 2 4 5" xfId="13817" xr:uid="{EB196447-50AB-4B1A-80D4-509B07FB8120}"/>
    <cellStyle name="Currency 2 2 2 2 4 2 4 6" xfId="27507" xr:uid="{3C568F38-570C-4DEF-B2F8-E6C1F7B083EE}"/>
    <cellStyle name="Currency 2 2 2 2 4 2 4 7" xfId="42390" xr:uid="{899C044B-5398-4D0E-BA8C-69689EEB814E}"/>
    <cellStyle name="Currency 2 2 2 2 4 2 5" xfId="8679" xr:uid="{6F91E8BD-B19E-4535-A23F-49D906A1B55B}"/>
    <cellStyle name="Currency 2 2 2 2 4 2 5 2" xfId="12101" xr:uid="{92DD449B-D5BA-400E-9253-F6F9CBBCD8D0}"/>
    <cellStyle name="Currency 2 2 2 2 4 2 5 2 2" xfId="25791" xr:uid="{2F36B225-F8BB-40F6-8133-33A9B6AC8F51}"/>
    <cellStyle name="Currency 2 2 2 2 4 2 5 2 2 2" xfId="39483" xr:uid="{49DFA87D-9D3D-4571-986D-CE79983D77EE}"/>
    <cellStyle name="Currency 2 2 2 2 4 2 5 2 2 3" xfId="54366" xr:uid="{3C7EE56A-55A7-4691-BF0E-6546BE2C819D}"/>
    <cellStyle name="Currency 2 2 2 2 4 2 5 2 3" xfId="18947" xr:uid="{FF8F47D9-BCED-4E3C-BBEF-0CF347BE7E63}"/>
    <cellStyle name="Currency 2 2 2 2 4 2 5 2 4" xfId="32637" xr:uid="{3B01DB3C-1A64-4D0B-8158-9852B3F7B1CD}"/>
    <cellStyle name="Currency 2 2 2 2 4 2 5 2 5" xfId="47520" xr:uid="{8B078962-DCC4-48F2-BB40-522317252706}"/>
    <cellStyle name="Currency 2 2 2 2 4 2 5 3" xfId="22369" xr:uid="{778F14AB-F760-4D95-A9A9-392044017AE7}"/>
    <cellStyle name="Currency 2 2 2 2 4 2 5 3 2" xfId="36061" xr:uid="{8754F990-2831-48C8-91C9-053EB2D2B391}"/>
    <cellStyle name="Currency 2 2 2 2 4 2 5 3 3" xfId="50944" xr:uid="{FE2E0343-A6E5-4CB1-8375-CCB503EE9D01}"/>
    <cellStyle name="Currency 2 2 2 2 4 2 5 4" xfId="15525" xr:uid="{3978C238-D697-49BE-BF00-5BE243D1A154}"/>
    <cellStyle name="Currency 2 2 2 2 4 2 5 5" xfId="29215" xr:uid="{633ECBFC-9236-48EF-93A5-15996502FD4D}"/>
    <cellStyle name="Currency 2 2 2 2 4 2 5 6" xfId="44098" xr:uid="{3122493E-DC0A-4A1D-8C8F-241D6A3BB801}"/>
    <cellStyle name="Currency 2 2 2 2 4 2 6" xfId="10389" xr:uid="{43A0C396-8949-42AF-BA61-73BD1FF347D1}"/>
    <cellStyle name="Currency 2 2 2 2 4 2 6 2" xfId="24079" xr:uid="{AD335AA8-3427-441D-84A8-BEDDA0850A05}"/>
    <cellStyle name="Currency 2 2 2 2 4 2 6 2 2" xfId="37771" xr:uid="{00099AC4-D73C-468D-92DE-B93B183B12C4}"/>
    <cellStyle name="Currency 2 2 2 2 4 2 6 2 3" xfId="52654" xr:uid="{C3C35E20-2FE7-40C7-905A-002FA5ABAE78}"/>
    <cellStyle name="Currency 2 2 2 2 4 2 6 3" xfId="17235" xr:uid="{01BBA294-077C-4AD9-A98E-71F70264A6A1}"/>
    <cellStyle name="Currency 2 2 2 2 4 2 6 4" xfId="30925" xr:uid="{DC5A9AA2-16F8-411C-9D35-067E511E4D85}"/>
    <cellStyle name="Currency 2 2 2 2 4 2 6 5" xfId="45808" xr:uid="{1557FA88-4E2B-454B-B099-74A4F0D0BC67}"/>
    <cellStyle name="Currency 2 2 2 2 4 2 7" xfId="20657" xr:uid="{C0C02F07-527F-45FD-9666-F093E5E4C25A}"/>
    <cellStyle name="Currency 2 2 2 2 4 2 7 2" xfId="34349" xr:uid="{94A9A5FC-D4DB-4482-984D-0B178A75CB3C}"/>
    <cellStyle name="Currency 2 2 2 2 4 2 7 3" xfId="49232" xr:uid="{7B538D1C-50C7-4C1D-A440-B7FBF0318CCB}"/>
    <cellStyle name="Currency 2 2 2 2 4 2 8" xfId="13813" xr:uid="{95CC6AD3-C3F3-43CD-9F19-EDBD00078BAA}"/>
    <cellStyle name="Currency 2 2 2 2 4 2 9" xfId="27503" xr:uid="{3F22295D-0C81-4B7B-AA11-C243524796AB}"/>
    <cellStyle name="Currency 2 2 2 2 4 3" xfId="6971" xr:uid="{50526C8E-15F9-452D-95CA-87F3110A5B23}"/>
    <cellStyle name="Currency 2 2 2 2 4 3 10" xfId="42391" xr:uid="{6B70C132-A05C-425C-86EC-19ECACD151D7}"/>
    <cellStyle name="Currency 2 2 2 2 4 3 2" xfId="6972" xr:uid="{7D38ECCD-2BDF-400D-ADA3-25A3E9EAA225}"/>
    <cellStyle name="Currency 2 2 2 2 4 3 2 2" xfId="6973" xr:uid="{677278A8-2124-48E2-BBF3-0013BDB9CC82}"/>
    <cellStyle name="Currency 2 2 2 2 4 3 2 2 2" xfId="8686" xr:uid="{99E6150F-0D99-4445-99F2-887B32F13E37}"/>
    <cellStyle name="Currency 2 2 2 2 4 3 2 2 2 2" xfId="12108" xr:uid="{6AE8CD85-F6AF-451B-B0CC-A70ECBA11584}"/>
    <cellStyle name="Currency 2 2 2 2 4 3 2 2 2 2 2" xfId="25798" xr:uid="{506087C9-0DBF-4D86-942E-168286DE39DE}"/>
    <cellStyle name="Currency 2 2 2 2 4 3 2 2 2 2 2 2" xfId="39490" xr:uid="{AEA99AEB-79DE-4F70-B1BC-B0E26E000F13}"/>
    <cellStyle name="Currency 2 2 2 2 4 3 2 2 2 2 2 3" xfId="54373" xr:uid="{0D5AFB10-1201-4556-B98B-0912A8DDE3FC}"/>
    <cellStyle name="Currency 2 2 2 2 4 3 2 2 2 2 3" xfId="18954" xr:uid="{A6E3C5CC-6A16-44C9-B9CE-633E15060FD2}"/>
    <cellStyle name="Currency 2 2 2 2 4 3 2 2 2 2 4" xfId="32644" xr:uid="{C16A6236-0502-4EC0-82A7-E5F466B4290B}"/>
    <cellStyle name="Currency 2 2 2 2 4 3 2 2 2 2 5" xfId="47527" xr:uid="{67BD4F20-4743-417C-A07F-F3181F41AF01}"/>
    <cellStyle name="Currency 2 2 2 2 4 3 2 2 2 3" xfId="22376" xr:uid="{FF695307-B50E-42E6-8F8B-D5C0213D19A2}"/>
    <cellStyle name="Currency 2 2 2 2 4 3 2 2 2 3 2" xfId="36068" xr:uid="{47F4E817-CC07-4867-8F51-E1932E4ECA1D}"/>
    <cellStyle name="Currency 2 2 2 2 4 3 2 2 2 3 3" xfId="50951" xr:uid="{BD400F96-0250-4558-AAA7-AB713B399E99}"/>
    <cellStyle name="Currency 2 2 2 2 4 3 2 2 2 4" xfId="15532" xr:uid="{030236E9-CE02-4DED-B25E-424344FC1B7A}"/>
    <cellStyle name="Currency 2 2 2 2 4 3 2 2 2 5" xfId="29222" xr:uid="{7A9447BB-4B99-4F4D-887F-EEB54EC36C48}"/>
    <cellStyle name="Currency 2 2 2 2 4 3 2 2 2 6" xfId="44105" xr:uid="{925C7A62-6007-4D5C-AC39-0CA3AC30D53D}"/>
    <cellStyle name="Currency 2 2 2 2 4 3 2 2 3" xfId="10396" xr:uid="{C4AA5E95-0DD1-4D55-99E6-46E00E667558}"/>
    <cellStyle name="Currency 2 2 2 2 4 3 2 2 3 2" xfId="24086" xr:uid="{A4DA3451-3608-49EC-8300-C720F5FA4867}"/>
    <cellStyle name="Currency 2 2 2 2 4 3 2 2 3 2 2" xfId="37778" xr:uid="{DB921BC6-A340-4CCB-82E7-94997ADEB241}"/>
    <cellStyle name="Currency 2 2 2 2 4 3 2 2 3 2 3" xfId="52661" xr:uid="{C6FA03C8-1F4C-4D95-A249-10AA8356D569}"/>
    <cellStyle name="Currency 2 2 2 2 4 3 2 2 3 3" xfId="17242" xr:uid="{DF9D9C9E-ADEB-40AF-845C-ACFB70A288F2}"/>
    <cellStyle name="Currency 2 2 2 2 4 3 2 2 3 4" xfId="30932" xr:uid="{9B8939B8-1D93-4FEA-82DE-7EA160F66B0A}"/>
    <cellStyle name="Currency 2 2 2 2 4 3 2 2 3 5" xfId="45815" xr:uid="{CCE0E9A8-B202-46AA-8FCF-19328EB20179}"/>
    <cellStyle name="Currency 2 2 2 2 4 3 2 2 4" xfId="20664" xr:uid="{87820B71-9EE0-46A8-8FD6-DA4971674F38}"/>
    <cellStyle name="Currency 2 2 2 2 4 3 2 2 4 2" xfId="34356" xr:uid="{5C5A6EAE-BDEE-4400-A541-D11E7122B411}"/>
    <cellStyle name="Currency 2 2 2 2 4 3 2 2 4 3" xfId="49239" xr:uid="{8501E152-F8A5-4287-8638-B9A47FC04CB7}"/>
    <cellStyle name="Currency 2 2 2 2 4 3 2 2 5" xfId="13820" xr:uid="{8CE698AB-3EE9-4794-AD9C-75EC39ED5864}"/>
    <cellStyle name="Currency 2 2 2 2 4 3 2 2 6" xfId="27510" xr:uid="{F0811FC1-9626-4397-935D-BD790C22694B}"/>
    <cellStyle name="Currency 2 2 2 2 4 3 2 2 7" xfId="42393" xr:uid="{A1386FF1-B760-4591-ACA7-253D9DDF6463}"/>
    <cellStyle name="Currency 2 2 2 2 4 3 2 3" xfId="8685" xr:uid="{0161F7F8-76E8-4BB2-AC71-4F913E49539E}"/>
    <cellStyle name="Currency 2 2 2 2 4 3 2 3 2" xfId="12107" xr:uid="{257C0D52-9507-4D34-A9EF-5ABC77430781}"/>
    <cellStyle name="Currency 2 2 2 2 4 3 2 3 2 2" xfId="25797" xr:uid="{1C31FD11-3056-45A9-8883-783382D4AD4B}"/>
    <cellStyle name="Currency 2 2 2 2 4 3 2 3 2 2 2" xfId="39489" xr:uid="{69D0F905-7ECD-4DBC-A571-2F4519BAACD2}"/>
    <cellStyle name="Currency 2 2 2 2 4 3 2 3 2 2 3" xfId="54372" xr:uid="{3F29883A-F220-4456-97B8-D04AF85BEC3A}"/>
    <cellStyle name="Currency 2 2 2 2 4 3 2 3 2 3" xfId="18953" xr:uid="{B69D5FD1-745D-412A-9DD5-17ADBB111E63}"/>
    <cellStyle name="Currency 2 2 2 2 4 3 2 3 2 4" xfId="32643" xr:uid="{F156BEFF-AAD4-465E-AF33-464951392A7B}"/>
    <cellStyle name="Currency 2 2 2 2 4 3 2 3 2 5" xfId="47526" xr:uid="{87CE0534-6D1E-4F38-9332-0BA7AA445EA5}"/>
    <cellStyle name="Currency 2 2 2 2 4 3 2 3 3" xfId="22375" xr:uid="{C7755677-CFB3-4261-8486-3FBA6469F0ED}"/>
    <cellStyle name="Currency 2 2 2 2 4 3 2 3 3 2" xfId="36067" xr:uid="{A2882A2D-9CCF-439D-BCC2-F13360599CF5}"/>
    <cellStyle name="Currency 2 2 2 2 4 3 2 3 3 3" xfId="50950" xr:uid="{C370F4F7-B15D-409B-9F99-2ABBFAF9568C}"/>
    <cellStyle name="Currency 2 2 2 2 4 3 2 3 4" xfId="15531" xr:uid="{A5D0CFC0-F515-49DE-B25F-6984A16F08B2}"/>
    <cellStyle name="Currency 2 2 2 2 4 3 2 3 5" xfId="29221" xr:uid="{4E8C17D4-9F57-4301-9AD8-669B97F5140E}"/>
    <cellStyle name="Currency 2 2 2 2 4 3 2 3 6" xfId="44104" xr:uid="{C4AEA2BD-8C7D-4FF8-A08C-CE4327B0EC13}"/>
    <cellStyle name="Currency 2 2 2 2 4 3 2 4" xfId="10395" xr:uid="{6C41A113-D517-4C6F-885C-4A41C79BEDCB}"/>
    <cellStyle name="Currency 2 2 2 2 4 3 2 4 2" xfId="24085" xr:uid="{A44D05DF-57BE-4A26-898B-0095A8798146}"/>
    <cellStyle name="Currency 2 2 2 2 4 3 2 4 2 2" xfId="37777" xr:uid="{9C7C53B9-F7BD-4B6F-88F0-5EAC0197CA3B}"/>
    <cellStyle name="Currency 2 2 2 2 4 3 2 4 2 3" xfId="52660" xr:uid="{A942363E-25A4-461D-B224-95FD437B3C11}"/>
    <cellStyle name="Currency 2 2 2 2 4 3 2 4 3" xfId="17241" xr:uid="{D5460B4E-B32A-4981-945F-7A39B4A389A9}"/>
    <cellStyle name="Currency 2 2 2 2 4 3 2 4 4" xfId="30931" xr:uid="{F17AA91B-C8B8-4264-92E6-A892D99B6960}"/>
    <cellStyle name="Currency 2 2 2 2 4 3 2 4 5" xfId="45814" xr:uid="{6653FFF5-7AA1-4A24-AA7A-A5B7EEA56136}"/>
    <cellStyle name="Currency 2 2 2 2 4 3 2 5" xfId="20663" xr:uid="{63464EC7-3B43-4C13-B346-DE31EA83928E}"/>
    <cellStyle name="Currency 2 2 2 2 4 3 2 5 2" xfId="34355" xr:uid="{39E7E53D-42C9-4D39-BD33-A87427E5BEF3}"/>
    <cellStyle name="Currency 2 2 2 2 4 3 2 5 3" xfId="49238" xr:uid="{3E92ED99-EABA-45A3-AC54-06C77D6F88C7}"/>
    <cellStyle name="Currency 2 2 2 2 4 3 2 6" xfId="13819" xr:uid="{217D468E-BACA-48F7-9839-75182FAB2716}"/>
    <cellStyle name="Currency 2 2 2 2 4 3 2 7" xfId="27509" xr:uid="{FEAF9522-08A3-4049-B822-95CE02FA6967}"/>
    <cellStyle name="Currency 2 2 2 2 4 3 2 8" xfId="42392" xr:uid="{948D6C0B-DDFD-4FEF-BAF2-8206AD3E04A9}"/>
    <cellStyle name="Currency 2 2 2 2 4 3 3" xfId="6974" xr:uid="{BEB64AEF-93C1-4392-9BF7-30CF85C75602}"/>
    <cellStyle name="Currency 2 2 2 2 4 3 3 2" xfId="8687" xr:uid="{6F4B33CC-561B-4AA3-81F3-6877E17CB235}"/>
    <cellStyle name="Currency 2 2 2 2 4 3 3 2 2" xfId="12109" xr:uid="{92E3973C-F5AC-4CFB-9091-010BB843CFD6}"/>
    <cellStyle name="Currency 2 2 2 2 4 3 3 2 2 2" xfId="25799" xr:uid="{30C5E04A-C471-42F8-B5B0-10AE895364B1}"/>
    <cellStyle name="Currency 2 2 2 2 4 3 3 2 2 2 2" xfId="39491" xr:uid="{EC2B319D-BD32-4001-9609-52F67935BAC4}"/>
    <cellStyle name="Currency 2 2 2 2 4 3 3 2 2 2 3" xfId="54374" xr:uid="{59CD7963-8CD5-4CC6-BA6B-261035451FBC}"/>
    <cellStyle name="Currency 2 2 2 2 4 3 3 2 2 3" xfId="18955" xr:uid="{709A8C9D-E06C-4F3B-B073-699AE838B6E1}"/>
    <cellStyle name="Currency 2 2 2 2 4 3 3 2 2 4" xfId="32645" xr:uid="{D53DAB97-D748-49AB-8FC3-356EF8AD8D48}"/>
    <cellStyle name="Currency 2 2 2 2 4 3 3 2 2 5" xfId="47528" xr:uid="{25536F34-CBC0-4761-87B1-AA7C7BF2A7C8}"/>
    <cellStyle name="Currency 2 2 2 2 4 3 3 2 3" xfId="22377" xr:uid="{26B451B0-A661-47BA-B58C-B79ABA1D396D}"/>
    <cellStyle name="Currency 2 2 2 2 4 3 3 2 3 2" xfId="36069" xr:uid="{22589B69-A0A8-4C89-BCBE-AEF17E5B9676}"/>
    <cellStyle name="Currency 2 2 2 2 4 3 3 2 3 3" xfId="50952" xr:uid="{67034E6B-E4B4-42A5-8E81-09DDF3F734E9}"/>
    <cellStyle name="Currency 2 2 2 2 4 3 3 2 4" xfId="15533" xr:uid="{7B05DA15-F514-47AA-8BB4-926B89103C0F}"/>
    <cellStyle name="Currency 2 2 2 2 4 3 3 2 5" xfId="29223" xr:uid="{08F2858A-D5A0-4E8B-9498-20E3158DA6A9}"/>
    <cellStyle name="Currency 2 2 2 2 4 3 3 2 6" xfId="44106" xr:uid="{859ED4C7-19AC-415F-974E-0434A8B0B3E2}"/>
    <cellStyle name="Currency 2 2 2 2 4 3 3 3" xfId="10397" xr:uid="{4120318C-C722-41C1-84BF-1950A952673C}"/>
    <cellStyle name="Currency 2 2 2 2 4 3 3 3 2" xfId="24087" xr:uid="{0B7441E7-2024-40A1-92C1-79CD915B26F8}"/>
    <cellStyle name="Currency 2 2 2 2 4 3 3 3 2 2" xfId="37779" xr:uid="{7A559C24-E2C8-4FC7-B455-CFD1016227F5}"/>
    <cellStyle name="Currency 2 2 2 2 4 3 3 3 2 3" xfId="52662" xr:uid="{ACAD4D6F-01A3-467C-A022-C4DB61C8F87B}"/>
    <cellStyle name="Currency 2 2 2 2 4 3 3 3 3" xfId="17243" xr:uid="{061A472D-309F-40DE-BCBD-39CAAFFFC014}"/>
    <cellStyle name="Currency 2 2 2 2 4 3 3 3 4" xfId="30933" xr:uid="{95ADCFD9-EBA8-4ECD-865A-0F67BC049341}"/>
    <cellStyle name="Currency 2 2 2 2 4 3 3 3 5" xfId="45816" xr:uid="{7D0803C4-6BF2-4AD2-A6B5-ADF9A3D77FFA}"/>
    <cellStyle name="Currency 2 2 2 2 4 3 3 4" xfId="20665" xr:uid="{1B0413C3-8167-4E83-86A8-4FEDD864046D}"/>
    <cellStyle name="Currency 2 2 2 2 4 3 3 4 2" xfId="34357" xr:uid="{148FD82C-5145-4EAF-869B-C8B2CC479BB8}"/>
    <cellStyle name="Currency 2 2 2 2 4 3 3 4 3" xfId="49240" xr:uid="{D46FEA41-0F84-4567-9770-7978A5612D73}"/>
    <cellStyle name="Currency 2 2 2 2 4 3 3 5" xfId="13821" xr:uid="{ECDB3B76-97F3-4F51-A509-6E45459F84BF}"/>
    <cellStyle name="Currency 2 2 2 2 4 3 3 6" xfId="27511" xr:uid="{E12F57E9-8177-4A31-832B-E95CEB6C9AAB}"/>
    <cellStyle name="Currency 2 2 2 2 4 3 3 7" xfId="42394" xr:uid="{F2D89A97-D8EC-4801-8236-8E97500AF692}"/>
    <cellStyle name="Currency 2 2 2 2 4 3 4" xfId="6975" xr:uid="{BDAE10D0-B466-4FFF-BE1B-5369E22036CE}"/>
    <cellStyle name="Currency 2 2 2 2 4 3 4 2" xfId="8688" xr:uid="{4BBB254F-8EA0-4EDF-A435-D4FCCBDDE9C0}"/>
    <cellStyle name="Currency 2 2 2 2 4 3 4 2 2" xfId="12110" xr:uid="{4368AC83-1A3D-4883-9F69-7E63F7D9B43E}"/>
    <cellStyle name="Currency 2 2 2 2 4 3 4 2 2 2" xfId="25800" xr:uid="{B6F2B84D-965A-431E-8B96-D4234FD745F7}"/>
    <cellStyle name="Currency 2 2 2 2 4 3 4 2 2 2 2" xfId="39492" xr:uid="{2ACD7868-8EC4-4BF7-A042-5D4508964917}"/>
    <cellStyle name="Currency 2 2 2 2 4 3 4 2 2 2 3" xfId="54375" xr:uid="{DF4972E2-15F1-4B10-AAB6-1F926E45A1AA}"/>
    <cellStyle name="Currency 2 2 2 2 4 3 4 2 2 3" xfId="18956" xr:uid="{22124B31-5AA2-4A3A-8B23-B73555DED10B}"/>
    <cellStyle name="Currency 2 2 2 2 4 3 4 2 2 4" xfId="32646" xr:uid="{038CE4CF-E373-4AEE-AB68-C016C405A80B}"/>
    <cellStyle name="Currency 2 2 2 2 4 3 4 2 2 5" xfId="47529" xr:uid="{C6116539-03AD-4DD5-AF96-3BDD087153A5}"/>
    <cellStyle name="Currency 2 2 2 2 4 3 4 2 3" xfId="22378" xr:uid="{59A92C36-DBB9-4A8B-8A3A-50506DB08746}"/>
    <cellStyle name="Currency 2 2 2 2 4 3 4 2 3 2" xfId="36070" xr:uid="{6881E50F-00C7-4D9F-A823-66C7C57EE322}"/>
    <cellStyle name="Currency 2 2 2 2 4 3 4 2 3 3" xfId="50953" xr:uid="{43D062F5-899A-4242-97D1-E3F61B022659}"/>
    <cellStyle name="Currency 2 2 2 2 4 3 4 2 4" xfId="15534" xr:uid="{057860DF-E991-4DB1-9F59-C9FD616E1F8E}"/>
    <cellStyle name="Currency 2 2 2 2 4 3 4 2 5" xfId="29224" xr:uid="{A01D0C87-71C1-40DC-A813-8684F2AA3508}"/>
    <cellStyle name="Currency 2 2 2 2 4 3 4 2 6" xfId="44107" xr:uid="{B86AFB3F-119F-49A1-9F05-F8607D675AE6}"/>
    <cellStyle name="Currency 2 2 2 2 4 3 4 3" xfId="10398" xr:uid="{9ED07EB9-EF3D-433D-AFF8-6116DFF00CF4}"/>
    <cellStyle name="Currency 2 2 2 2 4 3 4 3 2" xfId="24088" xr:uid="{BFB1CD03-B114-410F-88A0-3FAAF4551F53}"/>
    <cellStyle name="Currency 2 2 2 2 4 3 4 3 2 2" xfId="37780" xr:uid="{E2DD5E80-DCE3-434F-BED7-477C27641E83}"/>
    <cellStyle name="Currency 2 2 2 2 4 3 4 3 2 3" xfId="52663" xr:uid="{A11C3479-2C6F-4252-97A4-AB50891BD6B7}"/>
    <cellStyle name="Currency 2 2 2 2 4 3 4 3 3" xfId="17244" xr:uid="{CAA6D40D-F6FC-4914-AE09-583B25B34EF2}"/>
    <cellStyle name="Currency 2 2 2 2 4 3 4 3 4" xfId="30934" xr:uid="{B7109240-631B-4B2B-A23C-442139D7C0C8}"/>
    <cellStyle name="Currency 2 2 2 2 4 3 4 3 5" xfId="45817" xr:uid="{E79368FF-26DE-4F5F-80D8-404487A033B9}"/>
    <cellStyle name="Currency 2 2 2 2 4 3 4 4" xfId="20666" xr:uid="{EF472B3E-AC19-4761-B5E6-22F09A349FF1}"/>
    <cellStyle name="Currency 2 2 2 2 4 3 4 4 2" xfId="34358" xr:uid="{DD1551A8-06C7-48E2-B8DF-91D597D2885B}"/>
    <cellStyle name="Currency 2 2 2 2 4 3 4 4 3" xfId="49241" xr:uid="{1C93659F-6E65-411C-A65A-94B6E79EF4F2}"/>
    <cellStyle name="Currency 2 2 2 2 4 3 4 5" xfId="13822" xr:uid="{062E0D2E-D755-490C-92F4-C36810428042}"/>
    <cellStyle name="Currency 2 2 2 2 4 3 4 6" xfId="27512" xr:uid="{6C93DFF6-2223-41DF-B8C2-9EE3E0B0CE22}"/>
    <cellStyle name="Currency 2 2 2 2 4 3 4 7" xfId="42395" xr:uid="{D717B517-A737-40BA-B2E2-B67F7A532835}"/>
    <cellStyle name="Currency 2 2 2 2 4 3 5" xfId="8684" xr:uid="{09167C2B-EDEF-4F83-883F-68D01EAE4DE2}"/>
    <cellStyle name="Currency 2 2 2 2 4 3 5 2" xfId="12106" xr:uid="{B823BBFD-E6A0-4B5C-B8F4-5D47F3510D63}"/>
    <cellStyle name="Currency 2 2 2 2 4 3 5 2 2" xfId="25796" xr:uid="{873A8C4B-6A6D-41F3-836A-1CFE2867E8CB}"/>
    <cellStyle name="Currency 2 2 2 2 4 3 5 2 2 2" xfId="39488" xr:uid="{91507103-25D9-4FE6-A6A0-CA37B798F997}"/>
    <cellStyle name="Currency 2 2 2 2 4 3 5 2 2 3" xfId="54371" xr:uid="{6952CDE3-D7B9-4468-8997-6F6EED6E826E}"/>
    <cellStyle name="Currency 2 2 2 2 4 3 5 2 3" xfId="18952" xr:uid="{99C6E1FB-15BC-4F9D-86ED-6586B023B8D8}"/>
    <cellStyle name="Currency 2 2 2 2 4 3 5 2 4" xfId="32642" xr:uid="{029D99D1-E365-4DC5-BD00-633523800533}"/>
    <cellStyle name="Currency 2 2 2 2 4 3 5 2 5" xfId="47525" xr:uid="{C3B45CD3-88CF-459D-A7E0-AB4BADF8F717}"/>
    <cellStyle name="Currency 2 2 2 2 4 3 5 3" xfId="22374" xr:uid="{3FF1F1EA-582C-4EA3-8801-DA1870CE9E18}"/>
    <cellStyle name="Currency 2 2 2 2 4 3 5 3 2" xfId="36066" xr:uid="{DBE71CAA-E275-4A28-B435-DCE2CABC1405}"/>
    <cellStyle name="Currency 2 2 2 2 4 3 5 3 3" xfId="50949" xr:uid="{4AFEA643-9D30-4A79-A378-C8D274BCE9EC}"/>
    <cellStyle name="Currency 2 2 2 2 4 3 5 4" xfId="15530" xr:uid="{9B26B7FC-6E7D-46CB-BE6A-4557FB993114}"/>
    <cellStyle name="Currency 2 2 2 2 4 3 5 5" xfId="29220" xr:uid="{B75D0DAA-ADEB-4587-8951-2D1B710F913D}"/>
    <cellStyle name="Currency 2 2 2 2 4 3 5 6" xfId="44103" xr:uid="{43EE51EE-5ED9-4519-BBDE-C03F8C147631}"/>
    <cellStyle name="Currency 2 2 2 2 4 3 6" xfId="10394" xr:uid="{AF1A146C-BA9C-4AA2-8FB8-C32025303D2B}"/>
    <cellStyle name="Currency 2 2 2 2 4 3 6 2" xfId="24084" xr:uid="{6C72A4CB-C915-4F57-BF99-9FA2C2A1C494}"/>
    <cellStyle name="Currency 2 2 2 2 4 3 6 2 2" xfId="37776" xr:uid="{A865D948-D182-4FD7-A978-FBEA59E3E557}"/>
    <cellStyle name="Currency 2 2 2 2 4 3 6 2 3" xfId="52659" xr:uid="{DB83B9D5-18D8-4A30-BFA8-1AC447006D06}"/>
    <cellStyle name="Currency 2 2 2 2 4 3 6 3" xfId="17240" xr:uid="{123E63ED-DC79-4B23-8966-CA32A6E878BF}"/>
    <cellStyle name="Currency 2 2 2 2 4 3 6 4" xfId="30930" xr:uid="{6D36DFA5-0C80-4488-886B-9F83F979C167}"/>
    <cellStyle name="Currency 2 2 2 2 4 3 6 5" xfId="45813" xr:uid="{3CFE44E4-44B9-405C-A590-4571D6848241}"/>
    <cellStyle name="Currency 2 2 2 2 4 3 7" xfId="20662" xr:uid="{111AA680-AB3F-41C1-B439-35944E2FE6CE}"/>
    <cellStyle name="Currency 2 2 2 2 4 3 7 2" xfId="34354" xr:uid="{DD88502F-AA99-4B8D-9F7E-3887ACE4E52D}"/>
    <cellStyle name="Currency 2 2 2 2 4 3 7 3" xfId="49237" xr:uid="{99D3098B-C7F8-4B47-A1D5-3A2FA0FA4B95}"/>
    <cellStyle name="Currency 2 2 2 2 4 3 8" xfId="13818" xr:uid="{14099380-BE18-4788-8F15-850BE45A54E6}"/>
    <cellStyle name="Currency 2 2 2 2 4 3 9" xfId="27508" xr:uid="{DF990868-3675-4A88-8ED9-6B33F06FE97A}"/>
    <cellStyle name="Currency 2 2 2 2 4 4" xfId="6976" xr:uid="{DB86F0CC-6237-4E1F-B0A1-7CF9D8FD3247}"/>
    <cellStyle name="Currency 2 2 2 2 4 4 2" xfId="6977" xr:uid="{E7A073F8-FEB3-4839-AC05-978DC3BE5FC6}"/>
    <cellStyle name="Currency 2 2 2 2 4 4 2 2" xfId="8690" xr:uid="{C7974484-DB62-4AE3-AFFE-44E560CC5311}"/>
    <cellStyle name="Currency 2 2 2 2 4 4 2 2 2" xfId="12112" xr:uid="{96EBDD41-322E-440A-B1CA-253EDB20083F}"/>
    <cellStyle name="Currency 2 2 2 2 4 4 2 2 2 2" xfId="25802" xr:uid="{9D03B6D3-5E9A-4873-8468-0D37DBDC8F64}"/>
    <cellStyle name="Currency 2 2 2 2 4 4 2 2 2 2 2" xfId="39494" xr:uid="{959C20FD-D0B4-4B5D-9556-699E69670087}"/>
    <cellStyle name="Currency 2 2 2 2 4 4 2 2 2 2 3" xfId="54377" xr:uid="{5668DBBE-CE52-48BE-B699-8D9F3504DF04}"/>
    <cellStyle name="Currency 2 2 2 2 4 4 2 2 2 3" xfId="18958" xr:uid="{4337FB6F-A05C-4608-948F-70783C3BE707}"/>
    <cellStyle name="Currency 2 2 2 2 4 4 2 2 2 4" xfId="32648" xr:uid="{0930FC75-548E-4DF9-8413-B9A3D59DA7C7}"/>
    <cellStyle name="Currency 2 2 2 2 4 4 2 2 2 5" xfId="47531" xr:uid="{DCE0C1AC-1FFD-4DD5-93F8-13DF9960587C}"/>
    <cellStyle name="Currency 2 2 2 2 4 4 2 2 3" xfId="22380" xr:uid="{6E766EA6-5714-483B-AE93-F62B4D1ED616}"/>
    <cellStyle name="Currency 2 2 2 2 4 4 2 2 3 2" xfId="36072" xr:uid="{2FA2C9A6-E383-4C74-A0AD-5F33A272A8E5}"/>
    <cellStyle name="Currency 2 2 2 2 4 4 2 2 3 3" xfId="50955" xr:uid="{76BB2A68-5D5F-46B8-84B6-46CF48AC6CB6}"/>
    <cellStyle name="Currency 2 2 2 2 4 4 2 2 4" xfId="15536" xr:uid="{855293A4-EEA5-4C47-9782-BF20A8320A49}"/>
    <cellStyle name="Currency 2 2 2 2 4 4 2 2 5" xfId="29226" xr:uid="{E4D3CD3F-46CC-43F4-84A5-0A47BC9D479F}"/>
    <cellStyle name="Currency 2 2 2 2 4 4 2 2 6" xfId="44109" xr:uid="{AB9B37EE-A999-42A6-BC0E-08B80B115FC2}"/>
    <cellStyle name="Currency 2 2 2 2 4 4 2 3" xfId="10400" xr:uid="{AF534803-16A8-4BC2-A5A9-C944EAC0C30B}"/>
    <cellStyle name="Currency 2 2 2 2 4 4 2 3 2" xfId="24090" xr:uid="{2C89D81F-CC7F-4C9F-9935-0C7245850350}"/>
    <cellStyle name="Currency 2 2 2 2 4 4 2 3 2 2" xfId="37782" xr:uid="{FC36AA71-D775-40A7-B682-11ABCE575E12}"/>
    <cellStyle name="Currency 2 2 2 2 4 4 2 3 2 3" xfId="52665" xr:uid="{03C02D26-306D-474B-AC18-385349DDF967}"/>
    <cellStyle name="Currency 2 2 2 2 4 4 2 3 3" xfId="17246" xr:uid="{6F62E2E7-EEE4-4B7B-ACE3-018E218E4836}"/>
    <cellStyle name="Currency 2 2 2 2 4 4 2 3 4" xfId="30936" xr:uid="{911CAF0C-61D0-42BD-931C-08DD1E34AAED}"/>
    <cellStyle name="Currency 2 2 2 2 4 4 2 3 5" xfId="45819" xr:uid="{A6113139-E3B3-43D5-8164-1E82AC442AA1}"/>
    <cellStyle name="Currency 2 2 2 2 4 4 2 4" xfId="20668" xr:uid="{90AC3BBF-3D48-4A8E-9BC3-8054E3CFA793}"/>
    <cellStyle name="Currency 2 2 2 2 4 4 2 4 2" xfId="34360" xr:uid="{42A6F068-2889-4659-A265-90ACB4615268}"/>
    <cellStyle name="Currency 2 2 2 2 4 4 2 4 3" xfId="49243" xr:uid="{9B852857-B073-4F0D-A721-B6C98648BC14}"/>
    <cellStyle name="Currency 2 2 2 2 4 4 2 5" xfId="13824" xr:uid="{0436CE65-82BF-4A39-89C5-960A9D4AFBD1}"/>
    <cellStyle name="Currency 2 2 2 2 4 4 2 6" xfId="27514" xr:uid="{5D139AF9-E7F7-4EBC-B1D2-FE556ED33F33}"/>
    <cellStyle name="Currency 2 2 2 2 4 4 2 7" xfId="42397" xr:uid="{569043F1-04EE-4C08-B790-300D8F3553E5}"/>
    <cellStyle name="Currency 2 2 2 2 4 4 3" xfId="8689" xr:uid="{6157BED6-16B1-4230-8231-3B3546926323}"/>
    <cellStyle name="Currency 2 2 2 2 4 4 3 2" xfId="12111" xr:uid="{C0D24357-385C-4672-9FF2-1EABAB256816}"/>
    <cellStyle name="Currency 2 2 2 2 4 4 3 2 2" xfId="25801" xr:uid="{9ACDB188-0013-473B-A809-29527FD0B4C5}"/>
    <cellStyle name="Currency 2 2 2 2 4 4 3 2 2 2" xfId="39493" xr:uid="{BE07953B-BFC4-474B-B7C1-9F4F919EDB22}"/>
    <cellStyle name="Currency 2 2 2 2 4 4 3 2 2 3" xfId="54376" xr:uid="{A4F685A0-19FF-4A32-B861-2743FBEA3CD0}"/>
    <cellStyle name="Currency 2 2 2 2 4 4 3 2 3" xfId="18957" xr:uid="{454A4F36-2949-456D-850A-F4D21C09E3E8}"/>
    <cellStyle name="Currency 2 2 2 2 4 4 3 2 4" xfId="32647" xr:uid="{958222D1-9647-4B6B-B20C-D50B6DA248ED}"/>
    <cellStyle name="Currency 2 2 2 2 4 4 3 2 5" xfId="47530" xr:uid="{AED881E3-CC63-40C1-A2CA-DF5FDF8CA2D6}"/>
    <cellStyle name="Currency 2 2 2 2 4 4 3 3" xfId="22379" xr:uid="{043E495A-8298-4165-AC90-9DA771EC9455}"/>
    <cellStyle name="Currency 2 2 2 2 4 4 3 3 2" xfId="36071" xr:uid="{72E23782-10B3-42D7-912B-C6F86969F0AD}"/>
    <cellStyle name="Currency 2 2 2 2 4 4 3 3 3" xfId="50954" xr:uid="{802BFD96-5B81-4730-99B0-884E12D782E0}"/>
    <cellStyle name="Currency 2 2 2 2 4 4 3 4" xfId="15535" xr:uid="{24B5D8F6-3ECF-4DE8-B560-BA88C63C35F4}"/>
    <cellStyle name="Currency 2 2 2 2 4 4 3 5" xfId="29225" xr:uid="{AF4CEF5E-0AEC-4697-81A9-7CB65ACDD2A5}"/>
    <cellStyle name="Currency 2 2 2 2 4 4 3 6" xfId="44108" xr:uid="{637DF2DC-A2FA-4B10-B9B4-4D7CF9AD6613}"/>
    <cellStyle name="Currency 2 2 2 2 4 4 4" xfId="10399" xr:uid="{ED0C7518-AF8C-49A9-B8C8-A33D3A43C181}"/>
    <cellStyle name="Currency 2 2 2 2 4 4 4 2" xfId="24089" xr:uid="{BA2CBAAD-2922-4854-BF0A-0A6DB5AC4091}"/>
    <cellStyle name="Currency 2 2 2 2 4 4 4 2 2" xfId="37781" xr:uid="{5AA79E3A-0F9B-4E2B-9AA4-7751C6E5A68F}"/>
    <cellStyle name="Currency 2 2 2 2 4 4 4 2 3" xfId="52664" xr:uid="{A3539FF8-DEB5-4575-9D5F-E8707234CEBC}"/>
    <cellStyle name="Currency 2 2 2 2 4 4 4 3" xfId="17245" xr:uid="{F0C56AFB-71AF-4846-86B8-E471199360E5}"/>
    <cellStyle name="Currency 2 2 2 2 4 4 4 4" xfId="30935" xr:uid="{8DA706BF-5C0F-491A-A794-5C390E891EAF}"/>
    <cellStyle name="Currency 2 2 2 2 4 4 4 5" xfId="45818" xr:uid="{4472DCC9-6C5B-4050-8915-3A7B35174406}"/>
    <cellStyle name="Currency 2 2 2 2 4 4 5" xfId="20667" xr:uid="{ACA5A634-76C6-498F-9C7E-1E155FD8D949}"/>
    <cellStyle name="Currency 2 2 2 2 4 4 5 2" xfId="34359" xr:uid="{8168BBDD-611A-443C-B9DA-A540CEFD886E}"/>
    <cellStyle name="Currency 2 2 2 2 4 4 5 3" xfId="49242" xr:uid="{EB89E294-F913-47DF-897A-0B70315D8DB9}"/>
    <cellStyle name="Currency 2 2 2 2 4 4 6" xfId="13823" xr:uid="{9C3D308F-CFA7-4072-84AB-2A8EF97184A0}"/>
    <cellStyle name="Currency 2 2 2 2 4 4 7" xfId="27513" xr:uid="{5D802C39-27EB-40E8-86D9-6290A2D13CE7}"/>
    <cellStyle name="Currency 2 2 2 2 4 4 8" xfId="42396" xr:uid="{6CBBFF48-2514-4A27-9B63-7BE2579C4C4C}"/>
    <cellStyle name="Currency 2 2 2 2 4 5" xfId="6978" xr:uid="{CAB393D7-0F55-4C22-B562-707DFF491D99}"/>
    <cellStyle name="Currency 2 2 2 2 4 5 2" xfId="8691" xr:uid="{BB04670E-3879-4922-9C0A-74B81059D156}"/>
    <cellStyle name="Currency 2 2 2 2 4 5 2 2" xfId="12113" xr:uid="{DF64B8EC-C974-4EDF-A667-9918C2D1327D}"/>
    <cellStyle name="Currency 2 2 2 2 4 5 2 2 2" xfId="25803" xr:uid="{B7FFD35E-3832-4E90-A26D-ACDF0B9245C6}"/>
    <cellStyle name="Currency 2 2 2 2 4 5 2 2 2 2" xfId="39495" xr:uid="{064AE52D-FCCE-4747-8F8A-B3D73B920405}"/>
    <cellStyle name="Currency 2 2 2 2 4 5 2 2 2 3" xfId="54378" xr:uid="{3179BF41-2325-4C88-81DB-FF02A4D4F885}"/>
    <cellStyle name="Currency 2 2 2 2 4 5 2 2 3" xfId="18959" xr:uid="{DFBB71C6-647F-46BC-A909-722830A35D4B}"/>
    <cellStyle name="Currency 2 2 2 2 4 5 2 2 4" xfId="32649" xr:uid="{B39FABDD-BFE3-47F7-BC06-2011756E95BF}"/>
    <cellStyle name="Currency 2 2 2 2 4 5 2 2 5" xfId="47532" xr:uid="{C3517335-F602-4B3D-A12D-ED533514AB06}"/>
    <cellStyle name="Currency 2 2 2 2 4 5 2 3" xfId="22381" xr:uid="{316244C5-7643-4DA8-AB1B-679FEEB674EC}"/>
    <cellStyle name="Currency 2 2 2 2 4 5 2 3 2" xfId="36073" xr:uid="{B8D4EBEE-53DD-4553-BDF7-4370C0EBA55F}"/>
    <cellStyle name="Currency 2 2 2 2 4 5 2 3 3" xfId="50956" xr:uid="{2F1583CE-9A3E-4CCC-9B9E-A7BF16DAD9FF}"/>
    <cellStyle name="Currency 2 2 2 2 4 5 2 4" xfId="15537" xr:uid="{3B483DEE-D441-4D79-A11E-1B42A08980B5}"/>
    <cellStyle name="Currency 2 2 2 2 4 5 2 5" xfId="29227" xr:uid="{03DCCECB-1A91-4C95-A2B7-4ADEC65CD631}"/>
    <cellStyle name="Currency 2 2 2 2 4 5 2 6" xfId="44110" xr:uid="{1A291CBE-64B0-4AD5-8568-C42C4701EAC8}"/>
    <cellStyle name="Currency 2 2 2 2 4 5 3" xfId="10401" xr:uid="{61967E56-9B33-40B7-8E44-5FCA019B13A1}"/>
    <cellStyle name="Currency 2 2 2 2 4 5 3 2" xfId="24091" xr:uid="{A64B9947-EDFD-4BE9-BB54-ABEAFEC2548F}"/>
    <cellStyle name="Currency 2 2 2 2 4 5 3 2 2" xfId="37783" xr:uid="{F37CF09E-D0FB-4717-A3A9-F432E5D974A3}"/>
    <cellStyle name="Currency 2 2 2 2 4 5 3 2 3" xfId="52666" xr:uid="{D4FABA4A-CFE7-4547-B062-8C0573B0BBD3}"/>
    <cellStyle name="Currency 2 2 2 2 4 5 3 3" xfId="17247" xr:uid="{21DE8F2B-A540-4404-B9C6-EC8E7086FF54}"/>
    <cellStyle name="Currency 2 2 2 2 4 5 3 4" xfId="30937" xr:uid="{48AFECBB-1390-4651-8644-C16761161DDD}"/>
    <cellStyle name="Currency 2 2 2 2 4 5 3 5" xfId="45820" xr:uid="{D02802AF-9D31-4C04-B9FB-424176FEB62F}"/>
    <cellStyle name="Currency 2 2 2 2 4 5 4" xfId="20669" xr:uid="{562A4358-10B4-433E-8F89-C7D596916A52}"/>
    <cellStyle name="Currency 2 2 2 2 4 5 4 2" xfId="34361" xr:uid="{DE8DEDE3-442C-4962-8F95-E13A026BE4F5}"/>
    <cellStyle name="Currency 2 2 2 2 4 5 4 3" xfId="49244" xr:uid="{40C28C94-96FF-45C2-AFB7-DE86025303DD}"/>
    <cellStyle name="Currency 2 2 2 2 4 5 5" xfId="13825" xr:uid="{4A1A8EC5-68DA-4811-BF0C-99D80DC1637E}"/>
    <cellStyle name="Currency 2 2 2 2 4 5 6" xfId="27515" xr:uid="{D239E7F7-4C80-454F-9D1A-18493A09F350}"/>
    <cellStyle name="Currency 2 2 2 2 4 5 7" xfId="42398" xr:uid="{503EF11C-B832-4F72-88E2-7879EEFECD1F}"/>
    <cellStyle name="Currency 2 2 2 2 4 6" xfId="6979" xr:uid="{9257246A-7EF7-474A-A89A-4C58154245ED}"/>
    <cellStyle name="Currency 2 2 2 2 4 6 2" xfId="8692" xr:uid="{D8ECE55F-BA5E-453A-B9AB-E142D4E98911}"/>
    <cellStyle name="Currency 2 2 2 2 4 6 2 2" xfId="12114" xr:uid="{F49039B0-F0D4-417F-9670-1E6C1EFFECC9}"/>
    <cellStyle name="Currency 2 2 2 2 4 6 2 2 2" xfId="25804" xr:uid="{07E251DF-E93D-4365-9F49-5E33433A0E78}"/>
    <cellStyle name="Currency 2 2 2 2 4 6 2 2 2 2" xfId="39496" xr:uid="{245F5660-57E2-4D5C-8C7D-36BD23EC30E2}"/>
    <cellStyle name="Currency 2 2 2 2 4 6 2 2 2 3" xfId="54379" xr:uid="{A33CC946-3DC9-4897-A9EC-9506AC4C511A}"/>
    <cellStyle name="Currency 2 2 2 2 4 6 2 2 3" xfId="18960" xr:uid="{0792DA4E-3A8E-4113-91D8-2ECBBA5E4183}"/>
    <cellStyle name="Currency 2 2 2 2 4 6 2 2 4" xfId="32650" xr:uid="{4D44A7FE-57CD-4428-96F1-B27F24953EC4}"/>
    <cellStyle name="Currency 2 2 2 2 4 6 2 2 5" xfId="47533" xr:uid="{0A2946CA-2AF7-4063-8BAA-A72F9CDA1593}"/>
    <cellStyle name="Currency 2 2 2 2 4 6 2 3" xfId="22382" xr:uid="{3ECA4AB8-5400-4B49-9F69-5271EC82C79B}"/>
    <cellStyle name="Currency 2 2 2 2 4 6 2 3 2" xfId="36074" xr:uid="{6F9CB6ED-34DE-49DE-A7C9-6D4FA86F9902}"/>
    <cellStyle name="Currency 2 2 2 2 4 6 2 3 3" xfId="50957" xr:uid="{8729C0F7-28E3-45F7-8A48-FF0F8A56B628}"/>
    <cellStyle name="Currency 2 2 2 2 4 6 2 4" xfId="15538" xr:uid="{5C03D964-48B7-4F90-89BF-87BEA1AC32EE}"/>
    <cellStyle name="Currency 2 2 2 2 4 6 2 5" xfId="29228" xr:uid="{7BF439CB-1E80-4890-918D-5FEDF1BA9A72}"/>
    <cellStyle name="Currency 2 2 2 2 4 6 2 6" xfId="44111" xr:uid="{74E870B5-B4E4-4926-BF84-3E7FD218FB6C}"/>
    <cellStyle name="Currency 2 2 2 2 4 6 3" xfId="10402" xr:uid="{06B21C3B-0F4A-4B13-B2A7-D10B9003CE6D}"/>
    <cellStyle name="Currency 2 2 2 2 4 6 3 2" xfId="24092" xr:uid="{680FB9AD-CB1B-4159-AB7F-B37E70E7E32A}"/>
    <cellStyle name="Currency 2 2 2 2 4 6 3 2 2" xfId="37784" xr:uid="{5555A7AB-6F9E-4933-AEF6-45ACB3A14F1B}"/>
    <cellStyle name="Currency 2 2 2 2 4 6 3 2 3" xfId="52667" xr:uid="{68CE0809-2A18-4005-9298-71ED1D1DCF79}"/>
    <cellStyle name="Currency 2 2 2 2 4 6 3 3" xfId="17248" xr:uid="{DF4B1269-6B83-4F1D-A626-93CFB4FD7D4A}"/>
    <cellStyle name="Currency 2 2 2 2 4 6 3 4" xfId="30938" xr:uid="{BF8EA814-3B9B-43A3-B72E-73222763346C}"/>
    <cellStyle name="Currency 2 2 2 2 4 6 3 5" xfId="45821" xr:uid="{AAA14324-B0C0-4A96-BF2D-3E9A2CE1F9C4}"/>
    <cellStyle name="Currency 2 2 2 2 4 6 4" xfId="20670" xr:uid="{24C0D8C3-DE5F-4A47-BB5D-7720D4ACEE3A}"/>
    <cellStyle name="Currency 2 2 2 2 4 6 4 2" xfId="34362" xr:uid="{8A026DEC-B4F6-4D61-ADD2-550241129342}"/>
    <cellStyle name="Currency 2 2 2 2 4 6 4 3" xfId="49245" xr:uid="{5804DB92-643E-4C56-8788-D1CDA3E40A22}"/>
    <cellStyle name="Currency 2 2 2 2 4 6 5" xfId="13826" xr:uid="{84B36577-6CA6-485B-8C5D-43F14A6AEE28}"/>
    <cellStyle name="Currency 2 2 2 2 4 6 6" xfId="27516" xr:uid="{23515E24-1E34-4A40-883D-19E1504576CF}"/>
    <cellStyle name="Currency 2 2 2 2 4 6 7" xfId="42399" xr:uid="{C17EC3BD-AB56-4F29-A679-CC9899B3585E}"/>
    <cellStyle name="Currency 2 2 2 2 4 7" xfId="8678" xr:uid="{825DB573-119D-481A-8B99-2F2D5923347B}"/>
    <cellStyle name="Currency 2 2 2 2 4 7 2" xfId="12100" xr:uid="{E386DAC1-CBE1-41F5-B14A-09122907C4A4}"/>
    <cellStyle name="Currency 2 2 2 2 4 7 2 2" xfId="25790" xr:uid="{077275ED-40BC-47AF-B9C1-E4496B16B914}"/>
    <cellStyle name="Currency 2 2 2 2 4 7 2 2 2" xfId="39482" xr:uid="{1EDCB979-6F32-4DA7-9BF0-5FD73FE862D9}"/>
    <cellStyle name="Currency 2 2 2 2 4 7 2 2 3" xfId="54365" xr:uid="{09811ABD-24FA-48D6-AF51-EF9640F54014}"/>
    <cellStyle name="Currency 2 2 2 2 4 7 2 3" xfId="18946" xr:uid="{2BE2A80E-FF62-42F0-A32E-969F6B534396}"/>
    <cellStyle name="Currency 2 2 2 2 4 7 2 4" xfId="32636" xr:uid="{1C9DA3D5-51B1-4067-A19B-45AF697A20FC}"/>
    <cellStyle name="Currency 2 2 2 2 4 7 2 5" xfId="47519" xr:uid="{3BB58B03-F151-46B8-91D0-584D9A79AA70}"/>
    <cellStyle name="Currency 2 2 2 2 4 7 3" xfId="22368" xr:uid="{C1E51390-1E27-4CB8-ABC4-C102079FE439}"/>
    <cellStyle name="Currency 2 2 2 2 4 7 3 2" xfId="36060" xr:uid="{630C7D71-DE7B-4F33-B359-B062D1957288}"/>
    <cellStyle name="Currency 2 2 2 2 4 7 3 3" xfId="50943" xr:uid="{58701DE7-902E-468E-A521-E7DE526B05FE}"/>
    <cellStyle name="Currency 2 2 2 2 4 7 4" xfId="15524" xr:uid="{284CF78E-9939-4C6B-8478-D4A0B328A1B2}"/>
    <cellStyle name="Currency 2 2 2 2 4 7 5" xfId="29214" xr:uid="{319E5714-E393-4196-BDF1-A646C59E3CB0}"/>
    <cellStyle name="Currency 2 2 2 2 4 7 6" xfId="44097" xr:uid="{C186C003-82D7-44AB-8378-70A149809D88}"/>
    <cellStyle name="Currency 2 2 2 2 4 8" xfId="10388" xr:uid="{7C3F0E8C-0DED-4A6E-AD91-1F09C3D64E0B}"/>
    <cellStyle name="Currency 2 2 2 2 4 8 2" xfId="24078" xr:uid="{9605B98D-42C9-4923-83F6-434F7059F571}"/>
    <cellStyle name="Currency 2 2 2 2 4 8 2 2" xfId="37770" xr:uid="{FEC45FD3-BFD8-4635-A285-814C4B6122B2}"/>
    <cellStyle name="Currency 2 2 2 2 4 8 2 3" xfId="52653" xr:uid="{F947FB58-540F-4C12-9E84-CE260B1ABD33}"/>
    <cellStyle name="Currency 2 2 2 2 4 8 3" xfId="17234" xr:uid="{FC37A140-40EF-4F76-AC8B-46B5D315E612}"/>
    <cellStyle name="Currency 2 2 2 2 4 8 4" xfId="30924" xr:uid="{5630309F-4253-4338-BEC1-E39B44F73991}"/>
    <cellStyle name="Currency 2 2 2 2 4 8 5" xfId="45807" xr:uid="{978773FC-93B0-418E-AFA6-32CED43104D4}"/>
    <cellStyle name="Currency 2 2 2 2 4 9" xfId="20656" xr:uid="{83F1A1DE-92E3-4E5D-B117-BB927E3A7DA7}"/>
    <cellStyle name="Currency 2 2 2 2 4 9 2" xfId="34348" xr:uid="{663B3B50-3D81-497D-B2B4-3329EDB547C0}"/>
    <cellStyle name="Currency 2 2 2 2 4 9 3" xfId="49231" xr:uid="{82015643-1825-4AE1-90FC-631A4B047832}"/>
    <cellStyle name="Currency 2 2 2 2 5" xfId="6980" xr:uid="{2044D4A5-4376-4A0C-A3F4-B2B84D9D8BEC}"/>
    <cellStyle name="Currency 2 2 2 2 5 10" xfId="13827" xr:uid="{AB9554DD-22E3-4C95-8D61-F7E2345346C5}"/>
    <cellStyle name="Currency 2 2 2 2 5 11" xfId="27517" xr:uid="{259A1D8D-551F-46F4-A7E0-D9EEE814F799}"/>
    <cellStyle name="Currency 2 2 2 2 5 12" xfId="42400" xr:uid="{BF9610CE-058B-4B74-A71E-A3E8F9FE6BB2}"/>
    <cellStyle name="Currency 2 2 2 2 5 2" xfId="6981" xr:uid="{51762B3E-3732-4995-AE66-BB63B838303C}"/>
    <cellStyle name="Currency 2 2 2 2 5 2 10" xfId="42401" xr:uid="{A62D6C42-D499-442F-93FF-994D26CCC9D5}"/>
    <cellStyle name="Currency 2 2 2 2 5 2 2" xfId="6982" xr:uid="{2D505E0B-641A-4BF0-8BC4-8D790FC46BA5}"/>
    <cellStyle name="Currency 2 2 2 2 5 2 2 2" xfId="6983" xr:uid="{D7B8BE6E-9345-43C2-817C-6EBFB3BD9B21}"/>
    <cellStyle name="Currency 2 2 2 2 5 2 2 2 2" xfId="8696" xr:uid="{B8032080-C12C-4D52-A228-D90773FD1BCB}"/>
    <cellStyle name="Currency 2 2 2 2 5 2 2 2 2 2" xfId="12118" xr:uid="{1EF95938-3BB9-426B-AF71-3B23AEA7FA8D}"/>
    <cellStyle name="Currency 2 2 2 2 5 2 2 2 2 2 2" xfId="25808" xr:uid="{5976CF92-3627-4C4B-BDD6-0C35FE9FBB0B}"/>
    <cellStyle name="Currency 2 2 2 2 5 2 2 2 2 2 2 2" xfId="39500" xr:uid="{B8FA9BBB-1B35-4C75-A39E-6AF9C2919728}"/>
    <cellStyle name="Currency 2 2 2 2 5 2 2 2 2 2 2 3" xfId="54383" xr:uid="{CE183298-0CE4-4D1B-AFDC-5B3BA3D4C15E}"/>
    <cellStyle name="Currency 2 2 2 2 5 2 2 2 2 2 3" xfId="18964" xr:uid="{ACE2D897-3CE2-4B86-B280-E0D57E618CE8}"/>
    <cellStyle name="Currency 2 2 2 2 5 2 2 2 2 2 4" xfId="32654" xr:uid="{36310D65-C417-4B55-8F7D-9B7BED1A5126}"/>
    <cellStyle name="Currency 2 2 2 2 5 2 2 2 2 2 5" xfId="47537" xr:uid="{2C3C2729-45A4-4DED-9703-9B7A16074516}"/>
    <cellStyle name="Currency 2 2 2 2 5 2 2 2 2 3" xfId="22386" xr:uid="{A3CEDB0D-7F22-412F-8D2D-2DF8854B0302}"/>
    <cellStyle name="Currency 2 2 2 2 5 2 2 2 2 3 2" xfId="36078" xr:uid="{FB6797CC-8FB4-4CBC-A730-5311622B23E8}"/>
    <cellStyle name="Currency 2 2 2 2 5 2 2 2 2 3 3" xfId="50961" xr:uid="{9565ED2A-BB0D-4F04-BC45-1C014E92BD45}"/>
    <cellStyle name="Currency 2 2 2 2 5 2 2 2 2 4" xfId="15542" xr:uid="{9D3AC4EC-CB59-4E3C-AA06-480DF7352B65}"/>
    <cellStyle name="Currency 2 2 2 2 5 2 2 2 2 5" xfId="29232" xr:uid="{822991C0-18A8-43E8-BD51-13F7C9FE04A8}"/>
    <cellStyle name="Currency 2 2 2 2 5 2 2 2 2 6" xfId="44115" xr:uid="{E3905765-0C4F-47BE-B08D-5E8EDD378DBF}"/>
    <cellStyle name="Currency 2 2 2 2 5 2 2 2 3" xfId="10406" xr:uid="{0A0B5F8A-02A4-43C3-9529-3999BCEBC0C4}"/>
    <cellStyle name="Currency 2 2 2 2 5 2 2 2 3 2" xfId="24096" xr:uid="{08A89554-5B6B-4A0F-9BE8-2D8AEA47C9E6}"/>
    <cellStyle name="Currency 2 2 2 2 5 2 2 2 3 2 2" xfId="37788" xr:uid="{FEEB0B16-9477-4105-B06E-C48CD3D4DFB3}"/>
    <cellStyle name="Currency 2 2 2 2 5 2 2 2 3 2 3" xfId="52671" xr:uid="{28C62215-DA9D-4523-A28C-BAC1D0FE67E5}"/>
    <cellStyle name="Currency 2 2 2 2 5 2 2 2 3 3" xfId="17252" xr:uid="{8F1ADF99-BF49-443B-A0C6-A2D69BCD7CCE}"/>
    <cellStyle name="Currency 2 2 2 2 5 2 2 2 3 4" xfId="30942" xr:uid="{CF557AAD-CD70-4298-97B9-F31775324A97}"/>
    <cellStyle name="Currency 2 2 2 2 5 2 2 2 3 5" xfId="45825" xr:uid="{96519E3B-D7B8-4D38-B138-5CE5DFF60B40}"/>
    <cellStyle name="Currency 2 2 2 2 5 2 2 2 4" xfId="20674" xr:uid="{12ACC997-CFA3-4453-93A3-E5484CC3222B}"/>
    <cellStyle name="Currency 2 2 2 2 5 2 2 2 4 2" xfId="34366" xr:uid="{A932A0BC-58EB-47B0-A7D0-69C1B8CD1A3F}"/>
    <cellStyle name="Currency 2 2 2 2 5 2 2 2 4 3" xfId="49249" xr:uid="{EB38EAEA-1E88-471C-9FD0-9616B5E3DCF4}"/>
    <cellStyle name="Currency 2 2 2 2 5 2 2 2 5" xfId="13830" xr:uid="{9212916C-30A1-48BC-B11B-2B3FE1823506}"/>
    <cellStyle name="Currency 2 2 2 2 5 2 2 2 6" xfId="27520" xr:uid="{660046F5-87E4-4193-8EEF-0C1D06622E9E}"/>
    <cellStyle name="Currency 2 2 2 2 5 2 2 2 7" xfId="42403" xr:uid="{064DD389-7842-453E-B105-3BDAB12DE15B}"/>
    <cellStyle name="Currency 2 2 2 2 5 2 2 3" xfId="8695" xr:uid="{F9E17D13-2A49-473E-A782-36BA798AA37E}"/>
    <cellStyle name="Currency 2 2 2 2 5 2 2 3 2" xfId="12117" xr:uid="{25C7C7E6-361F-454F-9869-1D978FE467A9}"/>
    <cellStyle name="Currency 2 2 2 2 5 2 2 3 2 2" xfId="25807" xr:uid="{DF3D9863-2C34-4628-8308-BDD8F4E6312A}"/>
    <cellStyle name="Currency 2 2 2 2 5 2 2 3 2 2 2" xfId="39499" xr:uid="{26468C40-732D-4BB5-9183-07E33B7E6ADA}"/>
    <cellStyle name="Currency 2 2 2 2 5 2 2 3 2 2 3" xfId="54382" xr:uid="{0C3DE70D-CB0C-43B6-8095-1B61AB71BC3D}"/>
    <cellStyle name="Currency 2 2 2 2 5 2 2 3 2 3" xfId="18963" xr:uid="{DD25FB5B-711F-498F-BFCC-57C17062F6CD}"/>
    <cellStyle name="Currency 2 2 2 2 5 2 2 3 2 4" xfId="32653" xr:uid="{A38ECC4C-52D2-4BC2-9C77-4922A67AF98F}"/>
    <cellStyle name="Currency 2 2 2 2 5 2 2 3 2 5" xfId="47536" xr:uid="{A058CB42-0FAC-4784-9762-EA39C85C6F87}"/>
    <cellStyle name="Currency 2 2 2 2 5 2 2 3 3" xfId="22385" xr:uid="{21DC32C9-3719-4A45-A125-3FAD38F650AD}"/>
    <cellStyle name="Currency 2 2 2 2 5 2 2 3 3 2" xfId="36077" xr:uid="{DE88186B-8E9B-4DDA-AF25-39983E85BBC6}"/>
    <cellStyle name="Currency 2 2 2 2 5 2 2 3 3 3" xfId="50960" xr:uid="{51422D93-3F72-4081-A092-38A59C0D6C76}"/>
    <cellStyle name="Currency 2 2 2 2 5 2 2 3 4" xfId="15541" xr:uid="{EF30027E-7B27-42FA-8B71-CE88ED66A09F}"/>
    <cellStyle name="Currency 2 2 2 2 5 2 2 3 5" xfId="29231" xr:uid="{3DFDCF6A-754A-4234-BC8C-AD3BD0BB41D0}"/>
    <cellStyle name="Currency 2 2 2 2 5 2 2 3 6" xfId="44114" xr:uid="{D2931B10-024C-40E7-82C4-10931FD642BA}"/>
    <cellStyle name="Currency 2 2 2 2 5 2 2 4" xfId="10405" xr:uid="{D0D5A45A-634D-4726-98D0-64C84CDE7818}"/>
    <cellStyle name="Currency 2 2 2 2 5 2 2 4 2" xfId="24095" xr:uid="{A3EBE8CD-EABA-47F6-A3C5-13A71E951A80}"/>
    <cellStyle name="Currency 2 2 2 2 5 2 2 4 2 2" xfId="37787" xr:uid="{DAE2C63A-4FA1-4A75-B81F-2450EFC83E07}"/>
    <cellStyle name="Currency 2 2 2 2 5 2 2 4 2 3" xfId="52670" xr:uid="{F03A4CB2-B1C8-4050-B04F-E7F248DE378B}"/>
    <cellStyle name="Currency 2 2 2 2 5 2 2 4 3" xfId="17251" xr:uid="{99EB0557-ADAA-4D69-93F7-362A1F10D52D}"/>
    <cellStyle name="Currency 2 2 2 2 5 2 2 4 4" xfId="30941" xr:uid="{8875FAAB-1E7C-40F0-85B6-0E6872456B0A}"/>
    <cellStyle name="Currency 2 2 2 2 5 2 2 4 5" xfId="45824" xr:uid="{53F10079-5DC3-40EE-A79A-4A6441F685D3}"/>
    <cellStyle name="Currency 2 2 2 2 5 2 2 5" xfId="20673" xr:uid="{1DF6ABEA-85C0-46CD-B1DE-2710FAE90B10}"/>
    <cellStyle name="Currency 2 2 2 2 5 2 2 5 2" xfId="34365" xr:uid="{BDCE6779-81E7-447E-A2C9-AB9F1E01D559}"/>
    <cellStyle name="Currency 2 2 2 2 5 2 2 5 3" xfId="49248" xr:uid="{0B7A6F9C-E925-4299-8BE6-638B8938E879}"/>
    <cellStyle name="Currency 2 2 2 2 5 2 2 6" xfId="13829" xr:uid="{CDCA6727-2CE8-41CF-A7ED-F106D4DBDF24}"/>
    <cellStyle name="Currency 2 2 2 2 5 2 2 7" xfId="27519" xr:uid="{A599EF0C-A5A3-44A2-96EF-0D6EDB00944C}"/>
    <cellStyle name="Currency 2 2 2 2 5 2 2 8" xfId="42402" xr:uid="{3A00A358-C708-4F57-8AC1-7845F0B95873}"/>
    <cellStyle name="Currency 2 2 2 2 5 2 3" xfId="6984" xr:uid="{73035484-491F-4EDE-AC90-550AB9EB9E21}"/>
    <cellStyle name="Currency 2 2 2 2 5 2 3 2" xfId="8697" xr:uid="{A9D87CEA-72FA-455A-9ECF-DB06257AC0CE}"/>
    <cellStyle name="Currency 2 2 2 2 5 2 3 2 2" xfId="12119" xr:uid="{D95AE6CE-CE73-454E-B3BA-E64DB7E7EE03}"/>
    <cellStyle name="Currency 2 2 2 2 5 2 3 2 2 2" xfId="25809" xr:uid="{52DB9E6F-BBD5-4099-99C1-5CA80A80EA28}"/>
    <cellStyle name="Currency 2 2 2 2 5 2 3 2 2 2 2" xfId="39501" xr:uid="{FADEE445-AB93-444B-9FE1-F6DF8E783CB7}"/>
    <cellStyle name="Currency 2 2 2 2 5 2 3 2 2 2 3" xfId="54384" xr:uid="{FCC47DA4-8661-4F91-963E-79D4AEA817ED}"/>
    <cellStyle name="Currency 2 2 2 2 5 2 3 2 2 3" xfId="18965" xr:uid="{95882841-0988-44CF-B2B8-F51A12278024}"/>
    <cellStyle name="Currency 2 2 2 2 5 2 3 2 2 4" xfId="32655" xr:uid="{93E8EC9E-7BAA-493F-BB6D-6B3BA66ABC30}"/>
    <cellStyle name="Currency 2 2 2 2 5 2 3 2 2 5" xfId="47538" xr:uid="{FBDDAF9E-CD98-48B0-9B9D-F91CCD474C39}"/>
    <cellStyle name="Currency 2 2 2 2 5 2 3 2 3" xfId="22387" xr:uid="{2AF657B8-7BDC-42F9-BF64-30294A206945}"/>
    <cellStyle name="Currency 2 2 2 2 5 2 3 2 3 2" xfId="36079" xr:uid="{B044C4C2-E8BC-4DCA-BA3D-65F24D16EA43}"/>
    <cellStyle name="Currency 2 2 2 2 5 2 3 2 3 3" xfId="50962" xr:uid="{541D6740-47EA-4F29-9ECA-BD5AC4CF1257}"/>
    <cellStyle name="Currency 2 2 2 2 5 2 3 2 4" xfId="15543" xr:uid="{3868C6E6-1E26-4B05-817A-ECBDF7CDAEDC}"/>
    <cellStyle name="Currency 2 2 2 2 5 2 3 2 5" xfId="29233" xr:uid="{EA700881-3E52-4350-A597-EACA1C54A800}"/>
    <cellStyle name="Currency 2 2 2 2 5 2 3 2 6" xfId="44116" xr:uid="{D843595E-161B-41EE-8766-B6E852F8BE6C}"/>
    <cellStyle name="Currency 2 2 2 2 5 2 3 3" xfId="10407" xr:uid="{5B95E323-967D-465F-B4FD-C63AE8CDBB9E}"/>
    <cellStyle name="Currency 2 2 2 2 5 2 3 3 2" xfId="24097" xr:uid="{A083D4C4-E9E9-4BF1-B267-DCF74B77A34E}"/>
    <cellStyle name="Currency 2 2 2 2 5 2 3 3 2 2" xfId="37789" xr:uid="{4AF3DA26-E03B-4AC5-8542-5793A3629CB5}"/>
    <cellStyle name="Currency 2 2 2 2 5 2 3 3 2 3" xfId="52672" xr:uid="{1ECCD42C-B685-44BE-8407-99C51A7804E9}"/>
    <cellStyle name="Currency 2 2 2 2 5 2 3 3 3" xfId="17253" xr:uid="{4795F880-6475-4F07-8B8D-BD3AB06772B8}"/>
    <cellStyle name="Currency 2 2 2 2 5 2 3 3 4" xfId="30943" xr:uid="{83FB5248-3E51-43FF-B2DC-EA3490EB67A0}"/>
    <cellStyle name="Currency 2 2 2 2 5 2 3 3 5" xfId="45826" xr:uid="{E86ACBB4-60B1-482F-B76D-DAAAD60DFD04}"/>
    <cellStyle name="Currency 2 2 2 2 5 2 3 4" xfId="20675" xr:uid="{2F2A687F-F9F0-498D-9BF6-7677AEB4799C}"/>
    <cellStyle name="Currency 2 2 2 2 5 2 3 4 2" xfId="34367" xr:uid="{1117E5AF-5DA9-45D2-B6AB-24F146AFC958}"/>
    <cellStyle name="Currency 2 2 2 2 5 2 3 4 3" xfId="49250" xr:uid="{868FA82E-B9C9-416C-B29F-22CA36CE9423}"/>
    <cellStyle name="Currency 2 2 2 2 5 2 3 5" xfId="13831" xr:uid="{29917C50-383D-4EDC-9C9A-AA341CFBAFF9}"/>
    <cellStyle name="Currency 2 2 2 2 5 2 3 6" xfId="27521" xr:uid="{8269DF27-F5C4-42E9-91DC-D818EAC6D2E7}"/>
    <cellStyle name="Currency 2 2 2 2 5 2 3 7" xfId="42404" xr:uid="{6BC7D341-9206-4A1C-BFA9-435C73AF8DFE}"/>
    <cellStyle name="Currency 2 2 2 2 5 2 4" xfId="6985" xr:uid="{59F44ED3-6CC5-4F4C-9DFF-E36358BD6FB3}"/>
    <cellStyle name="Currency 2 2 2 2 5 2 4 2" xfId="8698" xr:uid="{4ED7B4B3-E1E2-433E-A1C6-BD09DABD2AD2}"/>
    <cellStyle name="Currency 2 2 2 2 5 2 4 2 2" xfId="12120" xr:uid="{D98E54FA-439C-4089-9CA9-88EBFAA124BB}"/>
    <cellStyle name="Currency 2 2 2 2 5 2 4 2 2 2" xfId="25810" xr:uid="{C2AC0165-BC08-4497-A4AE-A54D67C9E9CA}"/>
    <cellStyle name="Currency 2 2 2 2 5 2 4 2 2 2 2" xfId="39502" xr:uid="{A3F9A9CF-5568-4884-A843-741D1FB7EDF8}"/>
    <cellStyle name="Currency 2 2 2 2 5 2 4 2 2 2 3" xfId="54385" xr:uid="{F04A2BA1-C372-450A-9741-80A20EABC32E}"/>
    <cellStyle name="Currency 2 2 2 2 5 2 4 2 2 3" xfId="18966" xr:uid="{805CC6FC-E0C0-46AF-91B6-0C2337FEFEB4}"/>
    <cellStyle name="Currency 2 2 2 2 5 2 4 2 2 4" xfId="32656" xr:uid="{E26E01C4-3513-4B34-94AB-FF20CDBE535B}"/>
    <cellStyle name="Currency 2 2 2 2 5 2 4 2 2 5" xfId="47539" xr:uid="{6EBF126E-1FD8-484C-B905-8FB0F69B433D}"/>
    <cellStyle name="Currency 2 2 2 2 5 2 4 2 3" xfId="22388" xr:uid="{0FBD44AC-B710-4764-A1A1-3325CD9B4A23}"/>
    <cellStyle name="Currency 2 2 2 2 5 2 4 2 3 2" xfId="36080" xr:uid="{BCD43215-F065-4CA9-A959-B4E94EE8DC19}"/>
    <cellStyle name="Currency 2 2 2 2 5 2 4 2 3 3" xfId="50963" xr:uid="{652269B1-2600-4DB1-AA75-9FE0F8D541BA}"/>
    <cellStyle name="Currency 2 2 2 2 5 2 4 2 4" xfId="15544" xr:uid="{88942B90-9D39-42EC-B6D0-599F5D4F2C73}"/>
    <cellStyle name="Currency 2 2 2 2 5 2 4 2 5" xfId="29234" xr:uid="{BA747B2A-CF23-4A77-89F3-28A203CA6E0A}"/>
    <cellStyle name="Currency 2 2 2 2 5 2 4 2 6" xfId="44117" xr:uid="{2BCDEFED-F579-46C7-9665-9572FBDC7ECA}"/>
    <cellStyle name="Currency 2 2 2 2 5 2 4 3" xfId="10408" xr:uid="{2A53AB42-C886-4345-BCC2-F31E5FAB23EE}"/>
    <cellStyle name="Currency 2 2 2 2 5 2 4 3 2" xfId="24098" xr:uid="{DBD0CA24-4FB2-4F47-88C2-613D63993B25}"/>
    <cellStyle name="Currency 2 2 2 2 5 2 4 3 2 2" xfId="37790" xr:uid="{0BE59515-05CC-431B-BA83-532FF4565C75}"/>
    <cellStyle name="Currency 2 2 2 2 5 2 4 3 2 3" xfId="52673" xr:uid="{9E281A49-1157-4ABC-A929-2F4AEB269C71}"/>
    <cellStyle name="Currency 2 2 2 2 5 2 4 3 3" xfId="17254" xr:uid="{0ABD3292-9176-422F-B761-1B4907D65B7F}"/>
    <cellStyle name="Currency 2 2 2 2 5 2 4 3 4" xfId="30944" xr:uid="{99FB0DBF-1FBB-4AEB-A6D8-3DDD825C8D0C}"/>
    <cellStyle name="Currency 2 2 2 2 5 2 4 3 5" xfId="45827" xr:uid="{EEE2B6CE-E63C-4DCD-8013-8F750F2BE21E}"/>
    <cellStyle name="Currency 2 2 2 2 5 2 4 4" xfId="20676" xr:uid="{2CA0437E-3C8A-4548-895D-4B1DDDCEDD9C}"/>
    <cellStyle name="Currency 2 2 2 2 5 2 4 4 2" xfId="34368" xr:uid="{4BBEC974-BDE6-4CBA-82B5-D661A54E30DC}"/>
    <cellStyle name="Currency 2 2 2 2 5 2 4 4 3" xfId="49251" xr:uid="{5667C1C3-C2F5-48A1-B599-B28A8DE981B9}"/>
    <cellStyle name="Currency 2 2 2 2 5 2 4 5" xfId="13832" xr:uid="{260607D5-CE5A-42DB-84B5-FA238434FB0C}"/>
    <cellStyle name="Currency 2 2 2 2 5 2 4 6" xfId="27522" xr:uid="{A1471B1A-082B-4AC2-8B07-54DAA21567E0}"/>
    <cellStyle name="Currency 2 2 2 2 5 2 4 7" xfId="42405" xr:uid="{26166A6E-F168-4B93-8DE0-656361EEA228}"/>
    <cellStyle name="Currency 2 2 2 2 5 2 5" xfId="8694" xr:uid="{EF6C39B6-7FB7-4F02-83B5-38419C1B75AB}"/>
    <cellStyle name="Currency 2 2 2 2 5 2 5 2" xfId="12116" xr:uid="{3FE4D709-60F7-4105-A169-DA5D52E8AF22}"/>
    <cellStyle name="Currency 2 2 2 2 5 2 5 2 2" xfId="25806" xr:uid="{445DC2FD-D62F-44EC-B5FA-95D758261C7A}"/>
    <cellStyle name="Currency 2 2 2 2 5 2 5 2 2 2" xfId="39498" xr:uid="{C19B3058-B698-41C1-BD74-42A5B79CD611}"/>
    <cellStyle name="Currency 2 2 2 2 5 2 5 2 2 3" xfId="54381" xr:uid="{0136178C-B71E-402A-9947-15F8BB8044AB}"/>
    <cellStyle name="Currency 2 2 2 2 5 2 5 2 3" xfId="18962" xr:uid="{E3BA92C8-F906-42F2-8ED9-EFC55BF254F9}"/>
    <cellStyle name="Currency 2 2 2 2 5 2 5 2 4" xfId="32652" xr:uid="{DC2C45E1-6033-423A-A274-FF1B7C345EA8}"/>
    <cellStyle name="Currency 2 2 2 2 5 2 5 2 5" xfId="47535" xr:uid="{26999014-142B-4249-8D1B-6C1A035F08BB}"/>
    <cellStyle name="Currency 2 2 2 2 5 2 5 3" xfId="22384" xr:uid="{EC3EF9AD-77E2-4938-BDF6-BB9449F3230F}"/>
    <cellStyle name="Currency 2 2 2 2 5 2 5 3 2" xfId="36076" xr:uid="{3827195D-1FF9-4DFD-96CC-968F25BC3346}"/>
    <cellStyle name="Currency 2 2 2 2 5 2 5 3 3" xfId="50959" xr:uid="{537C8B08-0DEE-42D0-A120-01B4163BDF3D}"/>
    <cellStyle name="Currency 2 2 2 2 5 2 5 4" xfId="15540" xr:uid="{0FA265EB-88C2-4AEB-8B71-123BFFFB6064}"/>
    <cellStyle name="Currency 2 2 2 2 5 2 5 5" xfId="29230" xr:uid="{3FFE3300-CDFC-42A5-AC42-1FAB552777CC}"/>
    <cellStyle name="Currency 2 2 2 2 5 2 5 6" xfId="44113" xr:uid="{A56573F9-47A0-4D43-B5B6-5E297C1D611D}"/>
    <cellStyle name="Currency 2 2 2 2 5 2 6" xfId="10404" xr:uid="{9E2953A1-7309-42FC-9F64-D4343ED4F896}"/>
    <cellStyle name="Currency 2 2 2 2 5 2 6 2" xfId="24094" xr:uid="{66210F42-F039-4397-8D78-D8F6F6897F20}"/>
    <cellStyle name="Currency 2 2 2 2 5 2 6 2 2" xfId="37786" xr:uid="{51F65315-73C8-40B2-9E7C-354426203A8A}"/>
    <cellStyle name="Currency 2 2 2 2 5 2 6 2 3" xfId="52669" xr:uid="{87112E47-7692-438A-9398-79A4591DCB90}"/>
    <cellStyle name="Currency 2 2 2 2 5 2 6 3" xfId="17250" xr:uid="{83DAAA8A-4175-4EBC-A6AB-80ACF7B1C3E5}"/>
    <cellStyle name="Currency 2 2 2 2 5 2 6 4" xfId="30940" xr:uid="{8CEFE8E3-B985-46AD-A1E7-332D11413DBE}"/>
    <cellStyle name="Currency 2 2 2 2 5 2 6 5" xfId="45823" xr:uid="{3D94368D-E886-425E-AF6A-D19221492F2B}"/>
    <cellStyle name="Currency 2 2 2 2 5 2 7" xfId="20672" xr:uid="{B210C76D-B176-4CD8-B597-BF281615DF2B}"/>
    <cellStyle name="Currency 2 2 2 2 5 2 7 2" xfId="34364" xr:uid="{FD7F80F5-225F-4331-923A-A6D907A1F8E8}"/>
    <cellStyle name="Currency 2 2 2 2 5 2 7 3" xfId="49247" xr:uid="{7C29D27C-6C5B-47F8-8762-87203F783D71}"/>
    <cellStyle name="Currency 2 2 2 2 5 2 8" xfId="13828" xr:uid="{B76409A4-0B16-45D2-8428-3CD9AD61585F}"/>
    <cellStyle name="Currency 2 2 2 2 5 2 9" xfId="27518" xr:uid="{223E91BD-E418-4A56-B35E-459E109E9132}"/>
    <cellStyle name="Currency 2 2 2 2 5 3" xfId="6986" xr:uid="{96E81792-8B81-480C-81B2-9C16534F833C}"/>
    <cellStyle name="Currency 2 2 2 2 5 3 10" xfId="42406" xr:uid="{5287EC02-486B-4510-8C5A-21CAD6F040F9}"/>
    <cellStyle name="Currency 2 2 2 2 5 3 2" xfId="6987" xr:uid="{BE800C97-3396-421B-A6FA-F4F9496472B2}"/>
    <cellStyle name="Currency 2 2 2 2 5 3 2 2" xfId="6988" xr:uid="{33E6724E-1F7A-46B7-ADE4-11E0401D2153}"/>
    <cellStyle name="Currency 2 2 2 2 5 3 2 2 2" xfId="8701" xr:uid="{DF8849F5-E6EB-4473-846F-329E7933F4A4}"/>
    <cellStyle name="Currency 2 2 2 2 5 3 2 2 2 2" xfId="12123" xr:uid="{4FC1C332-5FB6-4C88-B5FD-2FBEA039D571}"/>
    <cellStyle name="Currency 2 2 2 2 5 3 2 2 2 2 2" xfId="25813" xr:uid="{F12FBB24-C0C1-4B62-91AB-C89E925070C8}"/>
    <cellStyle name="Currency 2 2 2 2 5 3 2 2 2 2 2 2" xfId="39505" xr:uid="{C96E7999-78A2-4E5A-B54F-6253EF19C1C4}"/>
    <cellStyle name="Currency 2 2 2 2 5 3 2 2 2 2 2 3" xfId="54388" xr:uid="{FC7E1123-6180-4EC8-9A2B-243962441963}"/>
    <cellStyle name="Currency 2 2 2 2 5 3 2 2 2 2 3" xfId="18969" xr:uid="{B7839D35-CC8A-4597-92A0-AABE709E33BD}"/>
    <cellStyle name="Currency 2 2 2 2 5 3 2 2 2 2 4" xfId="32659" xr:uid="{30DDDB7B-4C1A-4E8F-8696-560828BFEE25}"/>
    <cellStyle name="Currency 2 2 2 2 5 3 2 2 2 2 5" xfId="47542" xr:uid="{B13B6AB6-39B1-4B93-8062-54B5C6C46653}"/>
    <cellStyle name="Currency 2 2 2 2 5 3 2 2 2 3" xfId="22391" xr:uid="{F26AACED-F090-4B49-9E9C-42A34E8DAD71}"/>
    <cellStyle name="Currency 2 2 2 2 5 3 2 2 2 3 2" xfId="36083" xr:uid="{93466AC0-3F77-4DDC-8561-CAC6F26578AB}"/>
    <cellStyle name="Currency 2 2 2 2 5 3 2 2 2 3 3" xfId="50966" xr:uid="{B1079A59-DADF-48F5-BD9B-E79138CD21AE}"/>
    <cellStyle name="Currency 2 2 2 2 5 3 2 2 2 4" xfId="15547" xr:uid="{90FC6C66-A93E-4098-B77D-3AA676DF8F08}"/>
    <cellStyle name="Currency 2 2 2 2 5 3 2 2 2 5" xfId="29237" xr:uid="{E18C5127-FCD9-42B2-8014-6DE4A9A2836D}"/>
    <cellStyle name="Currency 2 2 2 2 5 3 2 2 2 6" xfId="44120" xr:uid="{4FB2A8AD-A112-446E-875A-FF0D667A9EFC}"/>
    <cellStyle name="Currency 2 2 2 2 5 3 2 2 3" xfId="10411" xr:uid="{C65F90EB-33BE-47D6-B743-6B6D1B877AE0}"/>
    <cellStyle name="Currency 2 2 2 2 5 3 2 2 3 2" xfId="24101" xr:uid="{5DB6B859-B551-4CC6-836E-C6CB3362C491}"/>
    <cellStyle name="Currency 2 2 2 2 5 3 2 2 3 2 2" xfId="37793" xr:uid="{C1E4B027-DB07-4098-BCAD-583AE41FB1E7}"/>
    <cellStyle name="Currency 2 2 2 2 5 3 2 2 3 2 3" xfId="52676" xr:uid="{F16A8CDC-BEE6-4890-B2B3-A08F184BFFE7}"/>
    <cellStyle name="Currency 2 2 2 2 5 3 2 2 3 3" xfId="17257" xr:uid="{F1D35EF9-92C0-4D7E-ADB0-D44040EE6456}"/>
    <cellStyle name="Currency 2 2 2 2 5 3 2 2 3 4" xfId="30947" xr:uid="{67474B5B-81B8-4ECA-A379-6B8E79269C6E}"/>
    <cellStyle name="Currency 2 2 2 2 5 3 2 2 3 5" xfId="45830" xr:uid="{2262696C-24A7-4DC6-AEA2-0C922B056C07}"/>
    <cellStyle name="Currency 2 2 2 2 5 3 2 2 4" xfId="20679" xr:uid="{E3B41A7D-A74A-41DC-B1D4-4D39DED87DC5}"/>
    <cellStyle name="Currency 2 2 2 2 5 3 2 2 4 2" xfId="34371" xr:uid="{49BDDD78-622D-427C-B442-95DEACD4C776}"/>
    <cellStyle name="Currency 2 2 2 2 5 3 2 2 4 3" xfId="49254" xr:uid="{AA226E9A-49E8-4749-8051-F5E780C48471}"/>
    <cellStyle name="Currency 2 2 2 2 5 3 2 2 5" xfId="13835" xr:uid="{87AF14EB-2EAB-4F98-AAD0-98A38BCC8BB5}"/>
    <cellStyle name="Currency 2 2 2 2 5 3 2 2 6" xfId="27525" xr:uid="{F05DFD09-19BB-4252-A941-90760553017E}"/>
    <cellStyle name="Currency 2 2 2 2 5 3 2 2 7" xfId="42408" xr:uid="{C5054760-5999-447E-9D5C-DB297F4CADC9}"/>
    <cellStyle name="Currency 2 2 2 2 5 3 2 3" xfId="8700" xr:uid="{C1685A17-7CF5-4A41-9460-A6236C7F1C39}"/>
    <cellStyle name="Currency 2 2 2 2 5 3 2 3 2" xfId="12122" xr:uid="{2412B021-C124-4D2D-BBDF-DC55EE13E6F6}"/>
    <cellStyle name="Currency 2 2 2 2 5 3 2 3 2 2" xfId="25812" xr:uid="{44BFD2F1-DD60-4FDC-B669-277B400AFBB1}"/>
    <cellStyle name="Currency 2 2 2 2 5 3 2 3 2 2 2" xfId="39504" xr:uid="{610B79AB-3399-44D0-92FD-8C1C9D0BC1E9}"/>
    <cellStyle name="Currency 2 2 2 2 5 3 2 3 2 2 3" xfId="54387" xr:uid="{62E8A705-DCAF-427D-9689-B4431AF2BEAB}"/>
    <cellStyle name="Currency 2 2 2 2 5 3 2 3 2 3" xfId="18968" xr:uid="{E012610C-1227-461B-881C-0F3D6D28673D}"/>
    <cellStyle name="Currency 2 2 2 2 5 3 2 3 2 4" xfId="32658" xr:uid="{C26660AA-502C-4F4D-A71F-0EB0D5B6BF0C}"/>
    <cellStyle name="Currency 2 2 2 2 5 3 2 3 2 5" xfId="47541" xr:uid="{630B45EC-ABAC-4E7D-949B-63617647A162}"/>
    <cellStyle name="Currency 2 2 2 2 5 3 2 3 3" xfId="22390" xr:uid="{96D40D8F-915B-44DF-90A7-6735BB5E9E80}"/>
    <cellStyle name="Currency 2 2 2 2 5 3 2 3 3 2" xfId="36082" xr:uid="{C1E7DC62-52FD-4529-B0A9-3E144849CCC5}"/>
    <cellStyle name="Currency 2 2 2 2 5 3 2 3 3 3" xfId="50965" xr:uid="{813A52B7-44C0-4800-B134-F2D0D778BB53}"/>
    <cellStyle name="Currency 2 2 2 2 5 3 2 3 4" xfId="15546" xr:uid="{13C8D2A0-A482-4864-9B07-11CEBB343C1D}"/>
    <cellStyle name="Currency 2 2 2 2 5 3 2 3 5" xfId="29236" xr:uid="{611FBB92-3F07-4F23-B5DC-4FC45B44A8BB}"/>
    <cellStyle name="Currency 2 2 2 2 5 3 2 3 6" xfId="44119" xr:uid="{C973B2F1-415B-4E8E-9D43-14121A85F3F9}"/>
    <cellStyle name="Currency 2 2 2 2 5 3 2 4" xfId="10410" xr:uid="{7D0D93E6-9428-4552-B760-B79EF6BB5D82}"/>
    <cellStyle name="Currency 2 2 2 2 5 3 2 4 2" xfId="24100" xr:uid="{C772B3C7-9D21-43B0-BC73-16EA92A379ED}"/>
    <cellStyle name="Currency 2 2 2 2 5 3 2 4 2 2" xfId="37792" xr:uid="{CB986C5B-8236-46ED-B3A2-A1AE5A1099FA}"/>
    <cellStyle name="Currency 2 2 2 2 5 3 2 4 2 3" xfId="52675" xr:uid="{EF6EE55E-6936-4187-AC34-D2FBD1350F67}"/>
    <cellStyle name="Currency 2 2 2 2 5 3 2 4 3" xfId="17256" xr:uid="{77A05D9B-48FA-44C3-8335-3B0BC4FF2FC3}"/>
    <cellStyle name="Currency 2 2 2 2 5 3 2 4 4" xfId="30946" xr:uid="{BD7D15D9-0FCF-4BFF-8467-18E2C7964085}"/>
    <cellStyle name="Currency 2 2 2 2 5 3 2 4 5" xfId="45829" xr:uid="{84B27CCC-3567-42E9-80FF-494CF3131210}"/>
    <cellStyle name="Currency 2 2 2 2 5 3 2 5" xfId="20678" xr:uid="{5C359A88-589C-44DF-8775-61A8FD2BB1B7}"/>
    <cellStyle name="Currency 2 2 2 2 5 3 2 5 2" xfId="34370" xr:uid="{7B85EDDF-DF5E-4F53-AB50-C30E01FCDBB8}"/>
    <cellStyle name="Currency 2 2 2 2 5 3 2 5 3" xfId="49253" xr:uid="{22996E02-4A0C-4487-AE79-A4DB7C18BACD}"/>
    <cellStyle name="Currency 2 2 2 2 5 3 2 6" xfId="13834" xr:uid="{C66221EB-D1C8-4B8C-85E6-6A27FDB62399}"/>
    <cellStyle name="Currency 2 2 2 2 5 3 2 7" xfId="27524" xr:uid="{4BA39F14-F7C6-4F81-A785-0AEEE04C1480}"/>
    <cellStyle name="Currency 2 2 2 2 5 3 2 8" xfId="42407" xr:uid="{74A3695D-8D5F-485A-BFC5-202FF1056E52}"/>
    <cellStyle name="Currency 2 2 2 2 5 3 3" xfId="6989" xr:uid="{58F97220-929E-4846-80FC-9C2E2058AD93}"/>
    <cellStyle name="Currency 2 2 2 2 5 3 3 2" xfId="8702" xr:uid="{77905724-6402-438A-8EF8-07C04736F132}"/>
    <cellStyle name="Currency 2 2 2 2 5 3 3 2 2" xfId="12124" xr:uid="{2440E724-9E23-43D2-A7B2-F540A8CED341}"/>
    <cellStyle name="Currency 2 2 2 2 5 3 3 2 2 2" xfId="25814" xr:uid="{E9E149AF-7AFE-46E4-BE2C-C29A1559554C}"/>
    <cellStyle name="Currency 2 2 2 2 5 3 3 2 2 2 2" xfId="39506" xr:uid="{282A67D1-782C-4E12-A0BF-20159E92D824}"/>
    <cellStyle name="Currency 2 2 2 2 5 3 3 2 2 2 3" xfId="54389" xr:uid="{DA0FDBFC-B739-4FC3-856C-7F00B5C69ED4}"/>
    <cellStyle name="Currency 2 2 2 2 5 3 3 2 2 3" xfId="18970" xr:uid="{280BD2BB-6467-4F54-88BE-3D3B181C85C3}"/>
    <cellStyle name="Currency 2 2 2 2 5 3 3 2 2 4" xfId="32660" xr:uid="{B9C1BF24-6E2E-4434-9FEE-C96ED4DB9074}"/>
    <cellStyle name="Currency 2 2 2 2 5 3 3 2 2 5" xfId="47543" xr:uid="{DAAD53AB-B839-43A3-B9F6-E627ECA43BB9}"/>
    <cellStyle name="Currency 2 2 2 2 5 3 3 2 3" xfId="22392" xr:uid="{AC07140C-699F-4180-A740-9A8321413B2B}"/>
    <cellStyle name="Currency 2 2 2 2 5 3 3 2 3 2" xfId="36084" xr:uid="{F1844408-8B8B-4209-B00A-EC41BB3C8648}"/>
    <cellStyle name="Currency 2 2 2 2 5 3 3 2 3 3" xfId="50967" xr:uid="{672B633A-BA1C-41B6-A1DF-4D76A27F16A7}"/>
    <cellStyle name="Currency 2 2 2 2 5 3 3 2 4" xfId="15548" xr:uid="{7B55D620-C32A-4B65-BE46-5BE29087D486}"/>
    <cellStyle name="Currency 2 2 2 2 5 3 3 2 5" xfId="29238" xr:uid="{17F88539-B252-4085-93D8-A8282F0869A4}"/>
    <cellStyle name="Currency 2 2 2 2 5 3 3 2 6" xfId="44121" xr:uid="{B952EDF1-E271-4386-8F7A-A24BAC973C3F}"/>
    <cellStyle name="Currency 2 2 2 2 5 3 3 3" xfId="10412" xr:uid="{20FB17DC-CF59-4501-8815-A0DAF12C5ACA}"/>
    <cellStyle name="Currency 2 2 2 2 5 3 3 3 2" xfId="24102" xr:uid="{406E0925-3F28-486C-8344-6F418AD35F6C}"/>
    <cellStyle name="Currency 2 2 2 2 5 3 3 3 2 2" xfId="37794" xr:uid="{75835F0F-0B55-4190-AE99-C3CEC9385912}"/>
    <cellStyle name="Currency 2 2 2 2 5 3 3 3 2 3" xfId="52677" xr:uid="{E0FDCFA9-7573-45FF-A867-DEAD976DCAA3}"/>
    <cellStyle name="Currency 2 2 2 2 5 3 3 3 3" xfId="17258" xr:uid="{52105ADD-3B41-400D-9EBD-E6178ABAF56F}"/>
    <cellStyle name="Currency 2 2 2 2 5 3 3 3 4" xfId="30948" xr:uid="{D2873025-6F99-413F-BE74-71582B9A1014}"/>
    <cellStyle name="Currency 2 2 2 2 5 3 3 3 5" xfId="45831" xr:uid="{FA3E439F-611A-4D33-AFE5-9F0D6A03B04D}"/>
    <cellStyle name="Currency 2 2 2 2 5 3 3 4" xfId="20680" xr:uid="{D339D692-643A-4A2B-A67C-01FB37077586}"/>
    <cellStyle name="Currency 2 2 2 2 5 3 3 4 2" xfId="34372" xr:uid="{C8352583-EA03-4011-9971-D9D200F0C7FA}"/>
    <cellStyle name="Currency 2 2 2 2 5 3 3 4 3" xfId="49255" xr:uid="{636901F6-DC9A-4CD8-AFFB-649E9095D6B6}"/>
    <cellStyle name="Currency 2 2 2 2 5 3 3 5" xfId="13836" xr:uid="{4B755D9F-D5AB-441A-A977-90CF1AAC6DE1}"/>
    <cellStyle name="Currency 2 2 2 2 5 3 3 6" xfId="27526" xr:uid="{2A892733-ED66-46B4-B7D5-7831B7AF808A}"/>
    <cellStyle name="Currency 2 2 2 2 5 3 3 7" xfId="42409" xr:uid="{75B063F5-7957-4EE9-A26E-0907F5EB3BD8}"/>
    <cellStyle name="Currency 2 2 2 2 5 3 4" xfId="6990" xr:uid="{3846D523-5766-4BAA-B5A2-D174592C6AA2}"/>
    <cellStyle name="Currency 2 2 2 2 5 3 4 2" xfId="8703" xr:uid="{11EEC28E-ABF9-4E96-BA9F-DCF7BB8E61BC}"/>
    <cellStyle name="Currency 2 2 2 2 5 3 4 2 2" xfId="12125" xr:uid="{758FF469-EEC5-46BB-89A3-8DE903579845}"/>
    <cellStyle name="Currency 2 2 2 2 5 3 4 2 2 2" xfId="25815" xr:uid="{43EE6F0B-ED29-4849-9BDE-F99266AE68A6}"/>
    <cellStyle name="Currency 2 2 2 2 5 3 4 2 2 2 2" xfId="39507" xr:uid="{E693C48A-4232-4398-8766-4F19E966A384}"/>
    <cellStyle name="Currency 2 2 2 2 5 3 4 2 2 2 3" xfId="54390" xr:uid="{B2FC8B71-1CC6-4D6D-99D7-9A095AB6AB0B}"/>
    <cellStyle name="Currency 2 2 2 2 5 3 4 2 2 3" xfId="18971" xr:uid="{019C1C09-1C15-4768-95E0-2AC2DF4FC54D}"/>
    <cellStyle name="Currency 2 2 2 2 5 3 4 2 2 4" xfId="32661" xr:uid="{CAE04DFE-F8E5-4180-889C-541553B2FB70}"/>
    <cellStyle name="Currency 2 2 2 2 5 3 4 2 2 5" xfId="47544" xr:uid="{3F8774DD-EC10-4CAE-822A-415E86C322DD}"/>
    <cellStyle name="Currency 2 2 2 2 5 3 4 2 3" xfId="22393" xr:uid="{A2125BBF-A6BE-4DC0-A885-AF6F7548D199}"/>
    <cellStyle name="Currency 2 2 2 2 5 3 4 2 3 2" xfId="36085" xr:uid="{81AA14E3-7166-4338-8B28-3D9E86DD90FA}"/>
    <cellStyle name="Currency 2 2 2 2 5 3 4 2 3 3" xfId="50968" xr:uid="{FB04B4D6-1515-4BAE-9295-03BC19269F27}"/>
    <cellStyle name="Currency 2 2 2 2 5 3 4 2 4" xfId="15549" xr:uid="{FC1F19FC-0F08-4D5E-B018-F311D2300DB7}"/>
    <cellStyle name="Currency 2 2 2 2 5 3 4 2 5" xfId="29239" xr:uid="{C5124327-111B-44B4-990F-8F53D7F1ACA6}"/>
    <cellStyle name="Currency 2 2 2 2 5 3 4 2 6" xfId="44122" xr:uid="{A2987F6C-3BCB-444E-ADE1-97D4D3C7F40A}"/>
    <cellStyle name="Currency 2 2 2 2 5 3 4 3" xfId="10413" xr:uid="{69458917-1B71-4AE6-ADD7-C8142C11D08F}"/>
    <cellStyle name="Currency 2 2 2 2 5 3 4 3 2" xfId="24103" xr:uid="{A66D9B35-D1BB-4E6A-84FE-4D67E3B025DB}"/>
    <cellStyle name="Currency 2 2 2 2 5 3 4 3 2 2" xfId="37795" xr:uid="{B141B75D-D4DA-4BC5-A2E7-06F4906ECF35}"/>
    <cellStyle name="Currency 2 2 2 2 5 3 4 3 2 3" xfId="52678" xr:uid="{50E24596-8746-4262-A7E6-AE352061DF6A}"/>
    <cellStyle name="Currency 2 2 2 2 5 3 4 3 3" xfId="17259" xr:uid="{6BD0EEC1-1104-4993-B6AB-0760367AB97E}"/>
    <cellStyle name="Currency 2 2 2 2 5 3 4 3 4" xfId="30949" xr:uid="{AEFE2083-2DFF-4D06-8CD7-FA5C4D9885E1}"/>
    <cellStyle name="Currency 2 2 2 2 5 3 4 3 5" xfId="45832" xr:uid="{4E5DD0B9-D345-4F5C-BC3D-777D39937392}"/>
    <cellStyle name="Currency 2 2 2 2 5 3 4 4" xfId="20681" xr:uid="{1C16809A-5131-4C53-82DA-7302594E6160}"/>
    <cellStyle name="Currency 2 2 2 2 5 3 4 4 2" xfId="34373" xr:uid="{DDDF9141-3A20-4DD8-BEF5-AEF9DB8DA804}"/>
    <cellStyle name="Currency 2 2 2 2 5 3 4 4 3" xfId="49256" xr:uid="{0EF05C92-1C83-413F-A8FC-399A946598C3}"/>
    <cellStyle name="Currency 2 2 2 2 5 3 4 5" xfId="13837" xr:uid="{8F52D492-EBD8-46A3-82F7-00F7A210F269}"/>
    <cellStyle name="Currency 2 2 2 2 5 3 4 6" xfId="27527" xr:uid="{2F662ECB-6E0D-48D7-8D7C-2CBED9C9F041}"/>
    <cellStyle name="Currency 2 2 2 2 5 3 4 7" xfId="42410" xr:uid="{886D378B-669A-46FF-BFC2-D6DC5D317CAB}"/>
    <cellStyle name="Currency 2 2 2 2 5 3 5" xfId="8699" xr:uid="{4FEE33DD-D8C0-4C34-B75C-D8C6B8584FA4}"/>
    <cellStyle name="Currency 2 2 2 2 5 3 5 2" xfId="12121" xr:uid="{336A37A3-37CE-4B10-8FD2-A8B5D09A4521}"/>
    <cellStyle name="Currency 2 2 2 2 5 3 5 2 2" xfId="25811" xr:uid="{D656F5BB-2037-448B-8E9F-2D6359A137BE}"/>
    <cellStyle name="Currency 2 2 2 2 5 3 5 2 2 2" xfId="39503" xr:uid="{752D36B0-EA6D-408C-A0A5-450209EC5828}"/>
    <cellStyle name="Currency 2 2 2 2 5 3 5 2 2 3" xfId="54386" xr:uid="{18B7F1D4-37D8-461F-B1E5-1E56DA995FE3}"/>
    <cellStyle name="Currency 2 2 2 2 5 3 5 2 3" xfId="18967" xr:uid="{2AD459B7-DDD2-4CE1-8AF1-A3EBD09E013A}"/>
    <cellStyle name="Currency 2 2 2 2 5 3 5 2 4" xfId="32657" xr:uid="{763B62B7-F8F0-461B-AA3F-5C09ED428CE3}"/>
    <cellStyle name="Currency 2 2 2 2 5 3 5 2 5" xfId="47540" xr:uid="{9F192DCC-04B3-41C0-974C-14548B5BDE5D}"/>
    <cellStyle name="Currency 2 2 2 2 5 3 5 3" xfId="22389" xr:uid="{87F6091F-B502-4B98-B54E-9462140A10EF}"/>
    <cellStyle name="Currency 2 2 2 2 5 3 5 3 2" xfId="36081" xr:uid="{BFBE93B2-E33E-4E53-92BE-860B8F4130B0}"/>
    <cellStyle name="Currency 2 2 2 2 5 3 5 3 3" xfId="50964" xr:uid="{69464097-4B07-4DED-B321-AE8640C66ACC}"/>
    <cellStyle name="Currency 2 2 2 2 5 3 5 4" xfId="15545" xr:uid="{F2FFCBF5-8AB2-4D7D-B820-B412E8992365}"/>
    <cellStyle name="Currency 2 2 2 2 5 3 5 5" xfId="29235" xr:uid="{AEBD8681-B7CB-45A0-B914-E069F148AD97}"/>
    <cellStyle name="Currency 2 2 2 2 5 3 5 6" xfId="44118" xr:uid="{C1FB1843-62D9-46F8-9AAA-2A5AC3AEA1C5}"/>
    <cellStyle name="Currency 2 2 2 2 5 3 6" xfId="10409" xr:uid="{0AA71B40-02BD-418A-ACDF-CCAAFF1E771A}"/>
    <cellStyle name="Currency 2 2 2 2 5 3 6 2" xfId="24099" xr:uid="{B9882FEE-A398-429B-96D1-9213D50D86AF}"/>
    <cellStyle name="Currency 2 2 2 2 5 3 6 2 2" xfId="37791" xr:uid="{EEC72848-CF18-4EDC-90EF-A66FCE728414}"/>
    <cellStyle name="Currency 2 2 2 2 5 3 6 2 3" xfId="52674" xr:uid="{4906F431-5E09-4247-B1CE-8BCF8AC4A6A9}"/>
    <cellStyle name="Currency 2 2 2 2 5 3 6 3" xfId="17255" xr:uid="{17AB15A4-D94A-4820-84CF-D435181D7CA9}"/>
    <cellStyle name="Currency 2 2 2 2 5 3 6 4" xfId="30945" xr:uid="{835EB05F-3185-4426-B951-9855207595D6}"/>
    <cellStyle name="Currency 2 2 2 2 5 3 6 5" xfId="45828" xr:uid="{6D09747C-4A0D-4EE7-B42B-052C1DCC88B0}"/>
    <cellStyle name="Currency 2 2 2 2 5 3 7" xfId="20677" xr:uid="{3996D599-E870-4642-A821-AAFD6A1C0D8E}"/>
    <cellStyle name="Currency 2 2 2 2 5 3 7 2" xfId="34369" xr:uid="{82B529B5-5482-4828-A991-E108FD410470}"/>
    <cellStyle name="Currency 2 2 2 2 5 3 7 3" xfId="49252" xr:uid="{E21965E7-E8E2-4610-A598-C3FBD093ED92}"/>
    <cellStyle name="Currency 2 2 2 2 5 3 8" xfId="13833" xr:uid="{E1C0C28F-65E4-4EC7-91B6-4A2038F2DF7F}"/>
    <cellStyle name="Currency 2 2 2 2 5 3 9" xfId="27523" xr:uid="{39A3CDA2-DAA3-486F-9065-FE55F608D941}"/>
    <cellStyle name="Currency 2 2 2 2 5 4" xfId="6991" xr:uid="{07A53474-4E36-4ABC-A48E-4C1AE8C02486}"/>
    <cellStyle name="Currency 2 2 2 2 5 4 2" xfId="6992" xr:uid="{AE98F886-1136-4F9C-B235-A46644542711}"/>
    <cellStyle name="Currency 2 2 2 2 5 4 2 2" xfId="8705" xr:uid="{71CA0B53-1CEE-4D7D-A11B-A51048A5491F}"/>
    <cellStyle name="Currency 2 2 2 2 5 4 2 2 2" xfId="12127" xr:uid="{ED6B2459-AB08-49A0-8A3C-F2DB4D4C4DBF}"/>
    <cellStyle name="Currency 2 2 2 2 5 4 2 2 2 2" xfId="25817" xr:uid="{BF50643E-5655-480F-965A-E61A6EBBF245}"/>
    <cellStyle name="Currency 2 2 2 2 5 4 2 2 2 2 2" xfId="39509" xr:uid="{84948202-F7F2-456F-AF3A-848D9BB0E875}"/>
    <cellStyle name="Currency 2 2 2 2 5 4 2 2 2 2 3" xfId="54392" xr:uid="{3C59085C-F6D7-4BC8-AF5A-DC37D3F2E983}"/>
    <cellStyle name="Currency 2 2 2 2 5 4 2 2 2 3" xfId="18973" xr:uid="{7F589F54-38DD-45F5-AF3D-980A955D0EE6}"/>
    <cellStyle name="Currency 2 2 2 2 5 4 2 2 2 4" xfId="32663" xr:uid="{6D8A9928-A147-4F18-A592-83FC2AD8EA7A}"/>
    <cellStyle name="Currency 2 2 2 2 5 4 2 2 2 5" xfId="47546" xr:uid="{1C7F66EF-B70C-4179-AAFE-BBD75754E937}"/>
    <cellStyle name="Currency 2 2 2 2 5 4 2 2 3" xfId="22395" xr:uid="{3B0F18D6-3BA3-4920-90B2-2DD2F336708E}"/>
    <cellStyle name="Currency 2 2 2 2 5 4 2 2 3 2" xfId="36087" xr:uid="{7D7702B0-2734-4E89-A26E-B9F1FACF7369}"/>
    <cellStyle name="Currency 2 2 2 2 5 4 2 2 3 3" xfId="50970" xr:uid="{40D34D4A-6AEA-4C74-A597-810BFA5DAC55}"/>
    <cellStyle name="Currency 2 2 2 2 5 4 2 2 4" xfId="15551" xr:uid="{A726389D-E749-422F-8885-4604DAB1AAA5}"/>
    <cellStyle name="Currency 2 2 2 2 5 4 2 2 5" xfId="29241" xr:uid="{25B9E160-A8D2-44FE-8FF2-114177535A59}"/>
    <cellStyle name="Currency 2 2 2 2 5 4 2 2 6" xfId="44124" xr:uid="{D9FB09C8-BA27-4678-94A2-96E7581A9495}"/>
    <cellStyle name="Currency 2 2 2 2 5 4 2 3" xfId="10415" xr:uid="{EE3D6BDD-F904-4C17-8D16-5F75EE243B4B}"/>
    <cellStyle name="Currency 2 2 2 2 5 4 2 3 2" xfId="24105" xr:uid="{4E490628-9B64-44EF-A886-3A133EAD3C3F}"/>
    <cellStyle name="Currency 2 2 2 2 5 4 2 3 2 2" xfId="37797" xr:uid="{486FA8B6-5C3E-40DE-BF1D-BC9580BC1E9A}"/>
    <cellStyle name="Currency 2 2 2 2 5 4 2 3 2 3" xfId="52680" xr:uid="{0D66C24D-3E7A-45FC-BC22-1DB8B1811670}"/>
    <cellStyle name="Currency 2 2 2 2 5 4 2 3 3" xfId="17261" xr:uid="{5D75B5D9-DA92-4A42-B0C4-2EABC2886841}"/>
    <cellStyle name="Currency 2 2 2 2 5 4 2 3 4" xfId="30951" xr:uid="{AC04FB6A-FE30-422E-940D-220B115125E2}"/>
    <cellStyle name="Currency 2 2 2 2 5 4 2 3 5" xfId="45834" xr:uid="{799C1F46-69A5-46F0-A82B-36740F0501C7}"/>
    <cellStyle name="Currency 2 2 2 2 5 4 2 4" xfId="20683" xr:uid="{373211B6-7AD2-423D-B445-1EABC425B4B9}"/>
    <cellStyle name="Currency 2 2 2 2 5 4 2 4 2" xfId="34375" xr:uid="{B34AF01D-295F-4A93-90C3-9BF0C5E657B9}"/>
    <cellStyle name="Currency 2 2 2 2 5 4 2 4 3" xfId="49258" xr:uid="{A3A1FAB9-B010-481D-BAAA-C75460F81B60}"/>
    <cellStyle name="Currency 2 2 2 2 5 4 2 5" xfId="13839" xr:uid="{016E0E53-E39D-4BEC-B3BF-BF0E394275CF}"/>
    <cellStyle name="Currency 2 2 2 2 5 4 2 6" xfId="27529" xr:uid="{3416C84B-E697-4105-BC55-D8BE62FE79F0}"/>
    <cellStyle name="Currency 2 2 2 2 5 4 2 7" xfId="42412" xr:uid="{D2A5B5BA-7CC7-4D95-8124-CC25C21D1C2C}"/>
    <cellStyle name="Currency 2 2 2 2 5 4 3" xfId="8704" xr:uid="{765AF2DE-481E-4811-9F08-A2E4C4942C55}"/>
    <cellStyle name="Currency 2 2 2 2 5 4 3 2" xfId="12126" xr:uid="{3F5CF358-C51C-48FB-9E6D-B3D9789298A4}"/>
    <cellStyle name="Currency 2 2 2 2 5 4 3 2 2" xfId="25816" xr:uid="{AB1BE20B-2065-4FCE-89F7-82239D9ECD5B}"/>
    <cellStyle name="Currency 2 2 2 2 5 4 3 2 2 2" xfId="39508" xr:uid="{8D684BE3-2AAC-4E5F-8660-73F5A6DEF924}"/>
    <cellStyle name="Currency 2 2 2 2 5 4 3 2 2 3" xfId="54391" xr:uid="{403A622C-6B64-48C6-B9D1-A9FC6B4EF1FB}"/>
    <cellStyle name="Currency 2 2 2 2 5 4 3 2 3" xfId="18972" xr:uid="{17B0EDA0-5BD6-4A0B-BE9B-9D6D9148E324}"/>
    <cellStyle name="Currency 2 2 2 2 5 4 3 2 4" xfId="32662" xr:uid="{E7083916-F61B-460A-A719-B515B7BB74DD}"/>
    <cellStyle name="Currency 2 2 2 2 5 4 3 2 5" xfId="47545" xr:uid="{3B3055B6-94F9-42CB-A444-16EE1CB69C85}"/>
    <cellStyle name="Currency 2 2 2 2 5 4 3 3" xfId="22394" xr:uid="{BFAD9BE7-EAEE-4946-BE1A-E95B45D21599}"/>
    <cellStyle name="Currency 2 2 2 2 5 4 3 3 2" xfId="36086" xr:uid="{4B3C169B-CE61-4F32-B916-826D5BFAEA19}"/>
    <cellStyle name="Currency 2 2 2 2 5 4 3 3 3" xfId="50969" xr:uid="{6E5E4BFF-2D6E-49CC-95AA-DA9C52D9175F}"/>
    <cellStyle name="Currency 2 2 2 2 5 4 3 4" xfId="15550" xr:uid="{2D45F7E2-1EC6-41CF-8164-F7AF0ED30047}"/>
    <cellStyle name="Currency 2 2 2 2 5 4 3 5" xfId="29240" xr:uid="{76CB6C8A-2657-4677-8164-223F735AAC2E}"/>
    <cellStyle name="Currency 2 2 2 2 5 4 3 6" xfId="44123" xr:uid="{583CE1F4-76CF-4CD6-B1DB-C1CE9AD84895}"/>
    <cellStyle name="Currency 2 2 2 2 5 4 4" xfId="10414" xr:uid="{1B3BC761-70F4-4D64-9FDE-DBBFD04DBB4A}"/>
    <cellStyle name="Currency 2 2 2 2 5 4 4 2" xfId="24104" xr:uid="{E12157CF-C746-4274-A68D-C7782BAA751D}"/>
    <cellStyle name="Currency 2 2 2 2 5 4 4 2 2" xfId="37796" xr:uid="{098BB4F4-C46D-4010-A6CC-B40866AD2A75}"/>
    <cellStyle name="Currency 2 2 2 2 5 4 4 2 3" xfId="52679" xr:uid="{7DA03C00-E66A-42C0-904F-42BEB0B2865F}"/>
    <cellStyle name="Currency 2 2 2 2 5 4 4 3" xfId="17260" xr:uid="{165DD2A4-C830-416D-97BD-AF1D945D1351}"/>
    <cellStyle name="Currency 2 2 2 2 5 4 4 4" xfId="30950" xr:uid="{1C69E103-D263-4EE9-B021-2DA58DB50826}"/>
    <cellStyle name="Currency 2 2 2 2 5 4 4 5" xfId="45833" xr:uid="{3F0AB9DF-D695-41A2-BF2F-AC5EF24BAA6E}"/>
    <cellStyle name="Currency 2 2 2 2 5 4 5" xfId="20682" xr:uid="{A7397D86-A3F5-4A7A-9787-F7978EA3E358}"/>
    <cellStyle name="Currency 2 2 2 2 5 4 5 2" xfId="34374" xr:uid="{53153DAE-7BE2-4C4C-BE99-FED613670A02}"/>
    <cellStyle name="Currency 2 2 2 2 5 4 5 3" xfId="49257" xr:uid="{77B61E37-065C-4F4C-BE8A-651EDB95CDF5}"/>
    <cellStyle name="Currency 2 2 2 2 5 4 6" xfId="13838" xr:uid="{EF2F2ABF-4352-44BD-A246-7A95985086A9}"/>
    <cellStyle name="Currency 2 2 2 2 5 4 7" xfId="27528" xr:uid="{DDB5062F-5496-48ED-999D-AC0725ABC1B5}"/>
    <cellStyle name="Currency 2 2 2 2 5 4 8" xfId="42411" xr:uid="{D677C8F3-243E-44E0-8F03-3D5DD0DA2242}"/>
    <cellStyle name="Currency 2 2 2 2 5 5" xfId="6993" xr:uid="{72EBD0AF-8939-4AF6-B69D-F47722BE374C}"/>
    <cellStyle name="Currency 2 2 2 2 5 5 2" xfId="8706" xr:uid="{D5D65FCA-E45C-4905-B6F2-5BBA09360C1F}"/>
    <cellStyle name="Currency 2 2 2 2 5 5 2 2" xfId="12128" xr:uid="{C4D0E83E-6F4D-46C9-B1A3-EEB19E4FD038}"/>
    <cellStyle name="Currency 2 2 2 2 5 5 2 2 2" xfId="25818" xr:uid="{A02D2491-60E4-40FA-AB87-62DDFF5EE152}"/>
    <cellStyle name="Currency 2 2 2 2 5 5 2 2 2 2" xfId="39510" xr:uid="{CE61D2FA-A744-41C2-A04D-F0FDB13A4BF1}"/>
    <cellStyle name="Currency 2 2 2 2 5 5 2 2 2 3" xfId="54393" xr:uid="{98122783-4068-45DB-B214-BE6A1A17F574}"/>
    <cellStyle name="Currency 2 2 2 2 5 5 2 2 3" xfId="18974" xr:uid="{6B030276-196E-4432-813B-9DCE87827E53}"/>
    <cellStyle name="Currency 2 2 2 2 5 5 2 2 4" xfId="32664" xr:uid="{983F299F-A80D-48B6-8E71-4F38531C826D}"/>
    <cellStyle name="Currency 2 2 2 2 5 5 2 2 5" xfId="47547" xr:uid="{A8C9E524-38C4-4A76-8B6F-C68F7C420298}"/>
    <cellStyle name="Currency 2 2 2 2 5 5 2 3" xfId="22396" xr:uid="{A1DDD87C-62E4-45BC-869C-B0D22B35FA4B}"/>
    <cellStyle name="Currency 2 2 2 2 5 5 2 3 2" xfId="36088" xr:uid="{48D0C9F8-F908-452F-AB1C-6F2CD74F5E8C}"/>
    <cellStyle name="Currency 2 2 2 2 5 5 2 3 3" xfId="50971" xr:uid="{C0401857-3AD9-4D5E-A804-EE7F91A5D7C8}"/>
    <cellStyle name="Currency 2 2 2 2 5 5 2 4" xfId="15552" xr:uid="{3F3B0600-3564-46DE-BA4A-8836594A74FA}"/>
    <cellStyle name="Currency 2 2 2 2 5 5 2 5" xfId="29242" xr:uid="{3C8D9874-90C2-450A-ADE4-3527057BF5E0}"/>
    <cellStyle name="Currency 2 2 2 2 5 5 2 6" xfId="44125" xr:uid="{2CFFFC20-E64E-4F82-9DAF-1F04BE0C7487}"/>
    <cellStyle name="Currency 2 2 2 2 5 5 3" xfId="10416" xr:uid="{3AC34D26-8ACE-4DDA-A19A-F3128FE8D0B6}"/>
    <cellStyle name="Currency 2 2 2 2 5 5 3 2" xfId="24106" xr:uid="{33CD10CF-FBE4-473C-BD82-BE7CC59C7096}"/>
    <cellStyle name="Currency 2 2 2 2 5 5 3 2 2" xfId="37798" xr:uid="{691E3A3B-2549-4C96-BA88-03713E9A2BA9}"/>
    <cellStyle name="Currency 2 2 2 2 5 5 3 2 3" xfId="52681" xr:uid="{9E67A200-794E-49D4-9D07-8330E4EB46B3}"/>
    <cellStyle name="Currency 2 2 2 2 5 5 3 3" xfId="17262" xr:uid="{1D04732E-32BA-4015-BAB0-EACB948BFF26}"/>
    <cellStyle name="Currency 2 2 2 2 5 5 3 4" xfId="30952" xr:uid="{4880D3F6-C368-4DB6-9B94-FEE180A87CA1}"/>
    <cellStyle name="Currency 2 2 2 2 5 5 3 5" xfId="45835" xr:uid="{F8C0CD7C-4275-4640-82D5-211AF0EDFC80}"/>
    <cellStyle name="Currency 2 2 2 2 5 5 4" xfId="20684" xr:uid="{BA436597-29EC-47C9-B9D1-69E4C1C227B0}"/>
    <cellStyle name="Currency 2 2 2 2 5 5 4 2" xfId="34376" xr:uid="{0DB6B7D8-2D30-4151-ABC7-59AE3A5D9195}"/>
    <cellStyle name="Currency 2 2 2 2 5 5 4 3" xfId="49259" xr:uid="{5EEBD2B0-C043-4E15-AA4D-E193A53FE868}"/>
    <cellStyle name="Currency 2 2 2 2 5 5 5" xfId="13840" xr:uid="{1D8D5FA8-7914-4DAB-BA24-2E1BEBDB4032}"/>
    <cellStyle name="Currency 2 2 2 2 5 5 6" xfId="27530" xr:uid="{63A82076-2A00-4AB4-BB30-3C5CE7EDB4A4}"/>
    <cellStyle name="Currency 2 2 2 2 5 5 7" xfId="42413" xr:uid="{D1BCCE28-EEAD-4BA2-B6BE-7A7403277A87}"/>
    <cellStyle name="Currency 2 2 2 2 5 6" xfId="6994" xr:uid="{8921DF2B-BFAD-4363-A0C8-9D68CD3E7EA2}"/>
    <cellStyle name="Currency 2 2 2 2 5 6 2" xfId="8707" xr:uid="{17EEB35B-3E91-4C4A-9006-66D00E73A01A}"/>
    <cellStyle name="Currency 2 2 2 2 5 6 2 2" xfId="12129" xr:uid="{74FA5408-E2D5-455D-B7A3-057904DF52C6}"/>
    <cellStyle name="Currency 2 2 2 2 5 6 2 2 2" xfId="25819" xr:uid="{F6CFF1DF-A294-4C84-94EE-B0F24B515AEB}"/>
    <cellStyle name="Currency 2 2 2 2 5 6 2 2 2 2" xfId="39511" xr:uid="{F4B991BB-1AE9-44D1-AFC9-6E108B7E89F4}"/>
    <cellStyle name="Currency 2 2 2 2 5 6 2 2 2 3" xfId="54394" xr:uid="{4659F214-62EB-4B8B-BB2F-B863CC4141BC}"/>
    <cellStyle name="Currency 2 2 2 2 5 6 2 2 3" xfId="18975" xr:uid="{C3705072-E2CE-41E5-8A24-ECA59344AB8B}"/>
    <cellStyle name="Currency 2 2 2 2 5 6 2 2 4" xfId="32665" xr:uid="{59B31825-8F5F-49E6-98AE-74A8DABBB1BA}"/>
    <cellStyle name="Currency 2 2 2 2 5 6 2 2 5" xfId="47548" xr:uid="{6EDD6E7D-7FC3-4498-948F-B75E2C5D2D48}"/>
    <cellStyle name="Currency 2 2 2 2 5 6 2 3" xfId="22397" xr:uid="{D3BE93C6-03B6-4722-810E-41D2D67128BD}"/>
    <cellStyle name="Currency 2 2 2 2 5 6 2 3 2" xfId="36089" xr:uid="{E619E45A-FBBE-41F6-A819-6BCB97ABF2C2}"/>
    <cellStyle name="Currency 2 2 2 2 5 6 2 3 3" xfId="50972" xr:uid="{F2E920E3-07CF-4190-81A6-4BEC1D71BC71}"/>
    <cellStyle name="Currency 2 2 2 2 5 6 2 4" xfId="15553" xr:uid="{5CD0EB7B-936D-4B47-81CA-20C52DB03842}"/>
    <cellStyle name="Currency 2 2 2 2 5 6 2 5" xfId="29243" xr:uid="{11A1F378-4553-4BE7-B96D-9B6E1421B4E3}"/>
    <cellStyle name="Currency 2 2 2 2 5 6 2 6" xfId="44126" xr:uid="{67795A19-11A3-4F7A-A070-79CDED11C2DA}"/>
    <cellStyle name="Currency 2 2 2 2 5 6 3" xfId="10417" xr:uid="{1FE61C25-1A84-46A7-B2FD-2B8813B785E4}"/>
    <cellStyle name="Currency 2 2 2 2 5 6 3 2" xfId="24107" xr:uid="{C37F0117-3230-4593-ACB7-B8C838D4D45B}"/>
    <cellStyle name="Currency 2 2 2 2 5 6 3 2 2" xfId="37799" xr:uid="{839E4ADD-CD2D-442F-A4E3-3EB2D3BD8554}"/>
    <cellStyle name="Currency 2 2 2 2 5 6 3 2 3" xfId="52682" xr:uid="{03855592-8590-402B-BCD9-CB06A70C4B11}"/>
    <cellStyle name="Currency 2 2 2 2 5 6 3 3" xfId="17263" xr:uid="{F0D1B4CE-21FE-474E-869C-D6830EBEDF19}"/>
    <cellStyle name="Currency 2 2 2 2 5 6 3 4" xfId="30953" xr:uid="{06A72710-E124-49F0-854D-15F2B218F283}"/>
    <cellStyle name="Currency 2 2 2 2 5 6 3 5" xfId="45836" xr:uid="{0A8CAB08-7442-40B5-92FF-0490AE9E2EE6}"/>
    <cellStyle name="Currency 2 2 2 2 5 6 4" xfId="20685" xr:uid="{CF5A9D66-63D9-4CE4-8711-F6239C2B703B}"/>
    <cellStyle name="Currency 2 2 2 2 5 6 4 2" xfId="34377" xr:uid="{D467177D-D13F-42D5-9EB1-C984CA43C3FD}"/>
    <cellStyle name="Currency 2 2 2 2 5 6 4 3" xfId="49260" xr:uid="{BC595B9F-A05C-4BF6-AD2F-73F93C277A86}"/>
    <cellStyle name="Currency 2 2 2 2 5 6 5" xfId="13841" xr:uid="{ABBE012C-27DA-466F-B1DE-91974D39B805}"/>
    <cellStyle name="Currency 2 2 2 2 5 6 6" xfId="27531" xr:uid="{BE217C78-FA17-4F9B-9B9F-9354E682AD93}"/>
    <cellStyle name="Currency 2 2 2 2 5 6 7" xfId="42414" xr:uid="{12AAF65C-367E-4934-83D7-F0B78E9B6BB2}"/>
    <cellStyle name="Currency 2 2 2 2 5 7" xfId="8693" xr:uid="{B2011D30-C221-4F2D-8EE0-CA98AEF165D9}"/>
    <cellStyle name="Currency 2 2 2 2 5 7 2" xfId="12115" xr:uid="{F3E51878-C63F-4751-829D-D6A24C2C3956}"/>
    <cellStyle name="Currency 2 2 2 2 5 7 2 2" xfId="25805" xr:uid="{BEF5AD79-1BBA-4D2F-9302-F05FD220068F}"/>
    <cellStyle name="Currency 2 2 2 2 5 7 2 2 2" xfId="39497" xr:uid="{609BEF96-DE7C-491A-AB74-D5E3059D61E6}"/>
    <cellStyle name="Currency 2 2 2 2 5 7 2 2 3" xfId="54380" xr:uid="{DA825ACC-06DF-4585-87E1-73771BC9F3FE}"/>
    <cellStyle name="Currency 2 2 2 2 5 7 2 3" xfId="18961" xr:uid="{EB009209-F54D-4235-9366-CC2832D9DFD2}"/>
    <cellStyle name="Currency 2 2 2 2 5 7 2 4" xfId="32651" xr:uid="{95A6C87F-7C07-4622-B9A0-FD192B56FA40}"/>
    <cellStyle name="Currency 2 2 2 2 5 7 2 5" xfId="47534" xr:uid="{2B6652F4-2860-4B09-9D40-38B9BB880C08}"/>
    <cellStyle name="Currency 2 2 2 2 5 7 3" xfId="22383" xr:uid="{F614BE21-D301-4E35-9F5F-FA70F0F8F189}"/>
    <cellStyle name="Currency 2 2 2 2 5 7 3 2" xfId="36075" xr:uid="{F5E186D1-A79B-4865-8FC1-5CD04FD569F6}"/>
    <cellStyle name="Currency 2 2 2 2 5 7 3 3" xfId="50958" xr:uid="{3020A097-D8A6-47E1-894C-F54189E816BF}"/>
    <cellStyle name="Currency 2 2 2 2 5 7 4" xfId="15539" xr:uid="{6D52022C-E22A-41AE-9DB3-AA4B7B674E35}"/>
    <cellStyle name="Currency 2 2 2 2 5 7 5" xfId="29229" xr:uid="{F31EC08D-845E-4A46-97E3-DD404B9145C4}"/>
    <cellStyle name="Currency 2 2 2 2 5 7 6" xfId="44112" xr:uid="{F69DE3A9-4B04-4AB7-89AF-720F08D831E3}"/>
    <cellStyle name="Currency 2 2 2 2 5 8" xfId="10403" xr:uid="{FDC0B5E3-6879-49D2-973D-FB8E5D6C32B7}"/>
    <cellStyle name="Currency 2 2 2 2 5 8 2" xfId="24093" xr:uid="{C9585998-1992-4F7F-9579-238132A87A6A}"/>
    <cellStyle name="Currency 2 2 2 2 5 8 2 2" xfId="37785" xr:uid="{10A310F5-B4FC-4B73-B0EC-48440318FE41}"/>
    <cellStyle name="Currency 2 2 2 2 5 8 2 3" xfId="52668" xr:uid="{86292570-E850-40FE-9619-E4681B66EA3F}"/>
    <cellStyle name="Currency 2 2 2 2 5 8 3" xfId="17249" xr:uid="{A4494DE4-07BF-4921-AA00-38435F2BF16F}"/>
    <cellStyle name="Currency 2 2 2 2 5 8 4" xfId="30939" xr:uid="{A8CD762D-DCFD-4BA9-A912-61D218B04CB3}"/>
    <cellStyle name="Currency 2 2 2 2 5 8 5" xfId="45822" xr:uid="{7DB360EC-2CEB-43F6-AF88-54B7FBA4593B}"/>
    <cellStyle name="Currency 2 2 2 2 5 9" xfId="20671" xr:uid="{0A4FAF25-D9C7-4C19-BC4F-77EC39B87C2B}"/>
    <cellStyle name="Currency 2 2 2 2 5 9 2" xfId="34363" xr:uid="{D08B65AD-20ED-42BB-B720-09A4CFEBE518}"/>
    <cellStyle name="Currency 2 2 2 2 5 9 3" xfId="49246" xr:uid="{8D00ECCF-4894-40FD-8824-4C236A5E81EE}"/>
    <cellStyle name="Currency 2 2 2 2 6" xfId="6995" xr:uid="{CF7E476C-0897-477A-B971-F6D61C1AE535}"/>
    <cellStyle name="Currency 2 2 2 2 6 10" xfId="42415" xr:uid="{015E2E5D-D745-481B-9961-634CD75BE9BE}"/>
    <cellStyle name="Currency 2 2 2 2 6 2" xfId="6996" xr:uid="{938CCEE3-A8FC-44C0-8D95-B1EFDA02CE05}"/>
    <cellStyle name="Currency 2 2 2 2 6 2 2" xfId="6997" xr:uid="{A1F52257-947E-4994-8186-C64BAC0CDE8A}"/>
    <cellStyle name="Currency 2 2 2 2 6 2 2 2" xfId="8710" xr:uid="{951FFA9A-07E4-4943-8D3B-86DF4FA28933}"/>
    <cellStyle name="Currency 2 2 2 2 6 2 2 2 2" xfId="12132" xr:uid="{43FC3D95-3AFA-42B8-A2D3-DB350237E37A}"/>
    <cellStyle name="Currency 2 2 2 2 6 2 2 2 2 2" xfId="25822" xr:uid="{4483E6A2-07C7-4E22-8064-A9B57873DD23}"/>
    <cellStyle name="Currency 2 2 2 2 6 2 2 2 2 2 2" xfId="39514" xr:uid="{B75A8BD1-B856-416A-9D2F-677BC4C34783}"/>
    <cellStyle name="Currency 2 2 2 2 6 2 2 2 2 2 3" xfId="54397" xr:uid="{833DA848-F576-49B2-84D2-D90AEAECAB08}"/>
    <cellStyle name="Currency 2 2 2 2 6 2 2 2 2 3" xfId="18978" xr:uid="{4FA57C44-5F48-4291-910E-1C335C5EB979}"/>
    <cellStyle name="Currency 2 2 2 2 6 2 2 2 2 4" xfId="32668" xr:uid="{70D45D17-40D5-49F1-B33E-95319AF33C48}"/>
    <cellStyle name="Currency 2 2 2 2 6 2 2 2 2 5" xfId="47551" xr:uid="{258B01A3-F1DE-4BFC-9819-486F17A39C1E}"/>
    <cellStyle name="Currency 2 2 2 2 6 2 2 2 3" xfId="22400" xr:uid="{A887DB05-471D-4607-925D-049F2C140EFD}"/>
    <cellStyle name="Currency 2 2 2 2 6 2 2 2 3 2" xfId="36092" xr:uid="{47A4C65A-6C9A-44DE-B22A-F076B0A89B5F}"/>
    <cellStyle name="Currency 2 2 2 2 6 2 2 2 3 3" xfId="50975" xr:uid="{6CE4C5F6-D2F1-40CA-AAE9-F704F57FA7BC}"/>
    <cellStyle name="Currency 2 2 2 2 6 2 2 2 4" xfId="15556" xr:uid="{83ADCBA6-6E03-4A14-B90C-06878DF505E9}"/>
    <cellStyle name="Currency 2 2 2 2 6 2 2 2 5" xfId="29246" xr:uid="{4641A54E-E90B-49F6-979E-F186593E4652}"/>
    <cellStyle name="Currency 2 2 2 2 6 2 2 2 6" xfId="44129" xr:uid="{B969CC5B-6E06-4A5C-9F02-7BE9E4B55558}"/>
    <cellStyle name="Currency 2 2 2 2 6 2 2 3" xfId="10420" xr:uid="{4A9369B1-0BB3-4A71-A01A-2ACE8F96CFB1}"/>
    <cellStyle name="Currency 2 2 2 2 6 2 2 3 2" xfId="24110" xr:uid="{95C4913C-C0C5-4436-8904-B4A05CC8E02A}"/>
    <cellStyle name="Currency 2 2 2 2 6 2 2 3 2 2" xfId="37802" xr:uid="{006DA80C-D448-4C30-9AC1-51629C8C3D63}"/>
    <cellStyle name="Currency 2 2 2 2 6 2 2 3 2 3" xfId="52685" xr:uid="{6776294E-DAF4-4AC5-8BB4-196C86CC0F48}"/>
    <cellStyle name="Currency 2 2 2 2 6 2 2 3 3" xfId="17266" xr:uid="{9DEF6A4A-D937-42AC-89D4-3C5AE47BE731}"/>
    <cellStyle name="Currency 2 2 2 2 6 2 2 3 4" xfId="30956" xr:uid="{E0E10196-9759-4363-A11D-BA295C0049CA}"/>
    <cellStyle name="Currency 2 2 2 2 6 2 2 3 5" xfId="45839" xr:uid="{85D60F10-3151-4B1C-9A71-C18ABB805ADC}"/>
    <cellStyle name="Currency 2 2 2 2 6 2 2 4" xfId="20688" xr:uid="{DD482E49-21B1-4AF8-B7DA-DDD90FC14A39}"/>
    <cellStyle name="Currency 2 2 2 2 6 2 2 4 2" xfId="34380" xr:uid="{E17929A2-D864-4B8B-AF5C-CDC8CA2C7448}"/>
    <cellStyle name="Currency 2 2 2 2 6 2 2 4 3" xfId="49263" xr:uid="{7EB6D034-E22F-49D4-854C-80F7D412CE64}"/>
    <cellStyle name="Currency 2 2 2 2 6 2 2 5" xfId="13844" xr:uid="{F7237677-00FB-473F-A146-02F83F08C692}"/>
    <cellStyle name="Currency 2 2 2 2 6 2 2 6" xfId="27534" xr:uid="{1A5899BB-4459-4C42-BA6F-39D7C79B831D}"/>
    <cellStyle name="Currency 2 2 2 2 6 2 2 7" xfId="42417" xr:uid="{4F1AF6CA-7099-48D9-94FA-D3CFA5264BAD}"/>
    <cellStyle name="Currency 2 2 2 2 6 2 3" xfId="8709" xr:uid="{9503AB2D-1FD1-4AEC-AEF9-141FDBB0D6DB}"/>
    <cellStyle name="Currency 2 2 2 2 6 2 3 2" xfId="12131" xr:uid="{6C7FB03C-623E-4861-B9A1-5B62C8DDE7B0}"/>
    <cellStyle name="Currency 2 2 2 2 6 2 3 2 2" xfId="25821" xr:uid="{E16F887F-81D9-49C3-B1B0-032F6F267468}"/>
    <cellStyle name="Currency 2 2 2 2 6 2 3 2 2 2" xfId="39513" xr:uid="{315FEE8F-D5D8-4E65-AB33-8AFC35E507E1}"/>
    <cellStyle name="Currency 2 2 2 2 6 2 3 2 2 3" xfId="54396" xr:uid="{684B9EBC-00B6-4945-8609-4073D25613B7}"/>
    <cellStyle name="Currency 2 2 2 2 6 2 3 2 3" xfId="18977" xr:uid="{4FDE1429-497B-4762-9FC7-1B495A06016C}"/>
    <cellStyle name="Currency 2 2 2 2 6 2 3 2 4" xfId="32667" xr:uid="{E75BDAA2-EEC2-4D49-9E7E-61ADA25F849D}"/>
    <cellStyle name="Currency 2 2 2 2 6 2 3 2 5" xfId="47550" xr:uid="{B6B3FEA2-30C9-421E-915C-7741F6BF7DF8}"/>
    <cellStyle name="Currency 2 2 2 2 6 2 3 3" xfId="22399" xr:uid="{62C33DB1-16AD-46DC-A351-10B40ED0CA73}"/>
    <cellStyle name="Currency 2 2 2 2 6 2 3 3 2" xfId="36091" xr:uid="{B66F3230-C2AA-47FD-B3A1-9FEE58509240}"/>
    <cellStyle name="Currency 2 2 2 2 6 2 3 3 3" xfId="50974" xr:uid="{533F3C35-C0FB-466F-9061-E5A85344F212}"/>
    <cellStyle name="Currency 2 2 2 2 6 2 3 4" xfId="15555" xr:uid="{3247532E-5571-4106-BE8C-705048FB8012}"/>
    <cellStyle name="Currency 2 2 2 2 6 2 3 5" xfId="29245" xr:uid="{1D91709A-3D36-49DA-B0DF-5FDC319CBBB6}"/>
    <cellStyle name="Currency 2 2 2 2 6 2 3 6" xfId="44128" xr:uid="{78B32AC2-468D-49BC-9C9B-EC454325C7B8}"/>
    <cellStyle name="Currency 2 2 2 2 6 2 4" xfId="10419" xr:uid="{7E4C6539-8321-41B5-ABAF-35C23A3FCD42}"/>
    <cellStyle name="Currency 2 2 2 2 6 2 4 2" xfId="24109" xr:uid="{A4F3E4D9-A0C0-4CC6-A67F-102C52D9153D}"/>
    <cellStyle name="Currency 2 2 2 2 6 2 4 2 2" xfId="37801" xr:uid="{88B29549-9517-40FD-917B-F482ECF3720D}"/>
    <cellStyle name="Currency 2 2 2 2 6 2 4 2 3" xfId="52684" xr:uid="{014C349D-4557-4C43-98B0-B1AD0D3AE268}"/>
    <cellStyle name="Currency 2 2 2 2 6 2 4 3" xfId="17265" xr:uid="{00DF8E43-F40B-45BB-9AD9-7D1A3527752B}"/>
    <cellStyle name="Currency 2 2 2 2 6 2 4 4" xfId="30955" xr:uid="{40C6AF3E-C87A-44E7-B33D-1F05125CAA81}"/>
    <cellStyle name="Currency 2 2 2 2 6 2 4 5" xfId="45838" xr:uid="{A0860FD3-BFA6-4A90-8D71-DE900532A69F}"/>
    <cellStyle name="Currency 2 2 2 2 6 2 5" xfId="20687" xr:uid="{D5519D48-B9C1-4451-B351-3676923C888F}"/>
    <cellStyle name="Currency 2 2 2 2 6 2 5 2" xfId="34379" xr:uid="{5B53DACE-17C4-41B6-BDD3-F1E661BADD00}"/>
    <cellStyle name="Currency 2 2 2 2 6 2 5 3" xfId="49262" xr:uid="{5FEEE8DB-7521-4577-8F65-28AA92BF7BBD}"/>
    <cellStyle name="Currency 2 2 2 2 6 2 6" xfId="13843" xr:uid="{47CF9216-96A5-4CAB-A9C7-4C5465E9F499}"/>
    <cellStyle name="Currency 2 2 2 2 6 2 7" xfId="27533" xr:uid="{67A13C27-024E-404A-9D0D-AFCD87496016}"/>
    <cellStyle name="Currency 2 2 2 2 6 2 8" xfId="42416" xr:uid="{5A29118E-7A36-49B1-A25A-65245EA6AD39}"/>
    <cellStyle name="Currency 2 2 2 2 6 3" xfId="6998" xr:uid="{8C5C33E9-33B2-43DD-8048-BB528D0AC05C}"/>
    <cellStyle name="Currency 2 2 2 2 6 3 2" xfId="8711" xr:uid="{B5046F46-5877-4334-8EE5-691F7A125B09}"/>
    <cellStyle name="Currency 2 2 2 2 6 3 2 2" xfId="12133" xr:uid="{5803ABD8-0CDF-4776-A5DC-56F26E3F0EFB}"/>
    <cellStyle name="Currency 2 2 2 2 6 3 2 2 2" xfId="25823" xr:uid="{C1DF5960-61D5-4065-9C59-7AF6EC652987}"/>
    <cellStyle name="Currency 2 2 2 2 6 3 2 2 2 2" xfId="39515" xr:uid="{C2957CD7-FC25-4742-9ACF-730B2B46DECC}"/>
    <cellStyle name="Currency 2 2 2 2 6 3 2 2 2 3" xfId="54398" xr:uid="{78BC159F-37AA-495D-8160-0FEC3CD3316A}"/>
    <cellStyle name="Currency 2 2 2 2 6 3 2 2 3" xfId="18979" xr:uid="{0B9419BB-499F-424E-80C5-0875534B6195}"/>
    <cellStyle name="Currency 2 2 2 2 6 3 2 2 4" xfId="32669" xr:uid="{63EAA926-3267-4E72-BFDB-2BA82CD68D76}"/>
    <cellStyle name="Currency 2 2 2 2 6 3 2 2 5" xfId="47552" xr:uid="{760BCDBF-DCB6-41D9-819D-2E78C12D3F1B}"/>
    <cellStyle name="Currency 2 2 2 2 6 3 2 3" xfId="22401" xr:uid="{4ECBDF16-601D-4C0F-B49F-BA120391A915}"/>
    <cellStyle name="Currency 2 2 2 2 6 3 2 3 2" xfId="36093" xr:uid="{1243EDDF-0DE3-4EE3-90E1-8900151010C9}"/>
    <cellStyle name="Currency 2 2 2 2 6 3 2 3 3" xfId="50976" xr:uid="{E6EEF02A-75B1-4E20-AEA2-029967A829AE}"/>
    <cellStyle name="Currency 2 2 2 2 6 3 2 4" xfId="15557" xr:uid="{7B88BC14-95A1-4E1F-94A2-6C1E76C7207D}"/>
    <cellStyle name="Currency 2 2 2 2 6 3 2 5" xfId="29247" xr:uid="{D0E354D3-9AE4-4CB6-81B0-81BCA6F31AED}"/>
    <cellStyle name="Currency 2 2 2 2 6 3 2 6" xfId="44130" xr:uid="{DBC6AF81-E60A-4760-8045-43C41DD1E5B8}"/>
    <cellStyle name="Currency 2 2 2 2 6 3 3" xfId="10421" xr:uid="{90A10F57-1EEF-480E-B0F4-5D3D0634ECEF}"/>
    <cellStyle name="Currency 2 2 2 2 6 3 3 2" xfId="24111" xr:uid="{7F17C149-2E85-4B79-9C0E-D25F3C7D6D25}"/>
    <cellStyle name="Currency 2 2 2 2 6 3 3 2 2" xfId="37803" xr:uid="{FE7B1260-81EA-415E-9B7B-1F58D72CFB6A}"/>
    <cellStyle name="Currency 2 2 2 2 6 3 3 2 3" xfId="52686" xr:uid="{DCD14FF6-6B99-484D-A3C1-848EACD4BE51}"/>
    <cellStyle name="Currency 2 2 2 2 6 3 3 3" xfId="17267" xr:uid="{A03001D9-62FE-498F-A489-0A2C048986BA}"/>
    <cellStyle name="Currency 2 2 2 2 6 3 3 4" xfId="30957" xr:uid="{42F31660-5945-4D00-8E28-9FA2D69DF0DB}"/>
    <cellStyle name="Currency 2 2 2 2 6 3 3 5" xfId="45840" xr:uid="{DE1B9B05-D9AA-4969-955C-CBC0B47B128E}"/>
    <cellStyle name="Currency 2 2 2 2 6 3 4" xfId="20689" xr:uid="{B9D7D2D0-4835-4983-AD66-276EF5BDE910}"/>
    <cellStyle name="Currency 2 2 2 2 6 3 4 2" xfId="34381" xr:uid="{A4BE9E3A-9E93-47DF-9694-D1F973238C69}"/>
    <cellStyle name="Currency 2 2 2 2 6 3 4 3" xfId="49264" xr:uid="{2123E1EC-7531-422F-A941-07565A5BA8F4}"/>
    <cellStyle name="Currency 2 2 2 2 6 3 5" xfId="13845" xr:uid="{C5334772-4A9F-498E-9A96-E6889CD2A829}"/>
    <cellStyle name="Currency 2 2 2 2 6 3 6" xfId="27535" xr:uid="{28DCB15E-0668-4502-942D-464A0CE86639}"/>
    <cellStyle name="Currency 2 2 2 2 6 3 7" xfId="42418" xr:uid="{82E5FAD1-32A4-405C-8F4F-24B49AC4BAA9}"/>
    <cellStyle name="Currency 2 2 2 2 6 4" xfId="6999" xr:uid="{1694BF7A-26B8-4A4C-BC0D-7D63BF1C0EC0}"/>
    <cellStyle name="Currency 2 2 2 2 6 4 2" xfId="8712" xr:uid="{C3D10BF1-ADA8-4B53-A0CC-77BB46538756}"/>
    <cellStyle name="Currency 2 2 2 2 6 4 2 2" xfId="12134" xr:uid="{C168BDF0-C084-4B72-AD07-B0636CA705B5}"/>
    <cellStyle name="Currency 2 2 2 2 6 4 2 2 2" xfId="25824" xr:uid="{6010AB90-32D0-469A-B79F-9D3063A7C0FF}"/>
    <cellStyle name="Currency 2 2 2 2 6 4 2 2 2 2" xfId="39516" xr:uid="{018E2F13-11C5-4343-9822-3C3F3A87834D}"/>
    <cellStyle name="Currency 2 2 2 2 6 4 2 2 2 3" xfId="54399" xr:uid="{B57EA617-CB74-4A69-A537-C528E71BD0D0}"/>
    <cellStyle name="Currency 2 2 2 2 6 4 2 2 3" xfId="18980" xr:uid="{58AA6732-E581-4743-BCD4-07271DF6FE68}"/>
    <cellStyle name="Currency 2 2 2 2 6 4 2 2 4" xfId="32670" xr:uid="{C68DDA19-14F4-47F3-AA2C-628732AD6EDA}"/>
    <cellStyle name="Currency 2 2 2 2 6 4 2 2 5" xfId="47553" xr:uid="{6467C17D-381F-4653-BD1C-009845F83B19}"/>
    <cellStyle name="Currency 2 2 2 2 6 4 2 3" xfId="22402" xr:uid="{91C25B7D-416F-4C1C-8376-A7D981A20D86}"/>
    <cellStyle name="Currency 2 2 2 2 6 4 2 3 2" xfId="36094" xr:uid="{E0BB91E0-314F-4526-83C6-D6EED4CAE9FE}"/>
    <cellStyle name="Currency 2 2 2 2 6 4 2 3 3" xfId="50977" xr:uid="{A9B1BE87-3F92-4415-86B1-67AFA4E3D8C2}"/>
    <cellStyle name="Currency 2 2 2 2 6 4 2 4" xfId="15558" xr:uid="{8347A804-97B2-4AC3-928D-D26FCC4933F0}"/>
    <cellStyle name="Currency 2 2 2 2 6 4 2 5" xfId="29248" xr:uid="{9A76BEB7-A8D8-4245-8396-7B69D579911C}"/>
    <cellStyle name="Currency 2 2 2 2 6 4 2 6" xfId="44131" xr:uid="{3DF3346D-DC9D-4E79-B6B4-F0C2EF24FC9A}"/>
    <cellStyle name="Currency 2 2 2 2 6 4 3" xfId="10422" xr:uid="{9C9D6FD0-3BCA-4928-9044-FFBFFAC269C8}"/>
    <cellStyle name="Currency 2 2 2 2 6 4 3 2" xfId="24112" xr:uid="{B3B66B51-07B7-4F22-AF3A-8B54B2E4DA4A}"/>
    <cellStyle name="Currency 2 2 2 2 6 4 3 2 2" xfId="37804" xr:uid="{C1EA3537-2D38-4B95-84DB-8C74E5B660C5}"/>
    <cellStyle name="Currency 2 2 2 2 6 4 3 2 3" xfId="52687" xr:uid="{34963E6E-6EA0-4ED4-975D-688DC941D2A0}"/>
    <cellStyle name="Currency 2 2 2 2 6 4 3 3" xfId="17268" xr:uid="{F5C548B8-3C57-4289-8F6E-28C7E8B96D0C}"/>
    <cellStyle name="Currency 2 2 2 2 6 4 3 4" xfId="30958" xr:uid="{DB8C2238-37E6-4093-B2FA-248DBA15EC4E}"/>
    <cellStyle name="Currency 2 2 2 2 6 4 3 5" xfId="45841" xr:uid="{708F84BD-83C1-4211-835D-3B42FBB0513F}"/>
    <cellStyle name="Currency 2 2 2 2 6 4 4" xfId="20690" xr:uid="{EA675533-4292-410F-AC02-30045ED5F416}"/>
    <cellStyle name="Currency 2 2 2 2 6 4 4 2" xfId="34382" xr:uid="{4099B81C-7A12-4E66-AF2E-1D1E77BCA470}"/>
    <cellStyle name="Currency 2 2 2 2 6 4 4 3" xfId="49265" xr:uid="{60AD6D68-88E5-4624-8BFA-1AC217052440}"/>
    <cellStyle name="Currency 2 2 2 2 6 4 5" xfId="13846" xr:uid="{349E3BDA-D9E9-44E8-A88A-39B1E765C78C}"/>
    <cellStyle name="Currency 2 2 2 2 6 4 6" xfId="27536" xr:uid="{A1D01C2C-132A-4148-A2D5-D8BB4823440A}"/>
    <cellStyle name="Currency 2 2 2 2 6 4 7" xfId="42419" xr:uid="{3DFB8563-BE05-45AD-B8E1-00625255F52C}"/>
    <cellStyle name="Currency 2 2 2 2 6 5" xfId="8708" xr:uid="{7EB796A8-9EED-4EC0-887B-769A332DAE70}"/>
    <cellStyle name="Currency 2 2 2 2 6 5 2" xfId="12130" xr:uid="{B92F9C39-CDA8-4CDE-A1E8-433378D90C04}"/>
    <cellStyle name="Currency 2 2 2 2 6 5 2 2" xfId="25820" xr:uid="{F50D4FD9-5EFB-433D-AEE4-F3D9C8818A6E}"/>
    <cellStyle name="Currency 2 2 2 2 6 5 2 2 2" xfId="39512" xr:uid="{C405EED2-72E2-4B20-AE92-57813B693D3A}"/>
    <cellStyle name="Currency 2 2 2 2 6 5 2 2 3" xfId="54395" xr:uid="{A4D5A185-F153-46BA-9C28-FBFF5FAC62DA}"/>
    <cellStyle name="Currency 2 2 2 2 6 5 2 3" xfId="18976" xr:uid="{0F85E900-CEE7-4964-95DE-2BC61CED798E}"/>
    <cellStyle name="Currency 2 2 2 2 6 5 2 4" xfId="32666" xr:uid="{A8B259DA-1244-4CC3-8C04-9548266204C9}"/>
    <cellStyle name="Currency 2 2 2 2 6 5 2 5" xfId="47549" xr:uid="{16E8B26B-BFED-4064-BF00-531EBFFFAE6B}"/>
    <cellStyle name="Currency 2 2 2 2 6 5 3" xfId="22398" xr:uid="{6DE85374-7E45-4E34-A067-4D07270F7842}"/>
    <cellStyle name="Currency 2 2 2 2 6 5 3 2" xfId="36090" xr:uid="{A561A922-D6E9-4903-B46F-2E0778FA8AA0}"/>
    <cellStyle name="Currency 2 2 2 2 6 5 3 3" xfId="50973" xr:uid="{C52C5718-3B2A-41CC-85EE-E19C65845878}"/>
    <cellStyle name="Currency 2 2 2 2 6 5 4" xfId="15554" xr:uid="{42CF8E6E-240B-4BBB-ABD3-B55D9B892130}"/>
    <cellStyle name="Currency 2 2 2 2 6 5 5" xfId="29244" xr:uid="{3E8DD4D7-2E17-4E2F-BA75-C3604D38DA6A}"/>
    <cellStyle name="Currency 2 2 2 2 6 5 6" xfId="44127" xr:uid="{52E3706C-73FD-44CD-B681-3ADBD91867F2}"/>
    <cellStyle name="Currency 2 2 2 2 6 6" xfId="10418" xr:uid="{E31767FA-9C57-4A7B-B45B-0FD504574D38}"/>
    <cellStyle name="Currency 2 2 2 2 6 6 2" xfId="24108" xr:uid="{7F980230-82C2-4A25-B7AB-8681CF93792C}"/>
    <cellStyle name="Currency 2 2 2 2 6 6 2 2" xfId="37800" xr:uid="{00102DCF-31AE-4733-B916-11C130AB9964}"/>
    <cellStyle name="Currency 2 2 2 2 6 6 2 3" xfId="52683" xr:uid="{A906D122-1A42-4F38-A3D8-6C25881BF5ED}"/>
    <cellStyle name="Currency 2 2 2 2 6 6 3" xfId="17264" xr:uid="{502FD14E-4335-431E-AA81-78F2FC82C18E}"/>
    <cellStyle name="Currency 2 2 2 2 6 6 4" xfId="30954" xr:uid="{E8F918CC-88B6-459F-ACEE-874ED625FFC6}"/>
    <cellStyle name="Currency 2 2 2 2 6 6 5" xfId="45837" xr:uid="{4CEEB629-D389-42EF-B7CF-52ABB6CF1FA7}"/>
    <cellStyle name="Currency 2 2 2 2 6 7" xfId="20686" xr:uid="{3314845B-3B29-401A-A7A5-E676BB92D798}"/>
    <cellStyle name="Currency 2 2 2 2 6 7 2" xfId="34378" xr:uid="{5170B276-32DD-4BB4-B785-2F673D84D15C}"/>
    <cellStyle name="Currency 2 2 2 2 6 7 3" xfId="49261" xr:uid="{B21F9577-DAA3-48D1-BEFA-8D1AA3F71E26}"/>
    <cellStyle name="Currency 2 2 2 2 6 8" xfId="13842" xr:uid="{8234F31F-F665-4ABA-97AC-32CD93B93E97}"/>
    <cellStyle name="Currency 2 2 2 2 6 9" xfId="27532" xr:uid="{2F48B352-6A92-4887-9994-CC417815A050}"/>
    <cellStyle name="Currency 2 2 2 2 7" xfId="7000" xr:uid="{952A6EB4-2B33-4788-87A3-60E8AA3C124A}"/>
    <cellStyle name="Currency 2 2 2 2 7 10" xfId="42420" xr:uid="{83F4478F-32A4-4EE0-B925-90E2C35C2CBB}"/>
    <cellStyle name="Currency 2 2 2 2 7 2" xfId="7001" xr:uid="{C59D252C-9870-43BA-BBA1-7122C6208E98}"/>
    <cellStyle name="Currency 2 2 2 2 7 2 2" xfId="7002" xr:uid="{DC46FDF1-D2A1-49FE-820B-AB4B5D835B72}"/>
    <cellStyle name="Currency 2 2 2 2 7 2 2 2" xfId="8715" xr:uid="{2DB0E709-A276-444D-9AA7-9A5A0A68AC17}"/>
    <cellStyle name="Currency 2 2 2 2 7 2 2 2 2" xfId="12137" xr:uid="{352C761D-B3BA-401E-91C2-41040D2F8F04}"/>
    <cellStyle name="Currency 2 2 2 2 7 2 2 2 2 2" xfId="25827" xr:uid="{2410A247-BEB2-4F57-B02A-D89DA4782C3A}"/>
    <cellStyle name="Currency 2 2 2 2 7 2 2 2 2 2 2" xfId="39519" xr:uid="{5DE81D9D-0F12-4980-A49E-B9059FB6A608}"/>
    <cellStyle name="Currency 2 2 2 2 7 2 2 2 2 2 3" xfId="54402" xr:uid="{005D8258-6C3D-410B-979A-BCEFABA356FC}"/>
    <cellStyle name="Currency 2 2 2 2 7 2 2 2 2 3" xfId="18983" xr:uid="{AE15F697-A77E-4BBB-AB4D-FCEF8BB1460D}"/>
    <cellStyle name="Currency 2 2 2 2 7 2 2 2 2 4" xfId="32673" xr:uid="{B7027027-2D93-40A9-AA64-B68065A328E5}"/>
    <cellStyle name="Currency 2 2 2 2 7 2 2 2 2 5" xfId="47556" xr:uid="{3494C0D7-4D8D-4E04-8F23-A02966D2D32A}"/>
    <cellStyle name="Currency 2 2 2 2 7 2 2 2 3" xfId="22405" xr:uid="{401D2D0D-DE42-4B37-9FA0-FA19FD92FDFA}"/>
    <cellStyle name="Currency 2 2 2 2 7 2 2 2 3 2" xfId="36097" xr:uid="{369BDDA8-644A-4E9E-A6AD-39B8EBD1AB37}"/>
    <cellStyle name="Currency 2 2 2 2 7 2 2 2 3 3" xfId="50980" xr:uid="{5BBF2773-E6AE-4A0B-AB0D-2B7B8303600E}"/>
    <cellStyle name="Currency 2 2 2 2 7 2 2 2 4" xfId="15561" xr:uid="{AB9C780E-A0EF-4905-8C1F-E6E94DD1BBD5}"/>
    <cellStyle name="Currency 2 2 2 2 7 2 2 2 5" xfId="29251" xr:uid="{F0194178-4241-46A9-953E-69506EFE80BA}"/>
    <cellStyle name="Currency 2 2 2 2 7 2 2 2 6" xfId="44134" xr:uid="{4D35F6EB-D188-450A-A566-E9F761840C53}"/>
    <cellStyle name="Currency 2 2 2 2 7 2 2 3" xfId="10425" xr:uid="{5EFED630-7381-45F2-943B-83953BEC84CC}"/>
    <cellStyle name="Currency 2 2 2 2 7 2 2 3 2" xfId="24115" xr:uid="{92DF1AE5-E90D-4489-8AF2-6AB9290F573F}"/>
    <cellStyle name="Currency 2 2 2 2 7 2 2 3 2 2" xfId="37807" xr:uid="{AB7F1F8A-BF00-48EF-9EB6-6DFBF32E9FA9}"/>
    <cellStyle name="Currency 2 2 2 2 7 2 2 3 2 3" xfId="52690" xr:uid="{EF9466F5-E0AF-4248-823D-163F7F13FFDB}"/>
    <cellStyle name="Currency 2 2 2 2 7 2 2 3 3" xfId="17271" xr:uid="{99EC95DB-464E-4F35-BF57-6AF79611418C}"/>
    <cellStyle name="Currency 2 2 2 2 7 2 2 3 4" xfId="30961" xr:uid="{EDEF4794-2981-4781-B067-4AF28CD1CECC}"/>
    <cellStyle name="Currency 2 2 2 2 7 2 2 3 5" xfId="45844" xr:uid="{300A5CFA-60C2-4152-8938-7CD1364BD632}"/>
    <cellStyle name="Currency 2 2 2 2 7 2 2 4" xfId="20693" xr:uid="{F983C85D-4AF9-40BC-ACB5-C766BD1FFEFF}"/>
    <cellStyle name="Currency 2 2 2 2 7 2 2 4 2" xfId="34385" xr:uid="{6A4F8EA4-C586-4118-BD42-5389EF4D1B40}"/>
    <cellStyle name="Currency 2 2 2 2 7 2 2 4 3" xfId="49268" xr:uid="{91020A71-9777-4FDE-9A79-2F4F1A8E99C0}"/>
    <cellStyle name="Currency 2 2 2 2 7 2 2 5" xfId="13849" xr:uid="{1758E441-3CA4-4D37-B63A-0400B9E86CE4}"/>
    <cellStyle name="Currency 2 2 2 2 7 2 2 6" xfId="27539" xr:uid="{4E38B29E-AC0F-4A84-8ED3-9DF9CFF35D05}"/>
    <cellStyle name="Currency 2 2 2 2 7 2 2 7" xfId="42422" xr:uid="{02D850AD-2D6F-4B2C-A665-924BE9053002}"/>
    <cellStyle name="Currency 2 2 2 2 7 2 3" xfId="8714" xr:uid="{7C6C447F-C809-4859-9CEB-C08D6EF74FB7}"/>
    <cellStyle name="Currency 2 2 2 2 7 2 3 2" xfId="12136" xr:uid="{5A52DA5D-1E55-44F6-BA06-58C05C58A2CB}"/>
    <cellStyle name="Currency 2 2 2 2 7 2 3 2 2" xfId="25826" xr:uid="{6D2F4426-96A0-460B-93B8-C61E339E71A7}"/>
    <cellStyle name="Currency 2 2 2 2 7 2 3 2 2 2" xfId="39518" xr:uid="{4AA6791F-0E97-4944-92FF-295CE0E073E6}"/>
    <cellStyle name="Currency 2 2 2 2 7 2 3 2 2 3" xfId="54401" xr:uid="{25550155-F678-4B7D-82C5-7E1781D93F7E}"/>
    <cellStyle name="Currency 2 2 2 2 7 2 3 2 3" xfId="18982" xr:uid="{0789623A-BC32-482B-89CA-FDB5FB05E0C5}"/>
    <cellStyle name="Currency 2 2 2 2 7 2 3 2 4" xfId="32672" xr:uid="{1B9E2522-E4FD-4A8A-8239-45A6D09FB49F}"/>
    <cellStyle name="Currency 2 2 2 2 7 2 3 2 5" xfId="47555" xr:uid="{312852F9-271A-4F9F-AA5D-BE6578EE0841}"/>
    <cellStyle name="Currency 2 2 2 2 7 2 3 3" xfId="22404" xr:uid="{5CD46433-3ABF-43D5-9092-4AD8C271FE06}"/>
    <cellStyle name="Currency 2 2 2 2 7 2 3 3 2" xfId="36096" xr:uid="{405E16D5-64C8-4307-BDDC-67F9269B9B21}"/>
    <cellStyle name="Currency 2 2 2 2 7 2 3 3 3" xfId="50979" xr:uid="{5A7B2937-DBA6-42C3-815A-CFB3069B747C}"/>
    <cellStyle name="Currency 2 2 2 2 7 2 3 4" xfId="15560" xr:uid="{21E656D4-3CC1-4D98-AC43-0A77B621E6A0}"/>
    <cellStyle name="Currency 2 2 2 2 7 2 3 5" xfId="29250" xr:uid="{CEBBAE98-B925-464E-9195-92F43AF921C5}"/>
    <cellStyle name="Currency 2 2 2 2 7 2 3 6" xfId="44133" xr:uid="{46884408-28A9-4DEF-B0C4-FEC8A89DE59D}"/>
    <cellStyle name="Currency 2 2 2 2 7 2 4" xfId="10424" xr:uid="{0D640D94-FB3A-46EF-92B7-611FD1CAB2C1}"/>
    <cellStyle name="Currency 2 2 2 2 7 2 4 2" xfId="24114" xr:uid="{02388457-BE40-49C3-9C37-A69D2A2E3A03}"/>
    <cellStyle name="Currency 2 2 2 2 7 2 4 2 2" xfId="37806" xr:uid="{22694CA3-C648-43CA-84B3-755CF47DB6B6}"/>
    <cellStyle name="Currency 2 2 2 2 7 2 4 2 3" xfId="52689" xr:uid="{4C6012A4-B31F-4B68-9CB2-618FB8F9274A}"/>
    <cellStyle name="Currency 2 2 2 2 7 2 4 3" xfId="17270" xr:uid="{4E5ACB9A-B1BD-4D14-946D-B30A7ACA6902}"/>
    <cellStyle name="Currency 2 2 2 2 7 2 4 4" xfId="30960" xr:uid="{E3511289-A778-4228-9C24-9427C09609B1}"/>
    <cellStyle name="Currency 2 2 2 2 7 2 4 5" xfId="45843" xr:uid="{8933F6E6-06D9-4605-A80B-AF838B8B615D}"/>
    <cellStyle name="Currency 2 2 2 2 7 2 5" xfId="20692" xr:uid="{5CC55CA3-DC80-4829-849D-88F08A3789DF}"/>
    <cellStyle name="Currency 2 2 2 2 7 2 5 2" xfId="34384" xr:uid="{A3F2AE4D-BBFC-4813-8331-334027A04D4B}"/>
    <cellStyle name="Currency 2 2 2 2 7 2 5 3" xfId="49267" xr:uid="{508489F0-0A31-4CD9-94EC-6F4BCD445894}"/>
    <cellStyle name="Currency 2 2 2 2 7 2 6" xfId="13848" xr:uid="{C40ED2AD-1D8B-4B6E-87AE-540AD134FF32}"/>
    <cellStyle name="Currency 2 2 2 2 7 2 7" xfId="27538" xr:uid="{FE9D0C5E-97A5-4A3E-B2A5-EB3A37ED74B1}"/>
    <cellStyle name="Currency 2 2 2 2 7 2 8" xfId="42421" xr:uid="{65F78020-E86F-4B08-B2A3-1A82D80D6391}"/>
    <cellStyle name="Currency 2 2 2 2 7 3" xfId="7003" xr:uid="{E7F7B285-F92B-4449-A6EC-43FAF61717C6}"/>
    <cellStyle name="Currency 2 2 2 2 7 3 2" xfId="8716" xr:uid="{03DFFCE1-8701-4C60-A85D-FB0035E9969A}"/>
    <cellStyle name="Currency 2 2 2 2 7 3 2 2" xfId="12138" xr:uid="{92D37845-7153-42D9-964C-6F276165465D}"/>
    <cellStyle name="Currency 2 2 2 2 7 3 2 2 2" xfId="25828" xr:uid="{4AC5168A-D39F-46F7-AE71-DF1D0C3F3336}"/>
    <cellStyle name="Currency 2 2 2 2 7 3 2 2 2 2" xfId="39520" xr:uid="{258E626F-3BAB-4908-86DA-C0903CA70D46}"/>
    <cellStyle name="Currency 2 2 2 2 7 3 2 2 2 3" xfId="54403" xr:uid="{F3920874-79CF-425D-981C-E50266EE6092}"/>
    <cellStyle name="Currency 2 2 2 2 7 3 2 2 3" xfId="18984" xr:uid="{75922E21-484F-4311-ADDE-CC8DB82A06C5}"/>
    <cellStyle name="Currency 2 2 2 2 7 3 2 2 4" xfId="32674" xr:uid="{89F00E1D-881D-427A-A38B-F5F72CE65CA5}"/>
    <cellStyle name="Currency 2 2 2 2 7 3 2 2 5" xfId="47557" xr:uid="{F73773B1-BDD3-4F80-A7EE-3E4EF0190B0B}"/>
    <cellStyle name="Currency 2 2 2 2 7 3 2 3" xfId="22406" xr:uid="{BC56F662-0413-40F8-991A-DC677BB44D83}"/>
    <cellStyle name="Currency 2 2 2 2 7 3 2 3 2" xfId="36098" xr:uid="{CB40BFD3-2C9E-42B2-BBA6-49F023522130}"/>
    <cellStyle name="Currency 2 2 2 2 7 3 2 3 3" xfId="50981" xr:uid="{EA1BB3FF-A53C-479A-B2FD-7985D77A050C}"/>
    <cellStyle name="Currency 2 2 2 2 7 3 2 4" xfId="15562" xr:uid="{1B586C18-B92C-4A14-B6B3-A402AF4E99CD}"/>
    <cellStyle name="Currency 2 2 2 2 7 3 2 5" xfId="29252" xr:uid="{1A243307-EC3F-402F-8B3D-F0358BF15E0E}"/>
    <cellStyle name="Currency 2 2 2 2 7 3 2 6" xfId="44135" xr:uid="{F0671BBA-FC7B-4CD4-9B11-9CCCCE1B3A18}"/>
    <cellStyle name="Currency 2 2 2 2 7 3 3" xfId="10426" xr:uid="{4800AAAF-2FA6-4EE8-B9C2-7BC9F284A06E}"/>
    <cellStyle name="Currency 2 2 2 2 7 3 3 2" xfId="24116" xr:uid="{4E1F0FA4-8157-4B8B-AE24-0B0842B1D8AE}"/>
    <cellStyle name="Currency 2 2 2 2 7 3 3 2 2" xfId="37808" xr:uid="{A45DD234-33C9-4DD5-9809-A5E721362397}"/>
    <cellStyle name="Currency 2 2 2 2 7 3 3 2 3" xfId="52691" xr:uid="{10868DE5-5598-4E0B-8509-C68A7F983CBC}"/>
    <cellStyle name="Currency 2 2 2 2 7 3 3 3" xfId="17272" xr:uid="{0D7E0A13-AD63-42F0-B77D-2E77C776764B}"/>
    <cellStyle name="Currency 2 2 2 2 7 3 3 4" xfId="30962" xr:uid="{10B7FEE6-6FC8-4B3F-89C1-1591D70B6CED}"/>
    <cellStyle name="Currency 2 2 2 2 7 3 3 5" xfId="45845" xr:uid="{E461C2FD-036F-4359-ABBC-2E28920FA20F}"/>
    <cellStyle name="Currency 2 2 2 2 7 3 4" xfId="20694" xr:uid="{C4329CC8-C181-46A5-99AB-158870FB9551}"/>
    <cellStyle name="Currency 2 2 2 2 7 3 4 2" xfId="34386" xr:uid="{CCEDFDC1-C992-4422-8C21-56E77B029AF5}"/>
    <cellStyle name="Currency 2 2 2 2 7 3 4 3" xfId="49269" xr:uid="{6E641B4D-F9A0-44FD-B370-F59618083C14}"/>
    <cellStyle name="Currency 2 2 2 2 7 3 5" xfId="13850" xr:uid="{5386E286-C019-4741-B248-33F897781869}"/>
    <cellStyle name="Currency 2 2 2 2 7 3 6" xfId="27540" xr:uid="{A3239E77-5755-4B24-96C5-6B7AC8AAC2BE}"/>
    <cellStyle name="Currency 2 2 2 2 7 3 7" xfId="42423" xr:uid="{54DCD2A9-5D7A-4C4A-B588-13C10A36ED68}"/>
    <cellStyle name="Currency 2 2 2 2 7 4" xfId="7004" xr:uid="{93FE1BA9-FFE3-4CF0-BB1D-FD48CF4D0788}"/>
    <cellStyle name="Currency 2 2 2 2 7 4 2" xfId="8717" xr:uid="{4BABAC40-AACF-42E5-8CB1-48EA54A3227B}"/>
    <cellStyle name="Currency 2 2 2 2 7 4 2 2" xfId="12139" xr:uid="{E77E3D03-43A4-4DE1-818E-749D528E8B10}"/>
    <cellStyle name="Currency 2 2 2 2 7 4 2 2 2" xfId="25829" xr:uid="{0919F7C5-88E9-4B43-9B05-6AE504324D74}"/>
    <cellStyle name="Currency 2 2 2 2 7 4 2 2 2 2" xfId="39521" xr:uid="{5CB94300-6C86-43A3-8A40-180780C54E17}"/>
    <cellStyle name="Currency 2 2 2 2 7 4 2 2 2 3" xfId="54404" xr:uid="{04733119-722D-4090-868C-C5FF1BB3EFF7}"/>
    <cellStyle name="Currency 2 2 2 2 7 4 2 2 3" xfId="18985" xr:uid="{119C105C-4E19-49E9-BA52-2ED785911069}"/>
    <cellStyle name="Currency 2 2 2 2 7 4 2 2 4" xfId="32675" xr:uid="{08111B4F-43BB-465C-A58F-F9142803F2F6}"/>
    <cellStyle name="Currency 2 2 2 2 7 4 2 2 5" xfId="47558" xr:uid="{8BF0FB17-861D-4F89-BA2D-B416F2BCBD11}"/>
    <cellStyle name="Currency 2 2 2 2 7 4 2 3" xfId="22407" xr:uid="{726E6414-7A39-4AFA-B7D4-7EB43CED1C62}"/>
    <cellStyle name="Currency 2 2 2 2 7 4 2 3 2" xfId="36099" xr:uid="{F6A66E1D-1CBF-4BE4-BB91-FF4F417C8081}"/>
    <cellStyle name="Currency 2 2 2 2 7 4 2 3 3" xfId="50982" xr:uid="{FA7047BF-AAB4-441B-A6E1-882FA97702AC}"/>
    <cellStyle name="Currency 2 2 2 2 7 4 2 4" xfId="15563" xr:uid="{779EC99F-6D40-4EA3-902E-61F12DFE68F9}"/>
    <cellStyle name="Currency 2 2 2 2 7 4 2 5" xfId="29253" xr:uid="{1FACCA9E-6539-4358-AC23-3216F27D1D84}"/>
    <cellStyle name="Currency 2 2 2 2 7 4 2 6" xfId="44136" xr:uid="{73ACEE9C-EFAC-4D1D-BE15-C68F719E7D1E}"/>
    <cellStyle name="Currency 2 2 2 2 7 4 3" xfId="10427" xr:uid="{97E45F4D-8C94-4762-B1B4-1900F7313561}"/>
    <cellStyle name="Currency 2 2 2 2 7 4 3 2" xfId="24117" xr:uid="{FC8D6F8B-908D-4218-9A0C-3F03E4DA786C}"/>
    <cellStyle name="Currency 2 2 2 2 7 4 3 2 2" xfId="37809" xr:uid="{48C6B0AA-F07B-4164-BB9E-E907BB4B8DF3}"/>
    <cellStyle name="Currency 2 2 2 2 7 4 3 2 3" xfId="52692" xr:uid="{487DCCBC-37B6-4BF6-8E9D-651736FE3A61}"/>
    <cellStyle name="Currency 2 2 2 2 7 4 3 3" xfId="17273" xr:uid="{55B17EFB-60D6-4F95-8627-8E8FE0DE2F3B}"/>
    <cellStyle name="Currency 2 2 2 2 7 4 3 4" xfId="30963" xr:uid="{61067864-7AD9-4AA4-8D3A-0431F841D736}"/>
    <cellStyle name="Currency 2 2 2 2 7 4 3 5" xfId="45846" xr:uid="{ADB63957-025C-4FFB-8FB9-72A8641FE2DB}"/>
    <cellStyle name="Currency 2 2 2 2 7 4 4" xfId="20695" xr:uid="{26DDFFFE-6DEF-4030-9AE6-331E8474504A}"/>
    <cellStyle name="Currency 2 2 2 2 7 4 4 2" xfId="34387" xr:uid="{5E4171AC-10E8-431B-9816-4EAEF2EE3898}"/>
    <cellStyle name="Currency 2 2 2 2 7 4 4 3" xfId="49270" xr:uid="{B607ED7B-4325-4E03-A21B-FC6E7D1EAFE8}"/>
    <cellStyle name="Currency 2 2 2 2 7 4 5" xfId="13851" xr:uid="{4CFE8858-9B2D-4434-891F-111C8B5F7DFE}"/>
    <cellStyle name="Currency 2 2 2 2 7 4 6" xfId="27541" xr:uid="{25A1F55F-1912-47B0-B01A-C8FC7FC73757}"/>
    <cellStyle name="Currency 2 2 2 2 7 4 7" xfId="42424" xr:uid="{CAEDF4D9-4944-46B8-80E8-9392555DF854}"/>
    <cellStyle name="Currency 2 2 2 2 7 5" xfId="8713" xr:uid="{0D778B9F-E743-4AC6-A046-3A3770B5FBEE}"/>
    <cellStyle name="Currency 2 2 2 2 7 5 2" xfId="12135" xr:uid="{A1DA10AE-E5E5-4E8B-92A0-BB6CDC550CB8}"/>
    <cellStyle name="Currency 2 2 2 2 7 5 2 2" xfId="25825" xr:uid="{E710ECE9-8CF2-4D87-B8A5-F471F8975E64}"/>
    <cellStyle name="Currency 2 2 2 2 7 5 2 2 2" xfId="39517" xr:uid="{7AC1DD40-F48F-4DC2-A268-9F544343B0FD}"/>
    <cellStyle name="Currency 2 2 2 2 7 5 2 2 3" xfId="54400" xr:uid="{B5229DF6-5817-4E89-AE6C-A5D44780B4D3}"/>
    <cellStyle name="Currency 2 2 2 2 7 5 2 3" xfId="18981" xr:uid="{97DEEC73-6C10-419C-B70B-2B21320EF435}"/>
    <cellStyle name="Currency 2 2 2 2 7 5 2 4" xfId="32671" xr:uid="{CBCC73F3-07E1-4532-A0FA-A3A829FB807B}"/>
    <cellStyle name="Currency 2 2 2 2 7 5 2 5" xfId="47554" xr:uid="{051D3282-F4BC-48EE-9367-F8A23C94410A}"/>
    <cellStyle name="Currency 2 2 2 2 7 5 3" xfId="22403" xr:uid="{7B0B0D09-D0F7-416A-BAF0-9847975EA9BF}"/>
    <cellStyle name="Currency 2 2 2 2 7 5 3 2" xfId="36095" xr:uid="{961FF598-35F7-4204-A795-45B5D2573459}"/>
    <cellStyle name="Currency 2 2 2 2 7 5 3 3" xfId="50978" xr:uid="{A4D10F2E-475C-405D-88E8-FCDBC52BE938}"/>
    <cellStyle name="Currency 2 2 2 2 7 5 4" xfId="15559" xr:uid="{9F5750C0-91BC-4355-B653-1E34B1902461}"/>
    <cellStyle name="Currency 2 2 2 2 7 5 5" xfId="29249" xr:uid="{C5837E42-70B6-45A5-9B14-D8487C788ECF}"/>
    <cellStyle name="Currency 2 2 2 2 7 5 6" xfId="44132" xr:uid="{74AA9F90-F69B-44FB-8940-FCC080C76F74}"/>
    <cellStyle name="Currency 2 2 2 2 7 6" xfId="10423" xr:uid="{60D6FCBF-F612-475C-B54B-B570E4752930}"/>
    <cellStyle name="Currency 2 2 2 2 7 6 2" xfId="24113" xr:uid="{D3496AE5-68A9-425D-8344-27805C946B75}"/>
    <cellStyle name="Currency 2 2 2 2 7 6 2 2" xfId="37805" xr:uid="{EBAE0304-824C-408A-BEDF-58261879EC70}"/>
    <cellStyle name="Currency 2 2 2 2 7 6 2 3" xfId="52688" xr:uid="{2D93EC75-DB6B-42CF-9521-C2E2ADAE90DA}"/>
    <cellStyle name="Currency 2 2 2 2 7 6 3" xfId="17269" xr:uid="{0B3F009C-C1B8-4572-8DD9-CC2C4C7AEE40}"/>
    <cellStyle name="Currency 2 2 2 2 7 6 4" xfId="30959" xr:uid="{790C3E23-0780-494D-AA03-751F1706EBE0}"/>
    <cellStyle name="Currency 2 2 2 2 7 6 5" xfId="45842" xr:uid="{F4088965-9844-49ED-9057-B0AC513C24AD}"/>
    <cellStyle name="Currency 2 2 2 2 7 7" xfId="20691" xr:uid="{B124661F-7168-478D-8F5A-0D25F050CA4F}"/>
    <cellStyle name="Currency 2 2 2 2 7 7 2" xfId="34383" xr:uid="{89849717-AE19-43FE-857C-29405B0B503F}"/>
    <cellStyle name="Currency 2 2 2 2 7 7 3" xfId="49266" xr:uid="{42931837-BE89-46DF-9CBF-B6BBFD59AD12}"/>
    <cellStyle name="Currency 2 2 2 2 7 8" xfId="13847" xr:uid="{BFC21DC8-A294-431F-9866-2089E9BF25C4}"/>
    <cellStyle name="Currency 2 2 2 2 7 9" xfId="27537" xr:uid="{E7CC5C9C-0141-4745-9AF0-03BCF9E2C1B8}"/>
    <cellStyle name="Currency 2 2 2 2 8" xfId="7005" xr:uid="{EBCB21B7-A34E-41D7-B493-D847084E5E24}"/>
    <cellStyle name="Currency 2 2 2 2 8 2" xfId="7006" xr:uid="{5A9DE02B-95D5-4E52-906B-A3B4CBA826ED}"/>
    <cellStyle name="Currency 2 2 2 2 8 2 2" xfId="8719" xr:uid="{F3993A5B-14B8-4814-8E3B-4C87B6128A1F}"/>
    <cellStyle name="Currency 2 2 2 2 8 2 2 2" xfId="12141" xr:uid="{8FD2547F-1A81-4FB9-9165-BD60EF4DA015}"/>
    <cellStyle name="Currency 2 2 2 2 8 2 2 2 2" xfId="25831" xr:uid="{B2A30FD5-C623-4E31-B6CC-05E13E4C5612}"/>
    <cellStyle name="Currency 2 2 2 2 8 2 2 2 2 2" xfId="39523" xr:uid="{1AA7CAF3-264C-463B-8186-6CF477CC144C}"/>
    <cellStyle name="Currency 2 2 2 2 8 2 2 2 2 3" xfId="54406" xr:uid="{F453757F-D0A9-4321-AA3B-777A9088DDA9}"/>
    <cellStyle name="Currency 2 2 2 2 8 2 2 2 3" xfId="18987" xr:uid="{7C83DD42-A7DD-4264-8D43-C1B9606B48B3}"/>
    <cellStyle name="Currency 2 2 2 2 8 2 2 2 4" xfId="32677" xr:uid="{C050165B-AD2E-412C-9A57-0E04DD28C7B2}"/>
    <cellStyle name="Currency 2 2 2 2 8 2 2 2 5" xfId="47560" xr:uid="{AE0982BF-9503-4A7B-9179-7D7B4A2EF4BE}"/>
    <cellStyle name="Currency 2 2 2 2 8 2 2 3" xfId="22409" xr:uid="{0FC9DB1D-D985-4774-B0A3-F0A0881B35FE}"/>
    <cellStyle name="Currency 2 2 2 2 8 2 2 3 2" xfId="36101" xr:uid="{84C3CA2E-0D81-4ACE-954F-96DEC3E47EC8}"/>
    <cellStyle name="Currency 2 2 2 2 8 2 2 3 3" xfId="50984" xr:uid="{1D94FBA5-FB85-4F9F-B099-216975416D8C}"/>
    <cellStyle name="Currency 2 2 2 2 8 2 2 4" xfId="15565" xr:uid="{14CB1389-D710-4032-8F76-A2A851FFBD81}"/>
    <cellStyle name="Currency 2 2 2 2 8 2 2 5" xfId="29255" xr:uid="{8B681774-6D82-45D0-B982-0A3EF2B9F805}"/>
    <cellStyle name="Currency 2 2 2 2 8 2 2 6" xfId="44138" xr:uid="{30AF59B7-29DE-48A1-8B99-BECC2BAB92EF}"/>
    <cellStyle name="Currency 2 2 2 2 8 2 3" xfId="10429" xr:uid="{EBAD3363-0949-42E4-A115-2723746B3853}"/>
    <cellStyle name="Currency 2 2 2 2 8 2 3 2" xfId="24119" xr:uid="{B1E6DE2C-07EE-44BC-BD6D-1FA12D7B5F1B}"/>
    <cellStyle name="Currency 2 2 2 2 8 2 3 2 2" xfId="37811" xr:uid="{C10AD899-1FE8-412F-A72B-1425C5A6D924}"/>
    <cellStyle name="Currency 2 2 2 2 8 2 3 2 3" xfId="52694" xr:uid="{105B6417-5F70-4997-AC00-7D0CC53333EE}"/>
    <cellStyle name="Currency 2 2 2 2 8 2 3 3" xfId="17275" xr:uid="{C320D153-6FA8-450B-8DBD-A5691C03DFD4}"/>
    <cellStyle name="Currency 2 2 2 2 8 2 3 4" xfId="30965" xr:uid="{EE7A8990-F252-41FB-963D-610135A5858B}"/>
    <cellStyle name="Currency 2 2 2 2 8 2 3 5" xfId="45848" xr:uid="{2CA87CF4-DFE2-43A4-97C0-1587C6BC84AB}"/>
    <cellStyle name="Currency 2 2 2 2 8 2 4" xfId="20697" xr:uid="{186D9323-0A4C-4A98-A4EF-76C6376A49D1}"/>
    <cellStyle name="Currency 2 2 2 2 8 2 4 2" xfId="34389" xr:uid="{2C35F2A0-A996-4E20-9AFB-4FDD01874433}"/>
    <cellStyle name="Currency 2 2 2 2 8 2 4 3" xfId="49272" xr:uid="{04F59C01-C4BE-4175-81CE-424BF1FA7E69}"/>
    <cellStyle name="Currency 2 2 2 2 8 2 5" xfId="13853" xr:uid="{B47EF7FF-77E6-4440-A27E-E6FFC3E4693C}"/>
    <cellStyle name="Currency 2 2 2 2 8 2 6" xfId="27543" xr:uid="{AD072B26-0133-4F35-ADAB-55E527C6031C}"/>
    <cellStyle name="Currency 2 2 2 2 8 2 7" xfId="42426" xr:uid="{6CF79B67-4A51-4F96-A179-43D9A44270F6}"/>
    <cellStyle name="Currency 2 2 2 2 8 3" xfId="8718" xr:uid="{71880DF4-79E0-4364-BE4C-D23963ACB179}"/>
    <cellStyle name="Currency 2 2 2 2 8 3 2" xfId="12140" xr:uid="{C8886EF5-9692-4EB6-82E7-28B72B0C3A09}"/>
    <cellStyle name="Currency 2 2 2 2 8 3 2 2" xfId="25830" xr:uid="{9BB0F20C-7477-437E-BE76-91873E82008E}"/>
    <cellStyle name="Currency 2 2 2 2 8 3 2 2 2" xfId="39522" xr:uid="{19D84AA5-082E-4DC7-9506-CF46D58F52F8}"/>
    <cellStyle name="Currency 2 2 2 2 8 3 2 2 3" xfId="54405" xr:uid="{A9E83FD0-2F9B-4E10-9262-3A40541A110B}"/>
    <cellStyle name="Currency 2 2 2 2 8 3 2 3" xfId="18986" xr:uid="{FD5799CE-0EB3-4D4E-B54B-76F8308C1BDC}"/>
    <cellStyle name="Currency 2 2 2 2 8 3 2 4" xfId="32676" xr:uid="{7DB504FC-1409-4CB9-8A56-E177068E1E69}"/>
    <cellStyle name="Currency 2 2 2 2 8 3 2 5" xfId="47559" xr:uid="{782FD0EF-F41D-48E9-818A-AD6E5277E759}"/>
    <cellStyle name="Currency 2 2 2 2 8 3 3" xfId="22408" xr:uid="{BCA73232-89BA-4D96-B30E-8BFD5629F6CA}"/>
    <cellStyle name="Currency 2 2 2 2 8 3 3 2" xfId="36100" xr:uid="{CF444242-8413-4CEA-AC0C-81A8C7EA2412}"/>
    <cellStyle name="Currency 2 2 2 2 8 3 3 3" xfId="50983" xr:uid="{F1D11A34-2811-446A-BF44-361AB305FFAB}"/>
    <cellStyle name="Currency 2 2 2 2 8 3 4" xfId="15564" xr:uid="{056623C9-DCE5-4725-85A1-109EF392F441}"/>
    <cellStyle name="Currency 2 2 2 2 8 3 5" xfId="29254" xr:uid="{28225277-1023-40EF-B64B-F8017BA033A0}"/>
    <cellStyle name="Currency 2 2 2 2 8 3 6" xfId="44137" xr:uid="{9A789680-C397-457E-B8C6-0B9CD8A88E0A}"/>
    <cellStyle name="Currency 2 2 2 2 8 4" xfId="10428" xr:uid="{EAB984FB-6263-46B3-A68E-7DDE46CEC1F4}"/>
    <cellStyle name="Currency 2 2 2 2 8 4 2" xfId="24118" xr:uid="{FACF3211-EA5B-4F1C-A5E5-B4BBFD412D28}"/>
    <cellStyle name="Currency 2 2 2 2 8 4 2 2" xfId="37810" xr:uid="{B6EEFBC7-7F89-46FB-AC21-C6FC4BE4BAE4}"/>
    <cellStyle name="Currency 2 2 2 2 8 4 2 3" xfId="52693" xr:uid="{B1D107B8-7BE0-4DE0-992F-F5F2F58A83AB}"/>
    <cellStyle name="Currency 2 2 2 2 8 4 3" xfId="17274" xr:uid="{132CDF5C-BE28-440F-A67D-D6423406B3ED}"/>
    <cellStyle name="Currency 2 2 2 2 8 4 4" xfId="30964" xr:uid="{4692E5A7-0B18-496D-B8C8-226B26E28C1D}"/>
    <cellStyle name="Currency 2 2 2 2 8 4 5" xfId="45847" xr:uid="{8DAA1FE9-6EB2-47A9-8B54-F375F72EEDA6}"/>
    <cellStyle name="Currency 2 2 2 2 8 5" xfId="20696" xr:uid="{067DCE9D-155A-40F7-BB82-B9FD534F8159}"/>
    <cellStyle name="Currency 2 2 2 2 8 5 2" xfId="34388" xr:uid="{22D7AF7D-C3F3-495D-8E48-BB87DD7EEF45}"/>
    <cellStyle name="Currency 2 2 2 2 8 5 3" xfId="49271" xr:uid="{2B74D12A-C897-4500-A1E7-E8E2F5024707}"/>
    <cellStyle name="Currency 2 2 2 2 8 6" xfId="13852" xr:uid="{ADA6B25B-C75C-4C25-A170-15AC357DBE35}"/>
    <cellStyle name="Currency 2 2 2 2 8 7" xfId="27542" xr:uid="{700A54FC-C81B-4DEC-8377-2F60A8515CEE}"/>
    <cellStyle name="Currency 2 2 2 2 8 8" xfId="42425" xr:uid="{DE88206C-DC46-4454-9EF7-846EE49ADB5A}"/>
    <cellStyle name="Currency 2 2 2 2 9" xfId="7007" xr:uid="{8932569E-FAAB-4478-BF1F-D5748FC2D285}"/>
    <cellStyle name="Currency 2 2 2 2 9 2" xfId="8720" xr:uid="{DC3A2455-08B6-4416-AC39-459A79C53E91}"/>
    <cellStyle name="Currency 2 2 2 2 9 2 2" xfId="12142" xr:uid="{70D0ADA9-61FD-46BB-B866-B4E90C48D7CD}"/>
    <cellStyle name="Currency 2 2 2 2 9 2 2 2" xfId="25832" xr:uid="{E07867B8-145A-4D65-AB4D-542D2C80D58B}"/>
    <cellStyle name="Currency 2 2 2 2 9 2 2 2 2" xfId="39524" xr:uid="{34BC28EC-822B-4695-94AB-BC83352AC4CA}"/>
    <cellStyle name="Currency 2 2 2 2 9 2 2 2 3" xfId="54407" xr:uid="{AC2DE47F-3336-470F-9DF1-7C7D3AF5C0F2}"/>
    <cellStyle name="Currency 2 2 2 2 9 2 2 3" xfId="18988" xr:uid="{A778FBCA-22EA-4F2D-B58D-108CC208FA4A}"/>
    <cellStyle name="Currency 2 2 2 2 9 2 2 4" xfId="32678" xr:uid="{7954B355-1456-4FA4-9ECF-E856B0A72203}"/>
    <cellStyle name="Currency 2 2 2 2 9 2 2 5" xfId="47561" xr:uid="{3751EA9D-BAE7-4687-AD92-A0C2B7D1AAD4}"/>
    <cellStyle name="Currency 2 2 2 2 9 2 3" xfId="22410" xr:uid="{90B92EB3-2F4A-45F6-B9CE-C6750C0B9B05}"/>
    <cellStyle name="Currency 2 2 2 2 9 2 3 2" xfId="36102" xr:uid="{FA4CCF4C-4A50-4549-9FF7-9FACA95673F6}"/>
    <cellStyle name="Currency 2 2 2 2 9 2 3 3" xfId="50985" xr:uid="{CC59DECB-C2E3-4A45-A36B-857996019FB0}"/>
    <cellStyle name="Currency 2 2 2 2 9 2 4" xfId="15566" xr:uid="{C5FCEE6D-162A-46A2-86D5-5F47E49ABF4C}"/>
    <cellStyle name="Currency 2 2 2 2 9 2 5" xfId="29256" xr:uid="{85605590-CC8F-4D43-9E12-66F7642AE0A0}"/>
    <cellStyle name="Currency 2 2 2 2 9 2 6" xfId="44139" xr:uid="{4AE6FA7B-1BCD-45B9-8F64-7FB534740571}"/>
    <cellStyle name="Currency 2 2 2 2 9 3" xfId="10430" xr:uid="{77A583E7-DCCB-4770-A7C1-AA5270BB7979}"/>
    <cellStyle name="Currency 2 2 2 2 9 3 2" xfId="24120" xr:uid="{D5100012-AEB6-4EF2-91FC-BC9CD0E1A88C}"/>
    <cellStyle name="Currency 2 2 2 2 9 3 2 2" xfId="37812" xr:uid="{E32430EE-BBD2-44BE-873B-E64184F79307}"/>
    <cellStyle name="Currency 2 2 2 2 9 3 2 3" xfId="52695" xr:uid="{AA2D0404-90AB-4DD4-ADC8-3C13BC349458}"/>
    <cellStyle name="Currency 2 2 2 2 9 3 3" xfId="17276" xr:uid="{F85BBBDC-1337-4D54-9F0F-19FF11EBE9CF}"/>
    <cellStyle name="Currency 2 2 2 2 9 3 4" xfId="30966" xr:uid="{416E963F-2449-4D12-9479-8B45A809D198}"/>
    <cellStyle name="Currency 2 2 2 2 9 3 5" xfId="45849" xr:uid="{1CDA49F2-FB68-4E9B-94E2-56BE54C615A6}"/>
    <cellStyle name="Currency 2 2 2 2 9 4" xfId="20698" xr:uid="{B4599CC6-8047-4F19-A120-57BF6A927A08}"/>
    <cellStyle name="Currency 2 2 2 2 9 4 2" xfId="34390" xr:uid="{68DF5825-B15A-4299-BCC9-6C62D32855AE}"/>
    <cellStyle name="Currency 2 2 2 2 9 4 3" xfId="49273" xr:uid="{4E450172-3DE3-4F75-A223-8C2B51F95BA9}"/>
    <cellStyle name="Currency 2 2 2 2 9 5" xfId="13854" xr:uid="{6BD585B6-5B8A-42A7-83B1-A48BE47FC552}"/>
    <cellStyle name="Currency 2 2 2 2 9 6" xfId="27544" xr:uid="{9DD38B28-771A-4351-9BCE-21FF1545413B}"/>
    <cellStyle name="Currency 2 2 2 2 9 7" xfId="42427" xr:uid="{7E65C29F-39A9-428F-8B02-BA46CC97DEE5}"/>
    <cellStyle name="Currency 2 2 2 3" xfId="24" xr:uid="{6483BBF2-E02D-4EE3-AEEF-5C274FCB469A}"/>
    <cellStyle name="Currency 2 2 2 3 2" xfId="3677" xr:uid="{AC78DA89-4D9A-4E4B-8AEB-A7C2CAB2A0F7}"/>
    <cellStyle name="Currency 2 2 2 3 2 2" xfId="4665" xr:uid="{2C5A9A3E-CFD7-4290-9646-F4665FEB4BE8}"/>
    <cellStyle name="Currency 2 2 2 3 3" xfId="4561" xr:uid="{6D6B1999-DE95-4855-90D9-F56B570F0A88}"/>
    <cellStyle name="Currency 2 2 2 4" xfId="3678" xr:uid="{6CD9B892-8686-4328-ABA7-A22BEAD2E765}"/>
    <cellStyle name="Currency 2 2 2 4 2" xfId="4666" xr:uid="{3E7F5A3C-AE60-4849-AFF0-7D7253C9C398}"/>
    <cellStyle name="Currency 2 2 2 5" xfId="4560" xr:uid="{E8DB4450-221B-4187-AAA6-FDFA91534F8F}"/>
    <cellStyle name="Currency 2 2 3" xfId="3679" xr:uid="{9DA18E3E-B472-4E73-9D34-DBFEE34B104F}"/>
    <cellStyle name="Currency 2 2 3 2" xfId="4667" xr:uid="{4C2ECD12-03AB-4298-8828-F293FEFD5997}"/>
    <cellStyle name="Currency 2 2 4" xfId="4559" xr:uid="{913CEF3C-DC19-4673-8EE5-A775C315AE83}"/>
    <cellStyle name="Currency 2 3" xfId="25" xr:uid="{683F9C10-B35C-47D5-ABD4-F8AD479C3EF6}"/>
    <cellStyle name="Currency 2 3 2" xfId="3680" xr:uid="{DF8832DB-FE81-4B71-AD60-F591190A341E}"/>
    <cellStyle name="Currency 2 3 2 2" xfId="4668" xr:uid="{BF794ED3-246C-453B-9672-7EAA5AB1E4D5}"/>
    <cellStyle name="Currency 2 3 3" xfId="4562" xr:uid="{1C6A73BE-663A-49A1-8776-605D58E3BDD4}"/>
    <cellStyle name="Currency 2 4" xfId="3681" xr:uid="{00E956D9-82BB-44DE-895E-488374008193}"/>
    <cellStyle name="Currency 2 4 2" xfId="4436" xr:uid="{26B36BA0-7B9E-47F8-B80F-85C0E0A2AB72}"/>
    <cellStyle name="Currency 2 5" xfId="4437" xr:uid="{B2C53020-CF31-4155-8042-E907777EE3C1}"/>
    <cellStyle name="Currency 2 5 2" xfId="4438" xr:uid="{FA542FBA-2778-4C48-B3EE-7A845DBF0BC0}"/>
    <cellStyle name="Currency 2 6" xfId="4439" xr:uid="{F3F2C814-A331-40F2-9F23-CA44F439984B}"/>
    <cellStyle name="Currency 3" xfId="26" xr:uid="{6BCF3314-A6CB-4367-A7BE-BECE8FE5E931}"/>
    <cellStyle name="Currency 3 2" xfId="27" xr:uid="{930AA0AC-5D2E-4374-B29E-FAFAFAA56739}"/>
    <cellStyle name="Currency 3 2 2" xfId="3682" xr:uid="{F394FC9D-E8FC-4A95-B449-98488905D3BB}"/>
    <cellStyle name="Currency 3 2 2 2" xfId="4669" xr:uid="{AF9C2A5A-9DF7-4C94-9F7B-5C47C198B80E}"/>
    <cellStyle name="Currency 3 2 3" xfId="4564" xr:uid="{C8360BF7-BB06-478F-853F-E95018DAFAA2}"/>
    <cellStyle name="Currency 3 3" xfId="28" xr:uid="{DA974146-83AA-42EE-875C-8FF79639A512}"/>
    <cellStyle name="Currency 3 3 2" xfId="3683" xr:uid="{C2768D0D-655A-4A11-80FF-FEEFB02B5AA0}"/>
    <cellStyle name="Currency 3 3 2 2" xfId="4670" xr:uid="{5D79D846-D129-4847-971D-929B143E21B2}"/>
    <cellStyle name="Currency 3 3 3" xfId="4565" xr:uid="{47AC56CB-CD00-40E6-857D-9123D1509443}"/>
    <cellStyle name="Currency 3 4" xfId="29" xr:uid="{164D7AE9-7ADE-42D1-913F-77EEEC5C00E9}"/>
    <cellStyle name="Currency 3 4 2" xfId="3684" xr:uid="{5854EB29-9FB5-41BD-A6FB-BEA9897CB8DA}"/>
    <cellStyle name="Currency 3 4 2 2" xfId="4671" xr:uid="{23FB7599-A198-4BB2-92E8-1EE3EB165C3C}"/>
    <cellStyle name="Currency 3 4 3" xfId="4566" xr:uid="{04196373-0F96-4092-B715-763CD96AEF8A}"/>
    <cellStyle name="Currency 3 5" xfId="3685" xr:uid="{2F46617E-70CE-441A-AE80-E51817ACF8C1}"/>
    <cellStyle name="Currency 3 5 2" xfId="4672" xr:uid="{13CEDE71-B076-4F69-B2D8-7FCB552346B1}"/>
    <cellStyle name="Currency 3 6" xfId="4563" xr:uid="{75CA780D-5378-4194-8ECE-AF1524CB822E}"/>
    <cellStyle name="Currency 4" xfId="30" xr:uid="{BAA6EF90-485F-499C-85DC-4F89D96F036F}"/>
    <cellStyle name="Currency 4 2" xfId="31" xr:uid="{8FDC5A25-2CD7-41C8-A9AD-1DF6CF37EA0C}"/>
    <cellStyle name="Currency 4 2 2" xfId="3686" xr:uid="{9A9D7DA7-4E84-41A9-BB58-BA1BB2A02AE9}"/>
    <cellStyle name="Currency 4 2 2 2" xfId="4673" xr:uid="{8F1F1DC5-44CC-41D6-9292-4B78E01E8175}"/>
    <cellStyle name="Currency 4 2 3" xfId="4568" xr:uid="{7AD9A90B-4B25-4A79-8035-1A8A6B122018}"/>
    <cellStyle name="Currency 4 3" xfId="32" xr:uid="{FA493FCB-0B5B-4466-AB8E-1F318D43022E}"/>
    <cellStyle name="Currency 4 3 2" xfId="3687" xr:uid="{3B0DD101-D46E-4EA9-9481-D1F4C9DAF7F4}"/>
    <cellStyle name="Currency 4 3 2 2" xfId="4674" xr:uid="{BF8F1931-EBB9-4C3F-9AF1-6F289562ED37}"/>
    <cellStyle name="Currency 4 3 3" xfId="4569" xr:uid="{4571E600-AD5D-4DE8-91A0-4E4C384DA329}"/>
    <cellStyle name="Currency 4 4" xfId="3688" xr:uid="{1F4D94B9-0A97-4D87-80E0-008E15DC071F}"/>
    <cellStyle name="Currency 4 4 2" xfId="4675" xr:uid="{5C47A3FF-6296-4CA8-98AC-1047F9EB3095}"/>
    <cellStyle name="Currency 4 5" xfId="4297" xr:uid="{3CA5B2F5-3DB2-4BBB-86BD-AEC38374A6B0}"/>
    <cellStyle name="Currency 4 5 10" xfId="58046" xr:uid="{4EA1B755-6D30-48E5-AB29-8E3056C23856}"/>
    <cellStyle name="Currency 4 5 11" xfId="4460" xr:uid="{A7DE17BA-C947-4B64-9AE1-AFEB1E4D115E}"/>
    <cellStyle name="Currency 4 5 2" xfId="4479" xr:uid="{18973096-789D-4C6D-BCF8-357851500E9A}"/>
    <cellStyle name="Currency 4 5 3" xfId="4760" xr:uid="{B262FC4D-28B5-40E9-BAB8-72AAC0B8EC2E}"/>
    <cellStyle name="Currency 4 5 3 2" xfId="5355" xr:uid="{C28E637B-D427-41E7-878E-5A1E779DDC89}"/>
    <cellStyle name="Currency 4 5 3 2 2" xfId="41969" xr:uid="{2EF24189-4DA7-42CE-A494-AAEF54589DF9}"/>
    <cellStyle name="Currency 4 5 3 2 2 2" xfId="56845" xr:uid="{3B30A515-7C2D-4D10-B8BD-CEBC56F34F48}"/>
    <cellStyle name="Currency 4 5 3 2 2 3" xfId="58022" xr:uid="{BC401B19-DEE8-428F-AB93-2661F35890F2}"/>
    <cellStyle name="Currency 4 5 3 2 2 4" xfId="59199" xr:uid="{7036E3F3-BB1A-4FBE-9FDB-81525FBD82D6}"/>
    <cellStyle name="Currency 4 5 3 2 3" xfId="6552" xr:uid="{3E3D3AF7-E3F7-438C-BBA3-9E5FA84D6EBA}"/>
    <cellStyle name="Currency 4 5 3 2 4" xfId="5960" xr:uid="{E024D91A-8CBC-4B34-AB69-C5BA5CDE4F2B}"/>
    <cellStyle name="Currency 4 5 3 2 5" xfId="56255" xr:uid="{F3BB522D-4B58-4015-901B-1BA7316C7DD3}"/>
    <cellStyle name="Currency 4 5 3 2 6" xfId="57433" xr:uid="{D169AD34-0DA7-4361-84A1-D0562F972C49}"/>
    <cellStyle name="Currency 4 5 3 2 7" xfId="58610" xr:uid="{9D77C1AD-F3E9-4FEB-A9C0-2873F588F97B}"/>
    <cellStyle name="Currency 4 5 3 3" xfId="4800" xr:uid="{FDD4B96F-FB13-40B4-8D66-EA7089492F6B}"/>
    <cellStyle name="Currency 4 5 3 4" xfId="41417" xr:uid="{009438AB-5112-480E-8391-1BE0559A5037}"/>
    <cellStyle name="Currency 4 5 3 4 2" xfId="56300" xr:uid="{D8EEFF06-B390-43AD-BF3A-00B92CDDF514}"/>
    <cellStyle name="Currency 4 5 3 4 3" xfId="57477" xr:uid="{531AF905-A800-4C50-83A2-C7451D13EDC8}"/>
    <cellStyle name="Currency 4 5 3 4 4" xfId="58654" xr:uid="{4F17CBF0-1D58-4750-9023-2E2AF58506C8}"/>
    <cellStyle name="Currency 4 5 3 5" xfId="6008" xr:uid="{55A41656-90E0-413F-A7A5-0C29D9FB4A25}"/>
    <cellStyle name="Currency 4 5 3 6" xfId="5416" xr:uid="{15752906-1CF8-48D1-9E2D-EAD1174B7875}"/>
    <cellStyle name="Currency 4 5 3 7" xfId="55709" xr:uid="{636B1992-5E62-4797-BC25-5B0D5EEB8F24}"/>
    <cellStyle name="Currency 4 5 3 8" xfId="56887" xr:uid="{BBDED867-7ED5-402B-B5AA-5CA51EF68078}"/>
    <cellStyle name="Currency 4 5 3 9" xfId="58064" xr:uid="{BF626231-D86F-430E-AFCB-6D4162C90D9B}"/>
    <cellStyle name="Currency 4 5 4" xfId="4737" xr:uid="{0C5AD36B-616A-4A89-B951-592BD5AFF173}"/>
    <cellStyle name="Currency 4 5 5" xfId="41363" xr:uid="{A42E45F5-141D-4B58-95A4-7A9955614E5F}"/>
    <cellStyle name="Currency 4 5 5 2" xfId="56277" xr:uid="{05DF54EA-11C9-426F-97DF-3636C5016CAB}"/>
    <cellStyle name="Currency 4 5 5 3" xfId="57455" xr:uid="{E340F2FB-F283-40A2-A80D-63CE530C6E3D}"/>
    <cellStyle name="Currency 4 5 5 4" xfId="58632" xr:uid="{697964C8-4E40-444D-A312-DB29475F50A5}"/>
    <cellStyle name="Currency 4 5 6" xfId="5985" xr:uid="{AD474BF3-8D78-468E-8C86-C0395C9340ED}"/>
    <cellStyle name="Currency 4 5 7" xfId="5393" xr:uid="{AF2C9EFF-D4AF-4E1C-99F3-20CA017A3F20}"/>
    <cellStyle name="Currency 4 5 8" xfId="55691" xr:uid="{E8935C13-22E7-46A8-9988-B8C267D6D9C0}"/>
    <cellStyle name="Currency 4 5 9" xfId="56869" xr:uid="{D5805CE7-FEC4-4D5E-A7AE-E3540D57BDB5}"/>
    <cellStyle name="Currency 4 6" xfId="4567" xr:uid="{D2A9303C-1C64-4BE4-A98D-066CD84825BA}"/>
    <cellStyle name="Currency 5" xfId="33" xr:uid="{C7ED3357-FEBF-4AE5-930F-5FE537514728}"/>
    <cellStyle name="Currency 5 10" xfId="7009" xr:uid="{DABE15A8-0161-4B06-8911-2CEBABA5C2AB}"/>
    <cellStyle name="Currency 5 10 2" xfId="8722" xr:uid="{B8431094-3606-40B6-BF09-8AD5BAC7265E}"/>
    <cellStyle name="Currency 5 10 2 2" xfId="12144" xr:uid="{7FD4C2F5-366E-43B2-B77C-9D4F3B996C10}"/>
    <cellStyle name="Currency 5 10 2 2 2" xfId="25834" xr:uid="{D7611BA5-31C6-4CB7-A740-220209CFF047}"/>
    <cellStyle name="Currency 5 10 2 2 2 2" xfId="39526" xr:uid="{28F2BF3A-A3AC-4356-81B3-04F5A9A2052A}"/>
    <cellStyle name="Currency 5 10 2 2 2 3" xfId="54409" xr:uid="{A2BB4333-63A5-4BDC-ACC0-54D7F1085A9B}"/>
    <cellStyle name="Currency 5 10 2 2 3" xfId="18990" xr:uid="{D0147748-854D-4440-8FDB-E63F5E39777F}"/>
    <cellStyle name="Currency 5 10 2 2 4" xfId="32680" xr:uid="{1D776E31-B2D3-418F-B9EA-35C57817724D}"/>
    <cellStyle name="Currency 5 10 2 2 5" xfId="47563" xr:uid="{69F53480-EA71-4807-BB50-0AA6DE9F217B}"/>
    <cellStyle name="Currency 5 10 2 3" xfId="22412" xr:uid="{95E0E07A-D673-4439-AC0B-0E16350A6BC5}"/>
    <cellStyle name="Currency 5 10 2 3 2" xfId="36104" xr:uid="{9A891B3E-E3C0-48F3-9CB6-A6BE9358E157}"/>
    <cellStyle name="Currency 5 10 2 3 3" xfId="50987" xr:uid="{AE8198FA-5028-48CA-B489-3A2B5FD16B49}"/>
    <cellStyle name="Currency 5 10 2 4" xfId="15568" xr:uid="{420B19E4-6647-47FF-8DDF-3184FCD163E8}"/>
    <cellStyle name="Currency 5 10 2 5" xfId="29258" xr:uid="{C836EF73-2BE0-4CD8-A6EE-FADD676EC451}"/>
    <cellStyle name="Currency 5 10 2 6" xfId="44141" xr:uid="{8C5BF709-D888-490B-B6DE-36E357298160}"/>
    <cellStyle name="Currency 5 10 3" xfId="10432" xr:uid="{3E755914-1238-4F46-8289-ECACF1981A55}"/>
    <cellStyle name="Currency 5 10 3 2" xfId="24122" xr:uid="{30A2BD60-B969-42C1-92E8-708D71207A59}"/>
    <cellStyle name="Currency 5 10 3 2 2" xfId="37814" xr:uid="{D1E7CE06-2592-455C-AD54-26CBD5E1A251}"/>
    <cellStyle name="Currency 5 10 3 2 3" xfId="52697" xr:uid="{96B6B565-2722-421B-983B-7E5D1DFC27AA}"/>
    <cellStyle name="Currency 5 10 3 3" xfId="17278" xr:uid="{3647F5EB-43F5-4A8C-BA71-79A5650BF204}"/>
    <cellStyle name="Currency 5 10 3 4" xfId="30968" xr:uid="{15CD232D-4C13-4E3D-8544-A1347011087E}"/>
    <cellStyle name="Currency 5 10 3 5" xfId="45851" xr:uid="{BA974591-C303-4C05-AB27-E0F19CD1E283}"/>
    <cellStyle name="Currency 5 10 4" xfId="20700" xr:uid="{A3395772-2506-44AE-96D9-1F19BA82862D}"/>
    <cellStyle name="Currency 5 10 4 2" xfId="34392" xr:uid="{6C4AFDDF-FDE1-470F-8974-1C784E76DAEC}"/>
    <cellStyle name="Currency 5 10 4 3" xfId="49275" xr:uid="{B3E59CE1-7F96-479C-B1A0-30D137EA311F}"/>
    <cellStyle name="Currency 5 10 5" xfId="13856" xr:uid="{D49CAB93-1BF2-4BF6-B691-4FD255027067}"/>
    <cellStyle name="Currency 5 10 6" xfId="27546" xr:uid="{A72718B9-B6A6-4A6A-B6C6-55073B94EDC7}"/>
    <cellStyle name="Currency 5 10 7" xfId="42429" xr:uid="{28C08834-1682-4716-A135-ACE579E81086}"/>
    <cellStyle name="Currency 5 11" xfId="7010" xr:uid="{A3ED6478-B050-44A3-A6A2-F13BDCF2C492}"/>
    <cellStyle name="Currency 5 11 2" xfId="8723" xr:uid="{48687834-19D5-4A54-9DE5-FD5B233D737F}"/>
    <cellStyle name="Currency 5 11 2 2" xfId="12145" xr:uid="{36078C2F-44D8-4681-A2E9-700C980426B0}"/>
    <cellStyle name="Currency 5 11 2 2 2" xfId="25835" xr:uid="{23D04D7E-F6ED-4D30-946A-A65D512AFDD0}"/>
    <cellStyle name="Currency 5 11 2 2 2 2" xfId="39527" xr:uid="{A017E19C-909B-4ACC-AD25-A8FCBA82C406}"/>
    <cellStyle name="Currency 5 11 2 2 2 3" xfId="54410" xr:uid="{CB5A28F3-187D-417E-BE18-AE82C4B89BCD}"/>
    <cellStyle name="Currency 5 11 2 2 3" xfId="18991" xr:uid="{721D41EA-B4AD-4AA2-9C45-C5BCBCF14E5E}"/>
    <cellStyle name="Currency 5 11 2 2 4" xfId="32681" xr:uid="{679A1E95-FD1A-4CF2-914C-80416F795EC1}"/>
    <cellStyle name="Currency 5 11 2 2 5" xfId="47564" xr:uid="{E5A3FBA1-81F4-4A95-8DE4-4A1AF219D005}"/>
    <cellStyle name="Currency 5 11 2 3" xfId="22413" xr:uid="{E9D85932-D0B1-4B6B-823A-D77BA7B97C59}"/>
    <cellStyle name="Currency 5 11 2 3 2" xfId="36105" xr:uid="{02A44491-E7EE-4685-8669-03CC176C2D4D}"/>
    <cellStyle name="Currency 5 11 2 3 3" xfId="50988" xr:uid="{3CB5ABA4-A4B0-4F23-8DA1-5BE887C89EC3}"/>
    <cellStyle name="Currency 5 11 2 4" xfId="15569" xr:uid="{0A1656A4-EC6C-4FBD-B641-8D61CDEFACF7}"/>
    <cellStyle name="Currency 5 11 2 5" xfId="29259" xr:uid="{1A8D5FF8-4D49-4B46-9E6B-54B6CD72A6B8}"/>
    <cellStyle name="Currency 5 11 2 6" xfId="44142" xr:uid="{5679547A-A39C-494C-B12C-CE1225EAB02D}"/>
    <cellStyle name="Currency 5 11 3" xfId="10433" xr:uid="{B57E57C0-3F0A-4A0D-87C6-A5F680598CA0}"/>
    <cellStyle name="Currency 5 11 3 2" xfId="24123" xr:uid="{40481910-CD17-4F44-A24E-3F6A5AD3674E}"/>
    <cellStyle name="Currency 5 11 3 2 2" xfId="37815" xr:uid="{262165FC-7F57-4D67-B10B-7E6B0B599EAC}"/>
    <cellStyle name="Currency 5 11 3 2 3" xfId="52698" xr:uid="{3AC2564B-E5F2-4BE1-AF3F-16423B4E0DA7}"/>
    <cellStyle name="Currency 5 11 3 3" xfId="17279" xr:uid="{9A556792-1766-471A-AB7F-0E039557DE7F}"/>
    <cellStyle name="Currency 5 11 3 4" xfId="30969" xr:uid="{EB3C1004-66CB-4B40-B909-0E1E7D3F3F5A}"/>
    <cellStyle name="Currency 5 11 3 5" xfId="45852" xr:uid="{214E1868-A196-4C5A-8BBC-4410CD656C94}"/>
    <cellStyle name="Currency 5 11 4" xfId="20701" xr:uid="{AFBF8162-0DF1-4202-820C-CF74010088E4}"/>
    <cellStyle name="Currency 5 11 4 2" xfId="34393" xr:uid="{101E34B9-4D3C-4BF6-A9D5-B01BDE164886}"/>
    <cellStyle name="Currency 5 11 4 3" xfId="49276" xr:uid="{94AF7B6F-05FA-4346-AD58-2F1E9BC5B785}"/>
    <cellStyle name="Currency 5 11 5" xfId="13857" xr:uid="{3B49B7FA-1FAC-41DE-808A-E582530CDA22}"/>
    <cellStyle name="Currency 5 11 6" xfId="27547" xr:uid="{35C6B977-3AB9-4FCD-8671-1CDED25367CD}"/>
    <cellStyle name="Currency 5 11 7" xfId="42430" xr:uid="{FD1DC478-36EA-468C-8AB9-31A14AE90AB3}"/>
    <cellStyle name="Currency 5 12" xfId="8721" xr:uid="{78B058BA-2EAE-4D92-822F-967ACB4DD5C4}"/>
    <cellStyle name="Currency 5 12 2" xfId="12143" xr:uid="{F6106C73-4A7B-460B-8F2D-3384EFB9FDF8}"/>
    <cellStyle name="Currency 5 12 2 2" xfId="25833" xr:uid="{6F0C818E-0FB9-4506-B867-CCCEE4E8947C}"/>
    <cellStyle name="Currency 5 12 2 2 2" xfId="39525" xr:uid="{3E15AFFA-0F57-449B-B93D-B44C351481DB}"/>
    <cellStyle name="Currency 5 12 2 2 3" xfId="54408" xr:uid="{BE07C32D-448F-4CF7-820E-D39BA616299E}"/>
    <cellStyle name="Currency 5 12 2 3" xfId="18989" xr:uid="{E7D113F2-0E75-4ED6-A5A5-0DEDD62293DB}"/>
    <cellStyle name="Currency 5 12 2 4" xfId="32679" xr:uid="{10C04958-BD33-462E-A559-0E18ACA25B93}"/>
    <cellStyle name="Currency 5 12 2 5" xfId="47562" xr:uid="{45CAA8EA-4454-46BA-8C7D-09E215C69229}"/>
    <cellStyle name="Currency 5 12 3" xfId="22411" xr:uid="{400A7E27-EE0E-4644-BE0E-1574E6EE5FC0}"/>
    <cellStyle name="Currency 5 12 3 2" xfId="36103" xr:uid="{87334B46-C960-4AF5-8063-451369B73A13}"/>
    <cellStyle name="Currency 5 12 3 3" xfId="50986" xr:uid="{A75B2339-B1D6-4499-B1E5-D3725C7D9E53}"/>
    <cellStyle name="Currency 5 12 4" xfId="15567" xr:uid="{EAA53D8C-4543-498B-8A04-A336CD92C54E}"/>
    <cellStyle name="Currency 5 12 5" xfId="29257" xr:uid="{11DB06A5-EEA7-4D90-968A-D1024894086E}"/>
    <cellStyle name="Currency 5 12 6" xfId="44140" xr:uid="{4C8A247A-1057-4FEC-B4C0-3F7CAB0C82EA}"/>
    <cellStyle name="Currency 5 13" xfId="10431" xr:uid="{909A84A9-C789-4340-BE9D-20D988269AF6}"/>
    <cellStyle name="Currency 5 13 2" xfId="24121" xr:uid="{EBED9FDF-4452-4347-B8C2-489ECC118608}"/>
    <cellStyle name="Currency 5 13 2 2" xfId="37813" xr:uid="{F4C4E5FC-DC87-4D44-BD8E-40686C13CB05}"/>
    <cellStyle name="Currency 5 13 2 3" xfId="52696" xr:uid="{A29FC89D-03A3-425F-B21F-89D6943935F7}"/>
    <cellStyle name="Currency 5 13 3" xfId="17277" xr:uid="{723FD63B-3DB9-4116-BDE8-B81D721F90CD}"/>
    <cellStyle name="Currency 5 13 4" xfId="30967" xr:uid="{255392E4-151C-436B-9CC2-AE8333BDD9D3}"/>
    <cellStyle name="Currency 5 13 5" xfId="45850" xr:uid="{45E50129-2926-4497-AC07-8804DE1ADB90}"/>
    <cellStyle name="Currency 5 14" xfId="20699" xr:uid="{29314C83-3A1A-459D-B69C-ACD962A4AC51}"/>
    <cellStyle name="Currency 5 14 2" xfId="34391" xr:uid="{E95994AA-548F-455E-8C98-7565741E1618}"/>
    <cellStyle name="Currency 5 14 3" xfId="49274" xr:uid="{36C92155-D963-4D6E-B3AB-96F5A1A7677B}"/>
    <cellStyle name="Currency 5 15" xfId="13855" xr:uid="{382ED869-24E1-4DF2-8925-12BD79610E9D}"/>
    <cellStyle name="Currency 5 15 2" xfId="40792" xr:uid="{E9725901-3337-4BE9-B941-DF38453304EA}"/>
    <cellStyle name="Currency 5 16" xfId="27545" xr:uid="{668194DB-7805-4B5F-B6D1-6CFF56FD57A7}"/>
    <cellStyle name="Currency 5 17" xfId="42428" xr:uid="{FFA743B8-002A-4654-BEFA-ED4415FC52A4}"/>
    <cellStyle name="Currency 5 18" xfId="7008" xr:uid="{9D27E9EA-E78F-450F-9D94-0C2CD701EBBF}"/>
    <cellStyle name="Currency 5 19" xfId="5970" xr:uid="{4FD78749-7BE2-4127-9555-F74737A5E1FB}"/>
    <cellStyle name="Currency 5 2" xfId="34" xr:uid="{7EFDEA45-881E-4C32-8817-2EE84979A93E}"/>
    <cellStyle name="Currency 5 2 2" xfId="3689" xr:uid="{393F0D0C-E6B9-4B03-A8B3-FC496FCFA1C2}"/>
    <cellStyle name="Currency 5 2 2 2" xfId="4676" xr:uid="{A0F33B09-3E56-413B-A613-70B62D2C7BF0}"/>
    <cellStyle name="Currency 5 2 3" xfId="4570" xr:uid="{9BFE4D53-6620-4180-839E-38DF00EC282E}"/>
    <cellStyle name="Currency 5 20" xfId="5378" xr:uid="{53AD06CA-E6EB-4CC6-A8DF-5C65ACB3B2FA}"/>
    <cellStyle name="Currency 5 21" xfId="55676" xr:uid="{41FEAE66-B4A0-40C5-BD70-771D466C3136}"/>
    <cellStyle name="Currency 5 22" xfId="56854" xr:uid="{1EBA7700-37B9-4477-AE27-24A46537B352}"/>
    <cellStyle name="Currency 5 23" xfId="58031" xr:uid="{E0FBB238-C7D8-40BA-8108-946FE0DC6267}"/>
    <cellStyle name="Currency 5 24" xfId="4415" xr:uid="{A8E641B4-DFAE-479C-ACCD-121A71E23FDA}"/>
    <cellStyle name="Currency 5 3" xfId="4298" xr:uid="{ABBCE3A8-5D02-44E0-80F9-CD9A751350E2}"/>
    <cellStyle name="Currency 5 3 10" xfId="8724" xr:uid="{1CC6FB02-79BD-4156-B8D3-EC139374A3CB}"/>
    <cellStyle name="Currency 5 3 10 2" xfId="12146" xr:uid="{A4903EF2-51E9-4F03-8555-FCD520B5400C}"/>
    <cellStyle name="Currency 5 3 10 2 2" xfId="25836" xr:uid="{D52BDD4D-B2F6-46C7-A97E-1A237D90652F}"/>
    <cellStyle name="Currency 5 3 10 2 2 2" xfId="39528" xr:uid="{26453230-30B9-4210-B4D6-B6EBB7253E5C}"/>
    <cellStyle name="Currency 5 3 10 2 2 3" xfId="54411" xr:uid="{C554BC47-42A8-445A-AFBA-8D833587670A}"/>
    <cellStyle name="Currency 5 3 10 2 3" xfId="18992" xr:uid="{3E6657FC-A77C-4EB5-ACB8-C0E775CA7AD5}"/>
    <cellStyle name="Currency 5 3 10 2 4" xfId="32682" xr:uid="{0474DB53-FFAA-4F3E-92EB-2650C50DE001}"/>
    <cellStyle name="Currency 5 3 10 2 5" xfId="47565" xr:uid="{17180B5E-E6DA-4EDA-BC76-7E8E728C7BE5}"/>
    <cellStyle name="Currency 5 3 10 3" xfId="22414" xr:uid="{383DFA11-A336-4512-A949-9F67C18DB8E3}"/>
    <cellStyle name="Currency 5 3 10 3 2" xfId="36106" xr:uid="{832EE908-2782-4D1D-80B3-0B8F1EA1115D}"/>
    <cellStyle name="Currency 5 3 10 3 3" xfId="50989" xr:uid="{A60772EA-024D-459F-BE5A-917888813F0B}"/>
    <cellStyle name="Currency 5 3 10 4" xfId="15570" xr:uid="{5045BD89-444B-45A7-B07B-27968CAE97AA}"/>
    <cellStyle name="Currency 5 3 10 5" xfId="29260" xr:uid="{8589ECA1-F302-4032-B924-22EE0E0CEFB6}"/>
    <cellStyle name="Currency 5 3 10 6" xfId="44143" xr:uid="{31C1E2CE-F2D9-431C-86BF-2260E2549943}"/>
    <cellStyle name="Currency 5 3 11" xfId="10434" xr:uid="{14354F42-0DAE-4899-B3A7-153F0D3673A7}"/>
    <cellStyle name="Currency 5 3 11 2" xfId="24124" xr:uid="{416A62D7-2C69-4F8A-A60E-5D70BF9E36CD}"/>
    <cellStyle name="Currency 5 3 11 2 2" xfId="37816" xr:uid="{5506EBD9-F88E-4AE6-9BCB-F4DA31C7E6C5}"/>
    <cellStyle name="Currency 5 3 11 2 3" xfId="52699" xr:uid="{3F78FCE8-0E6E-4D3C-9F54-A5802A7D1B77}"/>
    <cellStyle name="Currency 5 3 11 3" xfId="17280" xr:uid="{FD79359B-7A8D-4595-BF5B-7D1BA10B0C8C}"/>
    <cellStyle name="Currency 5 3 11 4" xfId="30970" xr:uid="{E2BD4E0F-8E4E-45E2-834D-537BF0946CC0}"/>
    <cellStyle name="Currency 5 3 11 5" xfId="45853" xr:uid="{74652A89-EA44-4F5C-8FFC-BF1D09B6AD15}"/>
    <cellStyle name="Currency 5 3 12" xfId="20702" xr:uid="{918D51BF-EAFD-4AAD-8746-3A68466F36DA}"/>
    <cellStyle name="Currency 5 3 12 2" xfId="34394" xr:uid="{0EAAC937-DA38-4F69-A8CF-4B7B36F070E0}"/>
    <cellStyle name="Currency 5 3 12 3" xfId="49277" xr:uid="{6253A26E-F71E-4904-A430-29C7CC6F98FE}"/>
    <cellStyle name="Currency 5 3 13" xfId="13858" xr:uid="{E6F3E245-28D9-454A-9E09-D983354F24FA}"/>
    <cellStyle name="Currency 5 3 13 2" xfId="41364" xr:uid="{E9D9BF78-95D4-4619-A23A-44395F8A4C76}"/>
    <cellStyle name="Currency 5 3 14" xfId="27548" xr:uid="{792A36B5-C463-4C21-9698-F647DF9EAAE4}"/>
    <cellStyle name="Currency 5 3 15" xfId="42431" xr:uid="{C7E133CB-4073-4BFB-9715-E5B000719B24}"/>
    <cellStyle name="Currency 5 3 16" xfId="7011" xr:uid="{760F3D18-D6B7-461B-B91B-99D2581F76C4}"/>
    <cellStyle name="Currency 5 3 17" xfId="5986" xr:uid="{0B0540A4-5402-4172-A8C0-661D172FC1B8}"/>
    <cellStyle name="Currency 5 3 18" xfId="5394" xr:uid="{B596AA1D-4C65-4E46-BF0F-1DECA3E92BC4}"/>
    <cellStyle name="Currency 5 3 19" xfId="55692" xr:uid="{DEED0F83-5938-4DD7-972B-CCD54C6A17A3}"/>
    <cellStyle name="Currency 5 3 2" xfId="4480" xr:uid="{DFFB6C84-BBFE-4727-A2CD-4D174010C328}"/>
    <cellStyle name="Currency 5 3 2 10" xfId="20703" xr:uid="{ED00241C-1082-47B6-9A1D-7477268B3861}"/>
    <cellStyle name="Currency 5 3 2 10 2" xfId="34395" xr:uid="{7FCC844F-92AD-4C01-8630-499299251D6C}"/>
    <cellStyle name="Currency 5 3 2 10 3" xfId="49278" xr:uid="{B6466062-7938-46CA-803F-231690D177CC}"/>
    <cellStyle name="Currency 5 3 2 11" xfId="13859" xr:uid="{1868D092-FBEF-4B55-AA80-7495FA9F4A36}"/>
    <cellStyle name="Currency 5 3 2 11 2" xfId="41381" xr:uid="{259FA483-0C2A-49F2-AC51-7F1C8BBBBEF0}"/>
    <cellStyle name="Currency 5 3 2 12" xfId="27549" xr:uid="{D6BCDF1F-EBA3-4F2E-996D-7EB0646C6E2E}"/>
    <cellStyle name="Currency 5 3 2 13" xfId="42432" xr:uid="{EA5F1496-E32F-4F65-A4DC-95C73ED9428E}"/>
    <cellStyle name="Currency 5 3 2 14" xfId="7012" xr:uid="{87C5DA1E-548C-464C-B6BE-33955552F6C2}"/>
    <cellStyle name="Currency 5 3 2 2" xfId="5345" xr:uid="{DB470CDE-7835-4479-ACAC-16B1BD75F49E}"/>
    <cellStyle name="Currency 5 3 2 2 10" xfId="13860" xr:uid="{7C169424-2419-46DE-8109-ABF3A7A54F3C}"/>
    <cellStyle name="Currency 5 3 2 2 10 2" xfId="41967" xr:uid="{8C5FBC20-47F3-437B-8F4D-38502BFF277B}"/>
    <cellStyle name="Currency 5 3 2 2 11" xfId="27550" xr:uid="{2A6652A0-824D-4078-86EA-FE4BEC105786}"/>
    <cellStyle name="Currency 5 3 2 2 12" xfId="42433" xr:uid="{DB31AFC9-6CA6-4668-8873-55F16C27AE09}"/>
    <cellStyle name="Currency 5 3 2 2 13" xfId="7013" xr:uid="{5FCFEF90-E42D-4318-8E1F-55BBDE298DF9}"/>
    <cellStyle name="Currency 5 3 2 2 2" xfId="7014" xr:uid="{760C7383-9825-409B-8A73-8B451B89A530}"/>
    <cellStyle name="Currency 5 3 2 2 2 10" xfId="42434" xr:uid="{C989D3A7-1623-4188-BA8A-FF357C19C985}"/>
    <cellStyle name="Currency 5 3 2 2 2 2" xfId="7015" xr:uid="{4DC39B12-2F55-48C5-8960-16172D43F858}"/>
    <cellStyle name="Currency 5 3 2 2 2 2 2" xfId="7016" xr:uid="{4670D274-93C4-45FB-ABE8-A9F7C618DBC1}"/>
    <cellStyle name="Currency 5 3 2 2 2 2 2 2" xfId="8729" xr:uid="{D1A56188-BC3E-4B08-B491-6169A75E7DD6}"/>
    <cellStyle name="Currency 5 3 2 2 2 2 2 2 2" xfId="12151" xr:uid="{6489ED86-716A-455D-9A42-6431445E5DA4}"/>
    <cellStyle name="Currency 5 3 2 2 2 2 2 2 2 2" xfId="25841" xr:uid="{1E300929-A40F-4391-BB69-FACF23BED9F8}"/>
    <cellStyle name="Currency 5 3 2 2 2 2 2 2 2 2 2" xfId="39533" xr:uid="{807035D8-F8E5-4D62-889F-7195D3AD1137}"/>
    <cellStyle name="Currency 5 3 2 2 2 2 2 2 2 2 3" xfId="54416" xr:uid="{FD164937-E5D7-46F5-904B-1441A3092110}"/>
    <cellStyle name="Currency 5 3 2 2 2 2 2 2 2 3" xfId="18997" xr:uid="{03785BCF-EEB2-47FE-8249-5C8B455287C5}"/>
    <cellStyle name="Currency 5 3 2 2 2 2 2 2 2 4" xfId="32687" xr:uid="{7EF19161-389A-4F0D-A564-C691E362B083}"/>
    <cellStyle name="Currency 5 3 2 2 2 2 2 2 2 5" xfId="47570" xr:uid="{98103B1C-B056-4F60-81FA-758FC32C5F55}"/>
    <cellStyle name="Currency 5 3 2 2 2 2 2 2 3" xfId="22419" xr:uid="{96F0B898-EA61-45EE-8E0D-C292E5D19545}"/>
    <cellStyle name="Currency 5 3 2 2 2 2 2 2 3 2" xfId="36111" xr:uid="{95314482-D9DE-48EA-9D91-560D60CDAF92}"/>
    <cellStyle name="Currency 5 3 2 2 2 2 2 2 3 3" xfId="50994" xr:uid="{E5F40D69-0335-41BE-A2E1-FFC050C99EE8}"/>
    <cellStyle name="Currency 5 3 2 2 2 2 2 2 4" xfId="15575" xr:uid="{FFAA4325-566C-4991-A921-618CA4BD32B6}"/>
    <cellStyle name="Currency 5 3 2 2 2 2 2 2 5" xfId="29265" xr:uid="{FC63D39F-EF11-4EB0-8FFC-93547154740D}"/>
    <cellStyle name="Currency 5 3 2 2 2 2 2 2 6" xfId="44148" xr:uid="{2CC84DA3-040C-44C5-A4CC-AD48191DAF09}"/>
    <cellStyle name="Currency 5 3 2 2 2 2 2 3" xfId="10439" xr:uid="{F719C997-3FA1-4F18-819B-74CC06E1895E}"/>
    <cellStyle name="Currency 5 3 2 2 2 2 2 3 2" xfId="24129" xr:uid="{6AF0F368-AE65-4C9D-8032-9442142A3B41}"/>
    <cellStyle name="Currency 5 3 2 2 2 2 2 3 2 2" xfId="37821" xr:uid="{B8C24FAC-95D7-48C8-8B42-658D1384E80B}"/>
    <cellStyle name="Currency 5 3 2 2 2 2 2 3 2 3" xfId="52704" xr:uid="{2A7C72D6-8FED-41AC-8FE4-6442C5E00713}"/>
    <cellStyle name="Currency 5 3 2 2 2 2 2 3 3" xfId="17285" xr:uid="{5242B47B-9D98-4CB2-88C8-6108E0E81472}"/>
    <cellStyle name="Currency 5 3 2 2 2 2 2 3 4" xfId="30975" xr:uid="{444C7615-0C9D-41DB-8007-329C4804696C}"/>
    <cellStyle name="Currency 5 3 2 2 2 2 2 3 5" xfId="45858" xr:uid="{0253CD08-54B1-48A1-A181-156390C3B2F0}"/>
    <cellStyle name="Currency 5 3 2 2 2 2 2 4" xfId="20707" xr:uid="{03A25273-6A2C-4FD7-B217-CF9DA964681D}"/>
    <cellStyle name="Currency 5 3 2 2 2 2 2 4 2" xfId="34399" xr:uid="{BA5F44BC-2C08-4272-8340-D0DC703D4C7C}"/>
    <cellStyle name="Currency 5 3 2 2 2 2 2 4 3" xfId="49282" xr:uid="{BCE9885C-4DBC-47B6-8D4A-1EB0E2DA07BD}"/>
    <cellStyle name="Currency 5 3 2 2 2 2 2 5" xfId="13863" xr:uid="{AE95D670-CCB3-4267-B663-4977949C37F2}"/>
    <cellStyle name="Currency 5 3 2 2 2 2 2 6" xfId="27553" xr:uid="{6F90D166-4B75-4A7D-854E-6F8EA486C4B4}"/>
    <cellStyle name="Currency 5 3 2 2 2 2 2 7" xfId="42436" xr:uid="{54CF6399-E4D7-41CC-8883-0FDC272CFB98}"/>
    <cellStyle name="Currency 5 3 2 2 2 2 3" xfId="8728" xr:uid="{53DE8DF0-F7D8-4966-A4CD-F5767C97D970}"/>
    <cellStyle name="Currency 5 3 2 2 2 2 3 2" xfId="12150" xr:uid="{7081B2D1-B511-43C0-973A-E8BBDE4110B4}"/>
    <cellStyle name="Currency 5 3 2 2 2 2 3 2 2" xfId="25840" xr:uid="{B4FEE613-2CBD-4C54-A02E-9BB8329A7EFB}"/>
    <cellStyle name="Currency 5 3 2 2 2 2 3 2 2 2" xfId="39532" xr:uid="{741DF40A-E029-435A-BA91-FABC3A729859}"/>
    <cellStyle name="Currency 5 3 2 2 2 2 3 2 2 3" xfId="54415" xr:uid="{6D827FDB-D80A-4486-B129-F6D39F8608D7}"/>
    <cellStyle name="Currency 5 3 2 2 2 2 3 2 3" xfId="18996" xr:uid="{C6371B18-1137-4505-BD04-FB0C180CD74C}"/>
    <cellStyle name="Currency 5 3 2 2 2 2 3 2 4" xfId="32686" xr:uid="{47183002-AE04-46CB-9C16-E039EA97CACE}"/>
    <cellStyle name="Currency 5 3 2 2 2 2 3 2 5" xfId="47569" xr:uid="{69BF303F-8ED5-4EBF-A26D-93C903C2A614}"/>
    <cellStyle name="Currency 5 3 2 2 2 2 3 3" xfId="22418" xr:uid="{DEA2B049-CA46-4EDF-AFE3-E4EB521F7D52}"/>
    <cellStyle name="Currency 5 3 2 2 2 2 3 3 2" xfId="36110" xr:uid="{513FE7E2-6632-4028-980B-657C5FE5AAA3}"/>
    <cellStyle name="Currency 5 3 2 2 2 2 3 3 3" xfId="50993" xr:uid="{7286396D-D834-435A-962E-98FD7B0C0EE1}"/>
    <cellStyle name="Currency 5 3 2 2 2 2 3 4" xfId="15574" xr:uid="{83115970-3DAC-4D3D-AA94-BE60480D50F2}"/>
    <cellStyle name="Currency 5 3 2 2 2 2 3 5" xfId="29264" xr:uid="{6D29C4E0-C7C0-4021-8379-14E5309855A1}"/>
    <cellStyle name="Currency 5 3 2 2 2 2 3 6" xfId="44147" xr:uid="{74F5B0E5-5BEA-4E00-8AAE-38EB65C91BE6}"/>
    <cellStyle name="Currency 5 3 2 2 2 2 4" xfId="10438" xr:uid="{5D42BEFC-08D9-4E56-9803-74453F16248F}"/>
    <cellStyle name="Currency 5 3 2 2 2 2 4 2" xfId="24128" xr:uid="{322346AE-005B-499F-8A55-1270BCDB82F3}"/>
    <cellStyle name="Currency 5 3 2 2 2 2 4 2 2" xfId="37820" xr:uid="{9B970626-486B-42D7-A9EE-0AA340CF4A14}"/>
    <cellStyle name="Currency 5 3 2 2 2 2 4 2 3" xfId="52703" xr:uid="{47FA7881-BCCD-4E54-A138-08A722B1A143}"/>
    <cellStyle name="Currency 5 3 2 2 2 2 4 3" xfId="17284" xr:uid="{CCAF8B66-6704-4448-BDBE-E12E1D1B2419}"/>
    <cellStyle name="Currency 5 3 2 2 2 2 4 4" xfId="30974" xr:uid="{2BE6ECB8-5415-4D9E-913E-7968B8FA52D7}"/>
    <cellStyle name="Currency 5 3 2 2 2 2 4 5" xfId="45857" xr:uid="{F8ACF171-800B-46D9-8461-DA77D8EEFC0D}"/>
    <cellStyle name="Currency 5 3 2 2 2 2 5" xfId="20706" xr:uid="{6FADA014-82EC-4D2F-B636-30D499A3A1CC}"/>
    <cellStyle name="Currency 5 3 2 2 2 2 5 2" xfId="34398" xr:uid="{19B0B3DD-22D3-4B10-8AAF-F81FF182BE01}"/>
    <cellStyle name="Currency 5 3 2 2 2 2 5 3" xfId="49281" xr:uid="{397C525E-3BC1-4271-AF55-A90B04787176}"/>
    <cellStyle name="Currency 5 3 2 2 2 2 6" xfId="13862" xr:uid="{96DDA6BF-8CAC-4D8C-940E-A243130DE8D5}"/>
    <cellStyle name="Currency 5 3 2 2 2 2 7" xfId="27552" xr:uid="{E2E4FC1D-C130-403E-B9FE-45F1CF5E27D1}"/>
    <cellStyle name="Currency 5 3 2 2 2 2 8" xfId="42435" xr:uid="{3F3F48CD-3688-4F78-BBA3-5733E03D4E74}"/>
    <cellStyle name="Currency 5 3 2 2 2 3" xfId="7017" xr:uid="{253E4954-2160-4979-A488-12E151ACC1A5}"/>
    <cellStyle name="Currency 5 3 2 2 2 3 2" xfId="8730" xr:uid="{21532859-1660-48F9-8A08-4A64F6432D2D}"/>
    <cellStyle name="Currency 5 3 2 2 2 3 2 2" xfId="12152" xr:uid="{EBAC811D-1C68-4DDA-8230-5E86E7E95B03}"/>
    <cellStyle name="Currency 5 3 2 2 2 3 2 2 2" xfId="25842" xr:uid="{87ABDF80-A105-4223-87C7-79842F8EA7C7}"/>
    <cellStyle name="Currency 5 3 2 2 2 3 2 2 2 2" xfId="39534" xr:uid="{8BD74C97-A65F-467F-87C9-73473040FB0E}"/>
    <cellStyle name="Currency 5 3 2 2 2 3 2 2 2 3" xfId="54417" xr:uid="{CE93064D-066C-4D99-8DC2-71204C68815F}"/>
    <cellStyle name="Currency 5 3 2 2 2 3 2 2 3" xfId="18998" xr:uid="{EAAF77AC-BD05-4B23-890A-425726BE1668}"/>
    <cellStyle name="Currency 5 3 2 2 2 3 2 2 4" xfId="32688" xr:uid="{64EAF3EB-010E-4E54-9732-D53ED6ACCF5C}"/>
    <cellStyle name="Currency 5 3 2 2 2 3 2 2 5" xfId="47571" xr:uid="{19745814-25F8-40D2-A889-99D2BFD6A6D8}"/>
    <cellStyle name="Currency 5 3 2 2 2 3 2 3" xfId="22420" xr:uid="{540323CF-3145-409D-BAF4-7CFBA6495AD4}"/>
    <cellStyle name="Currency 5 3 2 2 2 3 2 3 2" xfId="36112" xr:uid="{3E6203C9-6817-482D-AE93-947F25F8AA75}"/>
    <cellStyle name="Currency 5 3 2 2 2 3 2 3 3" xfId="50995" xr:uid="{B6A385EF-B471-400D-A219-11BB4CF08A7D}"/>
    <cellStyle name="Currency 5 3 2 2 2 3 2 4" xfId="15576" xr:uid="{A443DCD9-5A97-4F61-9630-C78BC7E9911B}"/>
    <cellStyle name="Currency 5 3 2 2 2 3 2 5" xfId="29266" xr:uid="{6E1EBEF5-7942-45F3-A05B-371B644851AC}"/>
    <cellStyle name="Currency 5 3 2 2 2 3 2 6" xfId="44149" xr:uid="{C5580CC5-C21E-44E3-985C-3D3657815D10}"/>
    <cellStyle name="Currency 5 3 2 2 2 3 3" xfId="10440" xr:uid="{683E2004-612A-4E64-A40E-17D6F86E3ABC}"/>
    <cellStyle name="Currency 5 3 2 2 2 3 3 2" xfId="24130" xr:uid="{6851D994-5DC8-41EE-BFC8-0C2AE9F2C5E4}"/>
    <cellStyle name="Currency 5 3 2 2 2 3 3 2 2" xfId="37822" xr:uid="{5677E552-F7B1-46D3-A0C5-B723116D5AB2}"/>
    <cellStyle name="Currency 5 3 2 2 2 3 3 2 3" xfId="52705" xr:uid="{4405EA4C-57DA-4922-B913-839A279DA69D}"/>
    <cellStyle name="Currency 5 3 2 2 2 3 3 3" xfId="17286" xr:uid="{53B4D508-F5F4-4C4E-A0C1-75DF956C1179}"/>
    <cellStyle name="Currency 5 3 2 2 2 3 3 4" xfId="30976" xr:uid="{054C04D4-8FA0-43E3-8874-72E438A9E19F}"/>
    <cellStyle name="Currency 5 3 2 2 2 3 3 5" xfId="45859" xr:uid="{26F7E261-4443-47FC-80C0-C2CDBC58A5EE}"/>
    <cellStyle name="Currency 5 3 2 2 2 3 4" xfId="20708" xr:uid="{A96D985C-83ED-449D-BA0A-5DF8FBB7FEA1}"/>
    <cellStyle name="Currency 5 3 2 2 2 3 4 2" xfId="34400" xr:uid="{8FED2D20-6848-4257-9235-D6D90D89A200}"/>
    <cellStyle name="Currency 5 3 2 2 2 3 4 3" xfId="49283" xr:uid="{52D6F5E7-7EDA-4B82-A0AF-854DE5B6D4C6}"/>
    <cellStyle name="Currency 5 3 2 2 2 3 5" xfId="13864" xr:uid="{6104CA25-7CCE-45E3-9E68-F67FCA9449B9}"/>
    <cellStyle name="Currency 5 3 2 2 2 3 6" xfId="27554" xr:uid="{CBF663BF-B255-43C4-B275-DC94FCC5622B}"/>
    <cellStyle name="Currency 5 3 2 2 2 3 7" xfId="42437" xr:uid="{379D8616-241E-40FF-90DF-510E489CD778}"/>
    <cellStyle name="Currency 5 3 2 2 2 4" xfId="7018" xr:uid="{D36D7F6A-55BA-45F7-992E-6B6303DF15A2}"/>
    <cellStyle name="Currency 5 3 2 2 2 4 2" xfId="8731" xr:uid="{5C92D8C8-702F-4D5E-976F-9E54D3E9E08F}"/>
    <cellStyle name="Currency 5 3 2 2 2 4 2 2" xfId="12153" xr:uid="{F9416DDA-5682-4047-AE9F-1B6D27AADE65}"/>
    <cellStyle name="Currency 5 3 2 2 2 4 2 2 2" xfId="25843" xr:uid="{4969941F-24C3-43E4-A870-7943C68B422F}"/>
    <cellStyle name="Currency 5 3 2 2 2 4 2 2 2 2" xfId="39535" xr:uid="{EFB7C5B8-53C0-4F6C-B9EA-4BEE913BF36D}"/>
    <cellStyle name="Currency 5 3 2 2 2 4 2 2 2 3" xfId="54418" xr:uid="{8193CFBD-F6C7-404E-B5DD-716D71619A72}"/>
    <cellStyle name="Currency 5 3 2 2 2 4 2 2 3" xfId="18999" xr:uid="{638B868B-7B3C-47B2-AC98-7E1B195D95E6}"/>
    <cellStyle name="Currency 5 3 2 2 2 4 2 2 4" xfId="32689" xr:uid="{0222E86F-D46D-4A6F-8DE4-46650BDCDBF2}"/>
    <cellStyle name="Currency 5 3 2 2 2 4 2 2 5" xfId="47572" xr:uid="{03663D99-C53F-41E0-94AB-47FBC0287DAB}"/>
    <cellStyle name="Currency 5 3 2 2 2 4 2 3" xfId="22421" xr:uid="{9951BA30-F352-4A3D-8BC8-619C7E2F8AE8}"/>
    <cellStyle name="Currency 5 3 2 2 2 4 2 3 2" xfId="36113" xr:uid="{BEEC0F76-3FBB-407B-94A0-B5B72A7489C7}"/>
    <cellStyle name="Currency 5 3 2 2 2 4 2 3 3" xfId="50996" xr:uid="{B8374B8D-8826-4B35-AECD-D3326C165DAE}"/>
    <cellStyle name="Currency 5 3 2 2 2 4 2 4" xfId="15577" xr:uid="{AFC7885C-4A83-4793-8055-CCCAE1E7CD9C}"/>
    <cellStyle name="Currency 5 3 2 2 2 4 2 5" xfId="29267" xr:uid="{4A9C333D-B2CA-4A7A-A34B-23BDEB61F2B5}"/>
    <cellStyle name="Currency 5 3 2 2 2 4 2 6" xfId="44150" xr:uid="{0EBF6A13-55FD-4018-A86F-0D589E896261}"/>
    <cellStyle name="Currency 5 3 2 2 2 4 3" xfId="10441" xr:uid="{112FD389-1D17-4B18-A90E-7AE8ADB42388}"/>
    <cellStyle name="Currency 5 3 2 2 2 4 3 2" xfId="24131" xr:uid="{DD2CCF89-42B5-4CCC-B1A7-4B2DBECBBB70}"/>
    <cellStyle name="Currency 5 3 2 2 2 4 3 2 2" xfId="37823" xr:uid="{CC58973C-BDF3-464F-8200-C27DB42729EA}"/>
    <cellStyle name="Currency 5 3 2 2 2 4 3 2 3" xfId="52706" xr:uid="{961B5C8C-AE79-4D81-B9B0-E3FE591B6B68}"/>
    <cellStyle name="Currency 5 3 2 2 2 4 3 3" xfId="17287" xr:uid="{2B5749A4-4CE2-4567-8C6B-CB0B10172BAD}"/>
    <cellStyle name="Currency 5 3 2 2 2 4 3 4" xfId="30977" xr:uid="{7BA0FA0D-BB68-43CD-87EE-3F280C8E057A}"/>
    <cellStyle name="Currency 5 3 2 2 2 4 3 5" xfId="45860" xr:uid="{8E63644F-1A05-44CF-8F1A-9B2D36ACEC2C}"/>
    <cellStyle name="Currency 5 3 2 2 2 4 4" xfId="20709" xr:uid="{CDA51BE8-9779-4337-A22D-F4494F03A14B}"/>
    <cellStyle name="Currency 5 3 2 2 2 4 4 2" xfId="34401" xr:uid="{052C3A6E-9D90-4727-8941-80A19E49696D}"/>
    <cellStyle name="Currency 5 3 2 2 2 4 4 3" xfId="49284" xr:uid="{B46FFDB5-3D03-44CA-B832-D1C41B79A42B}"/>
    <cellStyle name="Currency 5 3 2 2 2 4 5" xfId="13865" xr:uid="{3F6CFDF3-91F5-47C5-82C5-9D10017C72F5}"/>
    <cellStyle name="Currency 5 3 2 2 2 4 6" xfId="27555" xr:uid="{E02200DE-90A6-487F-824A-292F2BF200DF}"/>
    <cellStyle name="Currency 5 3 2 2 2 4 7" xfId="42438" xr:uid="{6FA51461-6F72-4845-9427-29024CB34E22}"/>
    <cellStyle name="Currency 5 3 2 2 2 5" xfId="8727" xr:uid="{8601D6D4-B47F-4508-917E-1A4EF2DB8933}"/>
    <cellStyle name="Currency 5 3 2 2 2 5 2" xfId="12149" xr:uid="{5CC7208C-5A62-4F66-A64D-1CC61BDD0EA6}"/>
    <cellStyle name="Currency 5 3 2 2 2 5 2 2" xfId="25839" xr:uid="{F5EE57C7-5E6D-44E6-934C-3DEA80234641}"/>
    <cellStyle name="Currency 5 3 2 2 2 5 2 2 2" xfId="39531" xr:uid="{D3093D68-1DB6-408C-8276-0BD0EC053867}"/>
    <cellStyle name="Currency 5 3 2 2 2 5 2 2 3" xfId="54414" xr:uid="{5F339A0D-5D24-45C1-8542-EDC9DE1F2380}"/>
    <cellStyle name="Currency 5 3 2 2 2 5 2 3" xfId="18995" xr:uid="{3800FE7F-84CA-435F-8F6A-023DC0E96454}"/>
    <cellStyle name="Currency 5 3 2 2 2 5 2 4" xfId="32685" xr:uid="{885EE62A-1CDC-4A27-AB10-248763E441BA}"/>
    <cellStyle name="Currency 5 3 2 2 2 5 2 5" xfId="47568" xr:uid="{1A167E31-E93C-434A-9B6B-264C29098547}"/>
    <cellStyle name="Currency 5 3 2 2 2 5 3" xfId="22417" xr:uid="{62058B7A-118A-4B08-B88D-BE9F8E33CAD1}"/>
    <cellStyle name="Currency 5 3 2 2 2 5 3 2" xfId="36109" xr:uid="{58AE8165-ADE4-442D-9E34-A2E855A164F9}"/>
    <cellStyle name="Currency 5 3 2 2 2 5 3 3" xfId="50992" xr:uid="{1CB6F7A2-2BB4-458D-A8D7-CD2C92627383}"/>
    <cellStyle name="Currency 5 3 2 2 2 5 4" xfId="15573" xr:uid="{758F7FD0-B191-4560-B363-FF15A6C5FE5D}"/>
    <cellStyle name="Currency 5 3 2 2 2 5 5" xfId="29263" xr:uid="{388A0C97-8E6A-4278-8BFB-C69A18AB9DD8}"/>
    <cellStyle name="Currency 5 3 2 2 2 5 6" xfId="44146" xr:uid="{6793E984-801E-4F40-9CD0-D31847B16474}"/>
    <cellStyle name="Currency 5 3 2 2 2 6" xfId="10437" xr:uid="{C7300045-F890-40DC-9CB4-7065AC80228B}"/>
    <cellStyle name="Currency 5 3 2 2 2 6 2" xfId="24127" xr:uid="{0A22DB9C-655E-4EE0-BED6-27451C55A7B3}"/>
    <cellStyle name="Currency 5 3 2 2 2 6 2 2" xfId="37819" xr:uid="{0441E90B-2154-4684-9503-D669D37EED7F}"/>
    <cellStyle name="Currency 5 3 2 2 2 6 2 3" xfId="52702" xr:uid="{AD500285-3112-4C2E-8720-7CAD51D03F53}"/>
    <cellStyle name="Currency 5 3 2 2 2 6 3" xfId="17283" xr:uid="{99C9DAED-8C09-4748-8E16-41957217403E}"/>
    <cellStyle name="Currency 5 3 2 2 2 6 4" xfId="30973" xr:uid="{17F96B75-EBFF-4CF9-8C2C-14FEFB279B46}"/>
    <cellStyle name="Currency 5 3 2 2 2 6 5" xfId="45856" xr:uid="{6D6DDA1A-678B-40FA-834C-E57D757B27D1}"/>
    <cellStyle name="Currency 5 3 2 2 2 7" xfId="20705" xr:uid="{9E5F1740-3E2F-4917-960A-431C03BBCBAE}"/>
    <cellStyle name="Currency 5 3 2 2 2 7 2" xfId="34397" xr:uid="{5E3D2AEA-C706-474A-BDC1-471DD6BB6F80}"/>
    <cellStyle name="Currency 5 3 2 2 2 7 3" xfId="49280" xr:uid="{46788F5E-F2FD-400A-868D-F672CBDE400A}"/>
    <cellStyle name="Currency 5 3 2 2 2 8" xfId="13861" xr:uid="{5D3D355A-EA8B-4338-895F-DA9F1987653E}"/>
    <cellStyle name="Currency 5 3 2 2 2 9" xfId="27551" xr:uid="{CA2C7848-3868-4016-AE33-4699912608F3}"/>
    <cellStyle name="Currency 5 3 2 2 3" xfId="7019" xr:uid="{8534B99A-4FC9-4315-8705-DE74B166DC13}"/>
    <cellStyle name="Currency 5 3 2 2 3 10" xfId="42439" xr:uid="{05275D75-963B-4E76-8138-20C234697D80}"/>
    <cellStyle name="Currency 5 3 2 2 3 2" xfId="7020" xr:uid="{4D5A14CB-412A-4AE0-9D89-2BF408DA5794}"/>
    <cellStyle name="Currency 5 3 2 2 3 2 2" xfId="7021" xr:uid="{5EC9B19D-01E6-467D-BD4F-97C4C937AFE7}"/>
    <cellStyle name="Currency 5 3 2 2 3 2 2 2" xfId="8734" xr:uid="{B3A455AE-A20A-4286-9C33-9F1A48EA5D95}"/>
    <cellStyle name="Currency 5 3 2 2 3 2 2 2 2" xfId="12156" xr:uid="{7A47AA7A-5939-4DF4-9092-509C335F2D5D}"/>
    <cellStyle name="Currency 5 3 2 2 3 2 2 2 2 2" xfId="25846" xr:uid="{8E64890D-6BBC-42E0-B49D-E8D5BB69DB4E}"/>
    <cellStyle name="Currency 5 3 2 2 3 2 2 2 2 2 2" xfId="39538" xr:uid="{C8EA86BB-5AA5-4CAD-B129-F86A4CC56EA0}"/>
    <cellStyle name="Currency 5 3 2 2 3 2 2 2 2 2 3" xfId="54421" xr:uid="{D41A1161-ABD3-440B-BA66-FF7DD2E61055}"/>
    <cellStyle name="Currency 5 3 2 2 3 2 2 2 2 3" xfId="19002" xr:uid="{186740F6-0881-490D-B6AC-897EBF77E641}"/>
    <cellStyle name="Currency 5 3 2 2 3 2 2 2 2 4" xfId="32692" xr:uid="{46C05A24-8586-46A1-8427-78493D79912F}"/>
    <cellStyle name="Currency 5 3 2 2 3 2 2 2 2 5" xfId="47575" xr:uid="{A5259B6B-C1B8-437D-BA50-317B2BEC02D4}"/>
    <cellStyle name="Currency 5 3 2 2 3 2 2 2 3" xfId="22424" xr:uid="{059C8159-6E79-4A52-8D74-139243DE70D2}"/>
    <cellStyle name="Currency 5 3 2 2 3 2 2 2 3 2" xfId="36116" xr:uid="{CD846834-B831-4347-BF78-3868BA46FA48}"/>
    <cellStyle name="Currency 5 3 2 2 3 2 2 2 3 3" xfId="50999" xr:uid="{EF1279FA-2B2F-4121-8D3B-D8C667224C4E}"/>
    <cellStyle name="Currency 5 3 2 2 3 2 2 2 4" xfId="15580" xr:uid="{FE38491A-AE6B-4D80-8392-7BB73B6AA564}"/>
    <cellStyle name="Currency 5 3 2 2 3 2 2 2 5" xfId="29270" xr:uid="{126C6286-C2E3-4C75-9786-0374ADAD3044}"/>
    <cellStyle name="Currency 5 3 2 2 3 2 2 2 6" xfId="44153" xr:uid="{63C37C2C-8D09-4D46-B738-1A929E023C6A}"/>
    <cellStyle name="Currency 5 3 2 2 3 2 2 3" xfId="10444" xr:uid="{A2A0237B-DF5B-4A20-AE97-8F76668BACBA}"/>
    <cellStyle name="Currency 5 3 2 2 3 2 2 3 2" xfId="24134" xr:uid="{A780561B-2E72-4C6E-9223-0F6FA2C8BF91}"/>
    <cellStyle name="Currency 5 3 2 2 3 2 2 3 2 2" xfId="37826" xr:uid="{5991F9F3-4DA9-4A61-9ECB-093648D94625}"/>
    <cellStyle name="Currency 5 3 2 2 3 2 2 3 2 3" xfId="52709" xr:uid="{99DD7727-6A1B-4F30-866F-2A55486D50B9}"/>
    <cellStyle name="Currency 5 3 2 2 3 2 2 3 3" xfId="17290" xr:uid="{D9C640FD-8CD3-4292-A23F-A6BE9CD785D5}"/>
    <cellStyle name="Currency 5 3 2 2 3 2 2 3 4" xfId="30980" xr:uid="{374F068D-ABB5-4BDD-8577-80EDF8550DE1}"/>
    <cellStyle name="Currency 5 3 2 2 3 2 2 3 5" xfId="45863" xr:uid="{42F30D46-2B78-4F19-ABFF-423D1CD0CB2A}"/>
    <cellStyle name="Currency 5 3 2 2 3 2 2 4" xfId="20712" xr:uid="{A01F449C-5241-4F9C-8B5B-59DCCBEDAC91}"/>
    <cellStyle name="Currency 5 3 2 2 3 2 2 4 2" xfId="34404" xr:uid="{3D3B018C-65E8-4A36-B416-26BF738D897A}"/>
    <cellStyle name="Currency 5 3 2 2 3 2 2 4 3" xfId="49287" xr:uid="{C69C8912-DB53-4CA3-8D0E-560F55E4EFCE}"/>
    <cellStyle name="Currency 5 3 2 2 3 2 2 5" xfId="13868" xr:uid="{5A8334A3-68D2-47EB-913C-79F5F7518D70}"/>
    <cellStyle name="Currency 5 3 2 2 3 2 2 6" xfId="27558" xr:uid="{E122623E-CBB5-49A7-AB16-8AD76E4E3B0B}"/>
    <cellStyle name="Currency 5 3 2 2 3 2 2 7" xfId="42441" xr:uid="{6F8250E5-C139-427B-A0CC-27F461616596}"/>
    <cellStyle name="Currency 5 3 2 2 3 2 3" xfId="8733" xr:uid="{A3B3E9D1-0E07-4EBE-8C41-2ACEAA21ED17}"/>
    <cellStyle name="Currency 5 3 2 2 3 2 3 2" xfId="12155" xr:uid="{0603648F-4AC7-418C-857C-D3EBB83F6284}"/>
    <cellStyle name="Currency 5 3 2 2 3 2 3 2 2" xfId="25845" xr:uid="{D35A9A7D-7647-406E-8DCB-98FE992BEC4C}"/>
    <cellStyle name="Currency 5 3 2 2 3 2 3 2 2 2" xfId="39537" xr:uid="{747889BE-9FEF-479D-8FF6-7332253BBF5D}"/>
    <cellStyle name="Currency 5 3 2 2 3 2 3 2 2 3" xfId="54420" xr:uid="{0A7BF234-05C0-4185-9744-415578952159}"/>
    <cellStyle name="Currency 5 3 2 2 3 2 3 2 3" xfId="19001" xr:uid="{5EF83848-B727-4F34-8E78-30073211717D}"/>
    <cellStyle name="Currency 5 3 2 2 3 2 3 2 4" xfId="32691" xr:uid="{C9B1E4DE-9F53-4514-9717-2C07D58E0754}"/>
    <cellStyle name="Currency 5 3 2 2 3 2 3 2 5" xfId="47574" xr:uid="{A93CDD3C-BF29-4030-9DAD-54543E0C763F}"/>
    <cellStyle name="Currency 5 3 2 2 3 2 3 3" xfId="22423" xr:uid="{1FC10418-ACFE-42D0-B193-4594798B9C89}"/>
    <cellStyle name="Currency 5 3 2 2 3 2 3 3 2" xfId="36115" xr:uid="{B7DDFF5E-8C5B-4F98-B926-6B77D803909A}"/>
    <cellStyle name="Currency 5 3 2 2 3 2 3 3 3" xfId="50998" xr:uid="{618F81CC-99A0-483A-AE42-B5AEA8A98D80}"/>
    <cellStyle name="Currency 5 3 2 2 3 2 3 4" xfId="15579" xr:uid="{9A284D61-45D2-435B-AE1B-7480740B7986}"/>
    <cellStyle name="Currency 5 3 2 2 3 2 3 5" xfId="29269" xr:uid="{A98A1D14-F2A3-4108-8401-D4D9B6D40C75}"/>
    <cellStyle name="Currency 5 3 2 2 3 2 3 6" xfId="44152" xr:uid="{CE36AEC9-4C91-4F99-823F-C58846BF87D6}"/>
    <cellStyle name="Currency 5 3 2 2 3 2 4" xfId="10443" xr:uid="{13A7BF72-5CA2-49F4-A2B9-687C2C3E1212}"/>
    <cellStyle name="Currency 5 3 2 2 3 2 4 2" xfId="24133" xr:uid="{19810D3E-CD5B-4E78-BE65-A889D2591596}"/>
    <cellStyle name="Currency 5 3 2 2 3 2 4 2 2" xfId="37825" xr:uid="{1CA380EE-E1FB-4946-8652-36953F3E2C2E}"/>
    <cellStyle name="Currency 5 3 2 2 3 2 4 2 3" xfId="52708" xr:uid="{A46D2545-D506-48D6-A97C-4291EA08C010}"/>
    <cellStyle name="Currency 5 3 2 2 3 2 4 3" xfId="17289" xr:uid="{9F44F0F9-CCA5-4AA7-89DF-F130C181E4D9}"/>
    <cellStyle name="Currency 5 3 2 2 3 2 4 4" xfId="30979" xr:uid="{47799034-CDA5-4ED0-8353-B972869A0132}"/>
    <cellStyle name="Currency 5 3 2 2 3 2 4 5" xfId="45862" xr:uid="{B2A70C01-3CA3-43CD-9CBA-63ECB0DA2981}"/>
    <cellStyle name="Currency 5 3 2 2 3 2 5" xfId="20711" xr:uid="{7AB2475E-1319-4CB9-8368-3C912148AB4F}"/>
    <cellStyle name="Currency 5 3 2 2 3 2 5 2" xfId="34403" xr:uid="{D7FA6D23-ABE5-4B69-8E74-B3392E8959AF}"/>
    <cellStyle name="Currency 5 3 2 2 3 2 5 3" xfId="49286" xr:uid="{34A8F773-4190-4EAB-B965-E04D48D0297E}"/>
    <cellStyle name="Currency 5 3 2 2 3 2 6" xfId="13867" xr:uid="{8D69A3E4-D208-4228-B46F-52B11D1521CD}"/>
    <cellStyle name="Currency 5 3 2 2 3 2 7" xfId="27557" xr:uid="{C66AA369-B3EB-47E6-9056-F6AFB506A685}"/>
    <cellStyle name="Currency 5 3 2 2 3 2 8" xfId="42440" xr:uid="{699FE340-FDEE-4B20-99E2-4280853D56F1}"/>
    <cellStyle name="Currency 5 3 2 2 3 3" xfId="7022" xr:uid="{1F158A8D-59B3-4424-8E91-E01018AB6C8B}"/>
    <cellStyle name="Currency 5 3 2 2 3 3 2" xfId="8735" xr:uid="{3A8758AD-EF4C-4504-9A0D-5A8F43000F45}"/>
    <cellStyle name="Currency 5 3 2 2 3 3 2 2" xfId="12157" xr:uid="{E99494DB-14C5-41C4-88D0-AE4FC41C24E4}"/>
    <cellStyle name="Currency 5 3 2 2 3 3 2 2 2" xfId="25847" xr:uid="{1597B3E9-227A-4EE8-9E29-C5AFEF46DB41}"/>
    <cellStyle name="Currency 5 3 2 2 3 3 2 2 2 2" xfId="39539" xr:uid="{57EEB9CB-B0D2-420A-8C19-3E9D63DEED2A}"/>
    <cellStyle name="Currency 5 3 2 2 3 3 2 2 2 3" xfId="54422" xr:uid="{DF2F9C8E-C247-4328-8629-9F833220D719}"/>
    <cellStyle name="Currency 5 3 2 2 3 3 2 2 3" xfId="19003" xr:uid="{F899FCB0-DF0A-468F-9836-8BF2032DFC64}"/>
    <cellStyle name="Currency 5 3 2 2 3 3 2 2 4" xfId="32693" xr:uid="{AA1E4376-EEE4-4982-B277-464D2278F2BA}"/>
    <cellStyle name="Currency 5 3 2 2 3 3 2 2 5" xfId="47576" xr:uid="{6434969E-E763-401E-BF1C-41C9A5FB4814}"/>
    <cellStyle name="Currency 5 3 2 2 3 3 2 3" xfId="22425" xr:uid="{A38CC25F-7150-4AAF-A600-8229D8D1B732}"/>
    <cellStyle name="Currency 5 3 2 2 3 3 2 3 2" xfId="36117" xr:uid="{C4233588-47A4-4026-97C6-05F0B08E6742}"/>
    <cellStyle name="Currency 5 3 2 2 3 3 2 3 3" xfId="51000" xr:uid="{7B328AEA-0C29-4BE6-9125-2222DD5EE20C}"/>
    <cellStyle name="Currency 5 3 2 2 3 3 2 4" xfId="15581" xr:uid="{868AB8C8-1D57-413F-8F6C-237E755EDDBF}"/>
    <cellStyle name="Currency 5 3 2 2 3 3 2 5" xfId="29271" xr:uid="{2E5EC38F-4D2A-4CB4-A01A-CB56595F2DEA}"/>
    <cellStyle name="Currency 5 3 2 2 3 3 2 6" xfId="44154" xr:uid="{29A85D7A-5427-4E68-B20A-744E98D05934}"/>
    <cellStyle name="Currency 5 3 2 2 3 3 3" xfId="10445" xr:uid="{2E15DC62-36AA-48E1-8662-1E3B1A7ECF7A}"/>
    <cellStyle name="Currency 5 3 2 2 3 3 3 2" xfId="24135" xr:uid="{2C1299C8-F9AB-4D3C-BB36-5ECB8C29850A}"/>
    <cellStyle name="Currency 5 3 2 2 3 3 3 2 2" xfId="37827" xr:uid="{5381DC7C-4AEA-435C-A053-E88B6FC18CE5}"/>
    <cellStyle name="Currency 5 3 2 2 3 3 3 2 3" xfId="52710" xr:uid="{FF1067DD-DB15-41A9-BBDF-F9F9A82AD111}"/>
    <cellStyle name="Currency 5 3 2 2 3 3 3 3" xfId="17291" xr:uid="{CFCB64C6-3701-4025-8285-7C26C57668E3}"/>
    <cellStyle name="Currency 5 3 2 2 3 3 3 4" xfId="30981" xr:uid="{BDB03198-8AE9-4631-B180-A1D1EF64E2D9}"/>
    <cellStyle name="Currency 5 3 2 2 3 3 3 5" xfId="45864" xr:uid="{64E1FF98-A1D7-417D-9E5A-0BB00B6F009A}"/>
    <cellStyle name="Currency 5 3 2 2 3 3 4" xfId="20713" xr:uid="{F4191845-BB66-4B29-9951-AFADCB06F889}"/>
    <cellStyle name="Currency 5 3 2 2 3 3 4 2" xfId="34405" xr:uid="{3957EAE9-9028-412B-B6D5-FDD5AB3539AD}"/>
    <cellStyle name="Currency 5 3 2 2 3 3 4 3" xfId="49288" xr:uid="{BD2DA9F3-FF38-43AE-8B36-D56DD7F10812}"/>
    <cellStyle name="Currency 5 3 2 2 3 3 5" xfId="13869" xr:uid="{4B403AFB-E574-48B9-94B7-FFAE5021BBBA}"/>
    <cellStyle name="Currency 5 3 2 2 3 3 6" xfId="27559" xr:uid="{4DD28332-E54E-4DDC-8639-30AC6E4147BA}"/>
    <cellStyle name="Currency 5 3 2 2 3 3 7" xfId="42442" xr:uid="{2A4E5796-8015-43CE-A34A-542D0184320F}"/>
    <cellStyle name="Currency 5 3 2 2 3 4" xfId="7023" xr:uid="{146D949F-1C00-4AAB-9B0F-929AFBBDA05B}"/>
    <cellStyle name="Currency 5 3 2 2 3 4 2" xfId="8736" xr:uid="{4A1C6E3A-2E3E-4FBD-86A4-03C25361E4CF}"/>
    <cellStyle name="Currency 5 3 2 2 3 4 2 2" xfId="12158" xr:uid="{7D966CB9-87F9-4EDC-AE88-95346B78D143}"/>
    <cellStyle name="Currency 5 3 2 2 3 4 2 2 2" xfId="25848" xr:uid="{B1B57F2C-29CA-4340-951B-EBD4BB8FDC10}"/>
    <cellStyle name="Currency 5 3 2 2 3 4 2 2 2 2" xfId="39540" xr:uid="{6103A3A4-7C83-49D1-940E-984AFEE6E87F}"/>
    <cellStyle name="Currency 5 3 2 2 3 4 2 2 2 3" xfId="54423" xr:uid="{001C8F05-CC3C-4AA5-B1F0-D87DA0145AC7}"/>
    <cellStyle name="Currency 5 3 2 2 3 4 2 2 3" xfId="19004" xr:uid="{91EAB936-BB88-4796-A1BF-6BFCFD769E5D}"/>
    <cellStyle name="Currency 5 3 2 2 3 4 2 2 4" xfId="32694" xr:uid="{F4BAF394-3CE7-4AFC-987C-C3A5C1D0C364}"/>
    <cellStyle name="Currency 5 3 2 2 3 4 2 2 5" xfId="47577" xr:uid="{77B5E180-869A-44E5-A09B-5EED199481BD}"/>
    <cellStyle name="Currency 5 3 2 2 3 4 2 3" xfId="22426" xr:uid="{80E260EA-09A9-4999-B1CB-58A7344F35D0}"/>
    <cellStyle name="Currency 5 3 2 2 3 4 2 3 2" xfId="36118" xr:uid="{D4ADE814-B936-41A6-B78F-2284680C350B}"/>
    <cellStyle name="Currency 5 3 2 2 3 4 2 3 3" xfId="51001" xr:uid="{F5AF58BA-7EF1-4F47-BF4A-B464339D197B}"/>
    <cellStyle name="Currency 5 3 2 2 3 4 2 4" xfId="15582" xr:uid="{59C93A03-5412-47EA-80EF-1F880C3611F8}"/>
    <cellStyle name="Currency 5 3 2 2 3 4 2 5" xfId="29272" xr:uid="{EAC2CB7C-5CD9-4D0E-BF18-A252E815D220}"/>
    <cellStyle name="Currency 5 3 2 2 3 4 2 6" xfId="44155" xr:uid="{082F7F58-2244-4617-92FD-C49179EDAFAB}"/>
    <cellStyle name="Currency 5 3 2 2 3 4 3" xfId="10446" xr:uid="{ED9CD113-2E68-4CB3-94C4-C855D25F5CA5}"/>
    <cellStyle name="Currency 5 3 2 2 3 4 3 2" xfId="24136" xr:uid="{759CE250-10DF-4CEC-A6E0-5C1A01AE03B0}"/>
    <cellStyle name="Currency 5 3 2 2 3 4 3 2 2" xfId="37828" xr:uid="{940866FB-36C2-43E2-82D7-1F7F156B1B5F}"/>
    <cellStyle name="Currency 5 3 2 2 3 4 3 2 3" xfId="52711" xr:uid="{7D944CE4-23D6-45C6-9C08-363D9861E095}"/>
    <cellStyle name="Currency 5 3 2 2 3 4 3 3" xfId="17292" xr:uid="{427E3B3F-A693-44BF-B07F-AF4516D8EAD9}"/>
    <cellStyle name="Currency 5 3 2 2 3 4 3 4" xfId="30982" xr:uid="{C9780C71-C8ED-4022-9348-7BC70B90C74C}"/>
    <cellStyle name="Currency 5 3 2 2 3 4 3 5" xfId="45865" xr:uid="{F57677FE-9C8F-4337-8AA3-35635E46D48B}"/>
    <cellStyle name="Currency 5 3 2 2 3 4 4" xfId="20714" xr:uid="{04422245-F085-40AC-8766-044377179D32}"/>
    <cellStyle name="Currency 5 3 2 2 3 4 4 2" xfId="34406" xr:uid="{24B284FD-C355-4A80-8C42-91412D6B2C2E}"/>
    <cellStyle name="Currency 5 3 2 2 3 4 4 3" xfId="49289" xr:uid="{88C36970-C88A-412E-ABE7-B873630F697B}"/>
    <cellStyle name="Currency 5 3 2 2 3 4 5" xfId="13870" xr:uid="{0949FC93-350D-4B0F-A699-128469359E50}"/>
    <cellStyle name="Currency 5 3 2 2 3 4 6" xfId="27560" xr:uid="{E9CE3CE7-4882-4C42-9D47-6200BA205F47}"/>
    <cellStyle name="Currency 5 3 2 2 3 4 7" xfId="42443" xr:uid="{DC65A0CF-E877-4FA4-A2C5-9D335953227D}"/>
    <cellStyle name="Currency 5 3 2 2 3 5" xfId="8732" xr:uid="{FAB048EB-DEBE-406C-88EE-0193DC6B9F13}"/>
    <cellStyle name="Currency 5 3 2 2 3 5 2" xfId="12154" xr:uid="{254AB4B5-4BA6-472C-9F38-9619FC4F0386}"/>
    <cellStyle name="Currency 5 3 2 2 3 5 2 2" xfId="25844" xr:uid="{188BE9D5-5FDB-4BDC-AE26-453CB92B74D6}"/>
    <cellStyle name="Currency 5 3 2 2 3 5 2 2 2" xfId="39536" xr:uid="{11898B73-D054-4C91-AF25-5D27DFA1CFD2}"/>
    <cellStyle name="Currency 5 3 2 2 3 5 2 2 3" xfId="54419" xr:uid="{BB8E9E45-4FBB-4B62-B1F4-5B118CD0003A}"/>
    <cellStyle name="Currency 5 3 2 2 3 5 2 3" xfId="19000" xr:uid="{23DA9A37-4249-4C72-883B-49E33F9E3A7E}"/>
    <cellStyle name="Currency 5 3 2 2 3 5 2 4" xfId="32690" xr:uid="{F88859B8-FAB2-4B9A-B2CB-0FF787C8750F}"/>
    <cellStyle name="Currency 5 3 2 2 3 5 2 5" xfId="47573" xr:uid="{87C784C9-D07D-4AF0-843F-BFFBA88BE129}"/>
    <cellStyle name="Currency 5 3 2 2 3 5 3" xfId="22422" xr:uid="{75926734-285D-46B4-9A60-D94893382D75}"/>
    <cellStyle name="Currency 5 3 2 2 3 5 3 2" xfId="36114" xr:uid="{9DE42DB4-8F89-4A2D-9B8B-6FC9B8F6E6F7}"/>
    <cellStyle name="Currency 5 3 2 2 3 5 3 3" xfId="50997" xr:uid="{87E3E47A-60F6-49D5-BF78-D6DB2CCAED21}"/>
    <cellStyle name="Currency 5 3 2 2 3 5 4" xfId="15578" xr:uid="{B664EB02-47C3-41F1-9917-3A7685156FA0}"/>
    <cellStyle name="Currency 5 3 2 2 3 5 5" xfId="29268" xr:uid="{9B2FAF47-6F6A-424F-869E-E8B245ACFDA9}"/>
    <cellStyle name="Currency 5 3 2 2 3 5 6" xfId="44151" xr:uid="{59DCA626-AC62-4980-BC20-42D332EB4F0C}"/>
    <cellStyle name="Currency 5 3 2 2 3 6" xfId="10442" xr:uid="{9FED6F08-A426-484F-8FC2-657B258F082B}"/>
    <cellStyle name="Currency 5 3 2 2 3 6 2" xfId="24132" xr:uid="{52A95032-23AB-40B6-B6D6-AE24A1705D49}"/>
    <cellStyle name="Currency 5 3 2 2 3 6 2 2" xfId="37824" xr:uid="{D3F54B6C-3B03-4950-891D-5C948B7EBA02}"/>
    <cellStyle name="Currency 5 3 2 2 3 6 2 3" xfId="52707" xr:uid="{BB704AB9-3870-434E-A276-1489439F762B}"/>
    <cellStyle name="Currency 5 3 2 2 3 6 3" xfId="17288" xr:uid="{B6F546E4-FBAC-4CD0-93ED-0A0CAAED5175}"/>
    <cellStyle name="Currency 5 3 2 2 3 6 4" xfId="30978" xr:uid="{6F365D28-5D01-40C2-8581-B57089E48F75}"/>
    <cellStyle name="Currency 5 3 2 2 3 6 5" xfId="45861" xr:uid="{D04E3CB3-29BC-4B0D-BCB9-19B3F2A865AC}"/>
    <cellStyle name="Currency 5 3 2 2 3 7" xfId="20710" xr:uid="{D6DBC690-611C-4369-842D-090C6AD13BD1}"/>
    <cellStyle name="Currency 5 3 2 2 3 7 2" xfId="34402" xr:uid="{623323EA-7179-4909-8DA0-30E90F76ED83}"/>
    <cellStyle name="Currency 5 3 2 2 3 7 3" xfId="49285" xr:uid="{5DC7A820-496A-4213-B72B-A656058AF243}"/>
    <cellStyle name="Currency 5 3 2 2 3 8" xfId="13866" xr:uid="{753A1962-FD9A-43D5-83E5-93C5E5F7AFB7}"/>
    <cellStyle name="Currency 5 3 2 2 3 9" xfId="27556" xr:uid="{2B63FF26-A6B6-4CD7-AC58-DF4B694660AE}"/>
    <cellStyle name="Currency 5 3 2 2 4" xfId="7024" xr:uid="{F5BFBED6-C409-4EC4-82FF-E192377BF2D6}"/>
    <cellStyle name="Currency 5 3 2 2 4 2" xfId="7025" xr:uid="{96FF4595-AD5F-41B9-9F54-5319C0EE82DB}"/>
    <cellStyle name="Currency 5 3 2 2 4 2 2" xfId="8738" xr:uid="{686C37B9-06E0-41CD-8DBE-E5EDC38D7A71}"/>
    <cellStyle name="Currency 5 3 2 2 4 2 2 2" xfId="12160" xr:uid="{49DA2992-B6A0-4FB8-A1BE-27C736F5E4B1}"/>
    <cellStyle name="Currency 5 3 2 2 4 2 2 2 2" xfId="25850" xr:uid="{A52DF3C9-DD6C-4BA6-A38D-9DEF7CC5B49E}"/>
    <cellStyle name="Currency 5 3 2 2 4 2 2 2 2 2" xfId="39542" xr:uid="{C2561AF7-A5C3-42FB-8558-C5454208C4A7}"/>
    <cellStyle name="Currency 5 3 2 2 4 2 2 2 2 3" xfId="54425" xr:uid="{BEF0491D-8C29-48EA-9F36-BE339CD37DC0}"/>
    <cellStyle name="Currency 5 3 2 2 4 2 2 2 3" xfId="19006" xr:uid="{49048E65-42F3-4405-A2A0-C4BA70E032E0}"/>
    <cellStyle name="Currency 5 3 2 2 4 2 2 2 4" xfId="32696" xr:uid="{B74466E9-53D7-40B3-A3C9-3CE32C324D4D}"/>
    <cellStyle name="Currency 5 3 2 2 4 2 2 2 5" xfId="47579" xr:uid="{ED350253-4B6A-4A1D-8138-DD0C1F11DF5B}"/>
    <cellStyle name="Currency 5 3 2 2 4 2 2 3" xfId="22428" xr:uid="{1121EA27-ACE1-476E-9631-641DB73E3742}"/>
    <cellStyle name="Currency 5 3 2 2 4 2 2 3 2" xfId="36120" xr:uid="{26A7BE2E-561C-4C85-B1E7-B990CAE85292}"/>
    <cellStyle name="Currency 5 3 2 2 4 2 2 3 3" xfId="51003" xr:uid="{BEA468E6-1355-417C-9654-D4BDC0F315F3}"/>
    <cellStyle name="Currency 5 3 2 2 4 2 2 4" xfId="15584" xr:uid="{1BC93267-27DA-4631-85B4-827C2E59F4E6}"/>
    <cellStyle name="Currency 5 3 2 2 4 2 2 5" xfId="29274" xr:uid="{55897F97-11D7-4866-9321-97907EB77B11}"/>
    <cellStyle name="Currency 5 3 2 2 4 2 2 6" xfId="44157" xr:uid="{F8A49E0F-9C36-4D8A-906A-2A7D5CEBE2A1}"/>
    <cellStyle name="Currency 5 3 2 2 4 2 3" xfId="10448" xr:uid="{626B7B3F-CC12-4DF5-9C7D-163024E2DEEC}"/>
    <cellStyle name="Currency 5 3 2 2 4 2 3 2" xfId="24138" xr:uid="{AA3189C0-7D1C-4C65-A5BF-7DF01ACA4E63}"/>
    <cellStyle name="Currency 5 3 2 2 4 2 3 2 2" xfId="37830" xr:uid="{E259CC91-4B7D-4F82-82D6-C263B6EA3259}"/>
    <cellStyle name="Currency 5 3 2 2 4 2 3 2 3" xfId="52713" xr:uid="{E84D4DD2-D5DA-49D6-BFE0-A4694F01B5E4}"/>
    <cellStyle name="Currency 5 3 2 2 4 2 3 3" xfId="17294" xr:uid="{3BB2C052-274D-4879-95CE-2108F86C700E}"/>
    <cellStyle name="Currency 5 3 2 2 4 2 3 4" xfId="30984" xr:uid="{18501AB1-8B92-4DB3-BEB1-F1D43838D543}"/>
    <cellStyle name="Currency 5 3 2 2 4 2 3 5" xfId="45867" xr:uid="{2BAE8221-2BDA-4409-A2EC-8DCD596890AA}"/>
    <cellStyle name="Currency 5 3 2 2 4 2 4" xfId="20716" xr:uid="{D9FB9F9E-B510-4087-A16A-01FEA8F4A4D1}"/>
    <cellStyle name="Currency 5 3 2 2 4 2 4 2" xfId="34408" xr:uid="{6FE08944-A4B2-4191-9325-FB0CCADCFADB}"/>
    <cellStyle name="Currency 5 3 2 2 4 2 4 3" xfId="49291" xr:uid="{11A863B2-3CB8-4B46-94B8-D5D2B8C91AFC}"/>
    <cellStyle name="Currency 5 3 2 2 4 2 5" xfId="13872" xr:uid="{91F31712-520C-473A-ACF2-EBA1AD408EDB}"/>
    <cellStyle name="Currency 5 3 2 2 4 2 6" xfId="27562" xr:uid="{1216628B-C386-4CBE-B5AA-3FC8EC668EDD}"/>
    <cellStyle name="Currency 5 3 2 2 4 2 7" xfId="42445" xr:uid="{023535EE-FDE7-4E56-A679-6AB0B194EBF2}"/>
    <cellStyle name="Currency 5 3 2 2 4 3" xfId="8737" xr:uid="{5D0E962E-5445-400C-B7DC-47074CF16992}"/>
    <cellStyle name="Currency 5 3 2 2 4 3 2" xfId="12159" xr:uid="{4E9EE099-F28E-4222-960D-A385877C48E7}"/>
    <cellStyle name="Currency 5 3 2 2 4 3 2 2" xfId="25849" xr:uid="{BE041551-9CEF-404E-AFEA-D28700EF0236}"/>
    <cellStyle name="Currency 5 3 2 2 4 3 2 2 2" xfId="39541" xr:uid="{9694BAB4-1A1B-472F-8AEA-82207CDDF07E}"/>
    <cellStyle name="Currency 5 3 2 2 4 3 2 2 3" xfId="54424" xr:uid="{97A88FEF-F996-4414-B462-3432245ACC5C}"/>
    <cellStyle name="Currency 5 3 2 2 4 3 2 3" xfId="19005" xr:uid="{61E52E8D-913E-40C3-8FCA-3A7325086BFD}"/>
    <cellStyle name="Currency 5 3 2 2 4 3 2 4" xfId="32695" xr:uid="{7F144CD9-A22F-47F9-8F3F-B08565AD750B}"/>
    <cellStyle name="Currency 5 3 2 2 4 3 2 5" xfId="47578" xr:uid="{1E79EC1C-68D9-4AC5-B2EF-5066E1C569E3}"/>
    <cellStyle name="Currency 5 3 2 2 4 3 3" xfId="22427" xr:uid="{AC7B6260-3EA8-4D37-9137-8CF7AEABB351}"/>
    <cellStyle name="Currency 5 3 2 2 4 3 3 2" xfId="36119" xr:uid="{2F68B861-0D47-4699-B28A-7DB1A4BF135B}"/>
    <cellStyle name="Currency 5 3 2 2 4 3 3 3" xfId="51002" xr:uid="{D347563E-AB4C-403B-8552-896AAC8E3B37}"/>
    <cellStyle name="Currency 5 3 2 2 4 3 4" xfId="15583" xr:uid="{D1EEFCE6-0AB8-4498-B139-6FB98536CC28}"/>
    <cellStyle name="Currency 5 3 2 2 4 3 5" xfId="29273" xr:uid="{F43643E3-FA65-4076-97B7-18F9202EB271}"/>
    <cellStyle name="Currency 5 3 2 2 4 3 6" xfId="44156" xr:uid="{2BD730E3-3046-4AA9-BFC1-C58E9035CB65}"/>
    <cellStyle name="Currency 5 3 2 2 4 4" xfId="10447" xr:uid="{E1963D98-24EE-446E-8D18-BFF2ABF7A04D}"/>
    <cellStyle name="Currency 5 3 2 2 4 4 2" xfId="24137" xr:uid="{EDB4B4DC-5678-42EC-B78C-21478ED299D2}"/>
    <cellStyle name="Currency 5 3 2 2 4 4 2 2" xfId="37829" xr:uid="{15DCA1A4-7970-4894-A8B1-5B027EFA2018}"/>
    <cellStyle name="Currency 5 3 2 2 4 4 2 3" xfId="52712" xr:uid="{EF57616F-59AF-46FD-9C37-EE3FCD4FE3BF}"/>
    <cellStyle name="Currency 5 3 2 2 4 4 3" xfId="17293" xr:uid="{5B67F776-C9D4-47A1-B0BE-E75D7231D24C}"/>
    <cellStyle name="Currency 5 3 2 2 4 4 4" xfId="30983" xr:uid="{7BBBB2B3-64E4-4BF4-B2FD-E1160CC2D893}"/>
    <cellStyle name="Currency 5 3 2 2 4 4 5" xfId="45866" xr:uid="{AB6B6606-C646-4E11-BDD6-59B03FEBAF83}"/>
    <cellStyle name="Currency 5 3 2 2 4 5" xfId="20715" xr:uid="{82637898-6278-435F-97A5-431474E0CAD6}"/>
    <cellStyle name="Currency 5 3 2 2 4 5 2" xfId="34407" xr:uid="{37857DE9-14A8-494F-A713-E5A8C9A2747C}"/>
    <cellStyle name="Currency 5 3 2 2 4 5 3" xfId="49290" xr:uid="{F046FCFF-6DB7-457E-BF71-D9E873B3B141}"/>
    <cellStyle name="Currency 5 3 2 2 4 6" xfId="13871" xr:uid="{F187B9E7-A34F-416F-B6A0-20872A31ABA4}"/>
    <cellStyle name="Currency 5 3 2 2 4 7" xfId="27561" xr:uid="{41EE40A5-714B-409F-9BCD-6D2727338C58}"/>
    <cellStyle name="Currency 5 3 2 2 4 8" xfId="42444" xr:uid="{BDFEE25D-F46E-4AA0-B06D-9C497A7456BA}"/>
    <cellStyle name="Currency 5 3 2 2 5" xfId="7026" xr:uid="{17F5AA4D-B5DC-4E10-B180-A0B0A94F1F2A}"/>
    <cellStyle name="Currency 5 3 2 2 5 2" xfId="8739" xr:uid="{BF35E72B-098D-4327-9968-A38E30257F33}"/>
    <cellStyle name="Currency 5 3 2 2 5 2 2" xfId="12161" xr:uid="{FC9EE79B-C069-4485-BEA2-533C14BEBEEC}"/>
    <cellStyle name="Currency 5 3 2 2 5 2 2 2" xfId="25851" xr:uid="{C48CA9EC-B4EE-4967-B59C-68D6677F7A8F}"/>
    <cellStyle name="Currency 5 3 2 2 5 2 2 2 2" xfId="39543" xr:uid="{F2E39944-BC67-46D7-A331-65E7E0D2F9DE}"/>
    <cellStyle name="Currency 5 3 2 2 5 2 2 2 3" xfId="54426" xr:uid="{465E9D24-CF6D-4EDD-8587-C16416C14AE5}"/>
    <cellStyle name="Currency 5 3 2 2 5 2 2 3" xfId="19007" xr:uid="{9048F1C7-C668-41A9-9F6C-E903FDE12223}"/>
    <cellStyle name="Currency 5 3 2 2 5 2 2 4" xfId="32697" xr:uid="{8AA4A8F6-81A8-465E-AB60-FB69E814E76B}"/>
    <cellStyle name="Currency 5 3 2 2 5 2 2 5" xfId="47580" xr:uid="{F6FF3E77-3592-4CE4-963D-FD8F2D6B1646}"/>
    <cellStyle name="Currency 5 3 2 2 5 2 3" xfId="22429" xr:uid="{E8EDF90E-0FA1-4DB2-8DFD-7EF316661985}"/>
    <cellStyle name="Currency 5 3 2 2 5 2 3 2" xfId="36121" xr:uid="{D5824B10-2CCE-4041-8AC9-AFC2BE1B2368}"/>
    <cellStyle name="Currency 5 3 2 2 5 2 3 3" xfId="51004" xr:uid="{B6BB98BD-895A-4862-B29C-0F52F3A5AB33}"/>
    <cellStyle name="Currency 5 3 2 2 5 2 4" xfId="15585" xr:uid="{6E29680B-41D6-4BA1-9BA7-046602B267FA}"/>
    <cellStyle name="Currency 5 3 2 2 5 2 5" xfId="29275" xr:uid="{796B5F56-7C57-445E-892E-B207F3C7E619}"/>
    <cellStyle name="Currency 5 3 2 2 5 2 6" xfId="44158" xr:uid="{F04752CC-19EE-4B41-989D-121415962C27}"/>
    <cellStyle name="Currency 5 3 2 2 5 3" xfId="10449" xr:uid="{751A8747-43B1-40FB-907C-E070A4523243}"/>
    <cellStyle name="Currency 5 3 2 2 5 3 2" xfId="24139" xr:uid="{251C6F94-EAEC-445A-AC1E-6553BD3BD606}"/>
    <cellStyle name="Currency 5 3 2 2 5 3 2 2" xfId="37831" xr:uid="{75182FE7-4756-4987-9847-D25EAF19367E}"/>
    <cellStyle name="Currency 5 3 2 2 5 3 2 3" xfId="52714" xr:uid="{757A465C-4885-4A90-A95A-334FF3498969}"/>
    <cellStyle name="Currency 5 3 2 2 5 3 3" xfId="17295" xr:uid="{DEF9BADA-5AD4-4CD4-9485-FEBD2EEC41E6}"/>
    <cellStyle name="Currency 5 3 2 2 5 3 4" xfId="30985" xr:uid="{950CBDE3-3907-4D05-8251-C88624C5DA39}"/>
    <cellStyle name="Currency 5 3 2 2 5 3 5" xfId="45868" xr:uid="{CB0D2000-C0D8-442D-B329-CE4A4C77ED25}"/>
    <cellStyle name="Currency 5 3 2 2 5 4" xfId="20717" xr:uid="{92663F2F-F697-49CE-8F8D-98BA84723E94}"/>
    <cellStyle name="Currency 5 3 2 2 5 4 2" xfId="34409" xr:uid="{8205D274-CC36-44EA-BA0A-52C29B2F0F6C}"/>
    <cellStyle name="Currency 5 3 2 2 5 4 3" xfId="49292" xr:uid="{B0623365-3EEB-49E8-90C9-8343CD17149E}"/>
    <cellStyle name="Currency 5 3 2 2 5 5" xfId="13873" xr:uid="{7C2C2F5D-B8C2-46F7-8E49-81B9EA37B504}"/>
    <cellStyle name="Currency 5 3 2 2 5 6" xfId="27563" xr:uid="{43636DA2-03FB-491B-996F-A3C9D507911B}"/>
    <cellStyle name="Currency 5 3 2 2 5 7" xfId="42446" xr:uid="{F9E0C5BC-2D27-4805-BE46-8CE8A189A64A}"/>
    <cellStyle name="Currency 5 3 2 2 6" xfId="7027" xr:uid="{18762740-6259-4934-9B82-B7BDAD94D5AE}"/>
    <cellStyle name="Currency 5 3 2 2 6 2" xfId="8740" xr:uid="{A16766AC-41E5-47C9-8121-A735F4F7CA79}"/>
    <cellStyle name="Currency 5 3 2 2 6 2 2" xfId="12162" xr:uid="{2E3496F5-BA09-4E94-BFED-CC14A9B3FEB7}"/>
    <cellStyle name="Currency 5 3 2 2 6 2 2 2" xfId="25852" xr:uid="{ACA05661-7C83-49CF-AD6C-D7B6DC57722D}"/>
    <cellStyle name="Currency 5 3 2 2 6 2 2 2 2" xfId="39544" xr:uid="{B67A3831-E685-45F7-BE33-C7FA630C1451}"/>
    <cellStyle name="Currency 5 3 2 2 6 2 2 2 3" xfId="54427" xr:uid="{F26183DD-0B5E-46F0-96DB-236389E1E00A}"/>
    <cellStyle name="Currency 5 3 2 2 6 2 2 3" xfId="19008" xr:uid="{9428FDB5-44E1-4574-925F-D101495582B3}"/>
    <cellStyle name="Currency 5 3 2 2 6 2 2 4" xfId="32698" xr:uid="{BCF9832F-2F8B-4177-87DC-67AD7DF3D56E}"/>
    <cellStyle name="Currency 5 3 2 2 6 2 2 5" xfId="47581" xr:uid="{53070A25-B3D7-4F8B-9B7B-D96BD57D60E0}"/>
    <cellStyle name="Currency 5 3 2 2 6 2 3" xfId="22430" xr:uid="{00B7D239-D4D3-493F-A233-142CA5961800}"/>
    <cellStyle name="Currency 5 3 2 2 6 2 3 2" xfId="36122" xr:uid="{567FBBFC-BDDD-4AFF-8431-E6F7E8ACB79F}"/>
    <cellStyle name="Currency 5 3 2 2 6 2 3 3" xfId="51005" xr:uid="{274884D6-556F-443F-A5C4-F927AA0559CA}"/>
    <cellStyle name="Currency 5 3 2 2 6 2 4" xfId="15586" xr:uid="{A5DAF3C1-73B2-4A00-963A-E7C03EF03502}"/>
    <cellStyle name="Currency 5 3 2 2 6 2 5" xfId="29276" xr:uid="{B96EDF0A-E208-4E70-9FA0-9D2B04DC9E03}"/>
    <cellStyle name="Currency 5 3 2 2 6 2 6" xfId="44159" xr:uid="{3F10797A-6C09-4B66-B43D-F3DD5E445633}"/>
    <cellStyle name="Currency 5 3 2 2 6 3" xfId="10450" xr:uid="{788D72AF-B46A-44BC-AB37-BC29200F0AF2}"/>
    <cellStyle name="Currency 5 3 2 2 6 3 2" xfId="24140" xr:uid="{4CF2C9C8-3935-4388-A7D1-53C31D88CD2A}"/>
    <cellStyle name="Currency 5 3 2 2 6 3 2 2" xfId="37832" xr:uid="{9D492196-D2BA-4541-8829-E3EBA8BAC37E}"/>
    <cellStyle name="Currency 5 3 2 2 6 3 2 3" xfId="52715" xr:uid="{309F3E3A-10D0-44A2-9965-AB9740F870FF}"/>
    <cellStyle name="Currency 5 3 2 2 6 3 3" xfId="17296" xr:uid="{0CD94005-C819-44B1-BD72-3EA2F8EBB34D}"/>
    <cellStyle name="Currency 5 3 2 2 6 3 4" xfId="30986" xr:uid="{B27700EE-27BE-47F5-BB82-F9006C53E5FC}"/>
    <cellStyle name="Currency 5 3 2 2 6 3 5" xfId="45869" xr:uid="{7BC830A7-9062-4464-8F99-B2D224C08B0C}"/>
    <cellStyle name="Currency 5 3 2 2 6 4" xfId="20718" xr:uid="{1AA7855A-8695-4168-8F10-71B313445E7C}"/>
    <cellStyle name="Currency 5 3 2 2 6 4 2" xfId="34410" xr:uid="{F7A63C9A-14E8-46DA-9871-B5C1C929A635}"/>
    <cellStyle name="Currency 5 3 2 2 6 4 3" xfId="49293" xr:uid="{542FE47B-A9B6-437E-BD4D-512BF6A4C930}"/>
    <cellStyle name="Currency 5 3 2 2 6 5" xfId="13874" xr:uid="{8786BE56-6D40-4963-B550-E1F449A9C011}"/>
    <cellStyle name="Currency 5 3 2 2 6 6" xfId="27564" xr:uid="{C1F4C63B-7349-4774-A222-AE6357A79F43}"/>
    <cellStyle name="Currency 5 3 2 2 6 7" xfId="42447" xr:uid="{E7B9322C-4FAE-4C6C-8160-B2C2D169E9C6}"/>
    <cellStyle name="Currency 5 3 2 2 7" xfId="8726" xr:uid="{328548A9-3951-4F53-8F0E-475F96C893A7}"/>
    <cellStyle name="Currency 5 3 2 2 7 2" xfId="12148" xr:uid="{A3CFFA09-8652-44B1-854E-F813EABADAE8}"/>
    <cellStyle name="Currency 5 3 2 2 7 2 2" xfId="25838" xr:uid="{9C3E14E7-9662-4E1A-9F3D-A4ACD50AAF9F}"/>
    <cellStyle name="Currency 5 3 2 2 7 2 2 2" xfId="39530" xr:uid="{CEF9993E-93A4-4B5C-A91C-27C8C15E4376}"/>
    <cellStyle name="Currency 5 3 2 2 7 2 2 3" xfId="54413" xr:uid="{9CBD0891-7DE5-47DA-B0D2-B50377FD56CF}"/>
    <cellStyle name="Currency 5 3 2 2 7 2 3" xfId="18994" xr:uid="{2FF23A10-B6E2-463C-BCFC-4C0AC35B2CDA}"/>
    <cellStyle name="Currency 5 3 2 2 7 2 4" xfId="32684" xr:uid="{2966EA08-5ED6-4738-8455-CF88B6B398BF}"/>
    <cellStyle name="Currency 5 3 2 2 7 2 5" xfId="47567" xr:uid="{BCAC52C9-B6F8-414B-883D-A4563A3243BF}"/>
    <cellStyle name="Currency 5 3 2 2 7 3" xfId="22416" xr:uid="{D19BBD24-CC71-43D7-B0FC-E1886E27AFF6}"/>
    <cellStyle name="Currency 5 3 2 2 7 3 2" xfId="36108" xr:uid="{6256EC3F-287C-475E-8FA0-A31755B8DDD0}"/>
    <cellStyle name="Currency 5 3 2 2 7 3 3" xfId="50991" xr:uid="{3D3FBCD8-7357-4F8A-9A0F-C424B4B8E859}"/>
    <cellStyle name="Currency 5 3 2 2 7 4" xfId="15572" xr:uid="{AD66071D-514E-4D71-AABF-721283883356}"/>
    <cellStyle name="Currency 5 3 2 2 7 5" xfId="29262" xr:uid="{7A600F0D-5C4A-4865-81A2-C0B5EE8CAE6A}"/>
    <cellStyle name="Currency 5 3 2 2 7 6" xfId="44145" xr:uid="{4DC3E1B5-C348-4F9C-A3B8-7E3CEFCC4EB5}"/>
    <cellStyle name="Currency 5 3 2 2 8" xfId="10436" xr:uid="{385F094A-CA1F-47EE-B51A-E286889B591D}"/>
    <cellStyle name="Currency 5 3 2 2 8 2" xfId="24126" xr:uid="{0B2A65A6-4F80-4DD0-85C8-E9557B1AF356}"/>
    <cellStyle name="Currency 5 3 2 2 8 2 2" xfId="37818" xr:uid="{8A685003-0DF5-4506-A2AC-B6B8058E9E78}"/>
    <cellStyle name="Currency 5 3 2 2 8 2 3" xfId="52701" xr:uid="{FB480418-FD86-40EB-9F1E-67E22D19057E}"/>
    <cellStyle name="Currency 5 3 2 2 8 3" xfId="17282" xr:uid="{3BCD6FB1-10D3-4037-A8B5-345D2A91A903}"/>
    <cellStyle name="Currency 5 3 2 2 8 4" xfId="30972" xr:uid="{823EA6A4-C292-41FC-8A5F-2C8E575A9EA1}"/>
    <cellStyle name="Currency 5 3 2 2 8 5" xfId="45855" xr:uid="{E0B60E55-17E0-492A-8200-9A1397CED16D}"/>
    <cellStyle name="Currency 5 3 2 2 9" xfId="20704" xr:uid="{C8C17056-2835-4273-A6FA-9A6F38C37B25}"/>
    <cellStyle name="Currency 5 3 2 2 9 2" xfId="34396" xr:uid="{1EEA7F0C-526F-4355-A1DF-521536C07B18}"/>
    <cellStyle name="Currency 5 3 2 2 9 3" xfId="49279" xr:uid="{2811053A-06A9-46F9-BA7D-058B2E7EC3D7}"/>
    <cellStyle name="Currency 5 3 2 3" xfId="4802" xr:uid="{4E8A0FF0-2F09-4C0C-8F30-8F25EC59663F}"/>
    <cellStyle name="Currency 5 3 2 3 10" xfId="42448" xr:uid="{B9E3E774-139C-47C1-B316-22A402720D32}"/>
    <cellStyle name="Currency 5 3 2 3 11" xfId="7028" xr:uid="{1B8AAF12-6066-4962-9F37-A5CF83F355D4}"/>
    <cellStyle name="Currency 5 3 2 3 2" xfId="7029" xr:uid="{B8B23DAB-AA23-4C5D-B706-DFB2A6433BB9}"/>
    <cellStyle name="Currency 5 3 2 3 2 2" xfId="7030" xr:uid="{8F24A2BB-0717-4791-A680-600A2C611DDB}"/>
    <cellStyle name="Currency 5 3 2 3 2 2 2" xfId="8743" xr:uid="{7FFCC9FF-FF45-4F84-A873-9F40CD7E63BF}"/>
    <cellStyle name="Currency 5 3 2 3 2 2 2 2" xfId="12165" xr:uid="{D1B7F210-13B7-464C-8111-29B2C771AA6B}"/>
    <cellStyle name="Currency 5 3 2 3 2 2 2 2 2" xfId="25855" xr:uid="{9959EE28-BC44-4220-9BA3-D8FFF23F72AE}"/>
    <cellStyle name="Currency 5 3 2 3 2 2 2 2 2 2" xfId="39547" xr:uid="{A6794F69-47E0-4F82-A18B-6CF3DECB05A1}"/>
    <cellStyle name="Currency 5 3 2 3 2 2 2 2 2 3" xfId="54430" xr:uid="{9928A4F4-186D-45EB-9E9C-028D50FD2F2B}"/>
    <cellStyle name="Currency 5 3 2 3 2 2 2 2 3" xfId="19011" xr:uid="{EF33A0D1-86D7-4B18-B223-77044061225A}"/>
    <cellStyle name="Currency 5 3 2 3 2 2 2 2 4" xfId="32701" xr:uid="{9BC831F4-73DD-419B-990A-3FE97839AD15}"/>
    <cellStyle name="Currency 5 3 2 3 2 2 2 2 5" xfId="47584" xr:uid="{F93D2435-B8CE-4760-94DD-BB68927B607E}"/>
    <cellStyle name="Currency 5 3 2 3 2 2 2 3" xfId="22433" xr:uid="{4681978A-1370-4E74-A9BB-8AF103C5256E}"/>
    <cellStyle name="Currency 5 3 2 3 2 2 2 3 2" xfId="36125" xr:uid="{0A4F0D14-B741-4033-B85B-9E91BA5C5F11}"/>
    <cellStyle name="Currency 5 3 2 3 2 2 2 3 3" xfId="51008" xr:uid="{3A8E9A07-C3D3-4C70-A781-6B235C140168}"/>
    <cellStyle name="Currency 5 3 2 3 2 2 2 4" xfId="15589" xr:uid="{44DE782A-219E-4D7F-96DB-A7E141A724EB}"/>
    <cellStyle name="Currency 5 3 2 3 2 2 2 5" xfId="29279" xr:uid="{C28CB1B0-6BA9-4B36-B7C4-B7C68FF8DB2C}"/>
    <cellStyle name="Currency 5 3 2 3 2 2 2 6" xfId="44162" xr:uid="{E1B40480-4C68-4E9E-BD69-9F74C0A9713B}"/>
    <cellStyle name="Currency 5 3 2 3 2 2 3" xfId="10453" xr:uid="{176503AD-3C0D-4FA9-A26D-58AA76F834D3}"/>
    <cellStyle name="Currency 5 3 2 3 2 2 3 2" xfId="24143" xr:uid="{9AC81B58-ECBE-4B7B-BDA4-BA57F231F41F}"/>
    <cellStyle name="Currency 5 3 2 3 2 2 3 2 2" xfId="37835" xr:uid="{85159670-25B5-4115-9FC4-8DDBCC5ADCA4}"/>
    <cellStyle name="Currency 5 3 2 3 2 2 3 2 3" xfId="52718" xr:uid="{A6A372AE-375E-4792-A95B-4D6C0545C691}"/>
    <cellStyle name="Currency 5 3 2 3 2 2 3 3" xfId="17299" xr:uid="{94003F6D-C0DE-4312-9E93-96B7564D1E2B}"/>
    <cellStyle name="Currency 5 3 2 3 2 2 3 4" xfId="30989" xr:uid="{133BADE1-CD47-490E-9F8E-744C518C3B9D}"/>
    <cellStyle name="Currency 5 3 2 3 2 2 3 5" xfId="45872" xr:uid="{668E9D9C-C5AB-47A2-91B6-D515241AEC90}"/>
    <cellStyle name="Currency 5 3 2 3 2 2 4" xfId="20721" xr:uid="{FB8444D6-EDCF-480E-BA99-8BC948CD2A2B}"/>
    <cellStyle name="Currency 5 3 2 3 2 2 4 2" xfId="34413" xr:uid="{59224413-9DF5-49AD-A215-DBA0CDEB05FD}"/>
    <cellStyle name="Currency 5 3 2 3 2 2 4 3" xfId="49296" xr:uid="{8F743703-03CC-41E5-A25C-B3BF5B7D975E}"/>
    <cellStyle name="Currency 5 3 2 3 2 2 5" xfId="13877" xr:uid="{68309D1B-C0AA-4704-8591-9F2EDC7ACB03}"/>
    <cellStyle name="Currency 5 3 2 3 2 2 6" xfId="27567" xr:uid="{D40D03E6-B176-4038-87C2-F902C46EC795}"/>
    <cellStyle name="Currency 5 3 2 3 2 2 7" xfId="42450" xr:uid="{445AE91E-C004-472F-B13B-D9C2F6CF85F1}"/>
    <cellStyle name="Currency 5 3 2 3 2 3" xfId="8742" xr:uid="{9BD418F1-7E3C-4DBE-98E2-2B723666CD48}"/>
    <cellStyle name="Currency 5 3 2 3 2 3 2" xfId="12164" xr:uid="{E8D9C4FC-6CFD-42D9-9CC7-C606253C42EC}"/>
    <cellStyle name="Currency 5 3 2 3 2 3 2 2" xfId="25854" xr:uid="{3E886C6E-CB29-4E34-90EC-EE7B5E137B1D}"/>
    <cellStyle name="Currency 5 3 2 3 2 3 2 2 2" xfId="39546" xr:uid="{8DC69766-0529-480D-B794-F15B9292898C}"/>
    <cellStyle name="Currency 5 3 2 3 2 3 2 2 3" xfId="54429" xr:uid="{8945F657-AD70-4D0A-AB7E-5DD797A6C626}"/>
    <cellStyle name="Currency 5 3 2 3 2 3 2 3" xfId="19010" xr:uid="{55C294CF-73C2-4174-8DB2-1868A390215A}"/>
    <cellStyle name="Currency 5 3 2 3 2 3 2 4" xfId="32700" xr:uid="{8E2889E8-317C-4CF7-89B0-D07DB1881288}"/>
    <cellStyle name="Currency 5 3 2 3 2 3 2 5" xfId="47583" xr:uid="{B036B051-6CA6-4CDE-8A1C-132EB6A0E919}"/>
    <cellStyle name="Currency 5 3 2 3 2 3 3" xfId="22432" xr:uid="{B62D0C25-985A-4D05-95BA-0960B7AC0AB2}"/>
    <cellStyle name="Currency 5 3 2 3 2 3 3 2" xfId="36124" xr:uid="{B52696C5-9597-4FB9-8856-A0294266DD38}"/>
    <cellStyle name="Currency 5 3 2 3 2 3 3 3" xfId="51007" xr:uid="{0B7BB91F-44F9-47F9-9A69-F5E2CB6EB022}"/>
    <cellStyle name="Currency 5 3 2 3 2 3 4" xfId="15588" xr:uid="{2FCE3B02-D918-4149-888C-810D48D2CD01}"/>
    <cellStyle name="Currency 5 3 2 3 2 3 5" xfId="29278" xr:uid="{37F154D1-224E-42F1-B4C2-D405C74943A6}"/>
    <cellStyle name="Currency 5 3 2 3 2 3 6" xfId="44161" xr:uid="{F0B96EA4-22D6-4CFB-B113-9976F7C39939}"/>
    <cellStyle name="Currency 5 3 2 3 2 4" xfId="10452" xr:uid="{27ABD6CF-D9AE-440C-BECE-5D97C601FE80}"/>
    <cellStyle name="Currency 5 3 2 3 2 4 2" xfId="24142" xr:uid="{97061B6F-1776-4E09-96B2-C79A4676B050}"/>
    <cellStyle name="Currency 5 3 2 3 2 4 2 2" xfId="37834" xr:uid="{E0CFDFF8-B07A-4C92-B121-47C77E0B596E}"/>
    <cellStyle name="Currency 5 3 2 3 2 4 2 3" xfId="52717" xr:uid="{C0EBF052-31E0-4DC9-84A0-C582F8C4AF2F}"/>
    <cellStyle name="Currency 5 3 2 3 2 4 3" xfId="17298" xr:uid="{B0357FB4-0321-4877-9736-C27F4FD3D305}"/>
    <cellStyle name="Currency 5 3 2 3 2 4 4" xfId="30988" xr:uid="{3D435D8E-9ADD-401A-A46C-E038BE09DADD}"/>
    <cellStyle name="Currency 5 3 2 3 2 4 5" xfId="45871" xr:uid="{59E70699-E757-41F4-8EAD-A6570F76FD17}"/>
    <cellStyle name="Currency 5 3 2 3 2 5" xfId="20720" xr:uid="{E83BE5CF-0ACE-426C-91FF-FC69570B7E93}"/>
    <cellStyle name="Currency 5 3 2 3 2 5 2" xfId="34412" xr:uid="{ED83ADCF-E195-4FD4-8488-0B0FCC6DE534}"/>
    <cellStyle name="Currency 5 3 2 3 2 5 3" xfId="49295" xr:uid="{7C466233-8F3E-4FAA-87E0-68286E4EA9E5}"/>
    <cellStyle name="Currency 5 3 2 3 2 6" xfId="13876" xr:uid="{4FABA30B-6603-4AED-9566-1EEB638E4D54}"/>
    <cellStyle name="Currency 5 3 2 3 2 7" xfId="27566" xr:uid="{A91E26F6-7ADC-485F-9174-C0E50159EF87}"/>
    <cellStyle name="Currency 5 3 2 3 2 8" xfId="42449" xr:uid="{A11BFD4B-657E-44B8-B4A4-6B83F86EAA04}"/>
    <cellStyle name="Currency 5 3 2 3 3" xfId="7031" xr:uid="{DC9360A3-107B-4816-B312-F3BA561F149A}"/>
    <cellStyle name="Currency 5 3 2 3 3 2" xfId="8744" xr:uid="{CA76766B-3294-410A-BC5C-7070698AE527}"/>
    <cellStyle name="Currency 5 3 2 3 3 2 2" xfId="12166" xr:uid="{ED96977B-836F-4EEB-83A9-6C56611D12E0}"/>
    <cellStyle name="Currency 5 3 2 3 3 2 2 2" xfId="25856" xr:uid="{17A35AC1-EF76-4C2F-93DF-B09F6A6DA9B9}"/>
    <cellStyle name="Currency 5 3 2 3 3 2 2 2 2" xfId="39548" xr:uid="{8E04E623-B338-46E5-8D05-2DB369A907C3}"/>
    <cellStyle name="Currency 5 3 2 3 3 2 2 2 3" xfId="54431" xr:uid="{B48A6D3A-7221-41DC-A144-F8F8732E65EB}"/>
    <cellStyle name="Currency 5 3 2 3 3 2 2 3" xfId="19012" xr:uid="{E1BCF50A-B7D9-4F25-881F-A8C5E19E1FE4}"/>
    <cellStyle name="Currency 5 3 2 3 3 2 2 4" xfId="32702" xr:uid="{7DFA75E3-A7AE-44C1-A1CA-4C9DF4ABF5FE}"/>
    <cellStyle name="Currency 5 3 2 3 3 2 2 5" xfId="47585" xr:uid="{EB992F1C-A693-4074-B0C4-E513D8B63C85}"/>
    <cellStyle name="Currency 5 3 2 3 3 2 3" xfId="22434" xr:uid="{CFDFEA35-D825-45B5-82A5-746688209B3E}"/>
    <cellStyle name="Currency 5 3 2 3 3 2 3 2" xfId="36126" xr:uid="{54D12471-8D83-44FD-8302-BC0425CE6B5C}"/>
    <cellStyle name="Currency 5 3 2 3 3 2 3 3" xfId="51009" xr:uid="{0D5FB8B8-18E9-41F8-A691-63EF4E5C5ACA}"/>
    <cellStyle name="Currency 5 3 2 3 3 2 4" xfId="15590" xr:uid="{09DA0D8B-92F7-490D-8C7D-0C5BF229396D}"/>
    <cellStyle name="Currency 5 3 2 3 3 2 5" xfId="29280" xr:uid="{718B1ECB-0722-47E8-B3BB-CCC70E5953BB}"/>
    <cellStyle name="Currency 5 3 2 3 3 2 6" xfId="44163" xr:uid="{2C7CC1E1-298C-41BE-AC9B-27D63CFA0017}"/>
    <cellStyle name="Currency 5 3 2 3 3 3" xfId="10454" xr:uid="{590F41E7-B52C-4FB0-9F2A-F841EC7E3143}"/>
    <cellStyle name="Currency 5 3 2 3 3 3 2" xfId="24144" xr:uid="{5100E848-4541-4EB9-9EA6-B668A108199F}"/>
    <cellStyle name="Currency 5 3 2 3 3 3 2 2" xfId="37836" xr:uid="{BB263F67-BD91-49DF-AC4F-00E90E221DA0}"/>
    <cellStyle name="Currency 5 3 2 3 3 3 2 3" xfId="52719" xr:uid="{6EC1FD2E-AFD3-4064-9E95-2F9EC47C7B64}"/>
    <cellStyle name="Currency 5 3 2 3 3 3 3" xfId="17300" xr:uid="{A357DB10-5185-4E98-B4B9-85E1566A8873}"/>
    <cellStyle name="Currency 5 3 2 3 3 3 4" xfId="30990" xr:uid="{619F5D28-F22C-4809-8324-6E2F28EB76EE}"/>
    <cellStyle name="Currency 5 3 2 3 3 3 5" xfId="45873" xr:uid="{7C611354-DD14-4E62-8DFE-FE0ADAD2F62E}"/>
    <cellStyle name="Currency 5 3 2 3 3 4" xfId="20722" xr:uid="{7E1EA50F-8136-42DE-B865-E9DF5206AB5B}"/>
    <cellStyle name="Currency 5 3 2 3 3 4 2" xfId="34414" xr:uid="{AF3590AD-9785-4D23-B045-A2E6E29E1BFA}"/>
    <cellStyle name="Currency 5 3 2 3 3 4 3" xfId="49297" xr:uid="{1EF05D68-EE0B-4629-916E-FCB97EA09819}"/>
    <cellStyle name="Currency 5 3 2 3 3 5" xfId="13878" xr:uid="{6CD090EE-3630-4FB5-9C85-42D00D9B9E29}"/>
    <cellStyle name="Currency 5 3 2 3 3 6" xfId="27568" xr:uid="{C55A3FC5-94C9-4016-9E90-AF7B1719235C}"/>
    <cellStyle name="Currency 5 3 2 3 3 7" xfId="42451" xr:uid="{0716C686-67A0-4D07-AD94-602FDA9BAC57}"/>
    <cellStyle name="Currency 5 3 2 3 4" xfId="7032" xr:uid="{A87A38FE-C485-4CEE-8D8A-CE633CA13FE4}"/>
    <cellStyle name="Currency 5 3 2 3 4 2" xfId="8745" xr:uid="{832F82F4-B2F8-48D1-AC99-75C15C7FB4F4}"/>
    <cellStyle name="Currency 5 3 2 3 4 2 2" xfId="12167" xr:uid="{ABA537DF-8352-4CD6-A5D6-CB4F64CC01E0}"/>
    <cellStyle name="Currency 5 3 2 3 4 2 2 2" xfId="25857" xr:uid="{16DE88A1-CBF0-4467-9043-8A0E65EEA97C}"/>
    <cellStyle name="Currency 5 3 2 3 4 2 2 2 2" xfId="39549" xr:uid="{6AAB13CB-B844-42E4-A7C5-9F41CD78616E}"/>
    <cellStyle name="Currency 5 3 2 3 4 2 2 2 3" xfId="54432" xr:uid="{08A011AF-9B52-42BD-B4DA-05411479C725}"/>
    <cellStyle name="Currency 5 3 2 3 4 2 2 3" xfId="19013" xr:uid="{E3BACEB7-518B-4D28-85FE-5BB1A459C1E2}"/>
    <cellStyle name="Currency 5 3 2 3 4 2 2 4" xfId="32703" xr:uid="{67A7E128-2599-4BF0-BF6D-4300A9763A0A}"/>
    <cellStyle name="Currency 5 3 2 3 4 2 2 5" xfId="47586" xr:uid="{BD16BAC1-BDF6-4087-82B3-473FA4720D9F}"/>
    <cellStyle name="Currency 5 3 2 3 4 2 3" xfId="22435" xr:uid="{F9B90EDA-2833-4281-968D-42A072633958}"/>
    <cellStyle name="Currency 5 3 2 3 4 2 3 2" xfId="36127" xr:uid="{33EE0DFE-C45D-49E9-9A2A-7A2AC67F8051}"/>
    <cellStyle name="Currency 5 3 2 3 4 2 3 3" xfId="51010" xr:uid="{B48B79CE-CF4E-4FAC-9589-C9CB648BD5E3}"/>
    <cellStyle name="Currency 5 3 2 3 4 2 4" xfId="15591" xr:uid="{1168729C-5B24-4785-AB9D-F6B036BA1944}"/>
    <cellStyle name="Currency 5 3 2 3 4 2 5" xfId="29281" xr:uid="{29DBE8EF-504B-4B47-AA95-533BB4138523}"/>
    <cellStyle name="Currency 5 3 2 3 4 2 6" xfId="44164" xr:uid="{9618729C-F165-42C6-9689-B8987A4D8A45}"/>
    <cellStyle name="Currency 5 3 2 3 4 3" xfId="10455" xr:uid="{E2891550-47B0-47E2-8501-54CF0A4EC925}"/>
    <cellStyle name="Currency 5 3 2 3 4 3 2" xfId="24145" xr:uid="{C1C8B856-E2EE-428A-AD28-72ADAF5BAAB4}"/>
    <cellStyle name="Currency 5 3 2 3 4 3 2 2" xfId="37837" xr:uid="{4D45D526-48A5-435D-B4E9-12C54EFDF46E}"/>
    <cellStyle name="Currency 5 3 2 3 4 3 2 3" xfId="52720" xr:uid="{37080454-41E3-40F8-8C94-7EB3D075EA9E}"/>
    <cellStyle name="Currency 5 3 2 3 4 3 3" xfId="17301" xr:uid="{D6D3061C-91AE-4DBC-821F-B6188DEB0EBD}"/>
    <cellStyle name="Currency 5 3 2 3 4 3 4" xfId="30991" xr:uid="{12CD7E95-8199-40FC-8B1C-158773D79D14}"/>
    <cellStyle name="Currency 5 3 2 3 4 3 5" xfId="45874" xr:uid="{3A8BFFD5-32F2-41C6-BE05-2DE1AF32409A}"/>
    <cellStyle name="Currency 5 3 2 3 4 4" xfId="20723" xr:uid="{09EBC4EB-699E-46F3-85C9-6F32D3885202}"/>
    <cellStyle name="Currency 5 3 2 3 4 4 2" xfId="34415" xr:uid="{EBE5ABC6-FE54-4F12-BA82-CE5F7E12CF97}"/>
    <cellStyle name="Currency 5 3 2 3 4 4 3" xfId="49298" xr:uid="{38487049-A188-4C92-ABFC-3CD441857AF5}"/>
    <cellStyle name="Currency 5 3 2 3 4 5" xfId="13879" xr:uid="{A291BFC2-0784-4748-9D07-967C7D5992EA}"/>
    <cellStyle name="Currency 5 3 2 3 4 6" xfId="27569" xr:uid="{EF911C2F-3303-48F1-B696-9362B065EE3C}"/>
    <cellStyle name="Currency 5 3 2 3 4 7" xfId="42452" xr:uid="{50761BDC-79EE-42F5-B999-3176002D6960}"/>
    <cellStyle name="Currency 5 3 2 3 5" xfId="8741" xr:uid="{E420AD04-F388-4941-B181-1E0DCBE24866}"/>
    <cellStyle name="Currency 5 3 2 3 5 2" xfId="12163" xr:uid="{A5B1FD45-227B-43B9-A88C-0C6A684BD519}"/>
    <cellStyle name="Currency 5 3 2 3 5 2 2" xfId="25853" xr:uid="{2E839F3F-5CFB-473B-8FD6-78605491FABD}"/>
    <cellStyle name="Currency 5 3 2 3 5 2 2 2" xfId="39545" xr:uid="{05315197-CBB6-462A-B953-37520AE1D0CF}"/>
    <cellStyle name="Currency 5 3 2 3 5 2 2 3" xfId="54428" xr:uid="{7DDB73C3-2AE8-4F75-A94D-B036E8031608}"/>
    <cellStyle name="Currency 5 3 2 3 5 2 3" xfId="19009" xr:uid="{ED684E32-51D3-457B-9B46-A5082CCEAD36}"/>
    <cellStyle name="Currency 5 3 2 3 5 2 4" xfId="32699" xr:uid="{63FF39A1-DAFA-45BF-9877-98780D9145F6}"/>
    <cellStyle name="Currency 5 3 2 3 5 2 5" xfId="47582" xr:uid="{84F13CBB-5245-4856-9998-CE043EF6CA52}"/>
    <cellStyle name="Currency 5 3 2 3 5 3" xfId="22431" xr:uid="{3747E283-1E91-4A4B-8D24-9A4BFD900510}"/>
    <cellStyle name="Currency 5 3 2 3 5 3 2" xfId="36123" xr:uid="{86FBDEBC-5228-4FF9-8950-68865CA2F7E9}"/>
    <cellStyle name="Currency 5 3 2 3 5 3 3" xfId="51006" xr:uid="{65D844C1-FA82-4978-956D-054633F5161C}"/>
    <cellStyle name="Currency 5 3 2 3 5 4" xfId="15587" xr:uid="{F7116A24-0A79-4713-9261-E876B3BC8137}"/>
    <cellStyle name="Currency 5 3 2 3 5 5" xfId="29277" xr:uid="{6AB63716-C091-499D-959C-69E0FF52A73E}"/>
    <cellStyle name="Currency 5 3 2 3 5 6" xfId="44160" xr:uid="{E356DE76-0D2D-4F6E-94D2-7DFABCD2605F}"/>
    <cellStyle name="Currency 5 3 2 3 6" xfId="10451" xr:uid="{8CF97FDF-4DF0-458F-90F0-398BD9E220A7}"/>
    <cellStyle name="Currency 5 3 2 3 6 2" xfId="24141" xr:uid="{7BAAF9FC-0C02-479D-B6D1-544691A03FAB}"/>
    <cellStyle name="Currency 5 3 2 3 6 2 2" xfId="37833" xr:uid="{6A17C5CF-CF65-4949-889C-708640A3736C}"/>
    <cellStyle name="Currency 5 3 2 3 6 2 3" xfId="52716" xr:uid="{B766ACF6-EB66-4CFA-ADBA-968B4F458AAC}"/>
    <cellStyle name="Currency 5 3 2 3 6 3" xfId="17297" xr:uid="{A8C52FA9-D5AA-4952-8207-607F96CC8B13}"/>
    <cellStyle name="Currency 5 3 2 3 6 4" xfId="30987" xr:uid="{752F3B4A-F4DD-403C-8171-E3CE7C643FF1}"/>
    <cellStyle name="Currency 5 3 2 3 6 5" xfId="45870" xr:uid="{AF8043D1-24EB-4870-AFCC-3464178A97DD}"/>
    <cellStyle name="Currency 5 3 2 3 7" xfId="20719" xr:uid="{88F08FF6-910F-40E5-A12C-B7A49F17219E}"/>
    <cellStyle name="Currency 5 3 2 3 7 2" xfId="34411" xr:uid="{B07948FB-E07F-495F-802F-4D9B7621942F}"/>
    <cellStyle name="Currency 5 3 2 3 7 3" xfId="49294" xr:uid="{30252537-73EB-48F0-8D41-1F09A219C870}"/>
    <cellStyle name="Currency 5 3 2 3 8" xfId="13875" xr:uid="{9B611302-E526-4554-8332-7415FC5B4B19}"/>
    <cellStyle name="Currency 5 3 2 3 8 2" xfId="41430" xr:uid="{B1D0960D-8C32-4B6F-8C2F-9181899E4B23}"/>
    <cellStyle name="Currency 5 3 2 3 9" xfId="27565" xr:uid="{3BA075E7-5715-4912-B093-3457DE35E27C}"/>
    <cellStyle name="Currency 5 3 2 4" xfId="7033" xr:uid="{F685853E-CC6E-4AD1-973D-77472081C51B}"/>
    <cellStyle name="Currency 5 3 2 4 10" xfId="42453" xr:uid="{0AD214E8-211A-45BC-9DE6-E1F75B28B52F}"/>
    <cellStyle name="Currency 5 3 2 4 2" xfId="7034" xr:uid="{BAB75C7E-B96E-49EF-A4EB-C719BE99D25C}"/>
    <cellStyle name="Currency 5 3 2 4 2 2" xfId="7035" xr:uid="{FEA49ED8-E890-4E18-AAA2-C1BDF4D37D52}"/>
    <cellStyle name="Currency 5 3 2 4 2 2 2" xfId="8748" xr:uid="{9CBF00B5-0DA3-4673-B562-12C7770EC6F6}"/>
    <cellStyle name="Currency 5 3 2 4 2 2 2 2" xfId="12170" xr:uid="{8774DA9A-3924-439C-AB27-37A035595F48}"/>
    <cellStyle name="Currency 5 3 2 4 2 2 2 2 2" xfId="25860" xr:uid="{F136E106-EF50-40F1-A0CC-E14D83BAC999}"/>
    <cellStyle name="Currency 5 3 2 4 2 2 2 2 2 2" xfId="39552" xr:uid="{FC55589D-78AC-44C4-BCF8-A7A9B705903E}"/>
    <cellStyle name="Currency 5 3 2 4 2 2 2 2 2 3" xfId="54435" xr:uid="{B415867A-ADDF-4AF7-934C-0DDE7E541BB5}"/>
    <cellStyle name="Currency 5 3 2 4 2 2 2 2 3" xfId="19016" xr:uid="{3277C229-0258-4C27-83D6-DC9C405D7369}"/>
    <cellStyle name="Currency 5 3 2 4 2 2 2 2 4" xfId="32706" xr:uid="{C6EF8CED-6338-4B30-B0CE-F769206943E0}"/>
    <cellStyle name="Currency 5 3 2 4 2 2 2 2 5" xfId="47589" xr:uid="{402F76A6-79EC-46BC-B494-79644A9DD328}"/>
    <cellStyle name="Currency 5 3 2 4 2 2 2 3" xfId="22438" xr:uid="{D3A191E9-71C6-48CB-AC58-1169DF43935E}"/>
    <cellStyle name="Currency 5 3 2 4 2 2 2 3 2" xfId="36130" xr:uid="{C4B581CC-894C-4B42-8986-845D0496A4DE}"/>
    <cellStyle name="Currency 5 3 2 4 2 2 2 3 3" xfId="51013" xr:uid="{3EC9FED5-894C-4E70-BAC9-37E693278694}"/>
    <cellStyle name="Currency 5 3 2 4 2 2 2 4" xfId="15594" xr:uid="{C0641330-1125-4165-AABD-847D37BD9EAD}"/>
    <cellStyle name="Currency 5 3 2 4 2 2 2 5" xfId="29284" xr:uid="{C9A3B1E7-1811-4D6A-AF31-B6D8E23B8B07}"/>
    <cellStyle name="Currency 5 3 2 4 2 2 2 6" xfId="44167" xr:uid="{0156A724-7EC2-435B-B190-70526380578F}"/>
    <cellStyle name="Currency 5 3 2 4 2 2 3" xfId="10458" xr:uid="{C6901BAB-9494-47E7-97DB-DD324EEECEDC}"/>
    <cellStyle name="Currency 5 3 2 4 2 2 3 2" xfId="24148" xr:uid="{C46003A0-4258-4CC8-AF1E-F7AEF6C17F82}"/>
    <cellStyle name="Currency 5 3 2 4 2 2 3 2 2" xfId="37840" xr:uid="{27E253C7-7A9C-416E-BAE8-CFEE5050757B}"/>
    <cellStyle name="Currency 5 3 2 4 2 2 3 2 3" xfId="52723" xr:uid="{AF9066EA-7AEC-4CCF-BBFF-9642723EFCE3}"/>
    <cellStyle name="Currency 5 3 2 4 2 2 3 3" xfId="17304" xr:uid="{2D56D193-BD81-4660-AB0F-EEB30208769E}"/>
    <cellStyle name="Currency 5 3 2 4 2 2 3 4" xfId="30994" xr:uid="{5A6EC410-A3B3-46ED-9393-1E20CB729195}"/>
    <cellStyle name="Currency 5 3 2 4 2 2 3 5" xfId="45877" xr:uid="{5E6DA303-E980-4DB1-8FEF-107F0B553413}"/>
    <cellStyle name="Currency 5 3 2 4 2 2 4" xfId="20726" xr:uid="{05CD8D82-526E-4818-B538-E6BF73D1AFF7}"/>
    <cellStyle name="Currency 5 3 2 4 2 2 4 2" xfId="34418" xr:uid="{6C3F9FF1-AB5A-4998-931C-AF01C103A5D4}"/>
    <cellStyle name="Currency 5 3 2 4 2 2 4 3" xfId="49301" xr:uid="{20946406-6B74-4E97-8EBC-6867C18E6C0B}"/>
    <cellStyle name="Currency 5 3 2 4 2 2 5" xfId="13882" xr:uid="{34D7D385-DD6D-4987-94A7-297077751D4B}"/>
    <cellStyle name="Currency 5 3 2 4 2 2 6" xfId="27572" xr:uid="{54680C1A-52C1-42F9-BC5B-10819DE28A38}"/>
    <cellStyle name="Currency 5 3 2 4 2 2 7" xfId="42455" xr:uid="{9AC5091E-EBC5-4EC6-8A0E-A77551550EC1}"/>
    <cellStyle name="Currency 5 3 2 4 2 3" xfId="8747" xr:uid="{645EADAA-376C-4E31-9061-03F9F41754CE}"/>
    <cellStyle name="Currency 5 3 2 4 2 3 2" xfId="12169" xr:uid="{3F128FB6-A4E1-4B1C-BA53-93250B86FD09}"/>
    <cellStyle name="Currency 5 3 2 4 2 3 2 2" xfId="25859" xr:uid="{C087A75D-7659-498A-9159-45797949AAFE}"/>
    <cellStyle name="Currency 5 3 2 4 2 3 2 2 2" xfId="39551" xr:uid="{451AD33E-BCE1-4E3B-8152-BDAD6E146632}"/>
    <cellStyle name="Currency 5 3 2 4 2 3 2 2 3" xfId="54434" xr:uid="{B1AD6F57-0C91-4ABC-AF39-8C7D3DCFDA4A}"/>
    <cellStyle name="Currency 5 3 2 4 2 3 2 3" xfId="19015" xr:uid="{9EB1AF71-6BE7-4E5E-966F-126255620251}"/>
    <cellStyle name="Currency 5 3 2 4 2 3 2 4" xfId="32705" xr:uid="{01CD974B-2D86-4612-AA5E-0C4610D9483D}"/>
    <cellStyle name="Currency 5 3 2 4 2 3 2 5" xfId="47588" xr:uid="{A78B8B99-3030-41FB-8F08-8EC4E446E2C2}"/>
    <cellStyle name="Currency 5 3 2 4 2 3 3" xfId="22437" xr:uid="{E526499C-4492-4113-8722-5443814C66AD}"/>
    <cellStyle name="Currency 5 3 2 4 2 3 3 2" xfId="36129" xr:uid="{75FC9E30-9CA1-42E9-A470-58B099807BF7}"/>
    <cellStyle name="Currency 5 3 2 4 2 3 3 3" xfId="51012" xr:uid="{3A3AF3A8-B43A-444F-87DE-0C54AE057620}"/>
    <cellStyle name="Currency 5 3 2 4 2 3 4" xfId="15593" xr:uid="{E417A2AE-A0D6-4864-A6A5-5BE585376487}"/>
    <cellStyle name="Currency 5 3 2 4 2 3 5" xfId="29283" xr:uid="{9EE11A24-6E0A-4B62-B53C-471078B351E2}"/>
    <cellStyle name="Currency 5 3 2 4 2 3 6" xfId="44166" xr:uid="{33FA5475-9A7A-48A5-A2D5-B2E6DA3360F8}"/>
    <cellStyle name="Currency 5 3 2 4 2 4" xfId="10457" xr:uid="{095C0CB9-CBD7-4BC2-9C46-044E8B35DEF6}"/>
    <cellStyle name="Currency 5 3 2 4 2 4 2" xfId="24147" xr:uid="{5B0474CA-6229-46A0-9651-48DF132C80C6}"/>
    <cellStyle name="Currency 5 3 2 4 2 4 2 2" xfId="37839" xr:uid="{A7E59156-174D-4C68-9981-FC0CF1796FD3}"/>
    <cellStyle name="Currency 5 3 2 4 2 4 2 3" xfId="52722" xr:uid="{7D89C5E6-1115-4496-A7FD-F22E60831EF4}"/>
    <cellStyle name="Currency 5 3 2 4 2 4 3" xfId="17303" xr:uid="{5AAA1FB0-8CA1-472E-BEC7-092ADC767C51}"/>
    <cellStyle name="Currency 5 3 2 4 2 4 4" xfId="30993" xr:uid="{DC998492-AAD8-42F6-9BE7-177FBB827E8A}"/>
    <cellStyle name="Currency 5 3 2 4 2 4 5" xfId="45876" xr:uid="{D6C29525-C324-4D08-84ED-1C6B186967F5}"/>
    <cellStyle name="Currency 5 3 2 4 2 5" xfId="20725" xr:uid="{F9FF5FDA-B004-460B-8538-6D7184238776}"/>
    <cellStyle name="Currency 5 3 2 4 2 5 2" xfId="34417" xr:uid="{E803D910-6D57-40D9-9614-EB47AFC50718}"/>
    <cellStyle name="Currency 5 3 2 4 2 5 3" xfId="49300" xr:uid="{AF1A1D3D-5032-449D-A503-FCFAA6BD707A}"/>
    <cellStyle name="Currency 5 3 2 4 2 6" xfId="13881" xr:uid="{123FA69E-90C4-4053-9180-718AD2023E89}"/>
    <cellStyle name="Currency 5 3 2 4 2 7" xfId="27571" xr:uid="{2733D1CF-3ADE-43DD-B0FA-514E988C3FCB}"/>
    <cellStyle name="Currency 5 3 2 4 2 8" xfId="42454" xr:uid="{4D61B9B7-6467-462D-B177-2BEEAC901B99}"/>
    <cellStyle name="Currency 5 3 2 4 3" xfId="7036" xr:uid="{78E1E85B-6C2A-40B0-B767-668C6C8E9238}"/>
    <cellStyle name="Currency 5 3 2 4 3 2" xfId="8749" xr:uid="{C29F78E8-A769-440B-949A-9563E745D502}"/>
    <cellStyle name="Currency 5 3 2 4 3 2 2" xfId="12171" xr:uid="{6A6AEDFD-7256-4E40-A419-9D76F32C87C4}"/>
    <cellStyle name="Currency 5 3 2 4 3 2 2 2" xfId="25861" xr:uid="{B0E2D835-F5BC-441A-8BDF-1C8F8D0BEC2F}"/>
    <cellStyle name="Currency 5 3 2 4 3 2 2 2 2" xfId="39553" xr:uid="{64B75684-E605-4C5D-A338-8A6F41C7AE82}"/>
    <cellStyle name="Currency 5 3 2 4 3 2 2 2 3" xfId="54436" xr:uid="{AC927FCD-D20F-4D35-8419-087B1F08A16D}"/>
    <cellStyle name="Currency 5 3 2 4 3 2 2 3" xfId="19017" xr:uid="{4212E950-8C62-4099-A6E7-A1474075B463}"/>
    <cellStyle name="Currency 5 3 2 4 3 2 2 4" xfId="32707" xr:uid="{91FD6D52-F873-4D14-9DAB-922028CE1855}"/>
    <cellStyle name="Currency 5 3 2 4 3 2 2 5" xfId="47590" xr:uid="{F8333296-3601-4937-8D62-47F6C09EC3D2}"/>
    <cellStyle name="Currency 5 3 2 4 3 2 3" xfId="22439" xr:uid="{1899E54D-7D8B-486B-BBD6-E361BE922D36}"/>
    <cellStyle name="Currency 5 3 2 4 3 2 3 2" xfId="36131" xr:uid="{8C1853A1-5E6F-433C-8F91-0E2EF3402200}"/>
    <cellStyle name="Currency 5 3 2 4 3 2 3 3" xfId="51014" xr:uid="{A20834FA-B16D-4DE8-AC19-2C166A030F2C}"/>
    <cellStyle name="Currency 5 3 2 4 3 2 4" xfId="15595" xr:uid="{1FDA736B-DA10-4DE5-B362-A5F9A1F32CA6}"/>
    <cellStyle name="Currency 5 3 2 4 3 2 5" xfId="29285" xr:uid="{D0D4CA47-A146-4A9A-B9BE-B4C79872AF6E}"/>
    <cellStyle name="Currency 5 3 2 4 3 2 6" xfId="44168" xr:uid="{E653E822-04CA-418A-94F4-1C0B23BB6233}"/>
    <cellStyle name="Currency 5 3 2 4 3 3" xfId="10459" xr:uid="{AFB70EE4-7AC7-4380-8D80-21D2E917E2C2}"/>
    <cellStyle name="Currency 5 3 2 4 3 3 2" xfId="24149" xr:uid="{63E27169-AFD0-4D97-B7D0-A3BF3D57B024}"/>
    <cellStyle name="Currency 5 3 2 4 3 3 2 2" xfId="37841" xr:uid="{ECEAF1C0-0C26-4F83-BC52-08C2DB3BC55D}"/>
    <cellStyle name="Currency 5 3 2 4 3 3 2 3" xfId="52724" xr:uid="{305C0C97-D6D2-4B1A-A145-257F15DFCA7F}"/>
    <cellStyle name="Currency 5 3 2 4 3 3 3" xfId="17305" xr:uid="{E8BC53C1-7731-419D-8240-F5466426132C}"/>
    <cellStyle name="Currency 5 3 2 4 3 3 4" xfId="30995" xr:uid="{9002224F-A535-4F80-ADC7-7DAFD4143C40}"/>
    <cellStyle name="Currency 5 3 2 4 3 3 5" xfId="45878" xr:uid="{E98BF74F-C283-404F-BA1A-AFF17DB6D62F}"/>
    <cellStyle name="Currency 5 3 2 4 3 4" xfId="20727" xr:uid="{F7971D53-69BF-4149-80C9-DF25BB67ACD6}"/>
    <cellStyle name="Currency 5 3 2 4 3 4 2" xfId="34419" xr:uid="{888FF0F7-CBBC-4928-8CD5-6F8A2D4FB522}"/>
    <cellStyle name="Currency 5 3 2 4 3 4 3" xfId="49302" xr:uid="{56829D65-76AF-474A-BEF5-B174D02B309D}"/>
    <cellStyle name="Currency 5 3 2 4 3 5" xfId="13883" xr:uid="{C3C468DE-0F30-4CA7-9BB4-59B7A68559A5}"/>
    <cellStyle name="Currency 5 3 2 4 3 6" xfId="27573" xr:uid="{5EDA01F1-CDF4-446A-B098-A0D051B89E27}"/>
    <cellStyle name="Currency 5 3 2 4 3 7" xfId="42456" xr:uid="{7BDFCCBB-A9BB-4926-9CB1-A3DDA3C6521C}"/>
    <cellStyle name="Currency 5 3 2 4 4" xfId="7037" xr:uid="{895B30FE-B5BE-4608-AA7E-6A6866EFD4AA}"/>
    <cellStyle name="Currency 5 3 2 4 4 2" xfId="8750" xr:uid="{0C461EC7-4746-4670-BFCF-214D7953FB74}"/>
    <cellStyle name="Currency 5 3 2 4 4 2 2" xfId="12172" xr:uid="{2807E9F2-AE90-436C-931E-1FE65B8FED22}"/>
    <cellStyle name="Currency 5 3 2 4 4 2 2 2" xfId="25862" xr:uid="{688C187A-14C7-4AD3-ABBF-6DFCE53280A9}"/>
    <cellStyle name="Currency 5 3 2 4 4 2 2 2 2" xfId="39554" xr:uid="{86867B71-0F7A-4D0A-B40B-438B61235BA1}"/>
    <cellStyle name="Currency 5 3 2 4 4 2 2 2 3" xfId="54437" xr:uid="{8CB7629C-6BB4-4B67-A075-207BD6AE8397}"/>
    <cellStyle name="Currency 5 3 2 4 4 2 2 3" xfId="19018" xr:uid="{6A9D1637-F71C-4391-B79C-44C078148583}"/>
    <cellStyle name="Currency 5 3 2 4 4 2 2 4" xfId="32708" xr:uid="{8914DAED-C4CA-486D-BE43-DBCE11FAEDCC}"/>
    <cellStyle name="Currency 5 3 2 4 4 2 2 5" xfId="47591" xr:uid="{C33CA10E-35C0-46B9-A50B-A14956BDF751}"/>
    <cellStyle name="Currency 5 3 2 4 4 2 3" xfId="22440" xr:uid="{4E340BE7-C024-4DFE-8D58-599A930C43F9}"/>
    <cellStyle name="Currency 5 3 2 4 4 2 3 2" xfId="36132" xr:uid="{7AD16353-E08A-4E60-AFC7-B8AE6F0C4B14}"/>
    <cellStyle name="Currency 5 3 2 4 4 2 3 3" xfId="51015" xr:uid="{BE12ADDD-1CF5-4E7F-9662-D59BA85F7863}"/>
    <cellStyle name="Currency 5 3 2 4 4 2 4" xfId="15596" xr:uid="{397F4248-1166-4FF5-8B25-E4318A406E1B}"/>
    <cellStyle name="Currency 5 3 2 4 4 2 5" xfId="29286" xr:uid="{F9F8B9DB-47EA-47F4-A6A8-CB93C2C8CE04}"/>
    <cellStyle name="Currency 5 3 2 4 4 2 6" xfId="44169" xr:uid="{3E9F18A1-414B-4951-819F-FC83456A1A48}"/>
    <cellStyle name="Currency 5 3 2 4 4 3" xfId="10460" xr:uid="{281B229E-83D9-42A6-9E56-419CF6A0E284}"/>
    <cellStyle name="Currency 5 3 2 4 4 3 2" xfId="24150" xr:uid="{151BF2D2-01CD-43F5-AA9C-62AAE7F3555C}"/>
    <cellStyle name="Currency 5 3 2 4 4 3 2 2" xfId="37842" xr:uid="{692BD52A-6E37-46B5-B688-8E8C09747911}"/>
    <cellStyle name="Currency 5 3 2 4 4 3 2 3" xfId="52725" xr:uid="{A061B63C-C955-4FA2-B0FE-B143AB524343}"/>
    <cellStyle name="Currency 5 3 2 4 4 3 3" xfId="17306" xr:uid="{FEE647E0-60B9-44D1-A090-E8E32E83EF89}"/>
    <cellStyle name="Currency 5 3 2 4 4 3 4" xfId="30996" xr:uid="{AAE20877-1950-4648-8E1E-F4EA4B96B654}"/>
    <cellStyle name="Currency 5 3 2 4 4 3 5" xfId="45879" xr:uid="{2A1A39EA-8244-468F-8BEB-859DBC3420C9}"/>
    <cellStyle name="Currency 5 3 2 4 4 4" xfId="20728" xr:uid="{87E66DCB-2F54-4182-8E21-B2D49D5788D0}"/>
    <cellStyle name="Currency 5 3 2 4 4 4 2" xfId="34420" xr:uid="{B6E78EB2-276C-48B2-8423-0BFEB23149B3}"/>
    <cellStyle name="Currency 5 3 2 4 4 4 3" xfId="49303" xr:uid="{039C91DB-470D-4303-A4D1-538F2DDCD29C}"/>
    <cellStyle name="Currency 5 3 2 4 4 5" xfId="13884" xr:uid="{098A357D-6322-4EDE-B314-54ABE6523A8B}"/>
    <cellStyle name="Currency 5 3 2 4 4 6" xfId="27574" xr:uid="{369C6730-B715-4D44-8F9D-0125A4BF50F3}"/>
    <cellStyle name="Currency 5 3 2 4 4 7" xfId="42457" xr:uid="{82533C02-0568-440A-8D22-8655F307FE3A}"/>
    <cellStyle name="Currency 5 3 2 4 5" xfId="8746" xr:uid="{BCD16E8B-47F9-4D62-A1C3-B34D01FBA94D}"/>
    <cellStyle name="Currency 5 3 2 4 5 2" xfId="12168" xr:uid="{BC5E4A91-DCB8-48A0-8B8B-1A2364DFB6EE}"/>
    <cellStyle name="Currency 5 3 2 4 5 2 2" xfId="25858" xr:uid="{8A20D2EE-27DC-4CB9-A7CB-3830B313B3BD}"/>
    <cellStyle name="Currency 5 3 2 4 5 2 2 2" xfId="39550" xr:uid="{DE590100-8E06-4A13-AF07-21F3FA48A6E0}"/>
    <cellStyle name="Currency 5 3 2 4 5 2 2 3" xfId="54433" xr:uid="{DE1E37BE-0B58-4049-BA3C-7B17D4CC171E}"/>
    <cellStyle name="Currency 5 3 2 4 5 2 3" xfId="19014" xr:uid="{2720D7EB-45C6-4058-BF26-642F431BC24A}"/>
    <cellStyle name="Currency 5 3 2 4 5 2 4" xfId="32704" xr:uid="{290A5565-CC53-4967-A4BD-DAE6C16BE049}"/>
    <cellStyle name="Currency 5 3 2 4 5 2 5" xfId="47587" xr:uid="{5D4E1FF3-4945-4352-8590-3EC792F9172A}"/>
    <cellStyle name="Currency 5 3 2 4 5 3" xfId="22436" xr:uid="{03F18FD6-54A4-4CDB-9695-36BA626F3643}"/>
    <cellStyle name="Currency 5 3 2 4 5 3 2" xfId="36128" xr:uid="{A72EA01E-DA8F-4D54-A8E8-2F612F9093A5}"/>
    <cellStyle name="Currency 5 3 2 4 5 3 3" xfId="51011" xr:uid="{DBCEE9BF-8B16-42E6-AA5C-F9C8D89A11F9}"/>
    <cellStyle name="Currency 5 3 2 4 5 4" xfId="15592" xr:uid="{0888FFBE-37A6-4A2E-BC1D-D31AD3E8B442}"/>
    <cellStyle name="Currency 5 3 2 4 5 5" xfId="29282" xr:uid="{54DE0C2A-E9C9-460E-9F03-3280E3990E25}"/>
    <cellStyle name="Currency 5 3 2 4 5 6" xfId="44165" xr:uid="{34A405B9-5F29-4B1A-A3F7-2F00EE3E3343}"/>
    <cellStyle name="Currency 5 3 2 4 6" xfId="10456" xr:uid="{378CA6ED-914E-400C-A4B1-FA48FEAE75D8}"/>
    <cellStyle name="Currency 5 3 2 4 6 2" xfId="24146" xr:uid="{6A4B401F-0D07-43A9-84CF-C335CCE0EE11}"/>
    <cellStyle name="Currency 5 3 2 4 6 2 2" xfId="37838" xr:uid="{D9F20B13-5B96-4A28-91F0-B9E43F1492ED}"/>
    <cellStyle name="Currency 5 3 2 4 6 2 3" xfId="52721" xr:uid="{AAFA95CA-9E11-4BF7-8DE4-07C033538AC4}"/>
    <cellStyle name="Currency 5 3 2 4 6 3" xfId="17302" xr:uid="{4CB2F7D2-88DE-465A-912F-C8B5ABC86E55}"/>
    <cellStyle name="Currency 5 3 2 4 6 4" xfId="30992" xr:uid="{EF6A9ECC-82FA-4B0D-A837-4D6E21B54B33}"/>
    <cellStyle name="Currency 5 3 2 4 6 5" xfId="45875" xr:uid="{0CF13519-5E76-4658-A62D-3204BAB5A265}"/>
    <cellStyle name="Currency 5 3 2 4 7" xfId="20724" xr:uid="{D2920ACE-9022-4AC1-8C15-C479BDF56A6E}"/>
    <cellStyle name="Currency 5 3 2 4 7 2" xfId="34416" xr:uid="{20888C15-05B4-462E-B4B2-4704BF639A29}"/>
    <cellStyle name="Currency 5 3 2 4 7 3" xfId="49299" xr:uid="{D62B4D85-9364-48AE-97D0-503167750842}"/>
    <cellStyle name="Currency 5 3 2 4 8" xfId="13880" xr:uid="{9B5BD564-9E74-445F-9DD6-17FC269D6CA9}"/>
    <cellStyle name="Currency 5 3 2 4 9" xfId="27570" xr:uid="{1F2D92F0-43D6-4BF7-88FB-2BC67E151CDF}"/>
    <cellStyle name="Currency 5 3 2 5" xfId="7038" xr:uid="{58C5AF05-D692-4527-A987-58F2466FAA9E}"/>
    <cellStyle name="Currency 5 3 2 5 2" xfId="7039" xr:uid="{AC96CB21-538B-4CD2-AA01-5B07E8E64480}"/>
    <cellStyle name="Currency 5 3 2 5 2 2" xfId="8752" xr:uid="{A14661AA-63AA-4467-9CFE-D3D3B082FC64}"/>
    <cellStyle name="Currency 5 3 2 5 2 2 2" xfId="12174" xr:uid="{7AF7B6D1-5B1D-42BC-83F2-039683396664}"/>
    <cellStyle name="Currency 5 3 2 5 2 2 2 2" xfId="25864" xr:uid="{748A9C95-ED8E-4885-AE09-50CB5D72B42B}"/>
    <cellStyle name="Currency 5 3 2 5 2 2 2 2 2" xfId="39556" xr:uid="{41D750E5-218A-4B30-90FD-CA9CDAA2710B}"/>
    <cellStyle name="Currency 5 3 2 5 2 2 2 2 3" xfId="54439" xr:uid="{46346BD2-5A90-47F1-9A1F-6852B45F0E08}"/>
    <cellStyle name="Currency 5 3 2 5 2 2 2 3" xfId="19020" xr:uid="{F5531557-1B4A-4733-AB01-BABB835347D7}"/>
    <cellStyle name="Currency 5 3 2 5 2 2 2 4" xfId="32710" xr:uid="{F41BD659-5AD3-4B22-9528-0244177FF84F}"/>
    <cellStyle name="Currency 5 3 2 5 2 2 2 5" xfId="47593" xr:uid="{24B34055-C0F0-4B4F-9BC4-5E85AE6B11C9}"/>
    <cellStyle name="Currency 5 3 2 5 2 2 3" xfId="22442" xr:uid="{5725D191-465D-4BB1-97C6-82645046596B}"/>
    <cellStyle name="Currency 5 3 2 5 2 2 3 2" xfId="36134" xr:uid="{8DAE4D33-646D-408A-9869-8E8A9725561D}"/>
    <cellStyle name="Currency 5 3 2 5 2 2 3 3" xfId="51017" xr:uid="{C451DFCA-70BD-4C6E-9028-BCB970647A69}"/>
    <cellStyle name="Currency 5 3 2 5 2 2 4" xfId="15598" xr:uid="{2F0B115F-5750-453B-BA67-F1AB26405C16}"/>
    <cellStyle name="Currency 5 3 2 5 2 2 5" xfId="29288" xr:uid="{1982A457-E419-4627-8EB7-DC18FD8DEBF6}"/>
    <cellStyle name="Currency 5 3 2 5 2 2 6" xfId="44171" xr:uid="{1AFDACA4-4F35-4280-8164-5A2E7B6C3E55}"/>
    <cellStyle name="Currency 5 3 2 5 2 3" xfId="10462" xr:uid="{299E7284-9604-456D-9E8F-4465139BA771}"/>
    <cellStyle name="Currency 5 3 2 5 2 3 2" xfId="24152" xr:uid="{B098ED5B-A16F-4C33-8D8E-5840FA365498}"/>
    <cellStyle name="Currency 5 3 2 5 2 3 2 2" xfId="37844" xr:uid="{010711F0-F922-4223-923D-37E1391A4E32}"/>
    <cellStyle name="Currency 5 3 2 5 2 3 2 3" xfId="52727" xr:uid="{7C0A85F1-7678-4531-8C85-5C5F34E015AF}"/>
    <cellStyle name="Currency 5 3 2 5 2 3 3" xfId="17308" xr:uid="{50246CD2-4204-4C71-B97B-D1AB0E041D88}"/>
    <cellStyle name="Currency 5 3 2 5 2 3 4" xfId="30998" xr:uid="{72E46ADA-D798-4B0D-BEED-07034E2AB540}"/>
    <cellStyle name="Currency 5 3 2 5 2 3 5" xfId="45881" xr:uid="{2655A050-799C-4117-B15B-4508BB845239}"/>
    <cellStyle name="Currency 5 3 2 5 2 4" xfId="20730" xr:uid="{289DE515-388F-407C-AEDE-6B22E22CF7C1}"/>
    <cellStyle name="Currency 5 3 2 5 2 4 2" xfId="34422" xr:uid="{BA752004-1586-4D63-A293-8B76E9769611}"/>
    <cellStyle name="Currency 5 3 2 5 2 4 3" xfId="49305" xr:uid="{9B6E2241-92AC-437D-A9BA-4A11406EA6FA}"/>
    <cellStyle name="Currency 5 3 2 5 2 5" xfId="13886" xr:uid="{44DF0A87-8EEB-4336-9021-6F323A46ED23}"/>
    <cellStyle name="Currency 5 3 2 5 2 6" xfId="27576" xr:uid="{99F5BFF0-9B6A-4C1B-AD47-D4A5E4FB3FCB}"/>
    <cellStyle name="Currency 5 3 2 5 2 7" xfId="42459" xr:uid="{540252E2-4026-4117-8605-BCFF09607E9F}"/>
    <cellStyle name="Currency 5 3 2 5 3" xfId="8751" xr:uid="{21149660-D9BC-426D-8FD2-CAFB9B2DA7DA}"/>
    <cellStyle name="Currency 5 3 2 5 3 2" xfId="12173" xr:uid="{A58A5A27-E9FE-44B9-9C36-9180AD59764A}"/>
    <cellStyle name="Currency 5 3 2 5 3 2 2" xfId="25863" xr:uid="{F57B298D-D0D9-40A3-A6F4-A8EDD9F546E6}"/>
    <cellStyle name="Currency 5 3 2 5 3 2 2 2" xfId="39555" xr:uid="{667A3932-769E-4A8D-A4CF-F4C2F3B91F1D}"/>
    <cellStyle name="Currency 5 3 2 5 3 2 2 3" xfId="54438" xr:uid="{03FBA840-C65C-43C6-8164-4940F39BFD63}"/>
    <cellStyle name="Currency 5 3 2 5 3 2 3" xfId="19019" xr:uid="{4B150829-BCDB-4AD5-A917-E02CEDB50EA3}"/>
    <cellStyle name="Currency 5 3 2 5 3 2 4" xfId="32709" xr:uid="{A761EEFC-C1A3-4384-A9AE-F7032B07FFDA}"/>
    <cellStyle name="Currency 5 3 2 5 3 2 5" xfId="47592" xr:uid="{A531FED1-1627-415E-84C7-1452EF8C6129}"/>
    <cellStyle name="Currency 5 3 2 5 3 3" xfId="22441" xr:uid="{70DBB5CA-9E79-45DC-807A-84BA9231DD38}"/>
    <cellStyle name="Currency 5 3 2 5 3 3 2" xfId="36133" xr:uid="{08C6BE26-1F8E-401A-A45A-52BA0C4616F0}"/>
    <cellStyle name="Currency 5 3 2 5 3 3 3" xfId="51016" xr:uid="{1B71E5E2-2952-4156-9E79-80ABAFD9FA2C}"/>
    <cellStyle name="Currency 5 3 2 5 3 4" xfId="15597" xr:uid="{AB50D5C5-DBD8-4642-AF18-E0C5E4513C7F}"/>
    <cellStyle name="Currency 5 3 2 5 3 5" xfId="29287" xr:uid="{6EEC49A6-5A28-4482-BA17-BE6B83686A3B}"/>
    <cellStyle name="Currency 5 3 2 5 3 6" xfId="44170" xr:uid="{71366D02-645B-4039-B86E-10A15ACD8EA0}"/>
    <cellStyle name="Currency 5 3 2 5 4" xfId="10461" xr:uid="{578D1C84-1A1D-4EB6-91D4-74DE01A43B04}"/>
    <cellStyle name="Currency 5 3 2 5 4 2" xfId="24151" xr:uid="{6FDC5CAF-DD47-421B-B59B-BC914FBEB5B5}"/>
    <cellStyle name="Currency 5 3 2 5 4 2 2" xfId="37843" xr:uid="{729D73C1-BCCF-4FAA-A3D3-21C40E638E48}"/>
    <cellStyle name="Currency 5 3 2 5 4 2 3" xfId="52726" xr:uid="{18C0F2C4-5CDB-473D-8299-F182D94A6AB2}"/>
    <cellStyle name="Currency 5 3 2 5 4 3" xfId="17307" xr:uid="{5CB5040A-D850-4CDE-B573-05F085EE54B1}"/>
    <cellStyle name="Currency 5 3 2 5 4 4" xfId="30997" xr:uid="{C9364B01-0097-4AD7-8B53-BB24F95F8C7D}"/>
    <cellStyle name="Currency 5 3 2 5 4 5" xfId="45880" xr:uid="{68A9A680-6A5A-4983-8AFD-1E574598632C}"/>
    <cellStyle name="Currency 5 3 2 5 5" xfId="20729" xr:uid="{824BE354-B9EA-4033-B1FF-C681D8C3113F}"/>
    <cellStyle name="Currency 5 3 2 5 5 2" xfId="34421" xr:uid="{E13D4894-C5D9-4FE2-A741-6C8BDAD772E9}"/>
    <cellStyle name="Currency 5 3 2 5 5 3" xfId="49304" xr:uid="{5EE55BB8-7FDA-4D4D-AEF4-8CF094497676}"/>
    <cellStyle name="Currency 5 3 2 5 6" xfId="13885" xr:uid="{C9316968-9EC2-43F2-AE04-3B417569C661}"/>
    <cellStyle name="Currency 5 3 2 5 7" xfId="27575" xr:uid="{A295B39C-EF5D-49D6-B35F-2461F2B66515}"/>
    <cellStyle name="Currency 5 3 2 5 8" xfId="42458" xr:uid="{75B82FB5-3E96-4363-96E5-C40B98E35009}"/>
    <cellStyle name="Currency 5 3 2 6" xfId="7040" xr:uid="{407ABA95-568B-4A48-966B-C749ECDEC736}"/>
    <cellStyle name="Currency 5 3 2 6 2" xfId="8753" xr:uid="{19D5DFB4-1A30-4D06-A74C-B0E58C7DA982}"/>
    <cellStyle name="Currency 5 3 2 6 2 2" xfId="12175" xr:uid="{6D12297A-68BC-4DBE-BB15-7EE7150CE9B3}"/>
    <cellStyle name="Currency 5 3 2 6 2 2 2" xfId="25865" xr:uid="{E0124D74-6D8B-4806-A5A1-AFE9C876E3E2}"/>
    <cellStyle name="Currency 5 3 2 6 2 2 2 2" xfId="39557" xr:uid="{506FD52F-35B6-4CB5-BD2A-98F7A1D21D18}"/>
    <cellStyle name="Currency 5 3 2 6 2 2 2 3" xfId="54440" xr:uid="{453CB154-3544-4AE9-9BF0-B62B8B147090}"/>
    <cellStyle name="Currency 5 3 2 6 2 2 3" xfId="19021" xr:uid="{72D0E02A-8E5B-4A5B-B39E-F0C0CA88BA22}"/>
    <cellStyle name="Currency 5 3 2 6 2 2 4" xfId="32711" xr:uid="{6FD4121D-8145-4807-9AF3-545ACC6D9084}"/>
    <cellStyle name="Currency 5 3 2 6 2 2 5" xfId="47594" xr:uid="{E257897B-0288-4A8A-B8FD-6DA321D9F7F2}"/>
    <cellStyle name="Currency 5 3 2 6 2 3" xfId="22443" xr:uid="{D45C4808-AABB-46C3-957F-29379B92237F}"/>
    <cellStyle name="Currency 5 3 2 6 2 3 2" xfId="36135" xr:uid="{68232D43-CBDF-4182-968B-85D8B5057C59}"/>
    <cellStyle name="Currency 5 3 2 6 2 3 3" xfId="51018" xr:uid="{0C91DC90-E8A2-46F7-B7E6-D98E853BECEE}"/>
    <cellStyle name="Currency 5 3 2 6 2 4" xfId="15599" xr:uid="{33AFE242-3E9F-4670-AA8C-9235F7C43804}"/>
    <cellStyle name="Currency 5 3 2 6 2 5" xfId="29289" xr:uid="{ED7498B1-31A3-4B98-A6F1-3FD96F0663AC}"/>
    <cellStyle name="Currency 5 3 2 6 2 6" xfId="44172" xr:uid="{3840D379-CBA2-485C-8F43-80AACB0AAFB5}"/>
    <cellStyle name="Currency 5 3 2 6 3" xfId="10463" xr:uid="{C1552581-1562-461D-841A-5EFF937B94D3}"/>
    <cellStyle name="Currency 5 3 2 6 3 2" xfId="24153" xr:uid="{060508EA-842F-4AF1-A719-7632E1A4460D}"/>
    <cellStyle name="Currency 5 3 2 6 3 2 2" xfId="37845" xr:uid="{7633610E-4740-4A9A-9747-8C221BE754CD}"/>
    <cellStyle name="Currency 5 3 2 6 3 2 3" xfId="52728" xr:uid="{BE50AAE2-D70A-4999-968C-40B8ADF680FF}"/>
    <cellStyle name="Currency 5 3 2 6 3 3" xfId="17309" xr:uid="{1564C921-2A0B-42E2-8298-F8B01A38C792}"/>
    <cellStyle name="Currency 5 3 2 6 3 4" xfId="30999" xr:uid="{6529B431-1112-4926-AB04-AC329EEA284C}"/>
    <cellStyle name="Currency 5 3 2 6 3 5" xfId="45882" xr:uid="{1A6E8BE2-681F-4B60-A1AB-D7E3AFEC4CD0}"/>
    <cellStyle name="Currency 5 3 2 6 4" xfId="20731" xr:uid="{410A55BC-D286-4F53-8B56-3B384701DE24}"/>
    <cellStyle name="Currency 5 3 2 6 4 2" xfId="34423" xr:uid="{5C78174E-33FB-44C2-9EC6-A7BBC27AA687}"/>
    <cellStyle name="Currency 5 3 2 6 4 3" xfId="49306" xr:uid="{5173E2AC-2BA1-496F-B832-1034A0D661D9}"/>
    <cellStyle name="Currency 5 3 2 6 5" xfId="13887" xr:uid="{51409ADC-AC69-46E8-8B7E-D1D66524C6D7}"/>
    <cellStyle name="Currency 5 3 2 6 6" xfId="27577" xr:uid="{16B747B8-8FBF-4D09-86AE-D3DF08B30FA6}"/>
    <cellStyle name="Currency 5 3 2 6 7" xfId="42460" xr:uid="{E3981271-0B5B-4E80-B208-95FE15A79869}"/>
    <cellStyle name="Currency 5 3 2 7" xfId="7041" xr:uid="{26924DFD-BBDE-4971-B239-D8D0D44770F2}"/>
    <cellStyle name="Currency 5 3 2 7 2" xfId="8754" xr:uid="{CCB91267-5D0C-4225-B7D4-B01305D7A1C3}"/>
    <cellStyle name="Currency 5 3 2 7 2 2" xfId="12176" xr:uid="{212D89B6-DCFB-4B51-BC19-38CD50F75842}"/>
    <cellStyle name="Currency 5 3 2 7 2 2 2" xfId="25866" xr:uid="{51ADD934-6CCF-4E73-93A4-846316714D7F}"/>
    <cellStyle name="Currency 5 3 2 7 2 2 2 2" xfId="39558" xr:uid="{E18118FD-32A5-4827-95AF-AF7BA51CA3FA}"/>
    <cellStyle name="Currency 5 3 2 7 2 2 2 3" xfId="54441" xr:uid="{0EA95030-BCB9-4988-B4A7-7ACA2D1848E7}"/>
    <cellStyle name="Currency 5 3 2 7 2 2 3" xfId="19022" xr:uid="{7B547027-CBE1-4D76-A459-42AC09312549}"/>
    <cellStyle name="Currency 5 3 2 7 2 2 4" xfId="32712" xr:uid="{40C6B128-5C49-401E-91DB-DC1AE67315B2}"/>
    <cellStyle name="Currency 5 3 2 7 2 2 5" xfId="47595" xr:uid="{E3A3FD1C-ABB3-4844-8284-9AD63CEECA3C}"/>
    <cellStyle name="Currency 5 3 2 7 2 3" xfId="22444" xr:uid="{42B3689C-8D81-42F8-8318-CC93B24AA27D}"/>
    <cellStyle name="Currency 5 3 2 7 2 3 2" xfId="36136" xr:uid="{B95A63A7-FEAE-410E-AE7B-C3D150A40722}"/>
    <cellStyle name="Currency 5 3 2 7 2 3 3" xfId="51019" xr:uid="{C8403D12-734E-44A3-88FA-0C8CF627F5C2}"/>
    <cellStyle name="Currency 5 3 2 7 2 4" xfId="15600" xr:uid="{8F48A6CF-E010-48C7-BC09-836CDB67C2AF}"/>
    <cellStyle name="Currency 5 3 2 7 2 5" xfId="29290" xr:uid="{F2DBFB5E-9726-485C-BCF9-595785D6068A}"/>
    <cellStyle name="Currency 5 3 2 7 2 6" xfId="44173" xr:uid="{27ABCFB4-CE97-4524-8D8C-D665507FF29A}"/>
    <cellStyle name="Currency 5 3 2 7 3" xfId="10464" xr:uid="{412AACF7-9F63-40B4-A6E6-FD8C9B6951D6}"/>
    <cellStyle name="Currency 5 3 2 7 3 2" xfId="24154" xr:uid="{E7B7224C-B326-41F2-9B8D-E96E30693B86}"/>
    <cellStyle name="Currency 5 3 2 7 3 2 2" xfId="37846" xr:uid="{B9309CE1-DDFF-4BE2-AC0A-F32F7FCC1DF3}"/>
    <cellStyle name="Currency 5 3 2 7 3 2 3" xfId="52729" xr:uid="{5B150F6C-FDF7-4446-9741-0D1367F5AF75}"/>
    <cellStyle name="Currency 5 3 2 7 3 3" xfId="17310" xr:uid="{41BD831C-AF0A-48D9-B23D-6A14D8E8F4D4}"/>
    <cellStyle name="Currency 5 3 2 7 3 4" xfId="31000" xr:uid="{84BC9D2F-F68B-4B0C-BEAD-A2EC0C381E91}"/>
    <cellStyle name="Currency 5 3 2 7 3 5" xfId="45883" xr:uid="{9B3B4521-1FB0-43E6-82AF-5E14C5801A9C}"/>
    <cellStyle name="Currency 5 3 2 7 4" xfId="20732" xr:uid="{81D21432-6987-4FD9-8441-418DEF64B59D}"/>
    <cellStyle name="Currency 5 3 2 7 4 2" xfId="34424" xr:uid="{9A1916C7-6450-4806-8958-089DE5CD93B7}"/>
    <cellStyle name="Currency 5 3 2 7 4 3" xfId="49307" xr:uid="{8C5AF0FD-861F-4871-8D83-29463D969972}"/>
    <cellStyle name="Currency 5 3 2 7 5" xfId="13888" xr:uid="{17D239A3-2DD2-4D37-88C1-9BEBBD29FE57}"/>
    <cellStyle name="Currency 5 3 2 7 6" xfId="27578" xr:uid="{E6DDE75A-539C-48F6-B110-F7F9230EF31F}"/>
    <cellStyle name="Currency 5 3 2 7 7" xfId="42461" xr:uid="{F73B6F6E-C898-4CCB-B263-612D1BC69D08}"/>
    <cellStyle name="Currency 5 3 2 8" xfId="8725" xr:uid="{7ED5B43F-0505-44F9-BD7A-E815188FCD85}"/>
    <cellStyle name="Currency 5 3 2 8 2" xfId="12147" xr:uid="{BEF4F6BE-27C8-4504-B9F4-F36FBA94747A}"/>
    <cellStyle name="Currency 5 3 2 8 2 2" xfId="25837" xr:uid="{44B13871-7F2F-4420-90F4-6ED6BBCD5D82}"/>
    <cellStyle name="Currency 5 3 2 8 2 2 2" xfId="39529" xr:uid="{18EABAE9-E6C7-4225-B38F-1EFF8C32DEEF}"/>
    <cellStyle name="Currency 5 3 2 8 2 2 3" xfId="54412" xr:uid="{123CDB70-EAA4-4E59-A0F9-9E300B2A82F8}"/>
    <cellStyle name="Currency 5 3 2 8 2 3" xfId="18993" xr:uid="{B5E2B29A-8016-43D4-AAD3-8F83A3E0E6F4}"/>
    <cellStyle name="Currency 5 3 2 8 2 4" xfId="32683" xr:uid="{B22509DE-9A70-4574-8CDA-1C9DEE44C1C5}"/>
    <cellStyle name="Currency 5 3 2 8 2 5" xfId="47566" xr:uid="{29E19282-256F-422B-B90E-E3850DD62991}"/>
    <cellStyle name="Currency 5 3 2 8 3" xfId="22415" xr:uid="{A25177D3-21C3-4931-9B4E-A63ADB546DDA}"/>
    <cellStyle name="Currency 5 3 2 8 3 2" xfId="36107" xr:uid="{9305A554-5187-46D9-87D3-BF09DC467F9F}"/>
    <cellStyle name="Currency 5 3 2 8 3 3" xfId="50990" xr:uid="{BAE49D6F-F07A-403A-8CF7-7E9F3BA88DE5}"/>
    <cellStyle name="Currency 5 3 2 8 4" xfId="15571" xr:uid="{7035BFD4-A198-4F7C-87CA-13FB6429A286}"/>
    <cellStyle name="Currency 5 3 2 8 5" xfId="29261" xr:uid="{AEF60838-84C1-49FB-BA63-297478FE4273}"/>
    <cellStyle name="Currency 5 3 2 8 6" xfId="44144" xr:uid="{01A790C5-5282-4D4A-A6BC-630AF3CC45F0}"/>
    <cellStyle name="Currency 5 3 2 9" xfId="10435" xr:uid="{DDFBFD7B-2A66-40C2-8FC3-BCAC002A7E89}"/>
    <cellStyle name="Currency 5 3 2 9 2" xfId="24125" xr:uid="{D3CF49AB-85A0-4AC5-8BDA-5D953AFBF19C}"/>
    <cellStyle name="Currency 5 3 2 9 2 2" xfId="37817" xr:uid="{B03C3DEC-F8DA-4E0A-833E-7E2832458CEA}"/>
    <cellStyle name="Currency 5 3 2 9 2 3" xfId="52700" xr:uid="{01327D71-F225-482A-AE32-8067D4D2CA87}"/>
    <cellStyle name="Currency 5 3 2 9 3" xfId="17281" xr:uid="{50C8CDC4-FF9D-4211-9CD4-60353F49BF16}"/>
    <cellStyle name="Currency 5 3 2 9 4" xfId="30971" xr:uid="{A6E0001D-8035-486A-B239-ECD58E30B799}"/>
    <cellStyle name="Currency 5 3 2 9 5" xfId="45854" xr:uid="{7D40F4D8-77E3-40B3-A168-59E1B52F587E}"/>
    <cellStyle name="Currency 5 3 20" xfId="56870" xr:uid="{02EE2900-D2FF-49E0-AE59-12337C03210B}"/>
    <cellStyle name="Currency 5 3 21" xfId="58047" xr:uid="{E8628157-3628-4E65-B901-2A8D352CAB6B}"/>
    <cellStyle name="Currency 5 3 22" xfId="4461" xr:uid="{5ED60D3E-3769-4711-8717-29F9B1B92B8F}"/>
    <cellStyle name="Currency 5 3 3" xfId="7042" xr:uid="{E5FAC1A9-E874-4459-A44B-DD80ADD4B1B4}"/>
    <cellStyle name="Currency 5 3 3 10" xfId="13889" xr:uid="{FF5A820C-6C14-4EFF-8F66-B69330139988}"/>
    <cellStyle name="Currency 5 3 3 11" xfId="27579" xr:uid="{D4BB55B3-5659-4D7D-A877-E3508E5D8559}"/>
    <cellStyle name="Currency 5 3 3 12" xfId="42462" xr:uid="{AB0CCBA0-8796-49A7-BEF4-F0F4CE015F35}"/>
    <cellStyle name="Currency 5 3 3 13" xfId="56278" xr:uid="{52C2EC8A-E49A-4B39-8741-E8B9BBD2DCFA}"/>
    <cellStyle name="Currency 5 3 3 14" xfId="57456" xr:uid="{015FAF68-ED04-401E-97F4-8CD6AB9CC55D}"/>
    <cellStyle name="Currency 5 3 3 15" xfId="58633" xr:uid="{2D9D0A9A-A89B-4CCA-AA76-E5CC1612BD63}"/>
    <cellStyle name="Currency 5 3 3 2" xfId="7043" xr:uid="{C5B60D3D-5379-4253-8B52-5C0BC772F6B2}"/>
    <cellStyle name="Currency 5 3 3 2 10" xfId="42463" xr:uid="{37DF21D8-0813-449A-B9D0-F33612BECECB}"/>
    <cellStyle name="Currency 5 3 3 2 2" xfId="7044" xr:uid="{F4896370-29D6-4A4C-9C96-C3857A52521D}"/>
    <cellStyle name="Currency 5 3 3 2 2 2" xfId="7045" xr:uid="{F2C8D252-7D10-421B-9C51-9C3D3042DBD9}"/>
    <cellStyle name="Currency 5 3 3 2 2 2 2" xfId="8758" xr:uid="{0BAD7DB2-03FA-4DFF-B395-7E4BA93EB325}"/>
    <cellStyle name="Currency 5 3 3 2 2 2 2 2" xfId="12180" xr:uid="{B964A491-BDF5-470D-ABBE-67122DBAED80}"/>
    <cellStyle name="Currency 5 3 3 2 2 2 2 2 2" xfId="25870" xr:uid="{764078F0-9182-4D23-93F3-ADF7A8AF767B}"/>
    <cellStyle name="Currency 5 3 3 2 2 2 2 2 2 2" xfId="39562" xr:uid="{A75D7F85-65EF-456F-98D9-5B599DA08C6D}"/>
    <cellStyle name="Currency 5 3 3 2 2 2 2 2 2 3" xfId="54445" xr:uid="{2FB93788-0ACA-4DC6-B650-BEC500D8CF08}"/>
    <cellStyle name="Currency 5 3 3 2 2 2 2 2 3" xfId="19026" xr:uid="{1F69E204-6B16-43F2-B08A-519DD15A35F9}"/>
    <cellStyle name="Currency 5 3 3 2 2 2 2 2 4" xfId="32716" xr:uid="{626A93D7-3389-4682-8587-98AB0A7E7AF2}"/>
    <cellStyle name="Currency 5 3 3 2 2 2 2 2 5" xfId="47599" xr:uid="{F2467F52-CE2D-441C-817F-199D254BD53D}"/>
    <cellStyle name="Currency 5 3 3 2 2 2 2 3" xfId="22448" xr:uid="{6468539F-A3DE-4BCE-A8E0-3BC084257859}"/>
    <cellStyle name="Currency 5 3 3 2 2 2 2 3 2" xfId="36140" xr:uid="{BFD2D07F-8069-4ABB-889D-AC5D3B57586D}"/>
    <cellStyle name="Currency 5 3 3 2 2 2 2 3 3" xfId="51023" xr:uid="{BE0E4B8B-378C-4DC7-8CA7-22A1C5CA8636}"/>
    <cellStyle name="Currency 5 3 3 2 2 2 2 4" xfId="15604" xr:uid="{4ECD2037-B074-4D32-A12F-E77A0B720E8A}"/>
    <cellStyle name="Currency 5 3 3 2 2 2 2 5" xfId="29294" xr:uid="{C9AA8CE3-6567-4102-AA0B-98A787EF46A6}"/>
    <cellStyle name="Currency 5 3 3 2 2 2 2 6" xfId="44177" xr:uid="{999E548E-B2EF-45D5-82F5-9C2A337E4E24}"/>
    <cellStyle name="Currency 5 3 3 2 2 2 3" xfId="10468" xr:uid="{07C79D88-EC69-4E22-BA8F-13DCC9D47056}"/>
    <cellStyle name="Currency 5 3 3 2 2 2 3 2" xfId="24158" xr:uid="{0CBB5CC9-0861-4667-BBF6-77D0E6E07318}"/>
    <cellStyle name="Currency 5 3 3 2 2 2 3 2 2" xfId="37850" xr:uid="{436EFD58-5CD0-4C57-8243-805016557628}"/>
    <cellStyle name="Currency 5 3 3 2 2 2 3 2 3" xfId="52733" xr:uid="{9D530CB3-AF54-45A1-8679-C48C7A1990E2}"/>
    <cellStyle name="Currency 5 3 3 2 2 2 3 3" xfId="17314" xr:uid="{E1CC8B1B-3C13-42D8-B19B-5B57C9BE09A4}"/>
    <cellStyle name="Currency 5 3 3 2 2 2 3 4" xfId="31004" xr:uid="{EA6B1382-E943-4F2A-BBAF-69B7FFD508F6}"/>
    <cellStyle name="Currency 5 3 3 2 2 2 3 5" xfId="45887" xr:uid="{AC76A758-FFFF-42BC-AE49-84E2BCCC6F5A}"/>
    <cellStyle name="Currency 5 3 3 2 2 2 4" xfId="20736" xr:uid="{FDB3D32C-FC2F-4A29-B23D-07E7CC5D018D}"/>
    <cellStyle name="Currency 5 3 3 2 2 2 4 2" xfId="34428" xr:uid="{238231EC-1283-414F-A783-F388400303F3}"/>
    <cellStyle name="Currency 5 3 3 2 2 2 4 3" xfId="49311" xr:uid="{43282622-07A2-4E03-8B85-95A1AE3151BD}"/>
    <cellStyle name="Currency 5 3 3 2 2 2 5" xfId="13892" xr:uid="{C606CFDF-3FF3-4825-AFF7-F985154E56AC}"/>
    <cellStyle name="Currency 5 3 3 2 2 2 6" xfId="27582" xr:uid="{979E60EA-7FC0-40D3-B038-7BF35BE005D3}"/>
    <cellStyle name="Currency 5 3 3 2 2 2 7" xfId="42465" xr:uid="{37E6B150-4685-4E80-9E3F-DDF511A59D63}"/>
    <cellStyle name="Currency 5 3 3 2 2 3" xfId="8757" xr:uid="{4B3A263D-A7B0-4D3D-A8E3-450AA55F3624}"/>
    <cellStyle name="Currency 5 3 3 2 2 3 2" xfId="12179" xr:uid="{C64877BE-AEB6-407D-A927-41305AF4A6D3}"/>
    <cellStyle name="Currency 5 3 3 2 2 3 2 2" xfId="25869" xr:uid="{411F9DA2-D7CF-483D-87A7-665203C47ED8}"/>
    <cellStyle name="Currency 5 3 3 2 2 3 2 2 2" xfId="39561" xr:uid="{8472A4D4-5EA5-42E4-B88D-0D7D964424DC}"/>
    <cellStyle name="Currency 5 3 3 2 2 3 2 2 3" xfId="54444" xr:uid="{6C9F7C23-6D2B-4D72-92C1-B987CE5FF6D4}"/>
    <cellStyle name="Currency 5 3 3 2 2 3 2 3" xfId="19025" xr:uid="{3F90E393-83E1-49AC-B99E-9804D6074AAF}"/>
    <cellStyle name="Currency 5 3 3 2 2 3 2 4" xfId="32715" xr:uid="{DF1583DB-68E9-414D-A9E3-7424CC426FEC}"/>
    <cellStyle name="Currency 5 3 3 2 2 3 2 5" xfId="47598" xr:uid="{A21C6BA8-0AC4-4327-B851-6815AFCCDA49}"/>
    <cellStyle name="Currency 5 3 3 2 2 3 3" xfId="22447" xr:uid="{B20339B9-3668-41A1-AD18-8A2F27FB7466}"/>
    <cellStyle name="Currency 5 3 3 2 2 3 3 2" xfId="36139" xr:uid="{16F3A192-FB4F-436D-B41D-BF8DAF36F75F}"/>
    <cellStyle name="Currency 5 3 3 2 2 3 3 3" xfId="51022" xr:uid="{864538D6-26C2-4608-8518-00D55F54EDC7}"/>
    <cellStyle name="Currency 5 3 3 2 2 3 4" xfId="15603" xr:uid="{4ADF8AA8-6A2A-42F8-BD78-28CE091DB4F0}"/>
    <cellStyle name="Currency 5 3 3 2 2 3 5" xfId="29293" xr:uid="{C61E8880-4DEB-4113-A777-037306BF0B01}"/>
    <cellStyle name="Currency 5 3 3 2 2 3 6" xfId="44176" xr:uid="{D5250BEA-50E8-4B1E-A90F-2F7D060D9C49}"/>
    <cellStyle name="Currency 5 3 3 2 2 4" xfId="10467" xr:uid="{A9B5A766-407E-4068-ABCB-D480D6853B9B}"/>
    <cellStyle name="Currency 5 3 3 2 2 4 2" xfId="24157" xr:uid="{23EC33AB-7831-4F37-B516-27957A8C065F}"/>
    <cellStyle name="Currency 5 3 3 2 2 4 2 2" xfId="37849" xr:uid="{8FBD9BBB-A5CE-4713-B001-3A9B4F5F6B51}"/>
    <cellStyle name="Currency 5 3 3 2 2 4 2 3" xfId="52732" xr:uid="{BBE4E066-FF70-411D-8173-2C42E9EDFF77}"/>
    <cellStyle name="Currency 5 3 3 2 2 4 3" xfId="17313" xr:uid="{6D1A9E82-011A-487D-9985-2FA9FB5C552C}"/>
    <cellStyle name="Currency 5 3 3 2 2 4 4" xfId="31003" xr:uid="{1B56FAFA-61C3-49D7-BE56-FED8ECFC1340}"/>
    <cellStyle name="Currency 5 3 3 2 2 4 5" xfId="45886" xr:uid="{0A03B80B-04C3-40E0-A2B7-D4669C4082F8}"/>
    <cellStyle name="Currency 5 3 3 2 2 5" xfId="20735" xr:uid="{0233A43F-97FD-4B4B-AD44-7901BC34DEF0}"/>
    <cellStyle name="Currency 5 3 3 2 2 5 2" xfId="34427" xr:uid="{6AA90743-5D17-4BDE-B85B-D418F6FCD955}"/>
    <cellStyle name="Currency 5 3 3 2 2 5 3" xfId="49310" xr:uid="{6B3E2E76-8F3D-42C9-AFAD-764301B8C32E}"/>
    <cellStyle name="Currency 5 3 3 2 2 6" xfId="13891" xr:uid="{C1574096-E163-415E-BA68-ACED7483D79E}"/>
    <cellStyle name="Currency 5 3 3 2 2 7" xfId="27581" xr:uid="{EE3F9796-CCEA-44DF-BBD3-DEDDEFF86559}"/>
    <cellStyle name="Currency 5 3 3 2 2 8" xfId="42464" xr:uid="{569E346D-B1D8-410E-8308-5B44142C7BC1}"/>
    <cellStyle name="Currency 5 3 3 2 3" xfId="7046" xr:uid="{D9FBBEBD-300A-4276-A039-ED7AC9145B64}"/>
    <cellStyle name="Currency 5 3 3 2 3 2" xfId="8759" xr:uid="{2D295F7B-BD28-43EF-853F-A0F75BCCD382}"/>
    <cellStyle name="Currency 5 3 3 2 3 2 2" xfId="12181" xr:uid="{C9D2862C-25D4-4CC1-BE8B-AA3506634C4F}"/>
    <cellStyle name="Currency 5 3 3 2 3 2 2 2" xfId="25871" xr:uid="{5C68F5EE-7B5A-4397-A22C-47EB7B70F09F}"/>
    <cellStyle name="Currency 5 3 3 2 3 2 2 2 2" xfId="39563" xr:uid="{0A1F7442-D8E4-4459-92EE-885E2E43A106}"/>
    <cellStyle name="Currency 5 3 3 2 3 2 2 2 3" xfId="54446" xr:uid="{7F3F7CE7-2035-4FD1-BF33-7F8B3443865F}"/>
    <cellStyle name="Currency 5 3 3 2 3 2 2 3" xfId="19027" xr:uid="{80D67F5B-8CB2-4100-9FD3-D3B95C3A43A6}"/>
    <cellStyle name="Currency 5 3 3 2 3 2 2 4" xfId="32717" xr:uid="{86ACE90F-58F1-48A8-A195-4EE4696BDF93}"/>
    <cellStyle name="Currency 5 3 3 2 3 2 2 5" xfId="47600" xr:uid="{09E8B207-C4F0-4DEC-8B7C-D972E7352219}"/>
    <cellStyle name="Currency 5 3 3 2 3 2 3" xfId="22449" xr:uid="{B427C290-DE61-4C3E-BA71-0A95D9BB614B}"/>
    <cellStyle name="Currency 5 3 3 2 3 2 3 2" xfId="36141" xr:uid="{7BF55D65-6B84-4260-AEE4-666407FBB233}"/>
    <cellStyle name="Currency 5 3 3 2 3 2 3 3" xfId="51024" xr:uid="{17D13F34-F137-4F3F-BC41-91D992994DEF}"/>
    <cellStyle name="Currency 5 3 3 2 3 2 4" xfId="15605" xr:uid="{6264146A-1627-4A36-9BE8-3D7980C91CEF}"/>
    <cellStyle name="Currency 5 3 3 2 3 2 5" xfId="29295" xr:uid="{BF9149BF-9962-4C6B-A465-B0FE6A2E1859}"/>
    <cellStyle name="Currency 5 3 3 2 3 2 6" xfId="44178" xr:uid="{564C798D-0B9C-4D77-9B1B-BBAD2FE5C52F}"/>
    <cellStyle name="Currency 5 3 3 2 3 3" xfId="10469" xr:uid="{B6256B19-052F-413E-9CE7-78F24562DF3A}"/>
    <cellStyle name="Currency 5 3 3 2 3 3 2" xfId="24159" xr:uid="{08ACF3D2-BE34-40C6-A6BD-360267380AF9}"/>
    <cellStyle name="Currency 5 3 3 2 3 3 2 2" xfId="37851" xr:uid="{0C9C27B4-5A9B-4425-A9C1-0ABE06F9AA02}"/>
    <cellStyle name="Currency 5 3 3 2 3 3 2 3" xfId="52734" xr:uid="{16D7AF2A-7FD6-4B07-987A-085BA41BFDFA}"/>
    <cellStyle name="Currency 5 3 3 2 3 3 3" xfId="17315" xr:uid="{B974FDE3-88E8-4361-A204-64651C503410}"/>
    <cellStyle name="Currency 5 3 3 2 3 3 4" xfId="31005" xr:uid="{43D385D6-402D-4E96-8668-B4E2D02DB337}"/>
    <cellStyle name="Currency 5 3 3 2 3 3 5" xfId="45888" xr:uid="{400B7C27-6B05-415D-AA0F-4FFF4F4D5947}"/>
    <cellStyle name="Currency 5 3 3 2 3 4" xfId="20737" xr:uid="{4E4A7064-ECC6-4B82-B434-CDC59390CB02}"/>
    <cellStyle name="Currency 5 3 3 2 3 4 2" xfId="34429" xr:uid="{592F3000-4042-4B25-9490-13055D3DAEF4}"/>
    <cellStyle name="Currency 5 3 3 2 3 4 3" xfId="49312" xr:uid="{929B3F68-5AAA-467F-AA8F-7B9C9F607264}"/>
    <cellStyle name="Currency 5 3 3 2 3 5" xfId="13893" xr:uid="{6DD841DF-5072-4FDF-B0E5-3AA265702C2A}"/>
    <cellStyle name="Currency 5 3 3 2 3 6" xfId="27583" xr:uid="{7EECD0A2-32B4-42D5-A2A3-DDBFF1099366}"/>
    <cellStyle name="Currency 5 3 3 2 3 7" xfId="42466" xr:uid="{162ABC0B-F294-4325-A5A2-483E977E84E5}"/>
    <cellStyle name="Currency 5 3 3 2 4" xfId="7047" xr:uid="{EBA0996E-2563-43E4-B14C-9AD6F9A6FAD6}"/>
    <cellStyle name="Currency 5 3 3 2 4 2" xfId="8760" xr:uid="{1BF3B919-CEF8-4A84-8EE5-2D1566490D01}"/>
    <cellStyle name="Currency 5 3 3 2 4 2 2" xfId="12182" xr:uid="{ED9A50DA-6559-43D9-B063-911514F0684D}"/>
    <cellStyle name="Currency 5 3 3 2 4 2 2 2" xfId="25872" xr:uid="{D2043EBA-996B-4A04-92CD-5F64CCD4E528}"/>
    <cellStyle name="Currency 5 3 3 2 4 2 2 2 2" xfId="39564" xr:uid="{264E2E16-6529-4F2A-9A09-74438CE90F97}"/>
    <cellStyle name="Currency 5 3 3 2 4 2 2 2 3" xfId="54447" xr:uid="{2BC2CDAE-ED46-4C31-81B9-9E4016F90FDA}"/>
    <cellStyle name="Currency 5 3 3 2 4 2 2 3" xfId="19028" xr:uid="{15A22221-0883-4D72-9F21-E4923C7AB374}"/>
    <cellStyle name="Currency 5 3 3 2 4 2 2 4" xfId="32718" xr:uid="{3B6336D6-385D-4C57-97B5-4CA2A9362F17}"/>
    <cellStyle name="Currency 5 3 3 2 4 2 2 5" xfId="47601" xr:uid="{9C9C0FCC-2F45-4393-BFEE-1EDFB7AE6712}"/>
    <cellStyle name="Currency 5 3 3 2 4 2 3" xfId="22450" xr:uid="{F476BB25-D7ED-460B-B337-AD93B0108495}"/>
    <cellStyle name="Currency 5 3 3 2 4 2 3 2" xfId="36142" xr:uid="{81DE3A55-A587-48FE-8475-FBE5E8735578}"/>
    <cellStyle name="Currency 5 3 3 2 4 2 3 3" xfId="51025" xr:uid="{7F04FE62-50E0-4BB2-AEE4-44C07878557E}"/>
    <cellStyle name="Currency 5 3 3 2 4 2 4" xfId="15606" xr:uid="{4C677C99-05AA-4C64-AC38-7C35471B1CB8}"/>
    <cellStyle name="Currency 5 3 3 2 4 2 5" xfId="29296" xr:uid="{441BB5E8-2097-441F-B22F-D430E6449A23}"/>
    <cellStyle name="Currency 5 3 3 2 4 2 6" xfId="44179" xr:uid="{332E746E-8961-4A12-B45B-38F2793DFC18}"/>
    <cellStyle name="Currency 5 3 3 2 4 3" xfId="10470" xr:uid="{9EE21DFE-521A-4944-83E5-047461C6E6B1}"/>
    <cellStyle name="Currency 5 3 3 2 4 3 2" xfId="24160" xr:uid="{D503EB55-22EF-4B1B-B136-46C688A7121F}"/>
    <cellStyle name="Currency 5 3 3 2 4 3 2 2" xfId="37852" xr:uid="{01D1EEAF-2F87-438A-8B1A-140F48A52995}"/>
    <cellStyle name="Currency 5 3 3 2 4 3 2 3" xfId="52735" xr:uid="{8B0A40DB-A501-4971-A6D7-B59AB8BDFDFD}"/>
    <cellStyle name="Currency 5 3 3 2 4 3 3" xfId="17316" xr:uid="{24DF1C02-2A9F-468C-B2D3-1C93BD99A494}"/>
    <cellStyle name="Currency 5 3 3 2 4 3 4" xfId="31006" xr:uid="{BEB02DB5-3152-40B4-A1D1-3DC767FFCD61}"/>
    <cellStyle name="Currency 5 3 3 2 4 3 5" xfId="45889" xr:uid="{9B042480-ADE5-4D46-A206-3A2F947AB95A}"/>
    <cellStyle name="Currency 5 3 3 2 4 4" xfId="20738" xr:uid="{E27239AA-E5D7-4A4A-823D-52D2ECD982E2}"/>
    <cellStyle name="Currency 5 3 3 2 4 4 2" xfId="34430" xr:uid="{E81EB4BB-02ED-41F3-8C5C-9403475A4657}"/>
    <cellStyle name="Currency 5 3 3 2 4 4 3" xfId="49313" xr:uid="{55F84E47-ABD1-4E27-8105-A1F8668B6C0A}"/>
    <cellStyle name="Currency 5 3 3 2 4 5" xfId="13894" xr:uid="{3C0B51B9-EF86-4AD9-BF27-686DDDE11BB6}"/>
    <cellStyle name="Currency 5 3 3 2 4 6" xfId="27584" xr:uid="{183FF654-7390-46E8-B190-AB560A6D04BD}"/>
    <cellStyle name="Currency 5 3 3 2 4 7" xfId="42467" xr:uid="{680E8D35-57BA-4912-B5AE-E1DD5377E791}"/>
    <cellStyle name="Currency 5 3 3 2 5" xfId="8756" xr:uid="{0F2FCB1E-FB92-4D86-87D5-432BB6D73474}"/>
    <cellStyle name="Currency 5 3 3 2 5 2" xfId="12178" xr:uid="{9FAB9098-F296-46DC-9741-E987445DB602}"/>
    <cellStyle name="Currency 5 3 3 2 5 2 2" xfId="25868" xr:uid="{1E3CA8EC-EBB8-404B-8B65-F1AD44616521}"/>
    <cellStyle name="Currency 5 3 3 2 5 2 2 2" xfId="39560" xr:uid="{C404CA62-F9CE-4855-ABEF-228F1FBB1045}"/>
    <cellStyle name="Currency 5 3 3 2 5 2 2 3" xfId="54443" xr:uid="{F9D10A60-9C65-4AE0-8947-1781FAD0443F}"/>
    <cellStyle name="Currency 5 3 3 2 5 2 3" xfId="19024" xr:uid="{613D4CA3-0030-4511-89BC-4CA0702D7BB4}"/>
    <cellStyle name="Currency 5 3 3 2 5 2 4" xfId="32714" xr:uid="{EC0140B5-A28D-4064-BE9F-B4B035268D77}"/>
    <cellStyle name="Currency 5 3 3 2 5 2 5" xfId="47597" xr:uid="{04BDAAAA-4724-4FD5-AA9F-CEA0FDE628B6}"/>
    <cellStyle name="Currency 5 3 3 2 5 3" xfId="22446" xr:uid="{218F9AD5-3FB2-4A22-A3D1-B82DEDF41DE1}"/>
    <cellStyle name="Currency 5 3 3 2 5 3 2" xfId="36138" xr:uid="{3B4C8ECC-4B0B-4B48-A7EA-A3BDC7AA4CF4}"/>
    <cellStyle name="Currency 5 3 3 2 5 3 3" xfId="51021" xr:uid="{C9769F92-B98B-4EA5-8BAB-D8D6E99C6FAC}"/>
    <cellStyle name="Currency 5 3 3 2 5 4" xfId="15602" xr:uid="{A182E374-E98F-42C6-A850-F951301959F7}"/>
    <cellStyle name="Currency 5 3 3 2 5 5" xfId="29292" xr:uid="{8C955E21-EEE9-44DA-BC66-082D3A4721D4}"/>
    <cellStyle name="Currency 5 3 3 2 5 6" xfId="44175" xr:uid="{94FC6A6A-CB40-471E-9AC3-5093602784B5}"/>
    <cellStyle name="Currency 5 3 3 2 6" xfId="10466" xr:uid="{7B692BEA-8C09-4FA9-8D52-A2163009DFD3}"/>
    <cellStyle name="Currency 5 3 3 2 6 2" xfId="24156" xr:uid="{D3DDA39D-A8AA-4E01-98E5-C7C9365D90B6}"/>
    <cellStyle name="Currency 5 3 3 2 6 2 2" xfId="37848" xr:uid="{CAD1EDC9-4222-455D-96C7-C2FF1B938641}"/>
    <cellStyle name="Currency 5 3 3 2 6 2 3" xfId="52731" xr:uid="{5925FA5D-0797-4980-8B93-AC7881210B79}"/>
    <cellStyle name="Currency 5 3 3 2 6 3" xfId="17312" xr:uid="{93E5AB02-E4D1-471F-90B6-7D5701C9D97B}"/>
    <cellStyle name="Currency 5 3 3 2 6 4" xfId="31002" xr:uid="{D3D65A71-22FD-492C-AFC5-5BC2643B7B14}"/>
    <cellStyle name="Currency 5 3 3 2 6 5" xfId="45885" xr:uid="{FDC56578-2530-4953-BA40-EA94F4AF1A0E}"/>
    <cellStyle name="Currency 5 3 3 2 7" xfId="20734" xr:uid="{63AD37DD-F132-46FA-8401-64DA7F553983}"/>
    <cellStyle name="Currency 5 3 3 2 7 2" xfId="34426" xr:uid="{077A7F8C-5036-4043-B96D-9C9AF36BBFBF}"/>
    <cellStyle name="Currency 5 3 3 2 7 3" xfId="49309" xr:uid="{2FC6C62D-EC38-414C-8899-BC18ABE404CE}"/>
    <cellStyle name="Currency 5 3 3 2 8" xfId="13890" xr:uid="{65D7430A-89F8-4BBB-8EBF-38A82F406A7E}"/>
    <cellStyle name="Currency 5 3 3 2 9" xfId="27580" xr:uid="{FACDF407-5B13-4F51-8988-0D40B53556F5}"/>
    <cellStyle name="Currency 5 3 3 3" xfId="7048" xr:uid="{0F370550-D618-48D2-8853-18987D4E91DA}"/>
    <cellStyle name="Currency 5 3 3 3 10" xfId="42468" xr:uid="{90BEC072-2397-4780-88B6-B490304DE79E}"/>
    <cellStyle name="Currency 5 3 3 3 2" xfId="7049" xr:uid="{05024DB5-9546-46B3-BBFB-C261E68F2EB5}"/>
    <cellStyle name="Currency 5 3 3 3 2 2" xfId="7050" xr:uid="{EFCCEE39-1780-4D6C-87C2-4643AED262A0}"/>
    <cellStyle name="Currency 5 3 3 3 2 2 2" xfId="8763" xr:uid="{55C08E37-BB39-478C-9C58-D117372064DE}"/>
    <cellStyle name="Currency 5 3 3 3 2 2 2 2" xfId="12185" xr:uid="{D1A43D39-9E61-4160-86BB-E3A83D9CEFB8}"/>
    <cellStyle name="Currency 5 3 3 3 2 2 2 2 2" xfId="25875" xr:uid="{C294C941-762B-46AD-8A29-02EBA9CF4500}"/>
    <cellStyle name="Currency 5 3 3 3 2 2 2 2 2 2" xfId="39567" xr:uid="{0B9E41DA-3408-46D1-9131-C24E3DF61691}"/>
    <cellStyle name="Currency 5 3 3 3 2 2 2 2 2 3" xfId="54450" xr:uid="{2D3BA7B6-42F5-450E-9AB9-1A29CF27333A}"/>
    <cellStyle name="Currency 5 3 3 3 2 2 2 2 3" xfId="19031" xr:uid="{19D0D99B-0DE5-4735-AC4D-548A6F93A528}"/>
    <cellStyle name="Currency 5 3 3 3 2 2 2 2 4" xfId="32721" xr:uid="{349694AA-B9FD-4366-AEF1-2AA5A75E7C03}"/>
    <cellStyle name="Currency 5 3 3 3 2 2 2 2 5" xfId="47604" xr:uid="{326BC710-0630-442C-9F14-06CFC446393F}"/>
    <cellStyle name="Currency 5 3 3 3 2 2 2 3" xfId="22453" xr:uid="{CE6BED42-3735-408B-8250-EAE75C5D13DC}"/>
    <cellStyle name="Currency 5 3 3 3 2 2 2 3 2" xfId="36145" xr:uid="{696934E2-DD5A-449C-8CE0-931417B3FE2B}"/>
    <cellStyle name="Currency 5 3 3 3 2 2 2 3 3" xfId="51028" xr:uid="{E811F228-FBBC-4115-9760-E9DB33519E78}"/>
    <cellStyle name="Currency 5 3 3 3 2 2 2 4" xfId="15609" xr:uid="{140B174A-806E-4A61-9256-B6B0228FF55D}"/>
    <cellStyle name="Currency 5 3 3 3 2 2 2 5" xfId="29299" xr:uid="{9BF5E206-9FA6-40C4-961D-0EB1437FB056}"/>
    <cellStyle name="Currency 5 3 3 3 2 2 2 6" xfId="44182" xr:uid="{E1838BF2-D8D2-4FD5-B9E0-6C043FBB8F16}"/>
    <cellStyle name="Currency 5 3 3 3 2 2 3" xfId="10473" xr:uid="{25BD20DF-DAA1-4D0E-B1E2-413215BEF47D}"/>
    <cellStyle name="Currency 5 3 3 3 2 2 3 2" xfId="24163" xr:uid="{3BCC38D5-7F16-48A8-93B8-8DF1A5CA2773}"/>
    <cellStyle name="Currency 5 3 3 3 2 2 3 2 2" xfId="37855" xr:uid="{AAC59A95-664F-4990-B3F6-F2C711334C81}"/>
    <cellStyle name="Currency 5 3 3 3 2 2 3 2 3" xfId="52738" xr:uid="{7B67C49C-B907-4C72-8915-8A52D1CF936C}"/>
    <cellStyle name="Currency 5 3 3 3 2 2 3 3" xfId="17319" xr:uid="{4AE53B4F-2D9F-40EB-A981-A21F7063E034}"/>
    <cellStyle name="Currency 5 3 3 3 2 2 3 4" xfId="31009" xr:uid="{8C942E7B-A841-458F-845A-7139F0ED4BCA}"/>
    <cellStyle name="Currency 5 3 3 3 2 2 3 5" xfId="45892" xr:uid="{F25DAEF5-E232-402C-8DE0-202193E93229}"/>
    <cellStyle name="Currency 5 3 3 3 2 2 4" xfId="20741" xr:uid="{9170C014-F68D-440C-BD9F-7C733D5094AC}"/>
    <cellStyle name="Currency 5 3 3 3 2 2 4 2" xfId="34433" xr:uid="{C8EF6EC2-A53F-4908-8A52-95D8B331F451}"/>
    <cellStyle name="Currency 5 3 3 3 2 2 4 3" xfId="49316" xr:uid="{C764B308-E97C-4005-8E6F-544E7B804180}"/>
    <cellStyle name="Currency 5 3 3 3 2 2 5" xfId="13897" xr:uid="{5CAC34A1-6789-4C66-B4EB-F5D333C7DECF}"/>
    <cellStyle name="Currency 5 3 3 3 2 2 6" xfId="27587" xr:uid="{310BFD1E-D069-409C-A3BD-BFA638CF8B20}"/>
    <cellStyle name="Currency 5 3 3 3 2 2 7" xfId="42470" xr:uid="{EC5026BB-A792-423F-AEF1-ED9F8412AF46}"/>
    <cellStyle name="Currency 5 3 3 3 2 3" xfId="8762" xr:uid="{02EC6305-D595-419A-AD68-AC362D024F20}"/>
    <cellStyle name="Currency 5 3 3 3 2 3 2" xfId="12184" xr:uid="{B061B7F1-C683-4746-B20A-7323C215D5FD}"/>
    <cellStyle name="Currency 5 3 3 3 2 3 2 2" xfId="25874" xr:uid="{8BE70A24-57B9-4ABE-ADF6-9B9746D8088E}"/>
    <cellStyle name="Currency 5 3 3 3 2 3 2 2 2" xfId="39566" xr:uid="{03DE72C8-6998-462B-A588-37FDEA2D1697}"/>
    <cellStyle name="Currency 5 3 3 3 2 3 2 2 3" xfId="54449" xr:uid="{CB33947F-0E80-4A90-AF19-DF19F4ED5821}"/>
    <cellStyle name="Currency 5 3 3 3 2 3 2 3" xfId="19030" xr:uid="{806A5902-031A-4534-9465-618EB85A80B8}"/>
    <cellStyle name="Currency 5 3 3 3 2 3 2 4" xfId="32720" xr:uid="{533B02D6-E3DD-41CB-9CA7-85B50B42FE5B}"/>
    <cellStyle name="Currency 5 3 3 3 2 3 2 5" xfId="47603" xr:uid="{2019EC4C-0FE8-4A83-B115-C93B089C741F}"/>
    <cellStyle name="Currency 5 3 3 3 2 3 3" xfId="22452" xr:uid="{EEDA691C-5600-40A3-A8C5-BE6C679B6D85}"/>
    <cellStyle name="Currency 5 3 3 3 2 3 3 2" xfId="36144" xr:uid="{E37A26F7-E9C2-4B2D-97B0-F549A7E012FA}"/>
    <cellStyle name="Currency 5 3 3 3 2 3 3 3" xfId="51027" xr:uid="{D3A1CE48-DD90-49B2-978D-9B2EC24A7DCA}"/>
    <cellStyle name="Currency 5 3 3 3 2 3 4" xfId="15608" xr:uid="{64798D53-2E6C-43AB-9500-CF7ED511AAB6}"/>
    <cellStyle name="Currency 5 3 3 3 2 3 5" xfId="29298" xr:uid="{BD4A0E65-A371-4B83-87E7-7211BE8A4920}"/>
    <cellStyle name="Currency 5 3 3 3 2 3 6" xfId="44181" xr:uid="{B463B2CD-6AC6-4786-BD92-C21C45EE7697}"/>
    <cellStyle name="Currency 5 3 3 3 2 4" xfId="10472" xr:uid="{92ADFFD5-B653-4422-B436-662AB4BAE210}"/>
    <cellStyle name="Currency 5 3 3 3 2 4 2" xfId="24162" xr:uid="{604F08D5-3615-4252-998A-76F1EA914E90}"/>
    <cellStyle name="Currency 5 3 3 3 2 4 2 2" xfId="37854" xr:uid="{12294F08-DC83-4895-857C-892925BDD88F}"/>
    <cellStyle name="Currency 5 3 3 3 2 4 2 3" xfId="52737" xr:uid="{55450EDD-F865-4300-973C-0DBF51DCEDC8}"/>
    <cellStyle name="Currency 5 3 3 3 2 4 3" xfId="17318" xr:uid="{2C40EC29-CAC7-401E-8F8D-2753AB23DDBF}"/>
    <cellStyle name="Currency 5 3 3 3 2 4 4" xfId="31008" xr:uid="{3B0A16DF-489C-4FF2-BBC3-7CDCD5587604}"/>
    <cellStyle name="Currency 5 3 3 3 2 4 5" xfId="45891" xr:uid="{87C4A4D3-9702-4A72-86E6-648C2E8F6F83}"/>
    <cellStyle name="Currency 5 3 3 3 2 5" xfId="20740" xr:uid="{A4BA8C09-A314-4EE3-A5BB-BFB8A190E2A2}"/>
    <cellStyle name="Currency 5 3 3 3 2 5 2" xfId="34432" xr:uid="{89F89FE6-4095-442A-BD38-E9A0447C95C8}"/>
    <cellStyle name="Currency 5 3 3 3 2 5 3" xfId="49315" xr:uid="{1A298AA7-43E7-4582-BD7F-F3D643FDFC12}"/>
    <cellStyle name="Currency 5 3 3 3 2 6" xfId="13896" xr:uid="{318B91BD-6175-4B28-B825-5BCE9BFCA612}"/>
    <cellStyle name="Currency 5 3 3 3 2 7" xfId="27586" xr:uid="{AD4B6B1C-D5A8-4B69-9669-106A19F084CE}"/>
    <cellStyle name="Currency 5 3 3 3 2 8" xfId="42469" xr:uid="{D7740F04-7493-43CE-837D-8014D4272A65}"/>
    <cellStyle name="Currency 5 3 3 3 3" xfId="7051" xr:uid="{BFBCCB37-8C36-4F4A-9765-01A4EC481911}"/>
    <cellStyle name="Currency 5 3 3 3 3 2" xfId="8764" xr:uid="{D472CA4D-9BBD-4C82-826E-4572A7DE37E8}"/>
    <cellStyle name="Currency 5 3 3 3 3 2 2" xfId="12186" xr:uid="{172DD8AE-EC74-4B02-A631-1F51459670AE}"/>
    <cellStyle name="Currency 5 3 3 3 3 2 2 2" xfId="25876" xr:uid="{D1840147-EF62-489F-9171-B32122381C68}"/>
    <cellStyle name="Currency 5 3 3 3 3 2 2 2 2" xfId="39568" xr:uid="{3C068D0C-CE15-4BBE-A343-4E8CD657F817}"/>
    <cellStyle name="Currency 5 3 3 3 3 2 2 2 3" xfId="54451" xr:uid="{0ED60A59-71BC-44F0-9991-9C7DAB74D9C0}"/>
    <cellStyle name="Currency 5 3 3 3 3 2 2 3" xfId="19032" xr:uid="{58AE228E-3A48-418A-8854-9EE50C8CAAB8}"/>
    <cellStyle name="Currency 5 3 3 3 3 2 2 4" xfId="32722" xr:uid="{5DE99E6E-A2A0-4DB7-8392-8BE898ECF7D2}"/>
    <cellStyle name="Currency 5 3 3 3 3 2 2 5" xfId="47605" xr:uid="{0D188D19-500D-4A5E-A606-DA8691019600}"/>
    <cellStyle name="Currency 5 3 3 3 3 2 3" xfId="22454" xr:uid="{96EED0DA-FC59-4D23-8412-E74370B37B35}"/>
    <cellStyle name="Currency 5 3 3 3 3 2 3 2" xfId="36146" xr:uid="{587EC3DB-394A-4D6C-BBCC-38C74CF8C0FF}"/>
    <cellStyle name="Currency 5 3 3 3 3 2 3 3" xfId="51029" xr:uid="{4F44CE2F-B336-44F8-8F84-E4490863E876}"/>
    <cellStyle name="Currency 5 3 3 3 3 2 4" xfId="15610" xr:uid="{E1243C31-D18B-46EC-9F16-7A2C53221FDD}"/>
    <cellStyle name="Currency 5 3 3 3 3 2 5" xfId="29300" xr:uid="{667065E0-F807-49AD-A1C4-55CF87B14A52}"/>
    <cellStyle name="Currency 5 3 3 3 3 2 6" xfId="44183" xr:uid="{4F044290-864F-4452-AD1D-98CBD5CAF78A}"/>
    <cellStyle name="Currency 5 3 3 3 3 3" xfId="10474" xr:uid="{96902236-0581-4A3D-930C-0C5040A72597}"/>
    <cellStyle name="Currency 5 3 3 3 3 3 2" xfId="24164" xr:uid="{A93ECAB8-02DC-45E4-8AE4-E072C978A9A4}"/>
    <cellStyle name="Currency 5 3 3 3 3 3 2 2" xfId="37856" xr:uid="{1DEBD99E-AEA5-49BD-8E65-D6C79B080B38}"/>
    <cellStyle name="Currency 5 3 3 3 3 3 2 3" xfId="52739" xr:uid="{D7DA3460-D3FD-457F-B4B9-F68971770C00}"/>
    <cellStyle name="Currency 5 3 3 3 3 3 3" xfId="17320" xr:uid="{59A84D4D-970A-4804-B7F7-F459C00620B0}"/>
    <cellStyle name="Currency 5 3 3 3 3 3 4" xfId="31010" xr:uid="{F0240F15-2A46-4DD1-8A1B-9B707D8642B9}"/>
    <cellStyle name="Currency 5 3 3 3 3 3 5" xfId="45893" xr:uid="{491CA094-5F9B-491F-A106-0614804CDAB9}"/>
    <cellStyle name="Currency 5 3 3 3 3 4" xfId="20742" xr:uid="{F808B44A-11BE-4209-AFE3-C5801C26127B}"/>
    <cellStyle name="Currency 5 3 3 3 3 4 2" xfId="34434" xr:uid="{03869A1B-68DF-408B-BD90-0D6C28AAEEED}"/>
    <cellStyle name="Currency 5 3 3 3 3 4 3" xfId="49317" xr:uid="{CBD4EAC1-024A-4533-9902-51C0248F9BC7}"/>
    <cellStyle name="Currency 5 3 3 3 3 5" xfId="13898" xr:uid="{BD25DC32-D56E-45D0-B314-D3BEEBAC0DD1}"/>
    <cellStyle name="Currency 5 3 3 3 3 6" xfId="27588" xr:uid="{8197045B-CA7B-442D-BC3C-CC7044A5C854}"/>
    <cellStyle name="Currency 5 3 3 3 3 7" xfId="42471" xr:uid="{3A18B111-39C9-42ED-AE35-E675F10A3840}"/>
    <cellStyle name="Currency 5 3 3 3 4" xfId="7052" xr:uid="{CC018126-FF2C-45F6-8B90-2BA72C282420}"/>
    <cellStyle name="Currency 5 3 3 3 4 2" xfId="8765" xr:uid="{2A651A80-65D0-4127-A5D8-65DF4BD99A54}"/>
    <cellStyle name="Currency 5 3 3 3 4 2 2" xfId="12187" xr:uid="{DE18EA6D-955A-43B1-9BF4-212038EBAF6E}"/>
    <cellStyle name="Currency 5 3 3 3 4 2 2 2" xfId="25877" xr:uid="{F2CB7664-5C1F-4708-8AC3-B458705D39EA}"/>
    <cellStyle name="Currency 5 3 3 3 4 2 2 2 2" xfId="39569" xr:uid="{1675A9BF-39B4-4BD0-BCE6-691A4F454912}"/>
    <cellStyle name="Currency 5 3 3 3 4 2 2 2 3" xfId="54452" xr:uid="{C7062D18-B4BC-459F-B152-ED4EFBBFAA55}"/>
    <cellStyle name="Currency 5 3 3 3 4 2 2 3" xfId="19033" xr:uid="{E9033C16-7C55-4221-944D-E7E5F4685553}"/>
    <cellStyle name="Currency 5 3 3 3 4 2 2 4" xfId="32723" xr:uid="{FCD6516F-FFDC-4037-919C-EF4E98C4DC41}"/>
    <cellStyle name="Currency 5 3 3 3 4 2 2 5" xfId="47606" xr:uid="{7BAD6929-A068-4B41-8CC2-87E4FBBD84F1}"/>
    <cellStyle name="Currency 5 3 3 3 4 2 3" xfId="22455" xr:uid="{C1F1BEBD-A27E-4B35-AECE-8CAFF6B046EF}"/>
    <cellStyle name="Currency 5 3 3 3 4 2 3 2" xfId="36147" xr:uid="{505E1449-0699-48D0-A92A-8ADA868E0E9F}"/>
    <cellStyle name="Currency 5 3 3 3 4 2 3 3" xfId="51030" xr:uid="{EB5D982D-7964-4673-9A0C-43AF34B3AAF0}"/>
    <cellStyle name="Currency 5 3 3 3 4 2 4" xfId="15611" xr:uid="{224D70B8-FBF7-4A47-AFFB-330B6EF9E822}"/>
    <cellStyle name="Currency 5 3 3 3 4 2 5" xfId="29301" xr:uid="{7B7AA39A-1465-4163-A0CF-5CCF6CBB5C2C}"/>
    <cellStyle name="Currency 5 3 3 3 4 2 6" xfId="44184" xr:uid="{9C403187-E3E2-4B6D-A3B5-1714FB3B9842}"/>
    <cellStyle name="Currency 5 3 3 3 4 3" xfId="10475" xr:uid="{1796445C-3D96-4DA9-9812-B75D940D7463}"/>
    <cellStyle name="Currency 5 3 3 3 4 3 2" xfId="24165" xr:uid="{37B3E610-2775-4FC0-9B6A-C45A9915EE92}"/>
    <cellStyle name="Currency 5 3 3 3 4 3 2 2" xfId="37857" xr:uid="{80CDDA9B-B979-4C03-B8F7-38A6EFD982DF}"/>
    <cellStyle name="Currency 5 3 3 3 4 3 2 3" xfId="52740" xr:uid="{5623B5B3-865A-41B3-8D90-A98DEA7771E7}"/>
    <cellStyle name="Currency 5 3 3 3 4 3 3" xfId="17321" xr:uid="{2B2E448A-13E1-4409-BDB4-819C1666A291}"/>
    <cellStyle name="Currency 5 3 3 3 4 3 4" xfId="31011" xr:uid="{8B13E136-7C9A-42D5-9825-DE9636F0DE5E}"/>
    <cellStyle name="Currency 5 3 3 3 4 3 5" xfId="45894" xr:uid="{F5AA95E3-E973-450A-809A-E314C7E54AEC}"/>
    <cellStyle name="Currency 5 3 3 3 4 4" xfId="20743" xr:uid="{0C984715-881F-495F-89AF-D20A6699343A}"/>
    <cellStyle name="Currency 5 3 3 3 4 4 2" xfId="34435" xr:uid="{21E40FB3-FD0A-4FB7-9845-F6010F856EC6}"/>
    <cellStyle name="Currency 5 3 3 3 4 4 3" xfId="49318" xr:uid="{9DE65407-197E-4A4E-BCE9-80C229578B1D}"/>
    <cellStyle name="Currency 5 3 3 3 4 5" xfId="13899" xr:uid="{4F0C44A9-D4F8-48B6-90E3-3D903B199B6E}"/>
    <cellStyle name="Currency 5 3 3 3 4 6" xfId="27589" xr:uid="{6272AB24-5D83-4ACE-9E16-0B7B848E265C}"/>
    <cellStyle name="Currency 5 3 3 3 4 7" xfId="42472" xr:uid="{68643740-1226-471C-A4FB-58E7F815A8FF}"/>
    <cellStyle name="Currency 5 3 3 3 5" xfId="8761" xr:uid="{4261F1E8-9471-46C3-9357-7AAE71C2B337}"/>
    <cellStyle name="Currency 5 3 3 3 5 2" xfId="12183" xr:uid="{333F816C-1652-483A-ABDC-CA57C7E09A77}"/>
    <cellStyle name="Currency 5 3 3 3 5 2 2" xfId="25873" xr:uid="{37410797-A562-4D7B-95A2-BAFC808D40A9}"/>
    <cellStyle name="Currency 5 3 3 3 5 2 2 2" xfId="39565" xr:uid="{BBAA8788-4A3D-49E2-BF2A-BBCAF6D8AD05}"/>
    <cellStyle name="Currency 5 3 3 3 5 2 2 3" xfId="54448" xr:uid="{A6354551-E66A-408D-AF14-B588DCE2C51D}"/>
    <cellStyle name="Currency 5 3 3 3 5 2 3" xfId="19029" xr:uid="{028B7AEE-A93E-4D78-8452-2160D4267B72}"/>
    <cellStyle name="Currency 5 3 3 3 5 2 4" xfId="32719" xr:uid="{627E69A8-FD5F-4CE4-BA60-A54F5578EA23}"/>
    <cellStyle name="Currency 5 3 3 3 5 2 5" xfId="47602" xr:uid="{392248B9-20AD-45DF-BE13-0C6BB4203CA7}"/>
    <cellStyle name="Currency 5 3 3 3 5 3" xfId="22451" xr:uid="{1B120A7E-FFC0-4868-AA2F-D9EAB74DEE2A}"/>
    <cellStyle name="Currency 5 3 3 3 5 3 2" xfId="36143" xr:uid="{D800C9C1-5CB6-4281-9F5F-9C2CBE48BE63}"/>
    <cellStyle name="Currency 5 3 3 3 5 3 3" xfId="51026" xr:uid="{6FBC1E39-00C3-47A4-9A66-D2814C058DAA}"/>
    <cellStyle name="Currency 5 3 3 3 5 4" xfId="15607" xr:uid="{DC3EFDB1-AE41-42A3-89A8-FA54E061A1C3}"/>
    <cellStyle name="Currency 5 3 3 3 5 5" xfId="29297" xr:uid="{CBBC4468-5CDE-4F96-A8C3-FDDEFF5B53D8}"/>
    <cellStyle name="Currency 5 3 3 3 5 6" xfId="44180" xr:uid="{A38339FA-C955-41B8-BE5B-FA29AAADE0BC}"/>
    <cellStyle name="Currency 5 3 3 3 6" xfId="10471" xr:uid="{A7AEDBB8-D7DF-4F28-9D85-EA479E249634}"/>
    <cellStyle name="Currency 5 3 3 3 6 2" xfId="24161" xr:uid="{106FFC1E-57BE-4793-BAE3-C75A09944EE9}"/>
    <cellStyle name="Currency 5 3 3 3 6 2 2" xfId="37853" xr:uid="{4E065665-814E-4804-A1A4-A15C9E3F9344}"/>
    <cellStyle name="Currency 5 3 3 3 6 2 3" xfId="52736" xr:uid="{07A5248E-3D9B-4E0B-B845-4F16AC1BBB5D}"/>
    <cellStyle name="Currency 5 3 3 3 6 3" xfId="17317" xr:uid="{413A23C7-93B3-4E03-A33B-7DC3545853D9}"/>
    <cellStyle name="Currency 5 3 3 3 6 4" xfId="31007" xr:uid="{B91EC970-9F85-4300-83FA-7E748BABF9BA}"/>
    <cellStyle name="Currency 5 3 3 3 6 5" xfId="45890" xr:uid="{34FF5228-9A98-42A0-AEE2-C7074F93E55A}"/>
    <cellStyle name="Currency 5 3 3 3 7" xfId="20739" xr:uid="{6E0E58E5-4B92-4F0E-920C-D98264D5E5F2}"/>
    <cellStyle name="Currency 5 3 3 3 7 2" xfId="34431" xr:uid="{54F17F0E-E875-4BD8-9991-39EC8FD53594}"/>
    <cellStyle name="Currency 5 3 3 3 7 3" xfId="49314" xr:uid="{2D5BF220-38DD-40C8-B9B8-89D4DF5CC882}"/>
    <cellStyle name="Currency 5 3 3 3 8" xfId="13895" xr:uid="{8B7ED40A-9FA4-4040-8A9C-40AB4A9BCC58}"/>
    <cellStyle name="Currency 5 3 3 3 9" xfId="27585" xr:uid="{AB051028-F205-4F30-B0C9-CF3A4192013B}"/>
    <cellStyle name="Currency 5 3 3 4" xfId="7053" xr:uid="{CF02E5B3-1FA4-4631-8DFC-2CF13619F35D}"/>
    <cellStyle name="Currency 5 3 3 4 2" xfId="7054" xr:uid="{4F419D8D-D050-4CB7-ABC6-8321D76C499F}"/>
    <cellStyle name="Currency 5 3 3 4 2 2" xfId="8767" xr:uid="{A40F64AE-48B1-4A81-A2F0-4E1FEA01C1D8}"/>
    <cellStyle name="Currency 5 3 3 4 2 2 2" xfId="12189" xr:uid="{929F0F3A-5E0D-4B88-A8D7-B8767B403F8A}"/>
    <cellStyle name="Currency 5 3 3 4 2 2 2 2" xfId="25879" xr:uid="{D8787BC6-6C42-43CC-BFB6-481328334482}"/>
    <cellStyle name="Currency 5 3 3 4 2 2 2 2 2" xfId="39571" xr:uid="{2776E650-7AB3-4036-AEE0-F13B7BD80F76}"/>
    <cellStyle name="Currency 5 3 3 4 2 2 2 2 3" xfId="54454" xr:uid="{1427CEDE-C906-4B2D-92FA-4E41F7905928}"/>
    <cellStyle name="Currency 5 3 3 4 2 2 2 3" xfId="19035" xr:uid="{8AB579EF-F963-4EBC-95EF-B74C6CAEB8DA}"/>
    <cellStyle name="Currency 5 3 3 4 2 2 2 4" xfId="32725" xr:uid="{05F68762-E956-43E2-A4F7-094B4FD9C226}"/>
    <cellStyle name="Currency 5 3 3 4 2 2 2 5" xfId="47608" xr:uid="{BB12DF7B-5E43-4B9B-82C1-0E3EBC374B45}"/>
    <cellStyle name="Currency 5 3 3 4 2 2 3" xfId="22457" xr:uid="{4AD53333-A3A5-4328-A49E-389F63785A49}"/>
    <cellStyle name="Currency 5 3 3 4 2 2 3 2" xfId="36149" xr:uid="{F6586FE5-F1D0-482E-9FAF-5B9C41BAC602}"/>
    <cellStyle name="Currency 5 3 3 4 2 2 3 3" xfId="51032" xr:uid="{A4F3185C-92F2-440E-8D1D-FB090858B728}"/>
    <cellStyle name="Currency 5 3 3 4 2 2 4" xfId="15613" xr:uid="{B8C3AAB0-A42D-4A9C-8D6A-14C97ED1E633}"/>
    <cellStyle name="Currency 5 3 3 4 2 2 5" xfId="29303" xr:uid="{093B965D-0F17-47EC-AD36-A7C442AD8BB7}"/>
    <cellStyle name="Currency 5 3 3 4 2 2 6" xfId="44186" xr:uid="{FC131364-DEE1-48E9-9A3E-3E6052CFBC1B}"/>
    <cellStyle name="Currency 5 3 3 4 2 3" xfId="10477" xr:uid="{D556D519-EF46-433F-9ECD-99C3489A55B5}"/>
    <cellStyle name="Currency 5 3 3 4 2 3 2" xfId="24167" xr:uid="{AB067422-FC95-4E4F-832F-A8C232BA6901}"/>
    <cellStyle name="Currency 5 3 3 4 2 3 2 2" xfId="37859" xr:uid="{74F0B647-0510-4E63-849F-8C87C43A0086}"/>
    <cellStyle name="Currency 5 3 3 4 2 3 2 3" xfId="52742" xr:uid="{18E35FE0-C23E-43FF-A9E9-DFB5A43BDD42}"/>
    <cellStyle name="Currency 5 3 3 4 2 3 3" xfId="17323" xr:uid="{DBB955C8-EBC3-4856-909C-B6CBBAA00001}"/>
    <cellStyle name="Currency 5 3 3 4 2 3 4" xfId="31013" xr:uid="{0BFF3897-F41E-496F-AFD1-B24E550F7F35}"/>
    <cellStyle name="Currency 5 3 3 4 2 3 5" xfId="45896" xr:uid="{96A844F9-F328-4B2C-8BBB-999C2AB285E0}"/>
    <cellStyle name="Currency 5 3 3 4 2 4" xfId="20745" xr:uid="{7CFDA9CA-FB76-42CE-97A1-2D1B57FFC204}"/>
    <cellStyle name="Currency 5 3 3 4 2 4 2" xfId="34437" xr:uid="{3DCE932D-D3A6-4F5B-948A-047EAE97376F}"/>
    <cellStyle name="Currency 5 3 3 4 2 4 3" xfId="49320" xr:uid="{7F4236DE-6E8F-4769-A4DE-672B2A1FE946}"/>
    <cellStyle name="Currency 5 3 3 4 2 5" xfId="13901" xr:uid="{5A25C337-1929-4310-AA2E-EA86B5300188}"/>
    <cellStyle name="Currency 5 3 3 4 2 6" xfId="27591" xr:uid="{94039EFE-55EA-44A1-AFD8-3058DA63041A}"/>
    <cellStyle name="Currency 5 3 3 4 2 7" xfId="42474" xr:uid="{5B848099-DCBB-42C1-BFE7-EDDEF4A02C4D}"/>
    <cellStyle name="Currency 5 3 3 4 3" xfId="8766" xr:uid="{410F485F-9924-46E7-924D-57BE0F6392D5}"/>
    <cellStyle name="Currency 5 3 3 4 3 2" xfId="12188" xr:uid="{27E6FFE8-8B14-4A4D-A974-3F6B09FDDE88}"/>
    <cellStyle name="Currency 5 3 3 4 3 2 2" xfId="25878" xr:uid="{BB8ED1BC-4654-487E-8407-83BE6E4786AD}"/>
    <cellStyle name="Currency 5 3 3 4 3 2 2 2" xfId="39570" xr:uid="{91046CFB-F31D-48E7-9CD3-090D0A36524B}"/>
    <cellStyle name="Currency 5 3 3 4 3 2 2 3" xfId="54453" xr:uid="{57766AD8-64B8-4CC0-8E3B-B0DE943E6EDE}"/>
    <cellStyle name="Currency 5 3 3 4 3 2 3" xfId="19034" xr:uid="{348F41AF-8D7B-4077-8A34-D3D8728EB04C}"/>
    <cellStyle name="Currency 5 3 3 4 3 2 4" xfId="32724" xr:uid="{997B290E-37C8-4253-B242-AEEEEFE7333F}"/>
    <cellStyle name="Currency 5 3 3 4 3 2 5" xfId="47607" xr:uid="{434239DE-F4F5-41A3-9953-0E12750C0FB1}"/>
    <cellStyle name="Currency 5 3 3 4 3 3" xfId="22456" xr:uid="{62D95389-3338-4A20-8728-2B7686312102}"/>
    <cellStyle name="Currency 5 3 3 4 3 3 2" xfId="36148" xr:uid="{BD8AF625-2B61-4F51-9FD3-28D0F0F87FB5}"/>
    <cellStyle name="Currency 5 3 3 4 3 3 3" xfId="51031" xr:uid="{2C14E9D6-4193-4F6A-817B-347FF22F5E3E}"/>
    <cellStyle name="Currency 5 3 3 4 3 4" xfId="15612" xr:uid="{7888BA44-69AD-47B5-B46F-161796908DCA}"/>
    <cellStyle name="Currency 5 3 3 4 3 5" xfId="29302" xr:uid="{19EAE69A-45AD-40C2-849A-0A1D3310E8DC}"/>
    <cellStyle name="Currency 5 3 3 4 3 6" xfId="44185" xr:uid="{0CF0CEF1-0566-4495-9D38-0DAFD7BE25A3}"/>
    <cellStyle name="Currency 5 3 3 4 4" xfId="10476" xr:uid="{3C6FFB16-2BC9-4ECE-B053-25218F86C3FC}"/>
    <cellStyle name="Currency 5 3 3 4 4 2" xfId="24166" xr:uid="{A20D9021-AA08-45EE-9C5F-632DD43C8DE8}"/>
    <cellStyle name="Currency 5 3 3 4 4 2 2" xfId="37858" xr:uid="{6C982F4D-FB5E-41AF-989A-210CDF89592C}"/>
    <cellStyle name="Currency 5 3 3 4 4 2 3" xfId="52741" xr:uid="{0F16E4F0-DB00-41C9-B4CC-5D517315E1E2}"/>
    <cellStyle name="Currency 5 3 3 4 4 3" xfId="17322" xr:uid="{FD613A43-6D45-4514-8793-FB37E29EF219}"/>
    <cellStyle name="Currency 5 3 3 4 4 4" xfId="31012" xr:uid="{2AAED541-BC43-4579-8E96-01C3F648D4CF}"/>
    <cellStyle name="Currency 5 3 3 4 4 5" xfId="45895" xr:uid="{CAD920F9-15D8-4153-A835-8713205F738F}"/>
    <cellStyle name="Currency 5 3 3 4 5" xfId="20744" xr:uid="{B4E54334-7D66-42F3-BFC7-06334C190115}"/>
    <cellStyle name="Currency 5 3 3 4 5 2" xfId="34436" xr:uid="{2B062BBD-486D-40F3-A1F5-19E5FA016C0D}"/>
    <cellStyle name="Currency 5 3 3 4 5 3" xfId="49319" xr:uid="{36871CC4-7A19-44AA-93A7-269DC2646978}"/>
    <cellStyle name="Currency 5 3 3 4 6" xfId="13900" xr:uid="{685057AD-90B5-42E9-BC4C-252EAD33A84A}"/>
    <cellStyle name="Currency 5 3 3 4 7" xfId="27590" xr:uid="{545690E3-FD3E-4D44-B1AA-84D34BFC8B72}"/>
    <cellStyle name="Currency 5 3 3 4 8" xfId="42473" xr:uid="{0B784791-FCE2-4BD1-8B1C-838F40044BE8}"/>
    <cellStyle name="Currency 5 3 3 5" xfId="7055" xr:uid="{CE3AB34F-D89A-4E49-8BE9-1967DD5FC19E}"/>
    <cellStyle name="Currency 5 3 3 5 2" xfId="8768" xr:uid="{778C62C5-82A0-4F05-B1A0-2965F8D26A59}"/>
    <cellStyle name="Currency 5 3 3 5 2 2" xfId="12190" xr:uid="{2A9E7D7E-C598-41C5-9C33-EC90AD89D9C5}"/>
    <cellStyle name="Currency 5 3 3 5 2 2 2" xfId="25880" xr:uid="{35FAD9E8-49BA-452F-8940-1243B0DE118C}"/>
    <cellStyle name="Currency 5 3 3 5 2 2 2 2" xfId="39572" xr:uid="{CA95F472-EC63-446C-BB05-0CE099B7EA1E}"/>
    <cellStyle name="Currency 5 3 3 5 2 2 2 3" xfId="54455" xr:uid="{6589A87B-87BB-4323-A6A1-E1E96B8715C1}"/>
    <cellStyle name="Currency 5 3 3 5 2 2 3" xfId="19036" xr:uid="{889BB602-F505-45CD-9244-A15A1BAE89B1}"/>
    <cellStyle name="Currency 5 3 3 5 2 2 4" xfId="32726" xr:uid="{EBD55BF7-5017-4CE7-81A0-B699B55DC2C8}"/>
    <cellStyle name="Currency 5 3 3 5 2 2 5" xfId="47609" xr:uid="{B11A31DA-E893-4E3D-ABCB-5237EB5ECAEA}"/>
    <cellStyle name="Currency 5 3 3 5 2 3" xfId="22458" xr:uid="{5D481B38-B4B2-4986-952B-5863440B1CFD}"/>
    <cellStyle name="Currency 5 3 3 5 2 3 2" xfId="36150" xr:uid="{E930E15F-C2B1-46DC-B033-FAF979A77790}"/>
    <cellStyle name="Currency 5 3 3 5 2 3 3" xfId="51033" xr:uid="{F9157A4F-050F-4F96-A7FA-D21050FC37F4}"/>
    <cellStyle name="Currency 5 3 3 5 2 4" xfId="15614" xr:uid="{592519E5-E305-4A19-8518-615594F52A89}"/>
    <cellStyle name="Currency 5 3 3 5 2 5" xfId="29304" xr:uid="{1535EB77-98F3-4EF4-B1D6-17B5F6A8F27F}"/>
    <cellStyle name="Currency 5 3 3 5 2 6" xfId="44187" xr:uid="{F8613F52-0A9B-45BA-B8E7-0AB051DD0137}"/>
    <cellStyle name="Currency 5 3 3 5 3" xfId="10478" xr:uid="{6E2FBB28-23FC-4D7F-B7F3-DDD673B53A34}"/>
    <cellStyle name="Currency 5 3 3 5 3 2" xfId="24168" xr:uid="{8DE8E5C4-46F7-4DBD-BA90-125C0FD0F65A}"/>
    <cellStyle name="Currency 5 3 3 5 3 2 2" xfId="37860" xr:uid="{AB796653-EFB8-4D1D-9486-1F68C866B59C}"/>
    <cellStyle name="Currency 5 3 3 5 3 2 3" xfId="52743" xr:uid="{5AD3D1DA-E78B-4212-BFEA-04B67F70A762}"/>
    <cellStyle name="Currency 5 3 3 5 3 3" xfId="17324" xr:uid="{278035A6-0FF0-4702-9A91-61FCACF53E0D}"/>
    <cellStyle name="Currency 5 3 3 5 3 4" xfId="31014" xr:uid="{B4B6CA37-6F7D-4324-8840-8ABC581786CE}"/>
    <cellStyle name="Currency 5 3 3 5 3 5" xfId="45897" xr:uid="{70D4F157-DA90-4B1A-B9E2-0CDA131A4419}"/>
    <cellStyle name="Currency 5 3 3 5 4" xfId="20746" xr:uid="{31A01926-81C4-4949-BE4A-3AFE70D60EE8}"/>
    <cellStyle name="Currency 5 3 3 5 4 2" xfId="34438" xr:uid="{6728C6A9-C2BE-4ABE-9D28-C12685D1A293}"/>
    <cellStyle name="Currency 5 3 3 5 4 3" xfId="49321" xr:uid="{A1902F84-6BA7-4587-B7BF-C25D3847A11A}"/>
    <cellStyle name="Currency 5 3 3 5 5" xfId="13902" xr:uid="{2ADA9144-78E6-451D-8D70-6519173DB5B9}"/>
    <cellStyle name="Currency 5 3 3 5 6" xfId="27592" xr:uid="{7330ECC9-2308-4CBE-A5C0-BBB2A05C4134}"/>
    <cellStyle name="Currency 5 3 3 5 7" xfId="42475" xr:uid="{CEB97718-840F-4AD9-95B1-8A6ED87FB90B}"/>
    <cellStyle name="Currency 5 3 3 6" xfId="7056" xr:uid="{B51E0A70-A73E-436A-AB61-27902B92008B}"/>
    <cellStyle name="Currency 5 3 3 6 2" xfId="8769" xr:uid="{CB01216E-EC43-425B-A73F-25C395592A2C}"/>
    <cellStyle name="Currency 5 3 3 6 2 2" xfId="12191" xr:uid="{DB144FCD-C598-4048-A2A1-9EB6EE8E8F28}"/>
    <cellStyle name="Currency 5 3 3 6 2 2 2" xfId="25881" xr:uid="{87443D8A-220C-47BB-B23C-7EAE7DEBDEF9}"/>
    <cellStyle name="Currency 5 3 3 6 2 2 2 2" xfId="39573" xr:uid="{305EDBCE-CD85-4226-B948-F3A27A098BFF}"/>
    <cellStyle name="Currency 5 3 3 6 2 2 2 3" xfId="54456" xr:uid="{85F4C9AF-B99C-4276-821B-92AADF4E02B6}"/>
    <cellStyle name="Currency 5 3 3 6 2 2 3" xfId="19037" xr:uid="{E85307D0-59EF-417B-A477-D6371F8BECC2}"/>
    <cellStyle name="Currency 5 3 3 6 2 2 4" xfId="32727" xr:uid="{29279819-A422-46CF-AD64-5A681FE3BA95}"/>
    <cellStyle name="Currency 5 3 3 6 2 2 5" xfId="47610" xr:uid="{DA7733A9-797E-4BDA-BC68-E096697ED3BF}"/>
    <cellStyle name="Currency 5 3 3 6 2 3" xfId="22459" xr:uid="{D3FA8735-88C8-4447-A54C-78AEC064BB74}"/>
    <cellStyle name="Currency 5 3 3 6 2 3 2" xfId="36151" xr:uid="{BB3ADFAD-AB2F-4692-8933-9CEECAA3680A}"/>
    <cellStyle name="Currency 5 3 3 6 2 3 3" xfId="51034" xr:uid="{A33665E5-045B-44E9-98A6-7CEC9B631EC4}"/>
    <cellStyle name="Currency 5 3 3 6 2 4" xfId="15615" xr:uid="{089C7ADF-65C4-4EAE-91CD-D21064031253}"/>
    <cellStyle name="Currency 5 3 3 6 2 5" xfId="29305" xr:uid="{FCAF25E1-3E64-4983-A5F0-0546C271DC46}"/>
    <cellStyle name="Currency 5 3 3 6 2 6" xfId="44188" xr:uid="{9B3F8EB1-34C0-41D7-9A82-2EF884C25F94}"/>
    <cellStyle name="Currency 5 3 3 6 3" xfId="10479" xr:uid="{BF44A2FB-463A-4DC9-8692-60414196B289}"/>
    <cellStyle name="Currency 5 3 3 6 3 2" xfId="24169" xr:uid="{28A73EB9-ADD0-4C2B-A650-A2FF634CDC76}"/>
    <cellStyle name="Currency 5 3 3 6 3 2 2" xfId="37861" xr:uid="{4DB96522-0CCC-42B4-BBF6-FFFDEBDAFA42}"/>
    <cellStyle name="Currency 5 3 3 6 3 2 3" xfId="52744" xr:uid="{B174D5B9-6F93-400B-82B3-57E289A98293}"/>
    <cellStyle name="Currency 5 3 3 6 3 3" xfId="17325" xr:uid="{4DAEF5A0-9EC4-4AAD-A365-BD6FE30CF27F}"/>
    <cellStyle name="Currency 5 3 3 6 3 4" xfId="31015" xr:uid="{E75CC8D1-897D-4B69-810E-83CE8B86687B}"/>
    <cellStyle name="Currency 5 3 3 6 3 5" xfId="45898" xr:uid="{8D43DBA6-F52F-4EB1-AAC3-5CDCD9C79C03}"/>
    <cellStyle name="Currency 5 3 3 6 4" xfId="20747" xr:uid="{F3D987B6-222E-41DE-A7C9-E87AB56E727D}"/>
    <cellStyle name="Currency 5 3 3 6 4 2" xfId="34439" xr:uid="{FE992AAB-0AAB-4396-8C44-19D6F10DB4C2}"/>
    <cellStyle name="Currency 5 3 3 6 4 3" xfId="49322" xr:uid="{95B3D723-6C7B-43C0-BEC6-76F3DAE6843B}"/>
    <cellStyle name="Currency 5 3 3 6 5" xfId="13903" xr:uid="{02D9E376-3D54-4B8F-9173-9C0C71C37956}"/>
    <cellStyle name="Currency 5 3 3 6 6" xfId="27593" xr:uid="{0ADA8233-313F-4F33-86E1-913CBB933D59}"/>
    <cellStyle name="Currency 5 3 3 6 7" xfId="42476" xr:uid="{6033112B-DD11-4F74-A3F0-9F5349A09184}"/>
    <cellStyle name="Currency 5 3 3 7" xfId="8755" xr:uid="{81745A80-13A5-4090-9921-4DC95701FA22}"/>
    <cellStyle name="Currency 5 3 3 7 2" xfId="12177" xr:uid="{F4900D78-AF3F-4989-90A7-D5FE83C5E038}"/>
    <cellStyle name="Currency 5 3 3 7 2 2" xfId="25867" xr:uid="{C5056871-98D2-4A0E-B409-A14D3E8102C8}"/>
    <cellStyle name="Currency 5 3 3 7 2 2 2" xfId="39559" xr:uid="{07BB6EFD-7A20-4DF4-B1F4-8991D7D81CA0}"/>
    <cellStyle name="Currency 5 3 3 7 2 2 3" xfId="54442" xr:uid="{635C619B-FD51-4403-A476-BADF7E70A931}"/>
    <cellStyle name="Currency 5 3 3 7 2 3" xfId="19023" xr:uid="{75E403A2-B935-4CEC-913F-888256293EA3}"/>
    <cellStyle name="Currency 5 3 3 7 2 4" xfId="32713" xr:uid="{BCB1F2E0-CFF3-4796-9DC5-1865F1A43E80}"/>
    <cellStyle name="Currency 5 3 3 7 2 5" xfId="47596" xr:uid="{13349474-03C5-4896-8410-D7277F6D87F5}"/>
    <cellStyle name="Currency 5 3 3 7 3" xfId="22445" xr:uid="{6A7D8D08-9668-4AAD-9275-CFEE3D2AD3BA}"/>
    <cellStyle name="Currency 5 3 3 7 3 2" xfId="36137" xr:uid="{5D27FB9F-E299-484B-946D-D7EB38F44935}"/>
    <cellStyle name="Currency 5 3 3 7 3 3" xfId="51020" xr:uid="{7051308C-F47B-401D-97E4-CE1BF25023BA}"/>
    <cellStyle name="Currency 5 3 3 7 4" xfId="15601" xr:uid="{8825A282-5C35-4BFE-9759-F4BD81E65B57}"/>
    <cellStyle name="Currency 5 3 3 7 5" xfId="29291" xr:uid="{DD11B4C5-6913-4558-AC44-238C7FD7195E}"/>
    <cellStyle name="Currency 5 3 3 7 6" xfId="44174" xr:uid="{6B5FE44E-90BD-4822-B91B-F8E9556FC20A}"/>
    <cellStyle name="Currency 5 3 3 8" xfId="10465" xr:uid="{5353F10F-9BC7-4F1B-9F49-2A05019204DF}"/>
    <cellStyle name="Currency 5 3 3 8 2" xfId="24155" xr:uid="{ADEF70DE-D8FA-4D45-B413-3CEDBAC24E90}"/>
    <cellStyle name="Currency 5 3 3 8 2 2" xfId="37847" xr:uid="{F56F8496-DEE6-4B0D-8949-393AD3B71011}"/>
    <cellStyle name="Currency 5 3 3 8 2 3" xfId="52730" xr:uid="{863DDD1E-FABC-497F-AE18-78F6E17BD97A}"/>
    <cellStyle name="Currency 5 3 3 8 3" xfId="17311" xr:uid="{F6D2D7C1-C93A-46BF-8F3D-7AD23B679FE9}"/>
    <cellStyle name="Currency 5 3 3 8 4" xfId="31001" xr:uid="{13A6FBCF-4041-4C4B-8D93-616729B3736F}"/>
    <cellStyle name="Currency 5 3 3 8 5" xfId="45884" xr:uid="{C0482B62-B5B7-4857-A1F0-9027C4936F25}"/>
    <cellStyle name="Currency 5 3 3 9" xfId="20733" xr:uid="{2A6C8547-F178-4AE9-8A27-167A02365C75}"/>
    <cellStyle name="Currency 5 3 3 9 2" xfId="34425" xr:uid="{D8086929-94D5-423C-8F3B-DA4CA8CC95E9}"/>
    <cellStyle name="Currency 5 3 3 9 3" xfId="49308" xr:uid="{340F33D3-8A1D-4632-877D-7BE90F0E86D0}"/>
    <cellStyle name="Currency 5 3 4" xfId="7057" xr:uid="{760E923F-9AC8-4849-9BB6-CE3EE7C08FC8}"/>
    <cellStyle name="Currency 5 3 4 10" xfId="13904" xr:uid="{326D97CF-5D04-4701-8007-682FF8AD53EE}"/>
    <cellStyle name="Currency 5 3 4 11" xfId="27594" xr:uid="{846979B2-72AF-4E0A-877F-25CDCDF9D2FB}"/>
    <cellStyle name="Currency 5 3 4 12" xfId="42477" xr:uid="{9C2EBAB1-4DDB-4DE4-BBBF-893105A9B923}"/>
    <cellStyle name="Currency 5 3 4 2" xfId="7058" xr:uid="{4227C11C-EDD2-46FF-884F-E34B26D96F3E}"/>
    <cellStyle name="Currency 5 3 4 2 10" xfId="42478" xr:uid="{910CA36E-7D24-4C9A-8AF1-B63548366AE2}"/>
    <cellStyle name="Currency 5 3 4 2 2" xfId="7059" xr:uid="{9BE66496-83C9-4910-AC2A-976BD1588555}"/>
    <cellStyle name="Currency 5 3 4 2 2 2" xfId="7060" xr:uid="{013A784F-022E-4386-A351-12BBD84E745E}"/>
    <cellStyle name="Currency 5 3 4 2 2 2 2" xfId="8773" xr:uid="{D478A2D6-12A9-459F-8B9F-4A5A73509D63}"/>
    <cellStyle name="Currency 5 3 4 2 2 2 2 2" xfId="12195" xr:uid="{F5F701C0-45D4-42B5-9651-0AC59681A70D}"/>
    <cellStyle name="Currency 5 3 4 2 2 2 2 2 2" xfId="25885" xr:uid="{36EA3E1C-497E-4845-B3EE-F6D73AA40F54}"/>
    <cellStyle name="Currency 5 3 4 2 2 2 2 2 2 2" xfId="39577" xr:uid="{6292775D-E2FE-4D74-A5DF-F85D788CAE58}"/>
    <cellStyle name="Currency 5 3 4 2 2 2 2 2 2 3" xfId="54460" xr:uid="{B3A05850-BA20-4AEB-9730-E9A31490A45A}"/>
    <cellStyle name="Currency 5 3 4 2 2 2 2 2 3" xfId="19041" xr:uid="{3AEB4CFD-E1ED-4BE9-B28D-AA8DCD4B1694}"/>
    <cellStyle name="Currency 5 3 4 2 2 2 2 2 4" xfId="32731" xr:uid="{DBC25D66-5E3C-4FCC-AEF7-078DE511D6B9}"/>
    <cellStyle name="Currency 5 3 4 2 2 2 2 2 5" xfId="47614" xr:uid="{0E75AA8F-9C89-4475-99AC-3909274B54B3}"/>
    <cellStyle name="Currency 5 3 4 2 2 2 2 3" xfId="22463" xr:uid="{15A46AF0-55D7-4CF8-8503-918A8A173780}"/>
    <cellStyle name="Currency 5 3 4 2 2 2 2 3 2" xfId="36155" xr:uid="{4984FC05-6171-445B-B668-13763002220E}"/>
    <cellStyle name="Currency 5 3 4 2 2 2 2 3 3" xfId="51038" xr:uid="{D9FED10B-98B1-406D-B806-3548BA23CB17}"/>
    <cellStyle name="Currency 5 3 4 2 2 2 2 4" xfId="15619" xr:uid="{362D4204-BF54-43EB-867D-42220BBD238A}"/>
    <cellStyle name="Currency 5 3 4 2 2 2 2 5" xfId="29309" xr:uid="{FE71AD73-85D5-45B9-B7DE-21C4BD52F9FB}"/>
    <cellStyle name="Currency 5 3 4 2 2 2 2 6" xfId="44192" xr:uid="{F73A155E-B0CC-4D9D-BAF6-9C860EC16D7C}"/>
    <cellStyle name="Currency 5 3 4 2 2 2 3" xfId="10483" xr:uid="{8B4CA0B9-6B3B-4A68-8DEF-B4B7117B19BF}"/>
    <cellStyle name="Currency 5 3 4 2 2 2 3 2" xfId="24173" xr:uid="{0348A8E2-12A0-4D97-A25F-A2DE351DBA90}"/>
    <cellStyle name="Currency 5 3 4 2 2 2 3 2 2" xfId="37865" xr:uid="{7BF99CBF-F02D-4674-825B-478CC4A240F7}"/>
    <cellStyle name="Currency 5 3 4 2 2 2 3 2 3" xfId="52748" xr:uid="{F5993CCE-0209-486A-B887-24F9CAADDC44}"/>
    <cellStyle name="Currency 5 3 4 2 2 2 3 3" xfId="17329" xr:uid="{6C231E1A-0C7D-41F5-B852-D0C559384470}"/>
    <cellStyle name="Currency 5 3 4 2 2 2 3 4" xfId="31019" xr:uid="{70FEA587-E38F-46AE-80FC-F4AA424B3423}"/>
    <cellStyle name="Currency 5 3 4 2 2 2 3 5" xfId="45902" xr:uid="{D42A6A15-868C-4BD0-9410-D6DB801CF828}"/>
    <cellStyle name="Currency 5 3 4 2 2 2 4" xfId="20751" xr:uid="{FC430D41-0246-4880-8680-D663884CC187}"/>
    <cellStyle name="Currency 5 3 4 2 2 2 4 2" xfId="34443" xr:uid="{2B927A61-8FFF-4A4D-A64E-B4D9B119D734}"/>
    <cellStyle name="Currency 5 3 4 2 2 2 4 3" xfId="49326" xr:uid="{E4A443E1-C671-4A25-B82E-A67C7FCF6BFC}"/>
    <cellStyle name="Currency 5 3 4 2 2 2 5" xfId="13907" xr:uid="{42C46E5D-F075-4323-960F-6037DEC9B9FC}"/>
    <cellStyle name="Currency 5 3 4 2 2 2 6" xfId="27597" xr:uid="{9BA1536D-88DD-4B5E-90C1-9036298AAF39}"/>
    <cellStyle name="Currency 5 3 4 2 2 2 7" xfId="42480" xr:uid="{0BAA14ED-5E0C-4472-93F2-F19E1BE4EEE8}"/>
    <cellStyle name="Currency 5 3 4 2 2 3" xfId="8772" xr:uid="{63A52FC8-EFED-45C3-846F-07824B6CB70F}"/>
    <cellStyle name="Currency 5 3 4 2 2 3 2" xfId="12194" xr:uid="{582C12FE-685C-4BE8-99A0-E80BAB1AFB98}"/>
    <cellStyle name="Currency 5 3 4 2 2 3 2 2" xfId="25884" xr:uid="{D51E2C3C-72BC-4C9B-BDFB-EFAE12D23BCE}"/>
    <cellStyle name="Currency 5 3 4 2 2 3 2 2 2" xfId="39576" xr:uid="{AE1543BC-7CC6-495A-877A-C264EAC40262}"/>
    <cellStyle name="Currency 5 3 4 2 2 3 2 2 3" xfId="54459" xr:uid="{EE210AD8-671D-439C-AE75-C07F67B43E3C}"/>
    <cellStyle name="Currency 5 3 4 2 2 3 2 3" xfId="19040" xr:uid="{4107AF63-5290-4BD8-99C8-28F2C14F6E6A}"/>
    <cellStyle name="Currency 5 3 4 2 2 3 2 4" xfId="32730" xr:uid="{C6396FF7-CD7C-4403-862D-AB0B06F37B87}"/>
    <cellStyle name="Currency 5 3 4 2 2 3 2 5" xfId="47613" xr:uid="{7C337D66-71FF-4D2B-AA2C-555DD1A8E771}"/>
    <cellStyle name="Currency 5 3 4 2 2 3 3" xfId="22462" xr:uid="{BFA9ED82-B5A9-4FDB-A02A-3BED6EA1C8FD}"/>
    <cellStyle name="Currency 5 3 4 2 2 3 3 2" xfId="36154" xr:uid="{0EF4EAB6-C67A-4881-BE3D-2DAB752901C5}"/>
    <cellStyle name="Currency 5 3 4 2 2 3 3 3" xfId="51037" xr:uid="{7562BE99-ED70-4A9E-A94D-5CE3F70658DA}"/>
    <cellStyle name="Currency 5 3 4 2 2 3 4" xfId="15618" xr:uid="{BF72111F-C74E-4325-829A-91EE3F23558C}"/>
    <cellStyle name="Currency 5 3 4 2 2 3 5" xfId="29308" xr:uid="{8EA86370-5284-4BC6-A9B8-E49427C163FD}"/>
    <cellStyle name="Currency 5 3 4 2 2 3 6" xfId="44191" xr:uid="{D74A0A24-9E70-4750-929A-042A05CF2DF8}"/>
    <cellStyle name="Currency 5 3 4 2 2 4" xfId="10482" xr:uid="{A1120BCE-D430-4D00-969C-950FA697746A}"/>
    <cellStyle name="Currency 5 3 4 2 2 4 2" xfId="24172" xr:uid="{9E2367EC-0E0D-4C38-A9C6-194D8BDA16B2}"/>
    <cellStyle name="Currency 5 3 4 2 2 4 2 2" xfId="37864" xr:uid="{D6163492-6A6C-4852-A752-AC761410DB9D}"/>
    <cellStyle name="Currency 5 3 4 2 2 4 2 3" xfId="52747" xr:uid="{89E67183-D5B7-4F26-8C56-5387F36F3DA5}"/>
    <cellStyle name="Currency 5 3 4 2 2 4 3" xfId="17328" xr:uid="{2DE3B611-14BA-4158-BE0E-C18ADDA60260}"/>
    <cellStyle name="Currency 5 3 4 2 2 4 4" xfId="31018" xr:uid="{EDC1D245-BB3C-4CCE-860F-4C49D4867C69}"/>
    <cellStyle name="Currency 5 3 4 2 2 4 5" xfId="45901" xr:uid="{81E29ADD-6DFD-4FA1-8144-1DEA84E39478}"/>
    <cellStyle name="Currency 5 3 4 2 2 5" xfId="20750" xr:uid="{2CA2D5B7-6AEE-4958-9D49-8772F613106D}"/>
    <cellStyle name="Currency 5 3 4 2 2 5 2" xfId="34442" xr:uid="{2FC195E3-313C-4AC9-B8BD-F040B2DBBBED}"/>
    <cellStyle name="Currency 5 3 4 2 2 5 3" xfId="49325" xr:uid="{5513615D-33A0-4BDC-BE7C-613274DC3CF5}"/>
    <cellStyle name="Currency 5 3 4 2 2 6" xfId="13906" xr:uid="{D9F089B7-F6FE-496C-8D92-D6A084896838}"/>
    <cellStyle name="Currency 5 3 4 2 2 7" xfId="27596" xr:uid="{43252B96-99A4-4E4B-996C-9F9658DCE306}"/>
    <cellStyle name="Currency 5 3 4 2 2 8" xfId="42479" xr:uid="{57D52005-380B-4D2A-AD04-A60E53825528}"/>
    <cellStyle name="Currency 5 3 4 2 3" xfId="7061" xr:uid="{110C7C2D-3BEB-4A97-A26B-DE6FCD3BE994}"/>
    <cellStyle name="Currency 5 3 4 2 3 2" xfId="8774" xr:uid="{D71DA7CA-9422-4E3E-BE12-69E5C3D161D3}"/>
    <cellStyle name="Currency 5 3 4 2 3 2 2" xfId="12196" xr:uid="{3B251DA8-9CD6-4026-9607-B83E03411EE2}"/>
    <cellStyle name="Currency 5 3 4 2 3 2 2 2" xfId="25886" xr:uid="{C3832D5F-5754-4066-B7F2-D7A617C836DF}"/>
    <cellStyle name="Currency 5 3 4 2 3 2 2 2 2" xfId="39578" xr:uid="{FD360945-BFF7-47FC-AF6A-209960A8A65D}"/>
    <cellStyle name="Currency 5 3 4 2 3 2 2 2 3" xfId="54461" xr:uid="{5526936B-6F7F-4EA9-A0B4-381B32174B1F}"/>
    <cellStyle name="Currency 5 3 4 2 3 2 2 3" xfId="19042" xr:uid="{49103207-AB0B-417B-B7F3-70F0636012B1}"/>
    <cellStyle name="Currency 5 3 4 2 3 2 2 4" xfId="32732" xr:uid="{514A274B-79BB-4C7C-ABED-B595EFDE363C}"/>
    <cellStyle name="Currency 5 3 4 2 3 2 2 5" xfId="47615" xr:uid="{6E84503B-D650-43C6-B82E-C86A1B398282}"/>
    <cellStyle name="Currency 5 3 4 2 3 2 3" xfId="22464" xr:uid="{5E1BCA09-4571-4AA0-8E64-22344A51066A}"/>
    <cellStyle name="Currency 5 3 4 2 3 2 3 2" xfId="36156" xr:uid="{0B738566-A221-4213-96DF-085F35D4F48B}"/>
    <cellStyle name="Currency 5 3 4 2 3 2 3 3" xfId="51039" xr:uid="{FC3126C4-9944-42AC-A8A0-FC3AC397E801}"/>
    <cellStyle name="Currency 5 3 4 2 3 2 4" xfId="15620" xr:uid="{CC1A5192-7BCB-4227-847B-C575561154D2}"/>
    <cellStyle name="Currency 5 3 4 2 3 2 5" xfId="29310" xr:uid="{CF11E40C-AE5D-46B0-BD33-21F51F4ED3AD}"/>
    <cellStyle name="Currency 5 3 4 2 3 2 6" xfId="44193" xr:uid="{E7F3343A-A404-442A-8C13-ACDC50177063}"/>
    <cellStyle name="Currency 5 3 4 2 3 3" xfId="10484" xr:uid="{01B2F68C-8995-4D43-90D2-3D4DBA74CFB1}"/>
    <cellStyle name="Currency 5 3 4 2 3 3 2" xfId="24174" xr:uid="{64EB720D-6F55-4A6D-9790-A18976C7D28B}"/>
    <cellStyle name="Currency 5 3 4 2 3 3 2 2" xfId="37866" xr:uid="{320ABB2F-4EDE-4604-868A-8BADEA0946AF}"/>
    <cellStyle name="Currency 5 3 4 2 3 3 2 3" xfId="52749" xr:uid="{A187C156-4B91-4952-BEAB-A30B566DFCAB}"/>
    <cellStyle name="Currency 5 3 4 2 3 3 3" xfId="17330" xr:uid="{77A1EA12-87C6-45D1-B000-404D714D2023}"/>
    <cellStyle name="Currency 5 3 4 2 3 3 4" xfId="31020" xr:uid="{AF43BF2B-2D7C-4A76-A2DF-BB7036B466AA}"/>
    <cellStyle name="Currency 5 3 4 2 3 3 5" xfId="45903" xr:uid="{258E29FD-9755-4EA9-A068-1B4324AEBC4D}"/>
    <cellStyle name="Currency 5 3 4 2 3 4" xfId="20752" xr:uid="{B9636D81-E9C6-4449-B47B-E4B75F5DE5DE}"/>
    <cellStyle name="Currency 5 3 4 2 3 4 2" xfId="34444" xr:uid="{93B1B0E5-4DB2-4569-8016-BBEB6CA01517}"/>
    <cellStyle name="Currency 5 3 4 2 3 4 3" xfId="49327" xr:uid="{5352EC1E-7A7B-47BC-ADE5-D42C36612748}"/>
    <cellStyle name="Currency 5 3 4 2 3 5" xfId="13908" xr:uid="{FD3E6F98-C2AB-499A-803C-0079B98A2C63}"/>
    <cellStyle name="Currency 5 3 4 2 3 6" xfId="27598" xr:uid="{19A3E633-967D-4711-8601-33CFCDFAC3B1}"/>
    <cellStyle name="Currency 5 3 4 2 3 7" xfId="42481" xr:uid="{C28C080E-73BA-40FE-8FFB-533F942F56A6}"/>
    <cellStyle name="Currency 5 3 4 2 4" xfId="7062" xr:uid="{0C5E0882-BA0C-40CF-9792-694885F1E934}"/>
    <cellStyle name="Currency 5 3 4 2 4 2" xfId="8775" xr:uid="{5D5E91B0-D6EB-4D8B-8B71-5E93053AF292}"/>
    <cellStyle name="Currency 5 3 4 2 4 2 2" xfId="12197" xr:uid="{D8691F48-B510-4C7E-93C8-3F4F8F23CDF7}"/>
    <cellStyle name="Currency 5 3 4 2 4 2 2 2" xfId="25887" xr:uid="{8EB24FB4-DC5C-4BE6-A9DE-2468A76F1543}"/>
    <cellStyle name="Currency 5 3 4 2 4 2 2 2 2" xfId="39579" xr:uid="{55F609C4-E75E-4111-8A47-028EB6E4B949}"/>
    <cellStyle name="Currency 5 3 4 2 4 2 2 2 3" xfId="54462" xr:uid="{A603D44E-6640-4C8E-AEF4-AF116F2F85DC}"/>
    <cellStyle name="Currency 5 3 4 2 4 2 2 3" xfId="19043" xr:uid="{72CF5D2F-FD83-4845-A18C-285DDA2A482D}"/>
    <cellStyle name="Currency 5 3 4 2 4 2 2 4" xfId="32733" xr:uid="{3DCA3B86-FAA5-4F05-A579-96D1B3DF4CAC}"/>
    <cellStyle name="Currency 5 3 4 2 4 2 2 5" xfId="47616" xr:uid="{AEFA2D16-85DA-48E7-95BE-5EC471C1842C}"/>
    <cellStyle name="Currency 5 3 4 2 4 2 3" xfId="22465" xr:uid="{BA545103-E4B7-4D95-B870-C94C8773EBD2}"/>
    <cellStyle name="Currency 5 3 4 2 4 2 3 2" xfId="36157" xr:uid="{2324D441-CE06-43DF-A559-3D8EEB57A8D0}"/>
    <cellStyle name="Currency 5 3 4 2 4 2 3 3" xfId="51040" xr:uid="{F6603C08-94FC-4527-A4EF-B7FE33328C24}"/>
    <cellStyle name="Currency 5 3 4 2 4 2 4" xfId="15621" xr:uid="{3950F97F-AE39-4ED2-B015-F9899852F201}"/>
    <cellStyle name="Currency 5 3 4 2 4 2 5" xfId="29311" xr:uid="{ED60BE76-2424-476E-BF29-30484E8509CF}"/>
    <cellStyle name="Currency 5 3 4 2 4 2 6" xfId="44194" xr:uid="{91FF3E63-272A-4A6C-8A54-9E0C65BFA453}"/>
    <cellStyle name="Currency 5 3 4 2 4 3" xfId="10485" xr:uid="{2FCC54E4-181A-49A2-91DF-9B3E096DA61F}"/>
    <cellStyle name="Currency 5 3 4 2 4 3 2" xfId="24175" xr:uid="{B05EE0D1-2F4E-4A10-8418-A503D714205C}"/>
    <cellStyle name="Currency 5 3 4 2 4 3 2 2" xfId="37867" xr:uid="{12E9C0C8-C7EE-4DD6-812E-F57C541ADB6F}"/>
    <cellStyle name="Currency 5 3 4 2 4 3 2 3" xfId="52750" xr:uid="{B366245A-7C6B-4D4F-B540-F7ED7DCA5760}"/>
    <cellStyle name="Currency 5 3 4 2 4 3 3" xfId="17331" xr:uid="{E2B22AA3-79C7-4EB9-8127-6EDF49CE32B7}"/>
    <cellStyle name="Currency 5 3 4 2 4 3 4" xfId="31021" xr:uid="{EF35D655-29EB-4335-B34E-CF5D0DF43A13}"/>
    <cellStyle name="Currency 5 3 4 2 4 3 5" xfId="45904" xr:uid="{56F4736A-90A2-41F6-B521-EC9AE0159E75}"/>
    <cellStyle name="Currency 5 3 4 2 4 4" xfId="20753" xr:uid="{7CA5D13B-4EA1-49E7-BC24-E21122AD4AD9}"/>
    <cellStyle name="Currency 5 3 4 2 4 4 2" xfId="34445" xr:uid="{CAE3BACC-0837-490F-91FE-0BD7F9C5D639}"/>
    <cellStyle name="Currency 5 3 4 2 4 4 3" xfId="49328" xr:uid="{38357ABA-B709-4151-85DE-CD24C3A1372D}"/>
    <cellStyle name="Currency 5 3 4 2 4 5" xfId="13909" xr:uid="{CB94061D-C3EE-442F-A9CF-3DFC9130AA1B}"/>
    <cellStyle name="Currency 5 3 4 2 4 6" xfId="27599" xr:uid="{B3EB9020-0E56-40DD-9E3E-066A2ED849FC}"/>
    <cellStyle name="Currency 5 3 4 2 4 7" xfId="42482" xr:uid="{FF415230-26EA-4A68-BD14-C96CA4463925}"/>
    <cellStyle name="Currency 5 3 4 2 5" xfId="8771" xr:uid="{819A7907-AF6D-411A-B1F4-AE0CD84E2111}"/>
    <cellStyle name="Currency 5 3 4 2 5 2" xfId="12193" xr:uid="{EA5CBF6E-A749-44F3-B433-531EBB30BBC7}"/>
    <cellStyle name="Currency 5 3 4 2 5 2 2" xfId="25883" xr:uid="{945A461F-2E6A-456E-8092-C997EB7743B6}"/>
    <cellStyle name="Currency 5 3 4 2 5 2 2 2" xfId="39575" xr:uid="{5F192802-F207-456B-BE0A-D49E765DB0BE}"/>
    <cellStyle name="Currency 5 3 4 2 5 2 2 3" xfId="54458" xr:uid="{5A8D889F-648A-4E88-B2AF-8C60A9CDFAD8}"/>
    <cellStyle name="Currency 5 3 4 2 5 2 3" xfId="19039" xr:uid="{00379F56-591D-4284-AE40-48C5B6F25E79}"/>
    <cellStyle name="Currency 5 3 4 2 5 2 4" xfId="32729" xr:uid="{74FB0145-9851-4A67-BD25-75F4C82B2CB9}"/>
    <cellStyle name="Currency 5 3 4 2 5 2 5" xfId="47612" xr:uid="{7B605B20-EC0D-47DC-83D9-D714DE962600}"/>
    <cellStyle name="Currency 5 3 4 2 5 3" xfId="22461" xr:uid="{9ABEDE95-CE38-4104-949C-AF6A1AF34C7B}"/>
    <cellStyle name="Currency 5 3 4 2 5 3 2" xfId="36153" xr:uid="{78D870BC-C2EF-4D97-BBD4-D4197A6CFB97}"/>
    <cellStyle name="Currency 5 3 4 2 5 3 3" xfId="51036" xr:uid="{DB499910-6B65-4A73-A3C2-6055CDBAE832}"/>
    <cellStyle name="Currency 5 3 4 2 5 4" xfId="15617" xr:uid="{9373BBE1-9A90-4AB5-95AD-35CD5A3DD24D}"/>
    <cellStyle name="Currency 5 3 4 2 5 5" xfId="29307" xr:uid="{5DBAEDD8-C12C-43D7-AFDD-5B026775CB11}"/>
    <cellStyle name="Currency 5 3 4 2 5 6" xfId="44190" xr:uid="{D3F83D9B-ADB0-4D72-B874-18E5B4AA2237}"/>
    <cellStyle name="Currency 5 3 4 2 6" xfId="10481" xr:uid="{B569D7EE-06A0-478E-8E5F-0D5531280E56}"/>
    <cellStyle name="Currency 5 3 4 2 6 2" xfId="24171" xr:uid="{284F2209-A4AE-44F4-ADE6-FA1895FB42B9}"/>
    <cellStyle name="Currency 5 3 4 2 6 2 2" xfId="37863" xr:uid="{3EBF4E4B-2DE2-41D4-9D75-85E623F4239D}"/>
    <cellStyle name="Currency 5 3 4 2 6 2 3" xfId="52746" xr:uid="{81BDBE0A-6562-49BE-AC0E-7FA0F2C16162}"/>
    <cellStyle name="Currency 5 3 4 2 6 3" xfId="17327" xr:uid="{672280C4-19E2-457A-B323-ABA90CB42505}"/>
    <cellStyle name="Currency 5 3 4 2 6 4" xfId="31017" xr:uid="{F05B6E50-9A24-401C-8F0B-D2AD7FD61875}"/>
    <cellStyle name="Currency 5 3 4 2 6 5" xfId="45900" xr:uid="{D8815E66-1C8E-4CE3-9237-24273A7625E0}"/>
    <cellStyle name="Currency 5 3 4 2 7" xfId="20749" xr:uid="{BF622CBA-F714-4420-8BE0-AF2E4A4756BD}"/>
    <cellStyle name="Currency 5 3 4 2 7 2" xfId="34441" xr:uid="{3D6F6B51-252F-4FAC-9F6D-186696811297}"/>
    <cellStyle name="Currency 5 3 4 2 7 3" xfId="49324" xr:uid="{A8E17112-FD26-44AF-BB04-4AB245B3E1F7}"/>
    <cellStyle name="Currency 5 3 4 2 8" xfId="13905" xr:uid="{F3BD29B0-2F74-494A-B7F7-5AE33AE9F0D9}"/>
    <cellStyle name="Currency 5 3 4 2 9" xfId="27595" xr:uid="{93E3AE91-9F56-4203-BED1-8BC512F60C4A}"/>
    <cellStyle name="Currency 5 3 4 3" xfId="7063" xr:uid="{779317FD-91A5-46C5-8799-D2DEA66F1069}"/>
    <cellStyle name="Currency 5 3 4 3 10" xfId="42483" xr:uid="{BE96AD0B-4F94-4424-9B50-20D87D9FFE96}"/>
    <cellStyle name="Currency 5 3 4 3 2" xfId="7064" xr:uid="{ABEF4242-3F55-49E4-ABD9-5AAC592BE435}"/>
    <cellStyle name="Currency 5 3 4 3 2 2" xfId="7065" xr:uid="{2A8D061A-9F2E-4221-8D5D-3E05AADFA44E}"/>
    <cellStyle name="Currency 5 3 4 3 2 2 2" xfId="8778" xr:uid="{389E8C1E-F3FD-4B34-9716-4770C10C46E7}"/>
    <cellStyle name="Currency 5 3 4 3 2 2 2 2" xfId="12200" xr:uid="{95E0EF1A-8151-4857-AA38-78E87574F8C3}"/>
    <cellStyle name="Currency 5 3 4 3 2 2 2 2 2" xfId="25890" xr:uid="{DE9D185E-9D95-4DD9-B13E-0506609F4B4F}"/>
    <cellStyle name="Currency 5 3 4 3 2 2 2 2 2 2" xfId="39582" xr:uid="{9090F835-42BB-4F8C-A40A-7519AA37E38A}"/>
    <cellStyle name="Currency 5 3 4 3 2 2 2 2 2 3" xfId="54465" xr:uid="{2AE7757F-B5A5-4ED5-B7CB-CFB81B8485AC}"/>
    <cellStyle name="Currency 5 3 4 3 2 2 2 2 3" xfId="19046" xr:uid="{CC5D2E35-8504-4EF4-8D76-CCC20BC91225}"/>
    <cellStyle name="Currency 5 3 4 3 2 2 2 2 4" xfId="32736" xr:uid="{8A91E653-6DD0-46EB-94B3-73D963DDDE4A}"/>
    <cellStyle name="Currency 5 3 4 3 2 2 2 2 5" xfId="47619" xr:uid="{74527C52-9DC3-4421-ADDF-C6BBA96745E2}"/>
    <cellStyle name="Currency 5 3 4 3 2 2 2 3" xfId="22468" xr:uid="{BB5162E4-9839-48DA-9D22-C002D8AAD656}"/>
    <cellStyle name="Currency 5 3 4 3 2 2 2 3 2" xfId="36160" xr:uid="{4A78A570-4EEE-4FE3-A7C0-50E5308FD79D}"/>
    <cellStyle name="Currency 5 3 4 3 2 2 2 3 3" xfId="51043" xr:uid="{3D8E29BB-174E-4F70-8180-FC2025ABCF60}"/>
    <cellStyle name="Currency 5 3 4 3 2 2 2 4" xfId="15624" xr:uid="{B04D74A2-A633-4400-803E-2FA98A325ABC}"/>
    <cellStyle name="Currency 5 3 4 3 2 2 2 5" xfId="29314" xr:uid="{E4883BD1-9E5B-4813-94B8-EB3A0F322ACC}"/>
    <cellStyle name="Currency 5 3 4 3 2 2 2 6" xfId="44197" xr:uid="{9AE316FA-B79D-433B-8054-FDF279B2CB39}"/>
    <cellStyle name="Currency 5 3 4 3 2 2 3" xfId="10488" xr:uid="{BE149ECE-11D7-4AB9-A1C7-434051EB7AF8}"/>
    <cellStyle name="Currency 5 3 4 3 2 2 3 2" xfId="24178" xr:uid="{5259ED81-767D-452C-8474-0D1DDC1DE788}"/>
    <cellStyle name="Currency 5 3 4 3 2 2 3 2 2" xfId="37870" xr:uid="{B5FE33BB-F0AF-4064-BBE5-17F5A9A12879}"/>
    <cellStyle name="Currency 5 3 4 3 2 2 3 2 3" xfId="52753" xr:uid="{F0977B0F-84C6-4161-8FD4-6F8EE700324D}"/>
    <cellStyle name="Currency 5 3 4 3 2 2 3 3" xfId="17334" xr:uid="{BABA4A2B-7385-4660-902A-6FDBF10E866B}"/>
    <cellStyle name="Currency 5 3 4 3 2 2 3 4" xfId="31024" xr:uid="{21C364E9-64BD-4327-AB85-5F61F860C0DF}"/>
    <cellStyle name="Currency 5 3 4 3 2 2 3 5" xfId="45907" xr:uid="{C12330FB-2B68-4E1D-B7F7-FA0A1CB0FF70}"/>
    <cellStyle name="Currency 5 3 4 3 2 2 4" xfId="20756" xr:uid="{38975044-AC92-48F3-B7B8-3879E04DDD04}"/>
    <cellStyle name="Currency 5 3 4 3 2 2 4 2" xfId="34448" xr:uid="{7F94DB94-F2DA-4AFC-9A1F-F87195999DD3}"/>
    <cellStyle name="Currency 5 3 4 3 2 2 4 3" xfId="49331" xr:uid="{46CEC77F-871D-4B0E-A1D5-3416AE1E5272}"/>
    <cellStyle name="Currency 5 3 4 3 2 2 5" xfId="13912" xr:uid="{BAFD6108-546B-4D72-A3E8-A45E7089A927}"/>
    <cellStyle name="Currency 5 3 4 3 2 2 6" xfId="27602" xr:uid="{D7E0C4DE-A0F6-469D-BD90-20B05628E188}"/>
    <cellStyle name="Currency 5 3 4 3 2 2 7" xfId="42485" xr:uid="{441733C6-D691-4BAB-9209-C539336A0926}"/>
    <cellStyle name="Currency 5 3 4 3 2 3" xfId="8777" xr:uid="{9685DDCE-3AED-467A-81E5-96D37411B687}"/>
    <cellStyle name="Currency 5 3 4 3 2 3 2" xfId="12199" xr:uid="{C43EE386-2EF7-4E12-B113-705A9DD53867}"/>
    <cellStyle name="Currency 5 3 4 3 2 3 2 2" xfId="25889" xr:uid="{148C4600-09D2-446A-A2E9-99B80F94FB11}"/>
    <cellStyle name="Currency 5 3 4 3 2 3 2 2 2" xfId="39581" xr:uid="{24DE0112-8145-408C-B1F1-4CED825A794E}"/>
    <cellStyle name="Currency 5 3 4 3 2 3 2 2 3" xfId="54464" xr:uid="{983A93E2-CF02-4B6C-8730-1B332DA5B996}"/>
    <cellStyle name="Currency 5 3 4 3 2 3 2 3" xfId="19045" xr:uid="{32662283-A1B4-49A9-AA30-E881DB3D8689}"/>
    <cellStyle name="Currency 5 3 4 3 2 3 2 4" xfId="32735" xr:uid="{68F2ADB6-18CF-46B6-A7D9-AA0340B7B7A1}"/>
    <cellStyle name="Currency 5 3 4 3 2 3 2 5" xfId="47618" xr:uid="{E46ECA44-D493-4DDE-AD91-B93D634323FC}"/>
    <cellStyle name="Currency 5 3 4 3 2 3 3" xfId="22467" xr:uid="{6D8C722E-AAF2-4ED9-8F2A-EE86B60B345F}"/>
    <cellStyle name="Currency 5 3 4 3 2 3 3 2" xfId="36159" xr:uid="{E749C24F-11BE-44EA-8CEA-BFFB56C02659}"/>
    <cellStyle name="Currency 5 3 4 3 2 3 3 3" xfId="51042" xr:uid="{1D6F3468-9ADF-4C38-86F4-2FBD6C4BF291}"/>
    <cellStyle name="Currency 5 3 4 3 2 3 4" xfId="15623" xr:uid="{693A417C-0185-411F-A1A1-CE2839AD95A0}"/>
    <cellStyle name="Currency 5 3 4 3 2 3 5" xfId="29313" xr:uid="{2575E8AC-F9F4-45D7-AB49-438B9BACE308}"/>
    <cellStyle name="Currency 5 3 4 3 2 3 6" xfId="44196" xr:uid="{26225676-A1BE-4330-ABA8-44A070832E85}"/>
    <cellStyle name="Currency 5 3 4 3 2 4" xfId="10487" xr:uid="{B6A59EF7-17B9-4961-8900-6A8C745B9D60}"/>
    <cellStyle name="Currency 5 3 4 3 2 4 2" xfId="24177" xr:uid="{3A3D8B91-373D-45DD-B436-FB7060616EFB}"/>
    <cellStyle name="Currency 5 3 4 3 2 4 2 2" xfId="37869" xr:uid="{FE68AEDF-AC75-4DA8-86A6-DE85A080AE1B}"/>
    <cellStyle name="Currency 5 3 4 3 2 4 2 3" xfId="52752" xr:uid="{FF4F583B-66BC-4BDE-80CE-8048D5B0B304}"/>
    <cellStyle name="Currency 5 3 4 3 2 4 3" xfId="17333" xr:uid="{99A2FEFD-ADA9-444E-9EF7-53B20ED8E84B}"/>
    <cellStyle name="Currency 5 3 4 3 2 4 4" xfId="31023" xr:uid="{D55FE533-C2FB-447C-B997-DFECC257E6B2}"/>
    <cellStyle name="Currency 5 3 4 3 2 4 5" xfId="45906" xr:uid="{9EAD3457-14DE-4B15-ADE5-42AA88B2481C}"/>
    <cellStyle name="Currency 5 3 4 3 2 5" xfId="20755" xr:uid="{D3525E90-6E89-413A-B5DE-E5531C0BD261}"/>
    <cellStyle name="Currency 5 3 4 3 2 5 2" xfId="34447" xr:uid="{A752FB1B-E49E-42C6-86AF-BDA93B844E80}"/>
    <cellStyle name="Currency 5 3 4 3 2 5 3" xfId="49330" xr:uid="{7CD66943-CA11-457F-8BAB-2D3BF6F96FBF}"/>
    <cellStyle name="Currency 5 3 4 3 2 6" xfId="13911" xr:uid="{A98B5C37-D442-4D96-96BF-1342D21BC5F5}"/>
    <cellStyle name="Currency 5 3 4 3 2 7" xfId="27601" xr:uid="{E481AC89-98A1-417B-B899-1F475DD9B982}"/>
    <cellStyle name="Currency 5 3 4 3 2 8" xfId="42484" xr:uid="{543FB042-155F-4E94-8885-6E1C4A121439}"/>
    <cellStyle name="Currency 5 3 4 3 3" xfId="7066" xr:uid="{53110A15-38C0-4AD4-A1F3-153A7350BAF1}"/>
    <cellStyle name="Currency 5 3 4 3 3 2" xfId="8779" xr:uid="{7F71C010-1A8E-48CB-B415-88D602B9D85B}"/>
    <cellStyle name="Currency 5 3 4 3 3 2 2" xfId="12201" xr:uid="{6B621B8B-020C-41EF-A50E-C4432533B03F}"/>
    <cellStyle name="Currency 5 3 4 3 3 2 2 2" xfId="25891" xr:uid="{7507504B-8881-499A-9D1A-F83AD83FB6DF}"/>
    <cellStyle name="Currency 5 3 4 3 3 2 2 2 2" xfId="39583" xr:uid="{76546E9E-58A7-4A53-8703-50C1D5C2B3E9}"/>
    <cellStyle name="Currency 5 3 4 3 3 2 2 2 3" xfId="54466" xr:uid="{5C14F010-65F4-4480-8BBE-ECF58628E893}"/>
    <cellStyle name="Currency 5 3 4 3 3 2 2 3" xfId="19047" xr:uid="{128F9692-DCD7-4C45-BD6D-D2E021792240}"/>
    <cellStyle name="Currency 5 3 4 3 3 2 2 4" xfId="32737" xr:uid="{1AF96F29-8E68-49AF-902C-6D319A2663C9}"/>
    <cellStyle name="Currency 5 3 4 3 3 2 2 5" xfId="47620" xr:uid="{7F415384-F19D-48C1-8391-81F6513910D1}"/>
    <cellStyle name="Currency 5 3 4 3 3 2 3" xfId="22469" xr:uid="{2D950B7B-2702-4C27-9EF1-EE94A60A5063}"/>
    <cellStyle name="Currency 5 3 4 3 3 2 3 2" xfId="36161" xr:uid="{EBCE68BB-E869-4720-9622-E36972B7FEF3}"/>
    <cellStyle name="Currency 5 3 4 3 3 2 3 3" xfId="51044" xr:uid="{99647618-D416-44B3-934A-ACD628012827}"/>
    <cellStyle name="Currency 5 3 4 3 3 2 4" xfId="15625" xr:uid="{B247C902-9D54-4724-BB9C-93901BCDD0E0}"/>
    <cellStyle name="Currency 5 3 4 3 3 2 5" xfId="29315" xr:uid="{30C9BA98-2B13-480C-A65E-B948984EE700}"/>
    <cellStyle name="Currency 5 3 4 3 3 2 6" xfId="44198" xr:uid="{4F1F70FB-C61A-4A66-993E-ED28A4FBA795}"/>
    <cellStyle name="Currency 5 3 4 3 3 3" xfId="10489" xr:uid="{368A2E65-2ABA-4F65-860A-04147D907EE9}"/>
    <cellStyle name="Currency 5 3 4 3 3 3 2" xfId="24179" xr:uid="{A8E6849E-3081-4292-AB9F-79D5B3BA8187}"/>
    <cellStyle name="Currency 5 3 4 3 3 3 2 2" xfId="37871" xr:uid="{4BD52E87-2847-4BA0-AF52-096EF847D155}"/>
    <cellStyle name="Currency 5 3 4 3 3 3 2 3" xfId="52754" xr:uid="{0717F9EB-3D7F-4770-AD64-B42BB1724C1D}"/>
    <cellStyle name="Currency 5 3 4 3 3 3 3" xfId="17335" xr:uid="{F5DCEBE1-AD58-4481-A626-E888A943F127}"/>
    <cellStyle name="Currency 5 3 4 3 3 3 4" xfId="31025" xr:uid="{9708518F-D0C0-4F05-A348-747990281C2D}"/>
    <cellStyle name="Currency 5 3 4 3 3 3 5" xfId="45908" xr:uid="{FA0B4E6C-3C26-4F51-B69E-CE496F5EA04A}"/>
    <cellStyle name="Currency 5 3 4 3 3 4" xfId="20757" xr:uid="{3D3AAB4A-F4FF-4598-AF76-EA6C358B4B7B}"/>
    <cellStyle name="Currency 5 3 4 3 3 4 2" xfId="34449" xr:uid="{7D1159CC-0874-4C43-ACF2-929FBA9DEF40}"/>
    <cellStyle name="Currency 5 3 4 3 3 4 3" xfId="49332" xr:uid="{23293844-DBAF-4976-BF1C-4BD8686D2050}"/>
    <cellStyle name="Currency 5 3 4 3 3 5" xfId="13913" xr:uid="{4B3821C9-E525-47B4-B27C-E9630C2FF7CF}"/>
    <cellStyle name="Currency 5 3 4 3 3 6" xfId="27603" xr:uid="{0B8E6003-2A4C-48EA-973C-42569AC21396}"/>
    <cellStyle name="Currency 5 3 4 3 3 7" xfId="42486" xr:uid="{A9D9B693-59C9-4BDD-8BC1-DAEB218AEB23}"/>
    <cellStyle name="Currency 5 3 4 3 4" xfId="7067" xr:uid="{B00F6B3B-389C-4855-874C-9FE6FD1F992E}"/>
    <cellStyle name="Currency 5 3 4 3 4 2" xfId="8780" xr:uid="{56E58C19-555D-413F-9C89-9E0328CB4E5E}"/>
    <cellStyle name="Currency 5 3 4 3 4 2 2" xfId="12202" xr:uid="{2496D46E-87E5-45A0-956B-877B27635837}"/>
    <cellStyle name="Currency 5 3 4 3 4 2 2 2" xfId="25892" xr:uid="{6148B720-D5E2-4399-BCCF-5F057771BA90}"/>
    <cellStyle name="Currency 5 3 4 3 4 2 2 2 2" xfId="39584" xr:uid="{569DA37E-C5BC-4D9E-9A9E-AFA88CD989CB}"/>
    <cellStyle name="Currency 5 3 4 3 4 2 2 2 3" xfId="54467" xr:uid="{8B6CCDB2-D010-4E2E-87F2-05C857EF7EA8}"/>
    <cellStyle name="Currency 5 3 4 3 4 2 2 3" xfId="19048" xr:uid="{732E1EF5-2E0E-44F7-9EF8-086CD864FE6C}"/>
    <cellStyle name="Currency 5 3 4 3 4 2 2 4" xfId="32738" xr:uid="{0128D9F7-B71A-4958-B478-BC7B5680E039}"/>
    <cellStyle name="Currency 5 3 4 3 4 2 2 5" xfId="47621" xr:uid="{794CF5DC-FCED-40AF-BF5B-66CF7BC99F2C}"/>
    <cellStyle name="Currency 5 3 4 3 4 2 3" xfId="22470" xr:uid="{C379C00F-B574-43AE-B656-196BBEA2FB72}"/>
    <cellStyle name="Currency 5 3 4 3 4 2 3 2" xfId="36162" xr:uid="{F2C6F488-55AF-4265-95FF-E063099220C8}"/>
    <cellStyle name="Currency 5 3 4 3 4 2 3 3" xfId="51045" xr:uid="{38E76C0E-2D95-46B6-919D-FFD034E9018F}"/>
    <cellStyle name="Currency 5 3 4 3 4 2 4" xfId="15626" xr:uid="{A562B303-8B21-4C35-BE3F-8EF4220B01B4}"/>
    <cellStyle name="Currency 5 3 4 3 4 2 5" xfId="29316" xr:uid="{84C6B3A6-B26D-48FB-B4F6-CBE5E9AFB5A5}"/>
    <cellStyle name="Currency 5 3 4 3 4 2 6" xfId="44199" xr:uid="{56FF04D7-3AE0-4036-9EFF-4414E52203C1}"/>
    <cellStyle name="Currency 5 3 4 3 4 3" xfId="10490" xr:uid="{4DD3E25A-AAF2-41C0-9B28-ADCDEE1C31D1}"/>
    <cellStyle name="Currency 5 3 4 3 4 3 2" xfId="24180" xr:uid="{C3E10FFE-5651-4265-A4AB-F5A57DF0D143}"/>
    <cellStyle name="Currency 5 3 4 3 4 3 2 2" xfId="37872" xr:uid="{8C347933-1AD5-4241-9086-6C47CF678DB1}"/>
    <cellStyle name="Currency 5 3 4 3 4 3 2 3" xfId="52755" xr:uid="{AE0BE83F-B9E6-4E93-AA9B-5DD7E464CD3E}"/>
    <cellStyle name="Currency 5 3 4 3 4 3 3" xfId="17336" xr:uid="{5462E2FA-FB0F-4549-881B-83A40E6B9B60}"/>
    <cellStyle name="Currency 5 3 4 3 4 3 4" xfId="31026" xr:uid="{25C74907-940F-4B74-BC9C-700E9A812D53}"/>
    <cellStyle name="Currency 5 3 4 3 4 3 5" xfId="45909" xr:uid="{077EE8B2-B273-4598-AA65-899DD9EB4549}"/>
    <cellStyle name="Currency 5 3 4 3 4 4" xfId="20758" xr:uid="{8DB56379-7374-4B2F-9B30-A3DA4E84694A}"/>
    <cellStyle name="Currency 5 3 4 3 4 4 2" xfId="34450" xr:uid="{429B3F9B-1417-415B-875E-8EB7F68A8F59}"/>
    <cellStyle name="Currency 5 3 4 3 4 4 3" xfId="49333" xr:uid="{62690F73-45A2-4388-8A76-CB29A24ACE47}"/>
    <cellStyle name="Currency 5 3 4 3 4 5" xfId="13914" xr:uid="{A2B4D0F0-6B32-4053-B7C1-8D14B9F4BC5A}"/>
    <cellStyle name="Currency 5 3 4 3 4 6" xfId="27604" xr:uid="{99C94293-E799-4706-9517-97041B62D7FD}"/>
    <cellStyle name="Currency 5 3 4 3 4 7" xfId="42487" xr:uid="{476F8846-FCFC-498F-AD07-3497B9F64FC7}"/>
    <cellStyle name="Currency 5 3 4 3 5" xfId="8776" xr:uid="{7BAC8056-2D6C-46E2-9CF4-FC2D1C3D950A}"/>
    <cellStyle name="Currency 5 3 4 3 5 2" xfId="12198" xr:uid="{6576330A-B945-4D88-BA6B-8F9C740D7543}"/>
    <cellStyle name="Currency 5 3 4 3 5 2 2" xfId="25888" xr:uid="{A643C4EF-9154-46CE-8B12-BC59648DAFF0}"/>
    <cellStyle name="Currency 5 3 4 3 5 2 2 2" xfId="39580" xr:uid="{A912B973-3A6B-48A1-A0AE-ACFA6ADD1197}"/>
    <cellStyle name="Currency 5 3 4 3 5 2 2 3" xfId="54463" xr:uid="{9525BA8F-C823-4165-92CD-69D7736504ED}"/>
    <cellStyle name="Currency 5 3 4 3 5 2 3" xfId="19044" xr:uid="{A05B52D8-8EE5-4226-87BE-9FBF9C665020}"/>
    <cellStyle name="Currency 5 3 4 3 5 2 4" xfId="32734" xr:uid="{7B4E881E-F30F-4334-8A8F-BE652F1D0D34}"/>
    <cellStyle name="Currency 5 3 4 3 5 2 5" xfId="47617" xr:uid="{303926B9-D84E-4FCE-8D24-33606A796A28}"/>
    <cellStyle name="Currency 5 3 4 3 5 3" xfId="22466" xr:uid="{B15459A5-C3CD-4E10-B681-8BD4BDF56EB2}"/>
    <cellStyle name="Currency 5 3 4 3 5 3 2" xfId="36158" xr:uid="{CE0C5CE0-42A9-410E-8FE7-80386FEB70A5}"/>
    <cellStyle name="Currency 5 3 4 3 5 3 3" xfId="51041" xr:uid="{98CD831C-2B41-497A-8D1E-0F58AB575276}"/>
    <cellStyle name="Currency 5 3 4 3 5 4" xfId="15622" xr:uid="{351D97D6-581E-4629-A694-495832164FB8}"/>
    <cellStyle name="Currency 5 3 4 3 5 5" xfId="29312" xr:uid="{3B0C686E-8041-42F4-AC9F-D2D15DA80110}"/>
    <cellStyle name="Currency 5 3 4 3 5 6" xfId="44195" xr:uid="{CB9D926B-213B-4366-90CB-E0B19B4625E5}"/>
    <cellStyle name="Currency 5 3 4 3 6" xfId="10486" xr:uid="{9154DCA8-BA9C-4800-A522-5787D518FCE5}"/>
    <cellStyle name="Currency 5 3 4 3 6 2" xfId="24176" xr:uid="{1DD28909-5820-494A-AB1D-E3C8CC8856CC}"/>
    <cellStyle name="Currency 5 3 4 3 6 2 2" xfId="37868" xr:uid="{1DB0F796-568D-47FB-8694-971B89F40A64}"/>
    <cellStyle name="Currency 5 3 4 3 6 2 3" xfId="52751" xr:uid="{E4BB4F6D-94EC-4FE2-85E9-FF90238109CF}"/>
    <cellStyle name="Currency 5 3 4 3 6 3" xfId="17332" xr:uid="{AB937AAD-5400-41EA-BA92-E1F0D5B7ABC8}"/>
    <cellStyle name="Currency 5 3 4 3 6 4" xfId="31022" xr:uid="{2F8B7EC9-E55F-425A-9FAD-9DA0DB58D1D4}"/>
    <cellStyle name="Currency 5 3 4 3 6 5" xfId="45905" xr:uid="{59FC2815-0108-408F-9379-3FA90A8013A9}"/>
    <cellStyle name="Currency 5 3 4 3 7" xfId="20754" xr:uid="{82DEE4A3-CA41-4AF6-B8FF-5169FE41E2DA}"/>
    <cellStyle name="Currency 5 3 4 3 7 2" xfId="34446" xr:uid="{E07D48A2-4A58-4A63-8335-C712C044B5FF}"/>
    <cellStyle name="Currency 5 3 4 3 7 3" xfId="49329" xr:uid="{F839B58B-6157-4019-92BE-513D86D79978}"/>
    <cellStyle name="Currency 5 3 4 3 8" xfId="13910" xr:uid="{AFEF93FE-9E31-4933-A78F-59A991A6A50B}"/>
    <cellStyle name="Currency 5 3 4 3 9" xfId="27600" xr:uid="{F331F1DB-5706-4E39-96DC-29E5297C741C}"/>
    <cellStyle name="Currency 5 3 4 4" xfId="7068" xr:uid="{96AE10BE-F411-4F62-99A4-8AD66BACBD7F}"/>
    <cellStyle name="Currency 5 3 4 4 2" xfId="7069" xr:uid="{D433EC44-1B05-40A9-9AD3-65324AC78AFD}"/>
    <cellStyle name="Currency 5 3 4 4 2 2" xfId="8782" xr:uid="{9F25C31D-77F5-490A-8B69-3615C43AC8D1}"/>
    <cellStyle name="Currency 5 3 4 4 2 2 2" xfId="12204" xr:uid="{DFA4EABE-5A98-4A77-BBFD-22745202F048}"/>
    <cellStyle name="Currency 5 3 4 4 2 2 2 2" xfId="25894" xr:uid="{3B9560A6-E4C4-4708-B90F-EF144EFAC74E}"/>
    <cellStyle name="Currency 5 3 4 4 2 2 2 2 2" xfId="39586" xr:uid="{0325C7D8-6C75-4544-8C76-9019323652D9}"/>
    <cellStyle name="Currency 5 3 4 4 2 2 2 2 3" xfId="54469" xr:uid="{EDC44FB9-AF81-4853-859A-B0FFB09503BF}"/>
    <cellStyle name="Currency 5 3 4 4 2 2 2 3" xfId="19050" xr:uid="{081FFB65-6EE4-468F-9EAD-2E3CDDFBB34A}"/>
    <cellStyle name="Currency 5 3 4 4 2 2 2 4" xfId="32740" xr:uid="{6951FFE8-2F56-4D82-8915-85C64BFA6D41}"/>
    <cellStyle name="Currency 5 3 4 4 2 2 2 5" xfId="47623" xr:uid="{EAF6A27F-AF13-4FB1-8620-00B0772C3DA4}"/>
    <cellStyle name="Currency 5 3 4 4 2 2 3" xfId="22472" xr:uid="{1482BC8C-BDC8-4AE5-9BC5-CB63FEFF08A7}"/>
    <cellStyle name="Currency 5 3 4 4 2 2 3 2" xfId="36164" xr:uid="{6227DA94-415D-48F6-A107-DC628769C00C}"/>
    <cellStyle name="Currency 5 3 4 4 2 2 3 3" xfId="51047" xr:uid="{24B54621-6975-4544-9270-7DBD6E8B26A6}"/>
    <cellStyle name="Currency 5 3 4 4 2 2 4" xfId="15628" xr:uid="{BEA7FCFC-3F8F-409D-BD7A-C9B32DA58A45}"/>
    <cellStyle name="Currency 5 3 4 4 2 2 5" xfId="29318" xr:uid="{41656AEC-A926-467D-8085-27BED9CA597E}"/>
    <cellStyle name="Currency 5 3 4 4 2 2 6" xfId="44201" xr:uid="{834C518B-3510-41E4-B1C3-1B0208A24EA9}"/>
    <cellStyle name="Currency 5 3 4 4 2 3" xfId="10492" xr:uid="{1A7F16DE-6E6C-41EF-A4A6-719E3F6AACAB}"/>
    <cellStyle name="Currency 5 3 4 4 2 3 2" xfId="24182" xr:uid="{C078FE65-981B-4F8A-82FB-780F1C949710}"/>
    <cellStyle name="Currency 5 3 4 4 2 3 2 2" xfId="37874" xr:uid="{F655093D-E972-45AC-896C-EAD9D20A8410}"/>
    <cellStyle name="Currency 5 3 4 4 2 3 2 3" xfId="52757" xr:uid="{218D5245-E249-478A-A825-72559DDEC1F0}"/>
    <cellStyle name="Currency 5 3 4 4 2 3 3" xfId="17338" xr:uid="{2A6B884E-F26D-4C54-B1B5-5EABC803EF0B}"/>
    <cellStyle name="Currency 5 3 4 4 2 3 4" xfId="31028" xr:uid="{F981962A-C77E-4305-924F-BABAE44CE858}"/>
    <cellStyle name="Currency 5 3 4 4 2 3 5" xfId="45911" xr:uid="{7695E642-8646-4D8E-BE9C-C2D759EC98D3}"/>
    <cellStyle name="Currency 5 3 4 4 2 4" xfId="20760" xr:uid="{FCD24D60-2EF7-4A1C-B703-0F30003F2A7B}"/>
    <cellStyle name="Currency 5 3 4 4 2 4 2" xfId="34452" xr:uid="{17BB4783-24FF-465D-BE9C-386669FD9E09}"/>
    <cellStyle name="Currency 5 3 4 4 2 4 3" xfId="49335" xr:uid="{578074B2-34AE-4068-83EE-A2C632F38D66}"/>
    <cellStyle name="Currency 5 3 4 4 2 5" xfId="13916" xr:uid="{8F6C3A3E-4134-466D-B370-63B0CACE101F}"/>
    <cellStyle name="Currency 5 3 4 4 2 6" xfId="27606" xr:uid="{FF5FE529-AB06-455B-A624-A4344DED69BF}"/>
    <cellStyle name="Currency 5 3 4 4 2 7" xfId="42489" xr:uid="{D3006539-76C6-4A5F-9D7E-7C6887A4EAFB}"/>
    <cellStyle name="Currency 5 3 4 4 3" xfId="8781" xr:uid="{9CC0E4AB-1F60-4B64-A52A-33F36E21E18C}"/>
    <cellStyle name="Currency 5 3 4 4 3 2" xfId="12203" xr:uid="{DC57D74C-6005-4DD4-A79A-D2B3DEFF04B0}"/>
    <cellStyle name="Currency 5 3 4 4 3 2 2" xfId="25893" xr:uid="{A665C4C7-95E1-44D4-926E-F418C04835F7}"/>
    <cellStyle name="Currency 5 3 4 4 3 2 2 2" xfId="39585" xr:uid="{A44479A9-3856-46A1-B869-571B7A2CE14E}"/>
    <cellStyle name="Currency 5 3 4 4 3 2 2 3" xfId="54468" xr:uid="{FA1D6DDA-12FE-447E-8657-5164BC88E987}"/>
    <cellStyle name="Currency 5 3 4 4 3 2 3" xfId="19049" xr:uid="{72B64389-DC22-4281-B755-9E17B9E30C69}"/>
    <cellStyle name="Currency 5 3 4 4 3 2 4" xfId="32739" xr:uid="{3D2CF450-FF10-452C-85B7-7E838A59C994}"/>
    <cellStyle name="Currency 5 3 4 4 3 2 5" xfId="47622" xr:uid="{E9CF50A2-BD95-42FD-A306-A408026C7E8E}"/>
    <cellStyle name="Currency 5 3 4 4 3 3" xfId="22471" xr:uid="{239478F3-7F3A-4920-9CCA-14207A68DC65}"/>
    <cellStyle name="Currency 5 3 4 4 3 3 2" xfId="36163" xr:uid="{84F9BA49-9BBF-4A2A-8C93-AFFF3D894EA1}"/>
    <cellStyle name="Currency 5 3 4 4 3 3 3" xfId="51046" xr:uid="{8F743502-5FAF-401C-A29A-68B2F754816D}"/>
    <cellStyle name="Currency 5 3 4 4 3 4" xfId="15627" xr:uid="{6E8E921E-D23F-4064-8353-BA6D54D0EBB6}"/>
    <cellStyle name="Currency 5 3 4 4 3 5" xfId="29317" xr:uid="{6F5CFF01-384D-4AE4-8AF1-FE721D11B21B}"/>
    <cellStyle name="Currency 5 3 4 4 3 6" xfId="44200" xr:uid="{ECC080F0-5377-450C-9D45-D9D9067C7749}"/>
    <cellStyle name="Currency 5 3 4 4 4" xfId="10491" xr:uid="{55517683-0F80-4C0A-8E0D-994FE5C96364}"/>
    <cellStyle name="Currency 5 3 4 4 4 2" xfId="24181" xr:uid="{DCCE28BF-205C-4685-A620-BF38C92B43D2}"/>
    <cellStyle name="Currency 5 3 4 4 4 2 2" xfId="37873" xr:uid="{F183EA8C-78D3-4E00-BF3E-D0DEC2169BE9}"/>
    <cellStyle name="Currency 5 3 4 4 4 2 3" xfId="52756" xr:uid="{424AA6BE-D9AC-4568-91A2-595DF3734E04}"/>
    <cellStyle name="Currency 5 3 4 4 4 3" xfId="17337" xr:uid="{4F913A64-B7E7-4AB8-998E-9D116ADBAE4C}"/>
    <cellStyle name="Currency 5 3 4 4 4 4" xfId="31027" xr:uid="{3E080B77-55F3-4A92-B959-B8E9EE43E421}"/>
    <cellStyle name="Currency 5 3 4 4 4 5" xfId="45910" xr:uid="{B71750B5-6849-4723-B71A-A095D573BD08}"/>
    <cellStyle name="Currency 5 3 4 4 5" xfId="20759" xr:uid="{0B5EC455-8609-46B4-BB87-8FFD1C1627F6}"/>
    <cellStyle name="Currency 5 3 4 4 5 2" xfId="34451" xr:uid="{2D1F57CC-37F0-40D0-8C6C-24E2D60602A8}"/>
    <cellStyle name="Currency 5 3 4 4 5 3" xfId="49334" xr:uid="{D705BF49-FD42-4EDE-9619-4FF2A88F266A}"/>
    <cellStyle name="Currency 5 3 4 4 6" xfId="13915" xr:uid="{E8475DEE-850F-4AD8-BFE7-AFCBB97C23A0}"/>
    <cellStyle name="Currency 5 3 4 4 7" xfId="27605" xr:uid="{C70E84F7-8A48-417B-ABCD-C38E3173B7AF}"/>
    <cellStyle name="Currency 5 3 4 4 8" xfId="42488" xr:uid="{971FF348-698A-4336-80C0-628F605F2C53}"/>
    <cellStyle name="Currency 5 3 4 5" xfId="7070" xr:uid="{306E9086-7002-4F7F-A992-B7FD51EC4B99}"/>
    <cellStyle name="Currency 5 3 4 5 2" xfId="8783" xr:uid="{6FBC6E2B-A4AA-472F-BB67-DD25140DBB5C}"/>
    <cellStyle name="Currency 5 3 4 5 2 2" xfId="12205" xr:uid="{4F9AC4C8-DEC4-422F-B60B-838F1F00C1BD}"/>
    <cellStyle name="Currency 5 3 4 5 2 2 2" xfId="25895" xr:uid="{6DB67CF9-96BB-4157-BB10-4D7C05337CA1}"/>
    <cellStyle name="Currency 5 3 4 5 2 2 2 2" xfId="39587" xr:uid="{9B52365B-7F0F-4E7D-9A1C-FA88B4337C98}"/>
    <cellStyle name="Currency 5 3 4 5 2 2 2 3" xfId="54470" xr:uid="{6E1867BD-E284-4EF8-A730-5A77A3083986}"/>
    <cellStyle name="Currency 5 3 4 5 2 2 3" xfId="19051" xr:uid="{91734B0F-58E9-44F8-890D-6C0A789B7444}"/>
    <cellStyle name="Currency 5 3 4 5 2 2 4" xfId="32741" xr:uid="{97E900FA-678A-49F0-A516-97157030275D}"/>
    <cellStyle name="Currency 5 3 4 5 2 2 5" xfId="47624" xr:uid="{15F919E1-CC65-4E02-935C-8666ABA50ADA}"/>
    <cellStyle name="Currency 5 3 4 5 2 3" xfId="22473" xr:uid="{695A38BD-C3FA-4190-B871-C333C41C788A}"/>
    <cellStyle name="Currency 5 3 4 5 2 3 2" xfId="36165" xr:uid="{669646BE-5279-4535-A13A-FE95C5AFD759}"/>
    <cellStyle name="Currency 5 3 4 5 2 3 3" xfId="51048" xr:uid="{3D065A89-E88D-4B5A-A175-2432D755DFED}"/>
    <cellStyle name="Currency 5 3 4 5 2 4" xfId="15629" xr:uid="{07165962-1769-4236-99DF-9CD4A0E5B1BF}"/>
    <cellStyle name="Currency 5 3 4 5 2 5" xfId="29319" xr:uid="{38E6DE91-12D6-4960-A9AD-EA6D4B2C523A}"/>
    <cellStyle name="Currency 5 3 4 5 2 6" xfId="44202" xr:uid="{E20E16EF-CF03-4BFC-A702-2074B6AF97FD}"/>
    <cellStyle name="Currency 5 3 4 5 3" xfId="10493" xr:uid="{DB3C248C-86AD-4F54-B1C0-A36191495E63}"/>
    <cellStyle name="Currency 5 3 4 5 3 2" xfId="24183" xr:uid="{5C1AEBD6-CB31-4933-9703-1E2206C77F66}"/>
    <cellStyle name="Currency 5 3 4 5 3 2 2" xfId="37875" xr:uid="{E011ED21-86AE-4424-B608-E1FF90453B33}"/>
    <cellStyle name="Currency 5 3 4 5 3 2 3" xfId="52758" xr:uid="{933C7632-0457-4874-8E99-726DD5A4C46D}"/>
    <cellStyle name="Currency 5 3 4 5 3 3" xfId="17339" xr:uid="{FE571B6E-F644-4781-8D55-ACF96DA1DBCA}"/>
    <cellStyle name="Currency 5 3 4 5 3 4" xfId="31029" xr:uid="{9AD9A534-3DEC-4474-A9E3-CE77A236B402}"/>
    <cellStyle name="Currency 5 3 4 5 3 5" xfId="45912" xr:uid="{1E4AE30D-9B89-4657-9192-7BE00EBEA22C}"/>
    <cellStyle name="Currency 5 3 4 5 4" xfId="20761" xr:uid="{0C5F8100-5ED4-4E7E-B190-FE7AE1FBA653}"/>
    <cellStyle name="Currency 5 3 4 5 4 2" xfId="34453" xr:uid="{B4E0DC79-A8CD-49BA-941C-E2E887E1BC26}"/>
    <cellStyle name="Currency 5 3 4 5 4 3" xfId="49336" xr:uid="{A7FD7551-2155-46FE-8184-D0A03E64254D}"/>
    <cellStyle name="Currency 5 3 4 5 5" xfId="13917" xr:uid="{03FE35D1-E685-4AD6-849B-48871357A3AA}"/>
    <cellStyle name="Currency 5 3 4 5 6" xfId="27607" xr:uid="{4C98B9A2-A93D-44BC-81E0-291678BA7778}"/>
    <cellStyle name="Currency 5 3 4 5 7" xfId="42490" xr:uid="{027511F9-9F77-4CEB-B519-8B9814C355FF}"/>
    <cellStyle name="Currency 5 3 4 6" xfId="7071" xr:uid="{7FD12536-6273-4549-B3DF-146C32331AC3}"/>
    <cellStyle name="Currency 5 3 4 6 2" xfId="8784" xr:uid="{D83698E4-3C9E-4151-8171-ACD4921B5D8A}"/>
    <cellStyle name="Currency 5 3 4 6 2 2" xfId="12206" xr:uid="{3205ED08-B5A2-4612-8FCC-DCC202F2BBA5}"/>
    <cellStyle name="Currency 5 3 4 6 2 2 2" xfId="25896" xr:uid="{28AD2D95-8DE6-4248-8977-EAB7BC45E7B2}"/>
    <cellStyle name="Currency 5 3 4 6 2 2 2 2" xfId="39588" xr:uid="{95B8F0C1-027C-4304-B506-B3C4392893FE}"/>
    <cellStyle name="Currency 5 3 4 6 2 2 2 3" xfId="54471" xr:uid="{7950C8C6-7747-4D46-A830-428B6E75C763}"/>
    <cellStyle name="Currency 5 3 4 6 2 2 3" xfId="19052" xr:uid="{8CE3FF6F-4FCB-4AA0-BC16-D7E26716E157}"/>
    <cellStyle name="Currency 5 3 4 6 2 2 4" xfId="32742" xr:uid="{52155E5B-A1D6-47A3-AC8F-0F6D6886E0EF}"/>
    <cellStyle name="Currency 5 3 4 6 2 2 5" xfId="47625" xr:uid="{17C70158-B217-458E-A75E-1D843CBE7A4A}"/>
    <cellStyle name="Currency 5 3 4 6 2 3" xfId="22474" xr:uid="{85E91A39-D679-4B0A-99BB-23FC302E77C0}"/>
    <cellStyle name="Currency 5 3 4 6 2 3 2" xfId="36166" xr:uid="{4957C530-63FF-4B27-82C3-500C736CC92D}"/>
    <cellStyle name="Currency 5 3 4 6 2 3 3" xfId="51049" xr:uid="{9EDAD94C-1EED-4BE2-BFF3-DFF7C4365BE3}"/>
    <cellStyle name="Currency 5 3 4 6 2 4" xfId="15630" xr:uid="{BF5A8813-8BBA-41B7-B09C-8FADF852DD84}"/>
    <cellStyle name="Currency 5 3 4 6 2 5" xfId="29320" xr:uid="{7B2EE943-BB75-496A-BF5E-6B38331C7745}"/>
    <cellStyle name="Currency 5 3 4 6 2 6" xfId="44203" xr:uid="{4EE9BF02-33AF-4187-B71D-23B9F8E29752}"/>
    <cellStyle name="Currency 5 3 4 6 3" xfId="10494" xr:uid="{5AFD44F3-9863-4F7D-A5EC-6A74AB25E481}"/>
    <cellStyle name="Currency 5 3 4 6 3 2" xfId="24184" xr:uid="{4CE963D9-4EB9-4789-85A3-469B99BB94BF}"/>
    <cellStyle name="Currency 5 3 4 6 3 2 2" xfId="37876" xr:uid="{B98F0080-42C5-448B-84E2-08F8C7DCE546}"/>
    <cellStyle name="Currency 5 3 4 6 3 2 3" xfId="52759" xr:uid="{507C17EB-20C5-499E-B40B-AD6761CD38A1}"/>
    <cellStyle name="Currency 5 3 4 6 3 3" xfId="17340" xr:uid="{DB6B04F9-77B7-46C5-B31C-924282EEFA4E}"/>
    <cellStyle name="Currency 5 3 4 6 3 4" xfId="31030" xr:uid="{3CB04C74-9E89-48E0-B41C-F18E519C46DD}"/>
    <cellStyle name="Currency 5 3 4 6 3 5" xfId="45913" xr:uid="{035A7AD8-D895-4546-A2E5-EF64032D5F98}"/>
    <cellStyle name="Currency 5 3 4 6 4" xfId="20762" xr:uid="{3BA6653B-D94B-4452-B044-0072F358EF94}"/>
    <cellStyle name="Currency 5 3 4 6 4 2" xfId="34454" xr:uid="{56C8C78C-C872-456C-8AF7-166F673E6B56}"/>
    <cellStyle name="Currency 5 3 4 6 4 3" xfId="49337" xr:uid="{AABAB213-1B2E-4EB5-B42B-655FDFA26C72}"/>
    <cellStyle name="Currency 5 3 4 6 5" xfId="13918" xr:uid="{0A7F133E-82D5-46C0-BBBF-B5CF61D32DE0}"/>
    <cellStyle name="Currency 5 3 4 6 6" xfId="27608" xr:uid="{B9A47DF0-B6D0-458C-A4FE-11A4D2113B90}"/>
    <cellStyle name="Currency 5 3 4 6 7" xfId="42491" xr:uid="{946BF22E-1060-41EC-8BD2-5301B86979B6}"/>
    <cellStyle name="Currency 5 3 4 7" xfId="8770" xr:uid="{A345292E-2913-4D2E-9788-ECB453C038A8}"/>
    <cellStyle name="Currency 5 3 4 7 2" xfId="12192" xr:uid="{090EE7A4-15B3-44F7-9CC4-6365F0077D16}"/>
    <cellStyle name="Currency 5 3 4 7 2 2" xfId="25882" xr:uid="{89C69D08-3CD6-418F-8A3D-2C84BF3F0BC5}"/>
    <cellStyle name="Currency 5 3 4 7 2 2 2" xfId="39574" xr:uid="{49F60DB8-E019-4DDC-8F0E-C17F7DA469E8}"/>
    <cellStyle name="Currency 5 3 4 7 2 2 3" xfId="54457" xr:uid="{A2AF1D54-3187-4106-ACE1-892238FAF59C}"/>
    <cellStyle name="Currency 5 3 4 7 2 3" xfId="19038" xr:uid="{857C496C-F9C1-4C3F-A8BB-61A2BC0E44F5}"/>
    <cellStyle name="Currency 5 3 4 7 2 4" xfId="32728" xr:uid="{87C2959A-716E-4968-B304-D0E1CD34752E}"/>
    <cellStyle name="Currency 5 3 4 7 2 5" xfId="47611" xr:uid="{24D7A4BF-1E09-4B87-B439-5268877200FB}"/>
    <cellStyle name="Currency 5 3 4 7 3" xfId="22460" xr:uid="{13F78416-5917-48DE-AB18-5F9FE6675184}"/>
    <cellStyle name="Currency 5 3 4 7 3 2" xfId="36152" xr:uid="{C8985703-552A-4C06-BAA2-1CAF0DB922D8}"/>
    <cellStyle name="Currency 5 3 4 7 3 3" xfId="51035" xr:uid="{8AE0A3A7-0090-49F0-AA47-CC98C636DB21}"/>
    <cellStyle name="Currency 5 3 4 7 4" xfId="15616" xr:uid="{CB30753B-5F37-4209-B5D2-1EE53CFE4E56}"/>
    <cellStyle name="Currency 5 3 4 7 5" xfId="29306" xr:uid="{A622918E-95B2-449E-A339-6FABC82D682D}"/>
    <cellStyle name="Currency 5 3 4 7 6" xfId="44189" xr:uid="{1A797888-D29F-42B5-A721-AE11063E5ECE}"/>
    <cellStyle name="Currency 5 3 4 8" xfId="10480" xr:uid="{EE5F7395-B6B4-45E4-A987-5BA90F55764C}"/>
    <cellStyle name="Currency 5 3 4 8 2" xfId="24170" xr:uid="{98161290-0A36-42D0-8113-089E24B903BD}"/>
    <cellStyle name="Currency 5 3 4 8 2 2" xfId="37862" xr:uid="{378306FF-AE76-4D5D-9CEB-DB4CBC80B6A1}"/>
    <cellStyle name="Currency 5 3 4 8 2 3" xfId="52745" xr:uid="{8233F3C0-729F-4F1F-A34A-247D69E3C666}"/>
    <cellStyle name="Currency 5 3 4 8 3" xfId="17326" xr:uid="{243C8A4D-8FA1-47BA-909E-3E6479F8B151}"/>
    <cellStyle name="Currency 5 3 4 8 4" xfId="31016" xr:uid="{63CDF152-B1F3-4183-BC06-718C0B020A3C}"/>
    <cellStyle name="Currency 5 3 4 8 5" xfId="45899" xr:uid="{396BAAA5-109B-4E2A-92E2-6423C5F6FF9B}"/>
    <cellStyle name="Currency 5 3 4 9" xfId="20748" xr:uid="{47256F66-C0D6-40FE-B71F-E81965596D77}"/>
    <cellStyle name="Currency 5 3 4 9 2" xfId="34440" xr:uid="{025CC786-BE3E-4F1A-8F0F-B4A7F9E1253F}"/>
    <cellStyle name="Currency 5 3 4 9 3" xfId="49323" xr:uid="{6BDE4B51-32F2-48C0-AA31-1B840DD124B3}"/>
    <cellStyle name="Currency 5 3 5" xfId="7072" xr:uid="{C7910EBA-787B-454E-83B0-4E7FE67ABBA5}"/>
    <cellStyle name="Currency 5 3 5 10" xfId="42492" xr:uid="{953618C4-901C-4312-A048-B22CBCBC501D}"/>
    <cellStyle name="Currency 5 3 5 2" xfId="7073" xr:uid="{5BDBD542-F149-4F08-9081-07FA95626134}"/>
    <cellStyle name="Currency 5 3 5 2 2" xfId="7074" xr:uid="{B2F097A9-695F-43B3-9279-3ED5FB5FB90F}"/>
    <cellStyle name="Currency 5 3 5 2 2 2" xfId="8787" xr:uid="{03EEE62D-F1B7-463E-9309-331CF46FD74D}"/>
    <cellStyle name="Currency 5 3 5 2 2 2 2" xfId="12209" xr:uid="{67809C24-97AB-4F46-91F6-B66AA19D0E2F}"/>
    <cellStyle name="Currency 5 3 5 2 2 2 2 2" xfId="25899" xr:uid="{A4BFD3B9-79A5-4332-B87E-E8679F399627}"/>
    <cellStyle name="Currency 5 3 5 2 2 2 2 2 2" xfId="39591" xr:uid="{5746BB3F-2B9F-44A6-B22F-1B0F4AC1EB3C}"/>
    <cellStyle name="Currency 5 3 5 2 2 2 2 2 3" xfId="54474" xr:uid="{F5FF7BD3-4B09-4A8F-95F4-FD2DF5144964}"/>
    <cellStyle name="Currency 5 3 5 2 2 2 2 3" xfId="19055" xr:uid="{11EA8469-BD1F-4121-B9D7-39A29A59633C}"/>
    <cellStyle name="Currency 5 3 5 2 2 2 2 4" xfId="32745" xr:uid="{87E659B8-435B-4E87-9EFB-257C5B89BC70}"/>
    <cellStyle name="Currency 5 3 5 2 2 2 2 5" xfId="47628" xr:uid="{E7F85C72-82C3-4BA3-9B73-037BEC158DB3}"/>
    <cellStyle name="Currency 5 3 5 2 2 2 3" xfId="22477" xr:uid="{1A6AA24B-532E-4F31-9EE5-B7394797309C}"/>
    <cellStyle name="Currency 5 3 5 2 2 2 3 2" xfId="36169" xr:uid="{F007D669-41CB-4C5E-8588-6F64D15AE1BD}"/>
    <cellStyle name="Currency 5 3 5 2 2 2 3 3" xfId="51052" xr:uid="{5E8EE52F-73FB-491F-8181-24EFDFE43D75}"/>
    <cellStyle name="Currency 5 3 5 2 2 2 4" xfId="15633" xr:uid="{C16A831B-8F0A-423A-9472-1F7C437AE1F5}"/>
    <cellStyle name="Currency 5 3 5 2 2 2 5" xfId="29323" xr:uid="{2323FF91-0AD0-401B-965C-2F0A1D34FF02}"/>
    <cellStyle name="Currency 5 3 5 2 2 2 6" xfId="44206" xr:uid="{0F4AEB03-4321-4610-968D-0D44241A1F50}"/>
    <cellStyle name="Currency 5 3 5 2 2 3" xfId="10497" xr:uid="{9A29DDAA-B4F3-4A8B-8BE3-F9CE488384B2}"/>
    <cellStyle name="Currency 5 3 5 2 2 3 2" xfId="24187" xr:uid="{ED544BD6-4179-43B7-AB38-98EEB8246FA3}"/>
    <cellStyle name="Currency 5 3 5 2 2 3 2 2" xfId="37879" xr:uid="{4DB2B76E-918C-4511-9C19-666628220DE3}"/>
    <cellStyle name="Currency 5 3 5 2 2 3 2 3" xfId="52762" xr:uid="{9DB1118B-6D5A-4101-BF96-DA0FD843F7A1}"/>
    <cellStyle name="Currency 5 3 5 2 2 3 3" xfId="17343" xr:uid="{D115AC13-7B4E-4C62-A27D-FD2C5A49C4C9}"/>
    <cellStyle name="Currency 5 3 5 2 2 3 4" xfId="31033" xr:uid="{2FCB164F-C815-4034-A23B-CD02FAFD4D78}"/>
    <cellStyle name="Currency 5 3 5 2 2 3 5" xfId="45916" xr:uid="{03B527ED-62EE-4EA9-8502-C83D93C8B85A}"/>
    <cellStyle name="Currency 5 3 5 2 2 4" xfId="20765" xr:uid="{71A481E3-6D74-41AD-90A6-614EB4DEC7CD}"/>
    <cellStyle name="Currency 5 3 5 2 2 4 2" xfId="34457" xr:uid="{8E39C2DF-10DB-450E-BB4B-55DE5251D2C0}"/>
    <cellStyle name="Currency 5 3 5 2 2 4 3" xfId="49340" xr:uid="{78DB044A-D8A8-4EE9-9E6E-A8BA9585DCCF}"/>
    <cellStyle name="Currency 5 3 5 2 2 5" xfId="13921" xr:uid="{C435AE12-C483-4164-A228-4E49E855928A}"/>
    <cellStyle name="Currency 5 3 5 2 2 6" xfId="27611" xr:uid="{FBE61D95-1169-46BE-B6FC-727499C8EFB2}"/>
    <cellStyle name="Currency 5 3 5 2 2 7" xfId="42494" xr:uid="{C2F96977-A491-4D4A-A533-A35D2F3D57A3}"/>
    <cellStyle name="Currency 5 3 5 2 3" xfId="8786" xr:uid="{D4EF70D1-3F6C-4A60-9DD4-78A4EF7A9200}"/>
    <cellStyle name="Currency 5 3 5 2 3 2" xfId="12208" xr:uid="{D9980BDD-62AB-42ED-88E0-DB3F64637D93}"/>
    <cellStyle name="Currency 5 3 5 2 3 2 2" xfId="25898" xr:uid="{FFBA8C52-4B96-495A-828F-EA91A88A9787}"/>
    <cellStyle name="Currency 5 3 5 2 3 2 2 2" xfId="39590" xr:uid="{59B60A20-6D10-41DF-9BE8-2FADC5CD341D}"/>
    <cellStyle name="Currency 5 3 5 2 3 2 2 3" xfId="54473" xr:uid="{30437CD0-A364-4322-B06E-4837AB216088}"/>
    <cellStyle name="Currency 5 3 5 2 3 2 3" xfId="19054" xr:uid="{76E45ADB-D56E-41A8-82CF-04D74BF73C2C}"/>
    <cellStyle name="Currency 5 3 5 2 3 2 4" xfId="32744" xr:uid="{EAC7EEB9-F33B-452F-AD0A-7AAA3EED8A6E}"/>
    <cellStyle name="Currency 5 3 5 2 3 2 5" xfId="47627" xr:uid="{74315BCA-85E7-451F-A122-7BCA77CFFBB7}"/>
    <cellStyle name="Currency 5 3 5 2 3 3" xfId="22476" xr:uid="{9A67535B-4050-4792-A877-3A90B919D78D}"/>
    <cellStyle name="Currency 5 3 5 2 3 3 2" xfId="36168" xr:uid="{E22E779F-EC5E-44A9-8A89-702B08511066}"/>
    <cellStyle name="Currency 5 3 5 2 3 3 3" xfId="51051" xr:uid="{F9C9C198-3051-4D2E-AA27-DA1EB12F5735}"/>
    <cellStyle name="Currency 5 3 5 2 3 4" xfId="15632" xr:uid="{6CCFC95E-8E38-45FE-B8DE-4E509F4AE69F}"/>
    <cellStyle name="Currency 5 3 5 2 3 5" xfId="29322" xr:uid="{0AC5E80E-1F9F-4F99-B96C-D41BCD13F0B7}"/>
    <cellStyle name="Currency 5 3 5 2 3 6" xfId="44205" xr:uid="{39C3A38B-7FE2-4BBB-8DA7-A2E1F9105C2B}"/>
    <cellStyle name="Currency 5 3 5 2 4" xfId="10496" xr:uid="{562BD828-2451-4B7B-8ED0-2FFF822FFC39}"/>
    <cellStyle name="Currency 5 3 5 2 4 2" xfId="24186" xr:uid="{3065B832-AB2C-4974-B242-0D8B9454733E}"/>
    <cellStyle name="Currency 5 3 5 2 4 2 2" xfId="37878" xr:uid="{730407DB-0533-4517-A32B-54842F051DBF}"/>
    <cellStyle name="Currency 5 3 5 2 4 2 3" xfId="52761" xr:uid="{5A61347F-F338-406D-8AA5-F635BFE5BD99}"/>
    <cellStyle name="Currency 5 3 5 2 4 3" xfId="17342" xr:uid="{94FD0D4C-0BE7-41D1-BE5D-3CEE9F7FC37B}"/>
    <cellStyle name="Currency 5 3 5 2 4 4" xfId="31032" xr:uid="{858FB4B3-25C8-4B27-8254-F65D9623F491}"/>
    <cellStyle name="Currency 5 3 5 2 4 5" xfId="45915" xr:uid="{6C117ED4-67F2-4D01-B862-401AE19DD143}"/>
    <cellStyle name="Currency 5 3 5 2 5" xfId="20764" xr:uid="{0B245183-52C8-4F84-A660-B29BD2544A07}"/>
    <cellStyle name="Currency 5 3 5 2 5 2" xfId="34456" xr:uid="{52433B91-BF2E-460B-B459-6B8DF50DB635}"/>
    <cellStyle name="Currency 5 3 5 2 5 3" xfId="49339" xr:uid="{B424FF86-DB96-4BE0-B887-7A92B257B0F6}"/>
    <cellStyle name="Currency 5 3 5 2 6" xfId="13920" xr:uid="{831E5A26-B8DF-463A-A9E5-A4A7B7169A19}"/>
    <cellStyle name="Currency 5 3 5 2 7" xfId="27610" xr:uid="{2F08CD84-14FF-482B-8AAB-47C6A68EEA88}"/>
    <cellStyle name="Currency 5 3 5 2 8" xfId="42493" xr:uid="{3409BBFE-8958-4AB6-A09D-A561C2FD6881}"/>
    <cellStyle name="Currency 5 3 5 3" xfId="7075" xr:uid="{43DF8CD3-BFA0-4ECE-AED2-C2D0F9A49614}"/>
    <cellStyle name="Currency 5 3 5 3 2" xfId="8788" xr:uid="{CBB0526C-5D1A-475D-88BA-68190E7E6F10}"/>
    <cellStyle name="Currency 5 3 5 3 2 2" xfId="12210" xr:uid="{6D854B29-48C8-4703-8AC2-619CE33CDA86}"/>
    <cellStyle name="Currency 5 3 5 3 2 2 2" xfId="25900" xr:uid="{55D68108-9C71-4195-ACC9-D3EFA2D39932}"/>
    <cellStyle name="Currency 5 3 5 3 2 2 2 2" xfId="39592" xr:uid="{776AF589-9C49-4D19-BE82-58625EA3FE2F}"/>
    <cellStyle name="Currency 5 3 5 3 2 2 2 3" xfId="54475" xr:uid="{A1CB0E2F-2D0A-4CED-89AE-D4396819446C}"/>
    <cellStyle name="Currency 5 3 5 3 2 2 3" xfId="19056" xr:uid="{B9D68DE3-9DB7-410C-BF51-7BCEA2E5B75D}"/>
    <cellStyle name="Currency 5 3 5 3 2 2 4" xfId="32746" xr:uid="{0E9695E8-6630-4814-A282-01EA82B6591D}"/>
    <cellStyle name="Currency 5 3 5 3 2 2 5" xfId="47629" xr:uid="{87330987-79EC-420A-8835-9957C6523BD0}"/>
    <cellStyle name="Currency 5 3 5 3 2 3" xfId="22478" xr:uid="{D4B8C220-ECD0-495F-B196-6569B4C2A0F1}"/>
    <cellStyle name="Currency 5 3 5 3 2 3 2" xfId="36170" xr:uid="{292CDE05-A054-4380-9D3E-80A9CCBEBF71}"/>
    <cellStyle name="Currency 5 3 5 3 2 3 3" xfId="51053" xr:uid="{C43B99CC-7921-49B5-8445-C3B3F364499B}"/>
    <cellStyle name="Currency 5 3 5 3 2 4" xfId="15634" xr:uid="{97DE7B60-F516-4739-B023-6AE88BD32653}"/>
    <cellStyle name="Currency 5 3 5 3 2 5" xfId="29324" xr:uid="{EDC3B582-86FF-4B9D-B653-F29954DAD615}"/>
    <cellStyle name="Currency 5 3 5 3 2 6" xfId="44207" xr:uid="{98D94AB0-BEB3-49E6-863F-EE398A67146E}"/>
    <cellStyle name="Currency 5 3 5 3 3" xfId="10498" xr:uid="{AC22AC62-BE33-4B01-9401-D0E4569780EE}"/>
    <cellStyle name="Currency 5 3 5 3 3 2" xfId="24188" xr:uid="{1CDD7430-4F96-476F-9519-C76953153E13}"/>
    <cellStyle name="Currency 5 3 5 3 3 2 2" xfId="37880" xr:uid="{D5C67071-AEC7-4AA7-B473-BE315B17F859}"/>
    <cellStyle name="Currency 5 3 5 3 3 2 3" xfId="52763" xr:uid="{6DA35C79-781A-4D37-B0FB-B9EF8F2360EC}"/>
    <cellStyle name="Currency 5 3 5 3 3 3" xfId="17344" xr:uid="{1E8A4DCD-9237-4F80-A04F-CC64871273FF}"/>
    <cellStyle name="Currency 5 3 5 3 3 4" xfId="31034" xr:uid="{6801C2DE-C5BF-44AD-8059-B539FBECE2F4}"/>
    <cellStyle name="Currency 5 3 5 3 3 5" xfId="45917" xr:uid="{4C1157F4-EF05-4314-B9D6-0D67E45A7C87}"/>
    <cellStyle name="Currency 5 3 5 3 4" xfId="20766" xr:uid="{DA50E7C6-7762-4D9E-BD79-9B53BF884FD8}"/>
    <cellStyle name="Currency 5 3 5 3 4 2" xfId="34458" xr:uid="{F6CE2FA6-4C61-4E1D-A2FD-7B94F4A642F2}"/>
    <cellStyle name="Currency 5 3 5 3 4 3" xfId="49341" xr:uid="{45AB8E91-940C-4CFF-930B-2FED9F705ADB}"/>
    <cellStyle name="Currency 5 3 5 3 5" xfId="13922" xr:uid="{D8231148-5DC4-4EB8-83F4-C4EC2C4BF2C6}"/>
    <cellStyle name="Currency 5 3 5 3 6" xfId="27612" xr:uid="{F3B118DD-A07E-4922-AFC0-F148538A8126}"/>
    <cellStyle name="Currency 5 3 5 3 7" xfId="42495" xr:uid="{8495E157-3660-4730-8BE1-2CA263BB83C1}"/>
    <cellStyle name="Currency 5 3 5 4" xfId="7076" xr:uid="{0007CCDF-ED84-4080-9429-3C8DAE402060}"/>
    <cellStyle name="Currency 5 3 5 4 2" xfId="8789" xr:uid="{C35DDE49-D944-42A7-ABE1-057741194AF9}"/>
    <cellStyle name="Currency 5 3 5 4 2 2" xfId="12211" xr:uid="{90ADA447-02F0-4B9C-A2CE-1565924CC2CD}"/>
    <cellStyle name="Currency 5 3 5 4 2 2 2" xfId="25901" xr:uid="{B7632AB4-0D39-4891-9446-023F5DA6927D}"/>
    <cellStyle name="Currency 5 3 5 4 2 2 2 2" xfId="39593" xr:uid="{4FD28583-74A2-4E19-B444-7A855EA2310F}"/>
    <cellStyle name="Currency 5 3 5 4 2 2 2 3" xfId="54476" xr:uid="{A82D8BC3-E2A7-4CB6-B3ED-CC8EB6D8F8D8}"/>
    <cellStyle name="Currency 5 3 5 4 2 2 3" xfId="19057" xr:uid="{6009906C-7252-41F6-A804-63295A8C183B}"/>
    <cellStyle name="Currency 5 3 5 4 2 2 4" xfId="32747" xr:uid="{848576CB-6158-4FD8-8A12-4313F54D92C3}"/>
    <cellStyle name="Currency 5 3 5 4 2 2 5" xfId="47630" xr:uid="{8F793E0F-AE1D-466F-BA99-79B709D2FCE8}"/>
    <cellStyle name="Currency 5 3 5 4 2 3" xfId="22479" xr:uid="{2E54182E-A86E-4669-AE31-4366F31F104C}"/>
    <cellStyle name="Currency 5 3 5 4 2 3 2" xfId="36171" xr:uid="{4EFED498-3726-4F59-BF7F-0D40589EA4ED}"/>
    <cellStyle name="Currency 5 3 5 4 2 3 3" xfId="51054" xr:uid="{DA0F9A5F-5936-4C91-8A7F-9FA9CB88302D}"/>
    <cellStyle name="Currency 5 3 5 4 2 4" xfId="15635" xr:uid="{5685A849-D743-4F97-A2B9-098B1226A74F}"/>
    <cellStyle name="Currency 5 3 5 4 2 5" xfId="29325" xr:uid="{E46F3E59-D541-4A36-940A-3621D126A7E8}"/>
    <cellStyle name="Currency 5 3 5 4 2 6" xfId="44208" xr:uid="{F781FEA6-B77A-4128-AFB7-130869B2D82B}"/>
    <cellStyle name="Currency 5 3 5 4 3" xfId="10499" xr:uid="{105C74E6-C9B3-4650-9B83-D9BCA74AC814}"/>
    <cellStyle name="Currency 5 3 5 4 3 2" xfId="24189" xr:uid="{C9170BB4-208A-438E-8939-15969727724D}"/>
    <cellStyle name="Currency 5 3 5 4 3 2 2" xfId="37881" xr:uid="{0DEB3D46-D7BA-4C24-B070-8BE5FD229A6F}"/>
    <cellStyle name="Currency 5 3 5 4 3 2 3" xfId="52764" xr:uid="{7C9E229B-A65E-4613-A9FD-7988E5961A75}"/>
    <cellStyle name="Currency 5 3 5 4 3 3" xfId="17345" xr:uid="{0390FCFF-2F42-484B-97B3-7F62B8E86983}"/>
    <cellStyle name="Currency 5 3 5 4 3 4" xfId="31035" xr:uid="{53F498DD-F645-415C-84D7-C9D2377F702E}"/>
    <cellStyle name="Currency 5 3 5 4 3 5" xfId="45918" xr:uid="{D2C55890-C923-459A-A2EF-5DE4257F4348}"/>
    <cellStyle name="Currency 5 3 5 4 4" xfId="20767" xr:uid="{C0810F50-AC4A-41EF-8A17-1C6E25E6B844}"/>
    <cellStyle name="Currency 5 3 5 4 4 2" xfId="34459" xr:uid="{78061839-8E73-480B-8C78-E2B2FEE8D4C7}"/>
    <cellStyle name="Currency 5 3 5 4 4 3" xfId="49342" xr:uid="{2B3DC69E-7BBD-4364-8B6D-61EA0BD1F768}"/>
    <cellStyle name="Currency 5 3 5 4 5" xfId="13923" xr:uid="{BDF14F7C-0C0F-4141-8EFC-B351DE772565}"/>
    <cellStyle name="Currency 5 3 5 4 6" xfId="27613" xr:uid="{D10B34EC-AD2E-4200-9781-45E024D854DA}"/>
    <cellStyle name="Currency 5 3 5 4 7" xfId="42496" xr:uid="{B80B5945-BA57-4774-B809-0237626B7BE5}"/>
    <cellStyle name="Currency 5 3 5 5" xfId="8785" xr:uid="{5780A5E1-1EF2-48C3-A102-FAFDE45188EE}"/>
    <cellStyle name="Currency 5 3 5 5 2" xfId="12207" xr:uid="{FF2C1EF2-2BE7-4931-A5D2-C89E7E8AD057}"/>
    <cellStyle name="Currency 5 3 5 5 2 2" xfId="25897" xr:uid="{0000679E-ED56-47F4-A30A-193AA8B41855}"/>
    <cellStyle name="Currency 5 3 5 5 2 2 2" xfId="39589" xr:uid="{3FCEA930-7EBD-4988-B7D0-1AE4F27EB12F}"/>
    <cellStyle name="Currency 5 3 5 5 2 2 3" xfId="54472" xr:uid="{270D6207-0F5B-475D-ABAA-B3BF195DEC2B}"/>
    <cellStyle name="Currency 5 3 5 5 2 3" xfId="19053" xr:uid="{5AA33668-3DC1-4AB6-8F9F-CBB4F28CD064}"/>
    <cellStyle name="Currency 5 3 5 5 2 4" xfId="32743" xr:uid="{346B175A-9F42-4034-8A37-6C652DA8F613}"/>
    <cellStyle name="Currency 5 3 5 5 2 5" xfId="47626" xr:uid="{B6FCE94D-09F3-4AFB-BECA-A49B94EBBC2C}"/>
    <cellStyle name="Currency 5 3 5 5 3" xfId="22475" xr:uid="{C78C799D-846B-4B81-90C1-8EDB4FFD70C9}"/>
    <cellStyle name="Currency 5 3 5 5 3 2" xfId="36167" xr:uid="{4E0A3F13-D644-4D9D-97AE-4B5C5FDEE248}"/>
    <cellStyle name="Currency 5 3 5 5 3 3" xfId="51050" xr:uid="{EC47C0A9-57AD-4BD4-8141-E7E0313C7A48}"/>
    <cellStyle name="Currency 5 3 5 5 4" xfId="15631" xr:uid="{46259FFB-6546-4CA7-971A-1E515E76DF0E}"/>
    <cellStyle name="Currency 5 3 5 5 5" xfId="29321" xr:uid="{9E3692E6-FAEC-41BB-BE72-0B47F28458DE}"/>
    <cellStyle name="Currency 5 3 5 5 6" xfId="44204" xr:uid="{046A6B61-5C0B-42AC-9DF8-3EA35B1AA68C}"/>
    <cellStyle name="Currency 5 3 5 6" xfId="10495" xr:uid="{18AE6C50-0B8E-4AE1-992E-7E3DF603D601}"/>
    <cellStyle name="Currency 5 3 5 6 2" xfId="24185" xr:uid="{0CA59715-BCD3-447B-B2A5-E2B3659CC693}"/>
    <cellStyle name="Currency 5 3 5 6 2 2" xfId="37877" xr:uid="{680389EA-6ADC-498F-877C-1AA09BE878CF}"/>
    <cellStyle name="Currency 5 3 5 6 2 3" xfId="52760" xr:uid="{CA292E10-1985-44EB-A661-DF4B07A6CFE1}"/>
    <cellStyle name="Currency 5 3 5 6 3" xfId="17341" xr:uid="{43280D62-14DE-485F-9D45-C2133DF45B2E}"/>
    <cellStyle name="Currency 5 3 5 6 4" xfId="31031" xr:uid="{976ABB3B-5F7E-4354-8F93-AB25C54B52FE}"/>
    <cellStyle name="Currency 5 3 5 6 5" xfId="45914" xr:uid="{C4DA6525-2944-47CE-AF1D-A435FA2B2FBF}"/>
    <cellStyle name="Currency 5 3 5 7" xfId="20763" xr:uid="{8D484376-38D9-4977-A40D-6E1816A82383}"/>
    <cellStyle name="Currency 5 3 5 7 2" xfId="34455" xr:uid="{0B34DBB3-BC26-4FAC-8421-D6FD0B0D4A02}"/>
    <cellStyle name="Currency 5 3 5 7 3" xfId="49338" xr:uid="{0E311002-1259-421A-8584-FA2A75E5FB45}"/>
    <cellStyle name="Currency 5 3 5 8" xfId="13919" xr:uid="{B820D99A-9100-41B9-AC9C-9DC1E48C362E}"/>
    <cellStyle name="Currency 5 3 5 9" xfId="27609" xr:uid="{B117028B-952B-4F5A-BB00-0DC874E0FA80}"/>
    <cellStyle name="Currency 5 3 6" xfId="7077" xr:uid="{BB803D38-0809-48B4-9D2C-E265AC4622E3}"/>
    <cellStyle name="Currency 5 3 6 10" xfId="42497" xr:uid="{29943A90-6F77-4C03-BD1C-3F96F777CF65}"/>
    <cellStyle name="Currency 5 3 6 2" xfId="7078" xr:uid="{CCD4E4DF-279C-495C-9FA6-FF9A98365384}"/>
    <cellStyle name="Currency 5 3 6 2 2" xfId="7079" xr:uid="{BE59A304-0F1D-4F04-A3AA-45A2B5BA1697}"/>
    <cellStyle name="Currency 5 3 6 2 2 2" xfId="8792" xr:uid="{B9B143BD-AA26-4FBB-9D3A-E5BF1ECFB673}"/>
    <cellStyle name="Currency 5 3 6 2 2 2 2" xfId="12214" xr:uid="{9CCFB92A-1616-4388-AA54-D2B51D20F5D5}"/>
    <cellStyle name="Currency 5 3 6 2 2 2 2 2" xfId="25904" xr:uid="{EC28E76E-9DA1-447A-A7B3-65E14A46A77A}"/>
    <cellStyle name="Currency 5 3 6 2 2 2 2 2 2" xfId="39596" xr:uid="{99D4682A-32D8-442F-83BE-F7066CCA86A8}"/>
    <cellStyle name="Currency 5 3 6 2 2 2 2 2 3" xfId="54479" xr:uid="{42767793-41D8-4BE6-9397-B19367DF142E}"/>
    <cellStyle name="Currency 5 3 6 2 2 2 2 3" xfId="19060" xr:uid="{4B2E087B-8DFF-468A-B38E-C1BB35079DE7}"/>
    <cellStyle name="Currency 5 3 6 2 2 2 2 4" xfId="32750" xr:uid="{1B52DAF6-3833-46AF-A8E0-641EE506232F}"/>
    <cellStyle name="Currency 5 3 6 2 2 2 2 5" xfId="47633" xr:uid="{BC7A866D-0248-4EBC-A688-BC4E8861A920}"/>
    <cellStyle name="Currency 5 3 6 2 2 2 3" xfId="22482" xr:uid="{D5E63B68-025B-48B1-BBDA-EAAA9FF12EB0}"/>
    <cellStyle name="Currency 5 3 6 2 2 2 3 2" xfId="36174" xr:uid="{F626B04E-7858-40CA-A678-25CB6193DF55}"/>
    <cellStyle name="Currency 5 3 6 2 2 2 3 3" xfId="51057" xr:uid="{1E2F8610-FD0B-4045-8BC2-827605F96CFF}"/>
    <cellStyle name="Currency 5 3 6 2 2 2 4" xfId="15638" xr:uid="{FBFE0E91-D649-4CB4-8C20-925E3DEDDE35}"/>
    <cellStyle name="Currency 5 3 6 2 2 2 5" xfId="29328" xr:uid="{6A742B63-2BB3-475B-9C2B-A48A7B8DE925}"/>
    <cellStyle name="Currency 5 3 6 2 2 2 6" xfId="44211" xr:uid="{59E8C215-D8DA-4E20-AB70-86043932AD0B}"/>
    <cellStyle name="Currency 5 3 6 2 2 3" xfId="10502" xr:uid="{202131E7-BF4B-45E3-A78F-18FC49B8339C}"/>
    <cellStyle name="Currency 5 3 6 2 2 3 2" xfId="24192" xr:uid="{B42B1A76-3BDC-47C7-9EDC-64BCE8987E37}"/>
    <cellStyle name="Currency 5 3 6 2 2 3 2 2" xfId="37884" xr:uid="{4D681EE8-47F9-4760-9F21-2CD74E510FAF}"/>
    <cellStyle name="Currency 5 3 6 2 2 3 2 3" xfId="52767" xr:uid="{F622B70F-BBA2-49C1-9610-B21E765E45D8}"/>
    <cellStyle name="Currency 5 3 6 2 2 3 3" xfId="17348" xr:uid="{BE1AF4E1-E6F1-426F-95AE-974810BB41B3}"/>
    <cellStyle name="Currency 5 3 6 2 2 3 4" xfId="31038" xr:uid="{F34E51AB-AB48-407C-8AFF-1E3FAB13EA59}"/>
    <cellStyle name="Currency 5 3 6 2 2 3 5" xfId="45921" xr:uid="{86542B04-F424-4F4E-B6CC-D80EFC239D6E}"/>
    <cellStyle name="Currency 5 3 6 2 2 4" xfId="20770" xr:uid="{ED119DC0-97EC-4904-BA3D-BF697CA75B6A}"/>
    <cellStyle name="Currency 5 3 6 2 2 4 2" xfId="34462" xr:uid="{DAF656C2-EF47-4F22-B3BA-67D6E914D68C}"/>
    <cellStyle name="Currency 5 3 6 2 2 4 3" xfId="49345" xr:uid="{1EA6F006-F800-4803-B0AD-B5B7DC10FC50}"/>
    <cellStyle name="Currency 5 3 6 2 2 5" xfId="13926" xr:uid="{C7B4AF7F-692D-4829-9254-91FECA2683B5}"/>
    <cellStyle name="Currency 5 3 6 2 2 6" xfId="27616" xr:uid="{7274E185-7B4E-4B73-B73E-C2A3C37B56D3}"/>
    <cellStyle name="Currency 5 3 6 2 2 7" xfId="42499" xr:uid="{D5EC93D0-6652-4522-A382-FB2EA95CA0A0}"/>
    <cellStyle name="Currency 5 3 6 2 3" xfId="8791" xr:uid="{1310CDA8-F033-4C0E-BB88-63A4E594379A}"/>
    <cellStyle name="Currency 5 3 6 2 3 2" xfId="12213" xr:uid="{FEBA347B-E451-455C-8BD7-BFCDE5EC0612}"/>
    <cellStyle name="Currency 5 3 6 2 3 2 2" xfId="25903" xr:uid="{A81890C3-B64B-413A-A865-90B5D06FB45C}"/>
    <cellStyle name="Currency 5 3 6 2 3 2 2 2" xfId="39595" xr:uid="{7F83C94E-64E8-4D99-8AA8-07041C6C2EF2}"/>
    <cellStyle name="Currency 5 3 6 2 3 2 2 3" xfId="54478" xr:uid="{3DD52AC2-3B4C-475F-931A-20148026D24D}"/>
    <cellStyle name="Currency 5 3 6 2 3 2 3" xfId="19059" xr:uid="{0F3CBBF6-7153-4FA9-A4EB-E3A98BA01F0C}"/>
    <cellStyle name="Currency 5 3 6 2 3 2 4" xfId="32749" xr:uid="{2F6FDF09-8F70-46D9-9F80-16C4736DCB71}"/>
    <cellStyle name="Currency 5 3 6 2 3 2 5" xfId="47632" xr:uid="{66FC1EB0-1489-4ABF-BDD9-E990677DF131}"/>
    <cellStyle name="Currency 5 3 6 2 3 3" xfId="22481" xr:uid="{B647C3E4-0F14-4C3E-8603-775E6987911F}"/>
    <cellStyle name="Currency 5 3 6 2 3 3 2" xfId="36173" xr:uid="{D23AEF08-C672-45F1-96E7-15890F1BF964}"/>
    <cellStyle name="Currency 5 3 6 2 3 3 3" xfId="51056" xr:uid="{7A7C0578-509F-40AC-B04F-DA3F96E2F222}"/>
    <cellStyle name="Currency 5 3 6 2 3 4" xfId="15637" xr:uid="{CD9BB022-E4BD-4483-BE7E-407650D8A314}"/>
    <cellStyle name="Currency 5 3 6 2 3 5" xfId="29327" xr:uid="{AFAAF926-801A-4484-8A4C-6B3C3C8D7AE3}"/>
    <cellStyle name="Currency 5 3 6 2 3 6" xfId="44210" xr:uid="{C9D19DC1-DC1D-4C50-9F61-0AB7D907D43D}"/>
    <cellStyle name="Currency 5 3 6 2 4" xfId="10501" xr:uid="{BAF0F6F0-41EE-4479-BD23-C3F19C32AFDC}"/>
    <cellStyle name="Currency 5 3 6 2 4 2" xfId="24191" xr:uid="{66A1AA39-7628-4033-AF55-4D35567FFD30}"/>
    <cellStyle name="Currency 5 3 6 2 4 2 2" xfId="37883" xr:uid="{2AA9C154-0227-4073-A92F-94A429D7008E}"/>
    <cellStyle name="Currency 5 3 6 2 4 2 3" xfId="52766" xr:uid="{E7CA69F8-EF6C-4DC8-8247-BE6F223F3A16}"/>
    <cellStyle name="Currency 5 3 6 2 4 3" xfId="17347" xr:uid="{D09AB83A-C11A-4763-AB99-EB08ABA6FC1B}"/>
    <cellStyle name="Currency 5 3 6 2 4 4" xfId="31037" xr:uid="{8A56F413-E7EB-48B2-9A84-5FFE7113B6F8}"/>
    <cellStyle name="Currency 5 3 6 2 4 5" xfId="45920" xr:uid="{E138FAD1-C008-4E28-B7F2-244EEDF37B2A}"/>
    <cellStyle name="Currency 5 3 6 2 5" xfId="20769" xr:uid="{F0D1B894-7C71-4E55-8E64-C768DF36ED42}"/>
    <cellStyle name="Currency 5 3 6 2 5 2" xfId="34461" xr:uid="{B609E6B8-F8BC-4695-9174-52DBAE90B1E1}"/>
    <cellStyle name="Currency 5 3 6 2 5 3" xfId="49344" xr:uid="{87A94D54-B94D-4330-990F-211D411F90A6}"/>
    <cellStyle name="Currency 5 3 6 2 6" xfId="13925" xr:uid="{B9F5E1F2-EBF9-46D1-89C0-6A12AC57417A}"/>
    <cellStyle name="Currency 5 3 6 2 7" xfId="27615" xr:uid="{439A5C02-F8CB-4234-8B54-E65C32E9AB0B}"/>
    <cellStyle name="Currency 5 3 6 2 8" xfId="42498" xr:uid="{43122928-FA7E-4FAB-81D7-8AEB8BE5FCA4}"/>
    <cellStyle name="Currency 5 3 6 3" xfId="7080" xr:uid="{CD28C8C6-ED51-43DC-B57D-E223C61A342D}"/>
    <cellStyle name="Currency 5 3 6 3 2" xfId="8793" xr:uid="{84DD6376-DE48-4F18-9E00-7A974843278B}"/>
    <cellStyle name="Currency 5 3 6 3 2 2" xfId="12215" xr:uid="{8A64C3A5-0A06-4210-AD5A-4E5968A07F5B}"/>
    <cellStyle name="Currency 5 3 6 3 2 2 2" xfId="25905" xr:uid="{7E9A5514-A490-4A0F-AA07-D5631425BC4C}"/>
    <cellStyle name="Currency 5 3 6 3 2 2 2 2" xfId="39597" xr:uid="{50220646-0F6C-4875-B461-02936CBD3C29}"/>
    <cellStyle name="Currency 5 3 6 3 2 2 2 3" xfId="54480" xr:uid="{C7E34BE7-7B5D-458D-AF09-64B8649D8931}"/>
    <cellStyle name="Currency 5 3 6 3 2 2 3" xfId="19061" xr:uid="{723187D3-CF49-453D-A6F6-E0A2E927EF1F}"/>
    <cellStyle name="Currency 5 3 6 3 2 2 4" xfId="32751" xr:uid="{9EB66032-CABA-4B8D-90C9-BC7044D9F657}"/>
    <cellStyle name="Currency 5 3 6 3 2 2 5" xfId="47634" xr:uid="{3CCBC035-8980-43EA-AE03-8C3D6EC55B17}"/>
    <cellStyle name="Currency 5 3 6 3 2 3" xfId="22483" xr:uid="{6F42663F-7568-4000-A266-488E647B5FD6}"/>
    <cellStyle name="Currency 5 3 6 3 2 3 2" xfId="36175" xr:uid="{5A590B33-58E0-41DA-B22A-3EBA3D7A96A7}"/>
    <cellStyle name="Currency 5 3 6 3 2 3 3" xfId="51058" xr:uid="{84FA9304-FC0A-4779-BCEA-3B3FF2269815}"/>
    <cellStyle name="Currency 5 3 6 3 2 4" xfId="15639" xr:uid="{5CE18726-8569-4857-BCD2-0B058ED87B7B}"/>
    <cellStyle name="Currency 5 3 6 3 2 5" xfId="29329" xr:uid="{55EA396E-CA20-4E69-88C0-183B7976D1BD}"/>
    <cellStyle name="Currency 5 3 6 3 2 6" xfId="44212" xr:uid="{24B6F774-A958-4709-AF7C-474EB794E8E8}"/>
    <cellStyle name="Currency 5 3 6 3 3" xfId="10503" xr:uid="{D8358BEA-3C19-4CE4-AF10-D20E844223E4}"/>
    <cellStyle name="Currency 5 3 6 3 3 2" xfId="24193" xr:uid="{9FDA5858-CD3E-4BE8-AB58-93D2FC151141}"/>
    <cellStyle name="Currency 5 3 6 3 3 2 2" xfId="37885" xr:uid="{9A597A9D-ACC0-442E-8261-5E29667582CC}"/>
    <cellStyle name="Currency 5 3 6 3 3 2 3" xfId="52768" xr:uid="{17CF990D-1333-4B85-A4FC-244C8C28AD78}"/>
    <cellStyle name="Currency 5 3 6 3 3 3" xfId="17349" xr:uid="{4FB0E116-9915-4B6F-8575-F3304BB54DA5}"/>
    <cellStyle name="Currency 5 3 6 3 3 4" xfId="31039" xr:uid="{F4C798CC-2D9B-4E51-8B66-520EA4F569D2}"/>
    <cellStyle name="Currency 5 3 6 3 3 5" xfId="45922" xr:uid="{614A8AB3-468D-40CA-AB8F-D4DF166013E8}"/>
    <cellStyle name="Currency 5 3 6 3 4" xfId="20771" xr:uid="{593B6777-A360-4A42-9B0C-CC2EC81D10FB}"/>
    <cellStyle name="Currency 5 3 6 3 4 2" xfId="34463" xr:uid="{E0F356D2-8259-44DE-8B64-4007858B6001}"/>
    <cellStyle name="Currency 5 3 6 3 4 3" xfId="49346" xr:uid="{B68C53CB-DD98-4008-8C2B-3275E9E6265B}"/>
    <cellStyle name="Currency 5 3 6 3 5" xfId="13927" xr:uid="{4B9DF128-1918-4176-9EC3-D6110C6BEA35}"/>
    <cellStyle name="Currency 5 3 6 3 6" xfId="27617" xr:uid="{0614C48D-BC15-4B45-AE6F-10F82CE6BBAD}"/>
    <cellStyle name="Currency 5 3 6 3 7" xfId="42500" xr:uid="{0DF9D920-D206-4074-B95F-2AD95602853D}"/>
    <cellStyle name="Currency 5 3 6 4" xfId="7081" xr:uid="{78CFD2C6-7661-464A-8343-AC05B1FA0488}"/>
    <cellStyle name="Currency 5 3 6 4 2" xfId="8794" xr:uid="{8C346F2B-848A-4F4A-8900-0FDB054CD4BB}"/>
    <cellStyle name="Currency 5 3 6 4 2 2" xfId="12216" xr:uid="{AFCFBC3F-DB1C-4BB1-BA6A-8743F0E0D31D}"/>
    <cellStyle name="Currency 5 3 6 4 2 2 2" xfId="25906" xr:uid="{FEEA359D-A9FA-4E5D-A38C-029B19A38371}"/>
    <cellStyle name="Currency 5 3 6 4 2 2 2 2" xfId="39598" xr:uid="{25C6C6DE-CDDB-4039-86CE-36CEC6E75A98}"/>
    <cellStyle name="Currency 5 3 6 4 2 2 2 3" xfId="54481" xr:uid="{5245A5D1-0E11-4F22-B507-B1C9BC3BB284}"/>
    <cellStyle name="Currency 5 3 6 4 2 2 3" xfId="19062" xr:uid="{077E626C-3E72-4C39-9C6E-38AEF9E50136}"/>
    <cellStyle name="Currency 5 3 6 4 2 2 4" xfId="32752" xr:uid="{61B89008-3B4D-4DDA-8177-2A8CB0BDFB87}"/>
    <cellStyle name="Currency 5 3 6 4 2 2 5" xfId="47635" xr:uid="{242C352A-4125-4878-849E-E26CAF0CEB90}"/>
    <cellStyle name="Currency 5 3 6 4 2 3" xfId="22484" xr:uid="{9CD3B351-5C6D-4E2D-93B6-4B180174DA43}"/>
    <cellStyle name="Currency 5 3 6 4 2 3 2" xfId="36176" xr:uid="{879B07DB-2F6A-4D4A-9DDD-3072B5821F7B}"/>
    <cellStyle name="Currency 5 3 6 4 2 3 3" xfId="51059" xr:uid="{5508FC54-A8FE-4CA9-812A-724CDF43AA69}"/>
    <cellStyle name="Currency 5 3 6 4 2 4" xfId="15640" xr:uid="{3399BC4A-927E-4009-8802-65B8DFE0BA76}"/>
    <cellStyle name="Currency 5 3 6 4 2 5" xfId="29330" xr:uid="{0B3862ED-DC70-45DC-8DE7-8CD12C41EC1A}"/>
    <cellStyle name="Currency 5 3 6 4 2 6" xfId="44213" xr:uid="{918A6B50-565A-4CA3-8B4F-AC034CB7601F}"/>
    <cellStyle name="Currency 5 3 6 4 3" xfId="10504" xr:uid="{CF2292A9-3158-4CF0-8AAB-5B3B9BF20E6C}"/>
    <cellStyle name="Currency 5 3 6 4 3 2" xfId="24194" xr:uid="{643FA8D1-1F5F-467E-A838-E3E759E052D6}"/>
    <cellStyle name="Currency 5 3 6 4 3 2 2" xfId="37886" xr:uid="{6BA6B083-2A2E-4C4B-8DBA-994D2FEB691E}"/>
    <cellStyle name="Currency 5 3 6 4 3 2 3" xfId="52769" xr:uid="{DB18E2F8-69EB-4D3F-AB0D-6D6E86F59F4B}"/>
    <cellStyle name="Currency 5 3 6 4 3 3" xfId="17350" xr:uid="{014DF3BF-5FCE-46CE-8363-A10C89D38C9E}"/>
    <cellStyle name="Currency 5 3 6 4 3 4" xfId="31040" xr:uid="{012D4A26-0D7B-4767-BC08-D9399AEFCAD2}"/>
    <cellStyle name="Currency 5 3 6 4 3 5" xfId="45923" xr:uid="{10CFF372-7AA4-4E79-AB3A-EF5AF9A82C22}"/>
    <cellStyle name="Currency 5 3 6 4 4" xfId="20772" xr:uid="{38857817-27A5-42D8-910F-ECC477E0EBFE}"/>
    <cellStyle name="Currency 5 3 6 4 4 2" xfId="34464" xr:uid="{4F9BEFEA-17CB-4C49-85C2-8EC01299462A}"/>
    <cellStyle name="Currency 5 3 6 4 4 3" xfId="49347" xr:uid="{28BD3099-0CE0-40D6-8541-49F59798B517}"/>
    <cellStyle name="Currency 5 3 6 4 5" xfId="13928" xr:uid="{EA25A470-C618-4F3C-94A2-CB599D7BF8CA}"/>
    <cellStyle name="Currency 5 3 6 4 6" xfId="27618" xr:uid="{C465C46D-EB03-4BBF-8610-288475B9517B}"/>
    <cellStyle name="Currency 5 3 6 4 7" xfId="42501" xr:uid="{56C9CDF8-C1AE-4D7F-B87E-D27A42CB31C0}"/>
    <cellStyle name="Currency 5 3 6 5" xfId="8790" xr:uid="{3701010E-A85B-4364-AD7B-6768EAA57A98}"/>
    <cellStyle name="Currency 5 3 6 5 2" xfId="12212" xr:uid="{EFAB4530-FADE-4762-B8F7-D47801D1F553}"/>
    <cellStyle name="Currency 5 3 6 5 2 2" xfId="25902" xr:uid="{5DE55B80-296A-4A48-9401-F6DF9C390114}"/>
    <cellStyle name="Currency 5 3 6 5 2 2 2" xfId="39594" xr:uid="{BA19C05F-54A1-4DB9-AFA9-8AC5D62CFF71}"/>
    <cellStyle name="Currency 5 3 6 5 2 2 3" xfId="54477" xr:uid="{01C82E1C-5DFB-4606-9AEF-544A6746A655}"/>
    <cellStyle name="Currency 5 3 6 5 2 3" xfId="19058" xr:uid="{04BA059A-A70F-42DD-B6D9-8370D020D1DD}"/>
    <cellStyle name="Currency 5 3 6 5 2 4" xfId="32748" xr:uid="{354389BA-7134-49F1-996E-2E6300097A39}"/>
    <cellStyle name="Currency 5 3 6 5 2 5" xfId="47631" xr:uid="{282DCA4A-8B4F-4B71-981D-B70CA83A3656}"/>
    <cellStyle name="Currency 5 3 6 5 3" xfId="22480" xr:uid="{B60B2D18-4039-4E2D-BDD4-58806F5442B5}"/>
    <cellStyle name="Currency 5 3 6 5 3 2" xfId="36172" xr:uid="{25B4AD65-A1A5-423B-9502-A5945A5B02B8}"/>
    <cellStyle name="Currency 5 3 6 5 3 3" xfId="51055" xr:uid="{C2BFF978-77DF-4EED-9BC5-DBDBDF819A82}"/>
    <cellStyle name="Currency 5 3 6 5 4" xfId="15636" xr:uid="{5BC20F1B-E5FA-44C8-AC2C-5AED82F923CD}"/>
    <cellStyle name="Currency 5 3 6 5 5" xfId="29326" xr:uid="{7947558F-2CF7-4AB0-9BDC-F3020A38062A}"/>
    <cellStyle name="Currency 5 3 6 5 6" xfId="44209" xr:uid="{D4908103-BDAB-47C6-BD24-6C65689CD80C}"/>
    <cellStyle name="Currency 5 3 6 6" xfId="10500" xr:uid="{5A2CAED2-9038-4135-9877-8076CA8AAD99}"/>
    <cellStyle name="Currency 5 3 6 6 2" xfId="24190" xr:uid="{F08C277E-A4F1-4528-AB8E-32D2EC0C3D5E}"/>
    <cellStyle name="Currency 5 3 6 6 2 2" xfId="37882" xr:uid="{7C215351-1521-4FAC-9EAD-DCC409E53295}"/>
    <cellStyle name="Currency 5 3 6 6 2 3" xfId="52765" xr:uid="{219D6181-A83F-4403-B5F3-70C704722FDC}"/>
    <cellStyle name="Currency 5 3 6 6 3" xfId="17346" xr:uid="{942DC461-9D56-48A1-A271-5C94B628C864}"/>
    <cellStyle name="Currency 5 3 6 6 4" xfId="31036" xr:uid="{2BDC8B14-8E0B-4055-A85E-D0C7754D9507}"/>
    <cellStyle name="Currency 5 3 6 6 5" xfId="45919" xr:uid="{269A30D5-245E-4A8B-BDED-D6EA00B978C6}"/>
    <cellStyle name="Currency 5 3 6 7" xfId="20768" xr:uid="{90F10944-ABE0-4D55-9970-71BC3733363C}"/>
    <cellStyle name="Currency 5 3 6 7 2" xfId="34460" xr:uid="{F6ED5399-2303-4E52-AC8F-02E49E91D92E}"/>
    <cellStyle name="Currency 5 3 6 7 3" xfId="49343" xr:uid="{C86A34E1-DFDB-4772-B444-1C0F54231302}"/>
    <cellStyle name="Currency 5 3 6 8" xfId="13924" xr:uid="{B958EA02-BE79-4A2C-B1E9-F02842E70E6F}"/>
    <cellStyle name="Currency 5 3 6 9" xfId="27614" xr:uid="{D1E748CC-2642-40CA-9239-7B853DAB2A66}"/>
    <cellStyle name="Currency 5 3 7" xfId="7082" xr:uid="{D602EB06-257E-4DC8-8ADD-76DC16060A5E}"/>
    <cellStyle name="Currency 5 3 7 2" xfId="7083" xr:uid="{6425D658-4F3C-4D41-B592-15425A641266}"/>
    <cellStyle name="Currency 5 3 7 2 2" xfId="8796" xr:uid="{77FF25AA-F52C-4E39-863F-683A7D567EC1}"/>
    <cellStyle name="Currency 5 3 7 2 2 2" xfId="12218" xr:uid="{CB136E5C-CDBF-4D20-BEB2-B61A96DDB68A}"/>
    <cellStyle name="Currency 5 3 7 2 2 2 2" xfId="25908" xr:uid="{E194BEB4-BB88-45B6-8747-DE49B908D09D}"/>
    <cellStyle name="Currency 5 3 7 2 2 2 2 2" xfId="39600" xr:uid="{CD9E8ACC-FD7C-4004-88E3-93F2BD49A492}"/>
    <cellStyle name="Currency 5 3 7 2 2 2 2 3" xfId="54483" xr:uid="{249EA878-5A19-4E60-B556-D4A6D18E2CAF}"/>
    <cellStyle name="Currency 5 3 7 2 2 2 3" xfId="19064" xr:uid="{C3F0F990-9BFD-4899-92A4-4C021B4BFB28}"/>
    <cellStyle name="Currency 5 3 7 2 2 2 4" xfId="32754" xr:uid="{01115DCF-DC21-42DB-8AEB-54E9F800B861}"/>
    <cellStyle name="Currency 5 3 7 2 2 2 5" xfId="47637" xr:uid="{6D4726DB-584B-4C42-868E-73B7BA3A3D28}"/>
    <cellStyle name="Currency 5 3 7 2 2 3" xfId="22486" xr:uid="{0558E1B6-48BE-41DE-9539-F2EECA0DCD8A}"/>
    <cellStyle name="Currency 5 3 7 2 2 3 2" xfId="36178" xr:uid="{C2B9B1B3-4287-4D2E-8080-BB46AE60D241}"/>
    <cellStyle name="Currency 5 3 7 2 2 3 3" xfId="51061" xr:uid="{4629E04E-945E-449B-8EBA-D04612B260C2}"/>
    <cellStyle name="Currency 5 3 7 2 2 4" xfId="15642" xr:uid="{85315B1F-40D4-4E4F-A008-B3B269070498}"/>
    <cellStyle name="Currency 5 3 7 2 2 5" xfId="29332" xr:uid="{B7C5360A-0314-4BDB-8D1A-FB3E0682F220}"/>
    <cellStyle name="Currency 5 3 7 2 2 6" xfId="44215" xr:uid="{5B354D22-975E-4D92-90D3-C393C9610768}"/>
    <cellStyle name="Currency 5 3 7 2 3" xfId="10506" xr:uid="{936F331D-1B94-4F33-ABB3-5A8CA39F3CFF}"/>
    <cellStyle name="Currency 5 3 7 2 3 2" xfId="24196" xr:uid="{FC0C7EA2-E540-4E86-AA7B-F1A720380C46}"/>
    <cellStyle name="Currency 5 3 7 2 3 2 2" xfId="37888" xr:uid="{D5D6994F-E5CE-424E-B055-09526630BEEF}"/>
    <cellStyle name="Currency 5 3 7 2 3 2 3" xfId="52771" xr:uid="{8264EBA0-D731-4465-98C8-B6FC39D759E9}"/>
    <cellStyle name="Currency 5 3 7 2 3 3" xfId="17352" xr:uid="{4C5C71EB-EC82-4B30-85EA-4CF9BCA29917}"/>
    <cellStyle name="Currency 5 3 7 2 3 4" xfId="31042" xr:uid="{04B482C4-A004-4EA9-A5BB-827A6FB65FD1}"/>
    <cellStyle name="Currency 5 3 7 2 3 5" xfId="45925" xr:uid="{2FDC927B-3363-4F52-81D1-AC8E0788A286}"/>
    <cellStyle name="Currency 5 3 7 2 4" xfId="20774" xr:uid="{A0B6567C-05C1-485E-A273-436AB9E973B2}"/>
    <cellStyle name="Currency 5 3 7 2 4 2" xfId="34466" xr:uid="{033FE631-0FAB-4ACE-905B-B282FA972893}"/>
    <cellStyle name="Currency 5 3 7 2 4 3" xfId="49349" xr:uid="{11131819-7830-44E4-B46B-077C0BB09E8C}"/>
    <cellStyle name="Currency 5 3 7 2 5" xfId="13930" xr:uid="{B3397AD1-D1D9-4CF8-B612-CE2566BFEA13}"/>
    <cellStyle name="Currency 5 3 7 2 6" xfId="27620" xr:uid="{32DD4AC2-F683-4B6F-9F88-4EDABD92D7F2}"/>
    <cellStyle name="Currency 5 3 7 2 7" xfId="42503" xr:uid="{7130802C-3CD0-4B73-80F9-D6BCBC67D17D}"/>
    <cellStyle name="Currency 5 3 7 3" xfId="8795" xr:uid="{E48CF29B-CB9B-4A28-A733-DD5C1761E05C}"/>
    <cellStyle name="Currency 5 3 7 3 2" xfId="12217" xr:uid="{64FF9BFE-2FB6-480C-946C-94EB2B1E7B03}"/>
    <cellStyle name="Currency 5 3 7 3 2 2" xfId="25907" xr:uid="{5BDDCBF8-7B75-45E9-8782-3C0C42606226}"/>
    <cellStyle name="Currency 5 3 7 3 2 2 2" xfId="39599" xr:uid="{B8C63647-FEF0-4890-9BD5-7ECA67C45210}"/>
    <cellStyle name="Currency 5 3 7 3 2 2 3" xfId="54482" xr:uid="{81EF4D5D-02E5-45D3-948F-9009F1F7DE77}"/>
    <cellStyle name="Currency 5 3 7 3 2 3" xfId="19063" xr:uid="{9D51EA8D-2E78-42E7-957E-D2A721F9D756}"/>
    <cellStyle name="Currency 5 3 7 3 2 4" xfId="32753" xr:uid="{5140E344-EC0A-429C-BFB5-984DCF8B4861}"/>
    <cellStyle name="Currency 5 3 7 3 2 5" xfId="47636" xr:uid="{BC8F68D2-FFCF-410E-BE10-91D64283AFEE}"/>
    <cellStyle name="Currency 5 3 7 3 3" xfId="22485" xr:uid="{75C27CF3-B2D2-4AE1-AC77-5108B9105529}"/>
    <cellStyle name="Currency 5 3 7 3 3 2" xfId="36177" xr:uid="{DB2223DD-6F86-4646-A268-4DC49D38A597}"/>
    <cellStyle name="Currency 5 3 7 3 3 3" xfId="51060" xr:uid="{7E643862-8E0D-4A4C-9CB5-0D1EC36A89FD}"/>
    <cellStyle name="Currency 5 3 7 3 4" xfId="15641" xr:uid="{B66C438F-B1EE-48CC-983E-407747BA74F7}"/>
    <cellStyle name="Currency 5 3 7 3 5" xfId="29331" xr:uid="{C6BC7D79-F591-4C28-A078-1CBA56B4759E}"/>
    <cellStyle name="Currency 5 3 7 3 6" xfId="44214" xr:uid="{06DEFE5E-9E73-4CD7-9E9D-D309273F26AD}"/>
    <cellStyle name="Currency 5 3 7 4" xfId="10505" xr:uid="{DB66027C-AD7C-43B0-A8D8-726B29015B0D}"/>
    <cellStyle name="Currency 5 3 7 4 2" xfId="24195" xr:uid="{E48129AB-EDEC-4F36-91AC-D173BC1B1D8C}"/>
    <cellStyle name="Currency 5 3 7 4 2 2" xfId="37887" xr:uid="{F0207A00-6E02-4AEF-AAE2-6A8C5CEBD8F3}"/>
    <cellStyle name="Currency 5 3 7 4 2 3" xfId="52770" xr:uid="{08E97DE6-43A1-4595-A7B6-0F6D85F742B8}"/>
    <cellStyle name="Currency 5 3 7 4 3" xfId="17351" xr:uid="{176674EF-20AA-4C8C-993E-2D12C24CEDA7}"/>
    <cellStyle name="Currency 5 3 7 4 4" xfId="31041" xr:uid="{F383953C-BCB5-4AB4-BBC8-52EA3B3CB812}"/>
    <cellStyle name="Currency 5 3 7 4 5" xfId="45924" xr:uid="{9C1628AE-EDAD-4A3D-8273-E1BA83CBEBBB}"/>
    <cellStyle name="Currency 5 3 7 5" xfId="20773" xr:uid="{16D2FDBB-C8EE-4AD6-8BA2-8CEE2825FFC7}"/>
    <cellStyle name="Currency 5 3 7 5 2" xfId="34465" xr:uid="{A236AE01-2618-41D6-BB55-4391EFB8EEB8}"/>
    <cellStyle name="Currency 5 3 7 5 3" xfId="49348" xr:uid="{AE184B4C-484B-451E-8EA5-BC11796EFEAC}"/>
    <cellStyle name="Currency 5 3 7 6" xfId="13929" xr:uid="{267E4474-32A6-49D2-9957-C561F512D4A4}"/>
    <cellStyle name="Currency 5 3 7 7" xfId="27619" xr:uid="{16231D35-20D9-4112-9AFA-7DEB638A6F45}"/>
    <cellStyle name="Currency 5 3 7 8" xfId="42502" xr:uid="{FAF37861-2D55-4AD1-8D3F-6EBF9A3434B4}"/>
    <cellStyle name="Currency 5 3 8" xfId="7084" xr:uid="{F74BFD57-76E2-4610-B15A-6AFE24DB34C3}"/>
    <cellStyle name="Currency 5 3 8 2" xfId="8797" xr:uid="{F599BFBE-7B99-4BA1-AC89-902211FD8D2F}"/>
    <cellStyle name="Currency 5 3 8 2 2" xfId="12219" xr:uid="{A7C0CCDF-9ADA-4A6F-92EC-83673F3DB39F}"/>
    <cellStyle name="Currency 5 3 8 2 2 2" xfId="25909" xr:uid="{14A7F7C0-F070-4840-BC80-0E9A482295B2}"/>
    <cellStyle name="Currency 5 3 8 2 2 2 2" xfId="39601" xr:uid="{5F0CB8DB-7A82-4C5D-9415-F2D0546DDFED}"/>
    <cellStyle name="Currency 5 3 8 2 2 2 3" xfId="54484" xr:uid="{1234EC07-A75F-45BB-B2BF-100F4F16CC37}"/>
    <cellStyle name="Currency 5 3 8 2 2 3" xfId="19065" xr:uid="{2212AB72-AF2F-4748-BE54-85168FF726EA}"/>
    <cellStyle name="Currency 5 3 8 2 2 4" xfId="32755" xr:uid="{74F4539F-76F0-485D-9965-BFCEC0E44D73}"/>
    <cellStyle name="Currency 5 3 8 2 2 5" xfId="47638" xr:uid="{D336281F-175C-4D65-A0AC-ADA6CE5C02A1}"/>
    <cellStyle name="Currency 5 3 8 2 3" xfId="22487" xr:uid="{E316E73D-3616-4A1D-8CC1-C4F18EC0CB36}"/>
    <cellStyle name="Currency 5 3 8 2 3 2" xfId="36179" xr:uid="{9670FBCE-6E71-4AF5-BC4F-C95FCA74598B}"/>
    <cellStyle name="Currency 5 3 8 2 3 3" xfId="51062" xr:uid="{4B36F90B-C0DE-42DA-AAAF-60F45B484A79}"/>
    <cellStyle name="Currency 5 3 8 2 4" xfId="15643" xr:uid="{C5B2DE18-89B4-4475-A087-CD80875D7FAE}"/>
    <cellStyle name="Currency 5 3 8 2 5" xfId="29333" xr:uid="{F7753A74-441F-4CA7-942A-170392918BFE}"/>
    <cellStyle name="Currency 5 3 8 2 6" xfId="44216" xr:uid="{8152DBD6-2EA8-4C94-A527-421CC37EE8D5}"/>
    <cellStyle name="Currency 5 3 8 3" xfId="10507" xr:uid="{6642B1CD-2F1E-48CD-935E-3EDCA2C785AE}"/>
    <cellStyle name="Currency 5 3 8 3 2" xfId="24197" xr:uid="{C8477AEA-0C36-458C-8C85-226D6EAF0A66}"/>
    <cellStyle name="Currency 5 3 8 3 2 2" xfId="37889" xr:uid="{5E4BEDB3-B2DF-4993-BC4E-ADF864E0B47C}"/>
    <cellStyle name="Currency 5 3 8 3 2 3" xfId="52772" xr:uid="{2BE9237C-E3A7-47A8-BCBF-5415E3C9B98D}"/>
    <cellStyle name="Currency 5 3 8 3 3" xfId="17353" xr:uid="{9B0E857C-1AB6-4043-8960-799026556E2A}"/>
    <cellStyle name="Currency 5 3 8 3 4" xfId="31043" xr:uid="{0A223F18-C8DF-4C81-BEE8-0E4A7D5E1BC0}"/>
    <cellStyle name="Currency 5 3 8 3 5" xfId="45926" xr:uid="{D7814DF4-0BFF-482C-B5E3-E3028E4DA346}"/>
    <cellStyle name="Currency 5 3 8 4" xfId="20775" xr:uid="{19627315-8BF2-4A2A-B4A8-CE3C433DF465}"/>
    <cellStyle name="Currency 5 3 8 4 2" xfId="34467" xr:uid="{B57D9BFD-4376-4319-800C-34D429A60393}"/>
    <cellStyle name="Currency 5 3 8 4 3" xfId="49350" xr:uid="{E85379FF-9940-48AD-AAAE-62DF152D4D34}"/>
    <cellStyle name="Currency 5 3 8 5" xfId="13931" xr:uid="{90F2622A-C5EE-43E6-A312-254E7DD535C3}"/>
    <cellStyle name="Currency 5 3 8 6" xfId="27621" xr:uid="{C5E63B0E-E856-43DF-8683-A2BBB2A33BAC}"/>
    <cellStyle name="Currency 5 3 8 7" xfId="42504" xr:uid="{E223BB88-F4FE-49B7-ACDA-A861359089B7}"/>
    <cellStyle name="Currency 5 3 9" xfId="7085" xr:uid="{53904895-44FD-4617-9114-6AB915FD934F}"/>
    <cellStyle name="Currency 5 3 9 2" xfId="8798" xr:uid="{EBC958F8-2203-429A-9EE1-E0F8585476DE}"/>
    <cellStyle name="Currency 5 3 9 2 2" xfId="12220" xr:uid="{B3CF1428-CD69-4811-88CB-AE3DEC7489CE}"/>
    <cellStyle name="Currency 5 3 9 2 2 2" xfId="25910" xr:uid="{B8E259FE-74CA-4184-8A55-2468ED2CAC8F}"/>
    <cellStyle name="Currency 5 3 9 2 2 2 2" xfId="39602" xr:uid="{599A6F04-5E44-4AB0-AEC6-4DC13AA540AC}"/>
    <cellStyle name="Currency 5 3 9 2 2 2 3" xfId="54485" xr:uid="{FA7E35E1-888E-4122-B55A-7FCF2068E816}"/>
    <cellStyle name="Currency 5 3 9 2 2 3" xfId="19066" xr:uid="{B7BA1A36-A5E0-42B8-8E08-1EEC3F246ED4}"/>
    <cellStyle name="Currency 5 3 9 2 2 4" xfId="32756" xr:uid="{BCF8C8C7-5DE8-4BDD-B0A4-70B05CABB6A1}"/>
    <cellStyle name="Currency 5 3 9 2 2 5" xfId="47639" xr:uid="{0876CD31-6D0D-4A92-BCA0-6D1009720D2F}"/>
    <cellStyle name="Currency 5 3 9 2 3" xfId="22488" xr:uid="{98AA9755-0645-4E6E-A5BE-7FB4E6B5A18E}"/>
    <cellStyle name="Currency 5 3 9 2 3 2" xfId="36180" xr:uid="{F7D09474-EF23-4CAD-85E4-1C9A1DFF85A0}"/>
    <cellStyle name="Currency 5 3 9 2 3 3" xfId="51063" xr:uid="{D8C85E92-8806-4A99-A74A-1AB137A4108C}"/>
    <cellStyle name="Currency 5 3 9 2 4" xfId="15644" xr:uid="{5FFD890E-EAE4-4B36-92BF-1EDFE298EC25}"/>
    <cellStyle name="Currency 5 3 9 2 5" xfId="29334" xr:uid="{F6703E56-7BFC-4773-88CA-0B92569DC332}"/>
    <cellStyle name="Currency 5 3 9 2 6" xfId="44217" xr:uid="{7468E7DC-B172-43BE-BC5F-5521AC1060CE}"/>
    <cellStyle name="Currency 5 3 9 3" xfId="10508" xr:uid="{B834671A-5BFB-4901-BCC3-9AE0EF0A19A7}"/>
    <cellStyle name="Currency 5 3 9 3 2" xfId="24198" xr:uid="{7760AC2D-FE30-4519-861E-280BEBD3E38D}"/>
    <cellStyle name="Currency 5 3 9 3 2 2" xfId="37890" xr:uid="{3037E841-EDD2-4A5F-A10A-A8DB6C17FA00}"/>
    <cellStyle name="Currency 5 3 9 3 2 3" xfId="52773" xr:uid="{D05DE86F-2464-4596-82D2-FF1CA374F949}"/>
    <cellStyle name="Currency 5 3 9 3 3" xfId="17354" xr:uid="{51FA9DD5-20B6-45AB-B712-29182015F146}"/>
    <cellStyle name="Currency 5 3 9 3 4" xfId="31044" xr:uid="{D5486754-5D36-4B1E-82EC-5D4C02409C11}"/>
    <cellStyle name="Currency 5 3 9 3 5" xfId="45927" xr:uid="{1DB0E62F-8CEF-415E-935C-96709E118BF6}"/>
    <cellStyle name="Currency 5 3 9 4" xfId="20776" xr:uid="{DBAAE27C-8701-41DB-9419-5F47354512BC}"/>
    <cellStyle name="Currency 5 3 9 4 2" xfId="34468" xr:uid="{DDCFDB75-C396-4061-ACED-6E32C9BF3375}"/>
    <cellStyle name="Currency 5 3 9 4 3" xfId="49351" xr:uid="{AFF82DB6-B3C8-40E3-98AE-68089D501625}"/>
    <cellStyle name="Currency 5 3 9 5" xfId="13932" xr:uid="{C0BE1E2C-48DE-4212-B824-843ECA2FE241}"/>
    <cellStyle name="Currency 5 3 9 6" xfId="27622" xr:uid="{8B3F69E5-8343-4D0F-B440-4F5DFC4CC920}"/>
    <cellStyle name="Currency 5 3 9 7" xfId="42505" xr:uid="{7D545565-632F-4FCE-8B7B-43D32E7C7EDB}"/>
    <cellStyle name="Currency 5 4" xfId="4801" xr:uid="{6E6CBB4C-E4A7-4659-A431-6F963CB784A7}"/>
    <cellStyle name="Currency 5 4 10" xfId="20777" xr:uid="{DC9C16A2-4459-42AD-85C6-557F27436D9A}"/>
    <cellStyle name="Currency 5 4 10 2" xfId="34469" xr:uid="{90101336-70B0-42AE-8471-14497AEE7EDF}"/>
    <cellStyle name="Currency 5 4 10 3" xfId="49352" xr:uid="{C99EB320-8F35-46A9-8477-66541042DB61}"/>
    <cellStyle name="Currency 5 4 11" xfId="13933" xr:uid="{DE624E9F-6A6D-4235-AE14-FDE9045D2AC8}"/>
    <cellStyle name="Currency 5 4 11 2" xfId="41429" xr:uid="{4D0C2431-16FD-4892-BDC0-A45925ABC6F2}"/>
    <cellStyle name="Currency 5 4 12" xfId="27623" xr:uid="{34F166EA-0EA8-4669-B7C1-CA21C9124F03}"/>
    <cellStyle name="Currency 5 4 13" xfId="42506" xr:uid="{0F52B531-DD13-425D-893D-9734E51A38A3}"/>
    <cellStyle name="Currency 5 4 14" xfId="7086" xr:uid="{437ECE77-66B6-4D67-A39D-7B703FFA2A89}"/>
    <cellStyle name="Currency 5 4 2" xfId="7087" xr:uid="{69676087-1B68-47D4-B703-6A8562C98CF6}"/>
    <cellStyle name="Currency 5 4 2 10" xfId="13934" xr:uid="{8B1A2F06-35EC-4888-AF92-8D6391302125}"/>
    <cellStyle name="Currency 5 4 2 11" xfId="27624" xr:uid="{26D08A2D-2B59-4F73-87DE-2B53A156FCE1}"/>
    <cellStyle name="Currency 5 4 2 12" xfId="42507" xr:uid="{BAB7E689-E4A0-4AE7-82A8-AB1B550E9636}"/>
    <cellStyle name="Currency 5 4 2 2" xfId="7088" xr:uid="{96DCB1F4-2F7F-4934-BA08-2088A2687606}"/>
    <cellStyle name="Currency 5 4 2 2 10" xfId="42508" xr:uid="{95B71B33-B7FA-49C5-B75E-C00C3ED94BB5}"/>
    <cellStyle name="Currency 5 4 2 2 2" xfId="7089" xr:uid="{AFD72002-0873-403E-B351-4308B848089F}"/>
    <cellStyle name="Currency 5 4 2 2 2 2" xfId="7090" xr:uid="{59C16781-068C-4A99-A7B6-3F8B1BB4A4EF}"/>
    <cellStyle name="Currency 5 4 2 2 2 2 2" xfId="8803" xr:uid="{66A3688C-B1D9-4048-AD03-F1AA2E76FA8F}"/>
    <cellStyle name="Currency 5 4 2 2 2 2 2 2" xfId="12225" xr:uid="{A2561E98-D7E0-4529-B148-445FE4EA3DCA}"/>
    <cellStyle name="Currency 5 4 2 2 2 2 2 2 2" xfId="25915" xr:uid="{2825AEE2-79B5-4774-A32C-005C01B59061}"/>
    <cellStyle name="Currency 5 4 2 2 2 2 2 2 2 2" xfId="39607" xr:uid="{33F71B44-222C-4905-A916-88C4213BCB15}"/>
    <cellStyle name="Currency 5 4 2 2 2 2 2 2 2 3" xfId="54490" xr:uid="{A69B5D36-B8DB-4342-9FBC-910036E56BAD}"/>
    <cellStyle name="Currency 5 4 2 2 2 2 2 2 3" xfId="19071" xr:uid="{42DACD5A-7FD4-4A11-A1E6-373E94D9E980}"/>
    <cellStyle name="Currency 5 4 2 2 2 2 2 2 4" xfId="32761" xr:uid="{7CE2AD67-41D9-4DA1-8D1C-B411A72B4ED6}"/>
    <cellStyle name="Currency 5 4 2 2 2 2 2 2 5" xfId="47644" xr:uid="{820CEC00-6887-409B-8C92-A55E1DE25407}"/>
    <cellStyle name="Currency 5 4 2 2 2 2 2 3" xfId="22493" xr:uid="{561557D8-1138-4A25-90A6-EA322E256DC3}"/>
    <cellStyle name="Currency 5 4 2 2 2 2 2 3 2" xfId="36185" xr:uid="{1AE3A618-CDA8-4F22-B53D-492A9A6D08D7}"/>
    <cellStyle name="Currency 5 4 2 2 2 2 2 3 3" xfId="51068" xr:uid="{193BE835-1EF0-4EAD-8933-85E53BD00B6E}"/>
    <cellStyle name="Currency 5 4 2 2 2 2 2 4" xfId="15649" xr:uid="{F090B9EF-6CBD-4C5A-ABE1-A7B4053648F8}"/>
    <cellStyle name="Currency 5 4 2 2 2 2 2 5" xfId="29339" xr:uid="{A8A7DD87-6D3F-4449-819A-F52E8987D996}"/>
    <cellStyle name="Currency 5 4 2 2 2 2 2 6" xfId="44222" xr:uid="{7C085CC4-DBB2-48F7-A997-24F8EE6C0E13}"/>
    <cellStyle name="Currency 5 4 2 2 2 2 3" xfId="10513" xr:uid="{92520FE9-562B-489E-9CEE-564A5DFC5F70}"/>
    <cellStyle name="Currency 5 4 2 2 2 2 3 2" xfId="24203" xr:uid="{70E60EA5-CA98-4673-963D-783B6B238E0F}"/>
    <cellStyle name="Currency 5 4 2 2 2 2 3 2 2" xfId="37895" xr:uid="{3BC61ECC-4664-4D99-8699-D2CAB9C0B9C2}"/>
    <cellStyle name="Currency 5 4 2 2 2 2 3 2 3" xfId="52778" xr:uid="{2828E81C-548D-4001-9A95-0742C564F1B5}"/>
    <cellStyle name="Currency 5 4 2 2 2 2 3 3" xfId="17359" xr:uid="{BAADB1D6-1A6E-461E-9E26-44BD3DD25364}"/>
    <cellStyle name="Currency 5 4 2 2 2 2 3 4" xfId="31049" xr:uid="{55E218CB-6718-49F0-AA30-6741DC715649}"/>
    <cellStyle name="Currency 5 4 2 2 2 2 3 5" xfId="45932" xr:uid="{03B24A6F-9D07-4C10-9A02-9CD0DE6E8053}"/>
    <cellStyle name="Currency 5 4 2 2 2 2 4" xfId="20781" xr:uid="{88B35E35-9AE4-4C4A-8C8B-637456C6C540}"/>
    <cellStyle name="Currency 5 4 2 2 2 2 4 2" xfId="34473" xr:uid="{A54E9AA8-AD0D-4843-AD5C-766964F1167F}"/>
    <cellStyle name="Currency 5 4 2 2 2 2 4 3" xfId="49356" xr:uid="{FDF19528-15B6-487C-B637-D6A3FF60D62E}"/>
    <cellStyle name="Currency 5 4 2 2 2 2 5" xfId="13937" xr:uid="{8A0C3529-EB8E-49A9-83AB-8B7066E50656}"/>
    <cellStyle name="Currency 5 4 2 2 2 2 6" xfId="27627" xr:uid="{05E8DEB5-49F1-47A2-A06E-DF8A631C4B46}"/>
    <cellStyle name="Currency 5 4 2 2 2 2 7" xfId="42510" xr:uid="{638B7542-D469-4D68-BFA3-F1C999E5ADB8}"/>
    <cellStyle name="Currency 5 4 2 2 2 3" xfId="8802" xr:uid="{41EE7A13-83E1-45C6-9D74-E4BF15692AB6}"/>
    <cellStyle name="Currency 5 4 2 2 2 3 2" xfId="12224" xr:uid="{858BD111-871C-43F3-90CB-6A342498C0FC}"/>
    <cellStyle name="Currency 5 4 2 2 2 3 2 2" xfId="25914" xr:uid="{18473795-BE6C-4B94-96AA-F632DF9F24BE}"/>
    <cellStyle name="Currency 5 4 2 2 2 3 2 2 2" xfId="39606" xr:uid="{8553C963-F3BB-4282-AA4A-46704D1F25E5}"/>
    <cellStyle name="Currency 5 4 2 2 2 3 2 2 3" xfId="54489" xr:uid="{0B910294-F20A-43FD-AB87-CFB9A0FBFC73}"/>
    <cellStyle name="Currency 5 4 2 2 2 3 2 3" xfId="19070" xr:uid="{706F2950-95C9-4043-B541-745FA7CA16EA}"/>
    <cellStyle name="Currency 5 4 2 2 2 3 2 4" xfId="32760" xr:uid="{0E24CBE3-D6EE-4853-B77D-91BDA02F6096}"/>
    <cellStyle name="Currency 5 4 2 2 2 3 2 5" xfId="47643" xr:uid="{7CE6632C-4629-4463-8009-04127E8F6F13}"/>
    <cellStyle name="Currency 5 4 2 2 2 3 3" xfId="22492" xr:uid="{57B69E4B-C239-4B1D-B9D8-4760EB18597E}"/>
    <cellStyle name="Currency 5 4 2 2 2 3 3 2" xfId="36184" xr:uid="{C8CF8E24-C037-4834-BC61-50859BDE4CC4}"/>
    <cellStyle name="Currency 5 4 2 2 2 3 3 3" xfId="51067" xr:uid="{E6121A40-5EDF-46D1-B83C-8EE1005598B7}"/>
    <cellStyle name="Currency 5 4 2 2 2 3 4" xfId="15648" xr:uid="{A1BE9D10-C667-4102-A27F-FE6BE71ED770}"/>
    <cellStyle name="Currency 5 4 2 2 2 3 5" xfId="29338" xr:uid="{7F680888-503A-4DC5-A93F-BF8D4E7B99B9}"/>
    <cellStyle name="Currency 5 4 2 2 2 3 6" xfId="44221" xr:uid="{8B7604C5-5FA5-4222-9428-936E6CA1F702}"/>
    <cellStyle name="Currency 5 4 2 2 2 4" xfId="10512" xr:uid="{605522CF-BE29-457F-8DBA-E4CDAC3FB9BF}"/>
    <cellStyle name="Currency 5 4 2 2 2 4 2" xfId="24202" xr:uid="{C3203CE1-56A5-4E16-81EB-BA72930F4507}"/>
    <cellStyle name="Currency 5 4 2 2 2 4 2 2" xfId="37894" xr:uid="{7EA13980-5B95-429C-AE05-57C81E449603}"/>
    <cellStyle name="Currency 5 4 2 2 2 4 2 3" xfId="52777" xr:uid="{1F711EB3-3D09-45E6-96B0-40D145B1655A}"/>
    <cellStyle name="Currency 5 4 2 2 2 4 3" xfId="17358" xr:uid="{D160781F-3745-4B28-B8A1-9B7DAB3AD8E5}"/>
    <cellStyle name="Currency 5 4 2 2 2 4 4" xfId="31048" xr:uid="{5D447B38-70CC-48EB-8089-FEFC042B895B}"/>
    <cellStyle name="Currency 5 4 2 2 2 4 5" xfId="45931" xr:uid="{CBAA9B4D-4B4D-4C92-A51A-2744DF6D075F}"/>
    <cellStyle name="Currency 5 4 2 2 2 5" xfId="20780" xr:uid="{8CF50C28-EBAC-4284-8C63-E100D31F54EB}"/>
    <cellStyle name="Currency 5 4 2 2 2 5 2" xfId="34472" xr:uid="{83E17B50-A909-4514-9FE5-9A9A8D812170}"/>
    <cellStyle name="Currency 5 4 2 2 2 5 3" xfId="49355" xr:uid="{748684E1-BFA6-4583-BE3C-8126FADD463E}"/>
    <cellStyle name="Currency 5 4 2 2 2 6" xfId="13936" xr:uid="{3D50C815-E1D7-45F9-9640-0E524ED4A2CE}"/>
    <cellStyle name="Currency 5 4 2 2 2 7" xfId="27626" xr:uid="{5D40A510-26C1-401B-A24B-4FC46B299F9F}"/>
    <cellStyle name="Currency 5 4 2 2 2 8" xfId="42509" xr:uid="{A9550C19-7283-4BC3-890D-1F400D86DBB7}"/>
    <cellStyle name="Currency 5 4 2 2 3" xfId="7091" xr:uid="{29C2A9D9-0E19-43A5-8EA5-94CDDB89A68F}"/>
    <cellStyle name="Currency 5 4 2 2 3 2" xfId="8804" xr:uid="{869E7A78-B5EC-4EF6-BBC6-7A311168EEFE}"/>
    <cellStyle name="Currency 5 4 2 2 3 2 2" xfId="12226" xr:uid="{AA90DCFF-8D72-451A-BFB3-51B9922E1F34}"/>
    <cellStyle name="Currency 5 4 2 2 3 2 2 2" xfId="25916" xr:uid="{9BB50D51-ADF1-43EB-8121-3C350258ECBA}"/>
    <cellStyle name="Currency 5 4 2 2 3 2 2 2 2" xfId="39608" xr:uid="{3E583369-69D3-437C-93A6-2AB3741AD58F}"/>
    <cellStyle name="Currency 5 4 2 2 3 2 2 2 3" xfId="54491" xr:uid="{9571C71B-E835-40E8-B8C3-B137FE5B6770}"/>
    <cellStyle name="Currency 5 4 2 2 3 2 2 3" xfId="19072" xr:uid="{B070FE59-5290-4212-824B-D31703915FB5}"/>
    <cellStyle name="Currency 5 4 2 2 3 2 2 4" xfId="32762" xr:uid="{752F8440-3B13-43F4-9772-B72EF7CEC595}"/>
    <cellStyle name="Currency 5 4 2 2 3 2 2 5" xfId="47645" xr:uid="{93B23A63-8093-4331-B7E6-10A23DC21CA7}"/>
    <cellStyle name="Currency 5 4 2 2 3 2 3" xfId="22494" xr:uid="{B6C49089-A357-412B-B245-3AF88AC39FC4}"/>
    <cellStyle name="Currency 5 4 2 2 3 2 3 2" xfId="36186" xr:uid="{145490D2-64F4-4E28-BA5E-A51107E82388}"/>
    <cellStyle name="Currency 5 4 2 2 3 2 3 3" xfId="51069" xr:uid="{04BE71EB-98CF-4906-9942-6F1BF69EB6E8}"/>
    <cellStyle name="Currency 5 4 2 2 3 2 4" xfId="15650" xr:uid="{C6558476-67B2-4624-A58E-5F24620EBEAE}"/>
    <cellStyle name="Currency 5 4 2 2 3 2 5" xfId="29340" xr:uid="{B475319A-E90F-4418-96B9-8E7B3F1C6190}"/>
    <cellStyle name="Currency 5 4 2 2 3 2 6" xfId="44223" xr:uid="{E42D2424-996A-47C4-ACDC-BAE7A1ABB4DF}"/>
    <cellStyle name="Currency 5 4 2 2 3 3" xfId="10514" xr:uid="{D1B1A265-9CC9-4EA0-A4C1-4B4FEB69ED5E}"/>
    <cellStyle name="Currency 5 4 2 2 3 3 2" xfId="24204" xr:uid="{CC5ECE8B-36CB-40B4-8FBC-A96B8D83FA69}"/>
    <cellStyle name="Currency 5 4 2 2 3 3 2 2" xfId="37896" xr:uid="{AF38A0DF-FD3A-4286-A010-28DE5FC163D3}"/>
    <cellStyle name="Currency 5 4 2 2 3 3 2 3" xfId="52779" xr:uid="{3FBB9172-9218-4D7E-A448-01C45F49DACF}"/>
    <cellStyle name="Currency 5 4 2 2 3 3 3" xfId="17360" xr:uid="{A610841E-CCAC-4A36-A934-5A0E65655188}"/>
    <cellStyle name="Currency 5 4 2 2 3 3 4" xfId="31050" xr:uid="{905233AB-DF65-4172-8D31-A740DB72E52A}"/>
    <cellStyle name="Currency 5 4 2 2 3 3 5" xfId="45933" xr:uid="{E24FC735-EFB9-46C8-BF6D-19E488472BEB}"/>
    <cellStyle name="Currency 5 4 2 2 3 4" xfId="20782" xr:uid="{6EB31A6D-D8D9-4771-BD11-A49BB37D763D}"/>
    <cellStyle name="Currency 5 4 2 2 3 4 2" xfId="34474" xr:uid="{47867A6A-D537-4EF0-B428-174986DF8529}"/>
    <cellStyle name="Currency 5 4 2 2 3 4 3" xfId="49357" xr:uid="{B7EC4AC0-A600-4BF1-9BF4-0E21C4720386}"/>
    <cellStyle name="Currency 5 4 2 2 3 5" xfId="13938" xr:uid="{C7C66659-BAFB-407D-879A-3ED632D24F29}"/>
    <cellStyle name="Currency 5 4 2 2 3 6" xfId="27628" xr:uid="{BD6570D8-B757-4D2A-A08F-03DEE2CA710E}"/>
    <cellStyle name="Currency 5 4 2 2 3 7" xfId="42511" xr:uid="{6D53AB22-D472-4888-886E-D8FBEABC414C}"/>
    <cellStyle name="Currency 5 4 2 2 4" xfId="7092" xr:uid="{F2B6785D-267D-4EEB-A87A-A1E320F4207A}"/>
    <cellStyle name="Currency 5 4 2 2 4 2" xfId="8805" xr:uid="{F07E9ABB-42D0-40AD-8DEE-7144921A57D1}"/>
    <cellStyle name="Currency 5 4 2 2 4 2 2" xfId="12227" xr:uid="{4101898F-669D-4329-A26B-71178A922347}"/>
    <cellStyle name="Currency 5 4 2 2 4 2 2 2" xfId="25917" xr:uid="{F3DB6E69-E05A-471B-B1B7-76DC26E28ACD}"/>
    <cellStyle name="Currency 5 4 2 2 4 2 2 2 2" xfId="39609" xr:uid="{6485ECC5-2FAD-4DB4-880A-2ACA02FEEE48}"/>
    <cellStyle name="Currency 5 4 2 2 4 2 2 2 3" xfId="54492" xr:uid="{92390DB7-CB2D-45EF-8AB9-EF14BCAAE1B2}"/>
    <cellStyle name="Currency 5 4 2 2 4 2 2 3" xfId="19073" xr:uid="{A2276F30-2ECC-4F46-90D5-40847D8B4244}"/>
    <cellStyle name="Currency 5 4 2 2 4 2 2 4" xfId="32763" xr:uid="{0E94AA3C-3FA2-4F6D-8F5A-FA9477743078}"/>
    <cellStyle name="Currency 5 4 2 2 4 2 2 5" xfId="47646" xr:uid="{16556F80-ABFF-4865-87F8-03AF9D884BCB}"/>
    <cellStyle name="Currency 5 4 2 2 4 2 3" xfId="22495" xr:uid="{E4EBC45A-F41F-4895-B54D-2D1C53720FAD}"/>
    <cellStyle name="Currency 5 4 2 2 4 2 3 2" xfId="36187" xr:uid="{B95963A8-4490-4102-8979-D8B40773FCEA}"/>
    <cellStyle name="Currency 5 4 2 2 4 2 3 3" xfId="51070" xr:uid="{48F5C755-375E-4A37-B703-92EEDE629793}"/>
    <cellStyle name="Currency 5 4 2 2 4 2 4" xfId="15651" xr:uid="{F545B097-B69C-4F1B-9C72-2883BFFD1D37}"/>
    <cellStyle name="Currency 5 4 2 2 4 2 5" xfId="29341" xr:uid="{1C5C602D-0E0F-4EDD-BB94-55CDF79AB375}"/>
    <cellStyle name="Currency 5 4 2 2 4 2 6" xfId="44224" xr:uid="{90D5B77F-8791-406A-BF62-A5593503E3D8}"/>
    <cellStyle name="Currency 5 4 2 2 4 3" xfId="10515" xr:uid="{694AF6CF-557C-48C6-92C9-BF1FFCADAC0B}"/>
    <cellStyle name="Currency 5 4 2 2 4 3 2" xfId="24205" xr:uid="{D711B11D-5D91-4C58-A8BB-428A82BA8F15}"/>
    <cellStyle name="Currency 5 4 2 2 4 3 2 2" xfId="37897" xr:uid="{8CF93468-0F62-42DF-8FBD-5A1B063C66A3}"/>
    <cellStyle name="Currency 5 4 2 2 4 3 2 3" xfId="52780" xr:uid="{2D34231A-E556-4FC9-9F9B-DAD5AA08A77E}"/>
    <cellStyle name="Currency 5 4 2 2 4 3 3" xfId="17361" xr:uid="{661FF2E2-655D-460A-A7CC-CBA51FBEC9CA}"/>
    <cellStyle name="Currency 5 4 2 2 4 3 4" xfId="31051" xr:uid="{BD5DDEE8-9993-44F9-851F-E2C708984EE3}"/>
    <cellStyle name="Currency 5 4 2 2 4 3 5" xfId="45934" xr:uid="{377EBBAA-C300-4E36-973C-A073212D0E06}"/>
    <cellStyle name="Currency 5 4 2 2 4 4" xfId="20783" xr:uid="{F7A890B4-A691-4148-803C-A43C9C57233E}"/>
    <cellStyle name="Currency 5 4 2 2 4 4 2" xfId="34475" xr:uid="{69232C2D-CD53-40F2-9109-46B7EAD31141}"/>
    <cellStyle name="Currency 5 4 2 2 4 4 3" xfId="49358" xr:uid="{220DB472-7A9A-4FB3-8783-CECEA773A17A}"/>
    <cellStyle name="Currency 5 4 2 2 4 5" xfId="13939" xr:uid="{44C27320-5FFB-4868-992B-159CC7B58805}"/>
    <cellStyle name="Currency 5 4 2 2 4 6" xfId="27629" xr:uid="{C484087F-0704-4113-A90F-42D417DF894F}"/>
    <cellStyle name="Currency 5 4 2 2 4 7" xfId="42512" xr:uid="{1112E3B9-AB3D-4D3E-B59C-EC5EA5C1A86A}"/>
    <cellStyle name="Currency 5 4 2 2 5" xfId="8801" xr:uid="{5E9877CD-A118-4137-BD1D-9C756B624760}"/>
    <cellStyle name="Currency 5 4 2 2 5 2" xfId="12223" xr:uid="{82CDDFCA-F6E7-40CF-B0C5-C277C7EC634A}"/>
    <cellStyle name="Currency 5 4 2 2 5 2 2" xfId="25913" xr:uid="{1A3B96A7-E013-4028-BC25-A54C68D9B3DF}"/>
    <cellStyle name="Currency 5 4 2 2 5 2 2 2" xfId="39605" xr:uid="{53BE0B31-ADEA-48AC-BCD4-8C568F82AD36}"/>
    <cellStyle name="Currency 5 4 2 2 5 2 2 3" xfId="54488" xr:uid="{37F656E4-3EA6-4CD1-BE78-BAFB7827E9A9}"/>
    <cellStyle name="Currency 5 4 2 2 5 2 3" xfId="19069" xr:uid="{983E956A-2579-4015-9BE0-22CB70A2B0A1}"/>
    <cellStyle name="Currency 5 4 2 2 5 2 4" xfId="32759" xr:uid="{5ED173FD-C274-45ED-B94B-042379697D1D}"/>
    <cellStyle name="Currency 5 4 2 2 5 2 5" xfId="47642" xr:uid="{BBEB9EDC-3394-4CAA-8579-95B9B562ED6E}"/>
    <cellStyle name="Currency 5 4 2 2 5 3" xfId="22491" xr:uid="{8FFC60A7-EC67-4841-AE13-F78FB5881EF3}"/>
    <cellStyle name="Currency 5 4 2 2 5 3 2" xfId="36183" xr:uid="{62407580-A9F3-4313-9383-6D2BE08596F6}"/>
    <cellStyle name="Currency 5 4 2 2 5 3 3" xfId="51066" xr:uid="{D0AD8FFD-0055-4808-B287-9991EC45F4B8}"/>
    <cellStyle name="Currency 5 4 2 2 5 4" xfId="15647" xr:uid="{E5223DC0-E028-4BDC-8B79-C955EAA1312F}"/>
    <cellStyle name="Currency 5 4 2 2 5 5" xfId="29337" xr:uid="{8540EF32-11A2-4881-8D7E-1017EBF08937}"/>
    <cellStyle name="Currency 5 4 2 2 5 6" xfId="44220" xr:uid="{3A8ACF0D-C75C-4FFE-96EC-26BA34B0CBC9}"/>
    <cellStyle name="Currency 5 4 2 2 6" xfId="10511" xr:uid="{43A1BAAC-B48E-40BD-A679-FF59B6FBFF94}"/>
    <cellStyle name="Currency 5 4 2 2 6 2" xfId="24201" xr:uid="{5ADF9DF6-83DB-4758-968D-4F8FBE728AAA}"/>
    <cellStyle name="Currency 5 4 2 2 6 2 2" xfId="37893" xr:uid="{6F062CE7-46B6-4C08-8257-D971E6B146E1}"/>
    <cellStyle name="Currency 5 4 2 2 6 2 3" xfId="52776" xr:uid="{8F194F54-24FA-4573-B650-CACD99DD5D5E}"/>
    <cellStyle name="Currency 5 4 2 2 6 3" xfId="17357" xr:uid="{91271267-FC14-4890-A53D-4F4A1E987A41}"/>
    <cellStyle name="Currency 5 4 2 2 6 4" xfId="31047" xr:uid="{3200A542-6D99-486E-8768-243AD8210A1F}"/>
    <cellStyle name="Currency 5 4 2 2 6 5" xfId="45930" xr:uid="{E9047110-718D-4F03-BFC7-E6181A941617}"/>
    <cellStyle name="Currency 5 4 2 2 7" xfId="20779" xr:uid="{634BE0C3-C9AE-4E84-8624-A20CF06FFFFD}"/>
    <cellStyle name="Currency 5 4 2 2 7 2" xfId="34471" xr:uid="{1E7783DA-940E-4843-9F5E-903260F8DD03}"/>
    <cellStyle name="Currency 5 4 2 2 7 3" xfId="49354" xr:uid="{BA1BF3EC-2737-49E2-ACDD-91B5E1FC46EB}"/>
    <cellStyle name="Currency 5 4 2 2 8" xfId="13935" xr:uid="{D45F875B-003A-4884-9051-D5FD54A14610}"/>
    <cellStyle name="Currency 5 4 2 2 9" xfId="27625" xr:uid="{F42ABECE-13F3-4DB0-BB79-9FB166704215}"/>
    <cellStyle name="Currency 5 4 2 3" xfId="7093" xr:uid="{385A2D0D-104E-42F2-BF23-85E73BCB46F0}"/>
    <cellStyle name="Currency 5 4 2 3 10" xfId="42513" xr:uid="{EBEE4626-1C7A-45D3-A7CE-CA7E8B8E9881}"/>
    <cellStyle name="Currency 5 4 2 3 2" xfId="7094" xr:uid="{06075F77-C7C2-4F76-926F-6D5EC4D5808D}"/>
    <cellStyle name="Currency 5 4 2 3 2 2" xfId="7095" xr:uid="{B150BB83-8278-40B1-989E-9FA99309E988}"/>
    <cellStyle name="Currency 5 4 2 3 2 2 2" xfId="8808" xr:uid="{552C523B-2D52-4F36-B88C-C0DCF7E600C6}"/>
    <cellStyle name="Currency 5 4 2 3 2 2 2 2" xfId="12230" xr:uid="{71FFF8DE-9C94-4709-ABBF-D417066BB986}"/>
    <cellStyle name="Currency 5 4 2 3 2 2 2 2 2" xfId="25920" xr:uid="{EAB5E48E-0E4E-4630-8295-1047040528C0}"/>
    <cellStyle name="Currency 5 4 2 3 2 2 2 2 2 2" xfId="39612" xr:uid="{677750A3-B983-4CE2-88B7-DBDEA5729C44}"/>
    <cellStyle name="Currency 5 4 2 3 2 2 2 2 2 3" xfId="54495" xr:uid="{65493731-F277-4301-9999-57D959D07336}"/>
    <cellStyle name="Currency 5 4 2 3 2 2 2 2 3" xfId="19076" xr:uid="{189116C9-DCB7-4557-A70C-4DF4976CE7E1}"/>
    <cellStyle name="Currency 5 4 2 3 2 2 2 2 4" xfId="32766" xr:uid="{C995C903-5998-4129-90EA-7835300BB34C}"/>
    <cellStyle name="Currency 5 4 2 3 2 2 2 2 5" xfId="47649" xr:uid="{2E2D5409-C1EF-443F-87B9-3A0BD838DA20}"/>
    <cellStyle name="Currency 5 4 2 3 2 2 2 3" xfId="22498" xr:uid="{A78BEAAF-1D4C-432B-A1A6-329351DCDB7A}"/>
    <cellStyle name="Currency 5 4 2 3 2 2 2 3 2" xfId="36190" xr:uid="{C783ADB4-26EB-4DFB-B54B-BE52A16EB1E1}"/>
    <cellStyle name="Currency 5 4 2 3 2 2 2 3 3" xfId="51073" xr:uid="{3A3C75F0-B8F8-4865-A01B-4FF87BBD6EA5}"/>
    <cellStyle name="Currency 5 4 2 3 2 2 2 4" xfId="15654" xr:uid="{3773ABBF-47E1-4144-BC86-D5C8CEBEC74C}"/>
    <cellStyle name="Currency 5 4 2 3 2 2 2 5" xfId="29344" xr:uid="{C0EFC905-162F-4C0A-9FCB-6888386F7940}"/>
    <cellStyle name="Currency 5 4 2 3 2 2 2 6" xfId="44227" xr:uid="{7EFE9AB0-3413-47E0-B26A-E272B361A70F}"/>
    <cellStyle name="Currency 5 4 2 3 2 2 3" xfId="10518" xr:uid="{448000A0-4874-4DE8-9BE2-EF422C98507A}"/>
    <cellStyle name="Currency 5 4 2 3 2 2 3 2" xfId="24208" xr:uid="{EF5F330F-B547-4BE7-B95B-DE8534B0A4CB}"/>
    <cellStyle name="Currency 5 4 2 3 2 2 3 2 2" xfId="37900" xr:uid="{A5CDB1DC-CE5A-442A-8756-4594CD96ABFB}"/>
    <cellStyle name="Currency 5 4 2 3 2 2 3 2 3" xfId="52783" xr:uid="{833F8338-F16D-4233-AE71-490ACEAFFB9A}"/>
    <cellStyle name="Currency 5 4 2 3 2 2 3 3" xfId="17364" xr:uid="{176F616B-3B39-4EF9-AFB2-78CD30D59E93}"/>
    <cellStyle name="Currency 5 4 2 3 2 2 3 4" xfId="31054" xr:uid="{6E33B7EB-F97A-4B13-9E25-7EB366B36AFC}"/>
    <cellStyle name="Currency 5 4 2 3 2 2 3 5" xfId="45937" xr:uid="{55933AC4-4761-4D9B-AB16-F043FE539E39}"/>
    <cellStyle name="Currency 5 4 2 3 2 2 4" xfId="20786" xr:uid="{C9311514-3699-40D4-A1F0-0E0A2E07FCFD}"/>
    <cellStyle name="Currency 5 4 2 3 2 2 4 2" xfId="34478" xr:uid="{2678BBC7-1CD9-41FC-9D1C-36594FF72D3E}"/>
    <cellStyle name="Currency 5 4 2 3 2 2 4 3" xfId="49361" xr:uid="{BDA1DE0A-4789-4A62-9E6C-9043917D7929}"/>
    <cellStyle name="Currency 5 4 2 3 2 2 5" xfId="13942" xr:uid="{70E9E0D7-95DC-4AC2-8F13-E244A836212A}"/>
    <cellStyle name="Currency 5 4 2 3 2 2 6" xfId="27632" xr:uid="{E0E75432-F54D-4D22-9DE0-34FCF72510FD}"/>
    <cellStyle name="Currency 5 4 2 3 2 2 7" xfId="42515" xr:uid="{7DAF6D7B-179D-442E-91D5-EF378B72D335}"/>
    <cellStyle name="Currency 5 4 2 3 2 3" xfId="8807" xr:uid="{5FC58105-C044-417B-9D5B-331EDFBE557B}"/>
    <cellStyle name="Currency 5 4 2 3 2 3 2" xfId="12229" xr:uid="{857C8DCA-9907-4BC3-A8E6-932D52160001}"/>
    <cellStyle name="Currency 5 4 2 3 2 3 2 2" xfId="25919" xr:uid="{29C768B1-9F08-4FE0-8ECE-7DA89C6BA28B}"/>
    <cellStyle name="Currency 5 4 2 3 2 3 2 2 2" xfId="39611" xr:uid="{AB4FA038-F3E5-4B5D-9A35-87F99472669C}"/>
    <cellStyle name="Currency 5 4 2 3 2 3 2 2 3" xfId="54494" xr:uid="{D0566637-9B89-4806-91EA-44942F284264}"/>
    <cellStyle name="Currency 5 4 2 3 2 3 2 3" xfId="19075" xr:uid="{1DC2C673-D8D4-46A2-B8C9-B21EA7D18D7A}"/>
    <cellStyle name="Currency 5 4 2 3 2 3 2 4" xfId="32765" xr:uid="{7C033CF1-CD98-4574-8260-85B04A6F193F}"/>
    <cellStyle name="Currency 5 4 2 3 2 3 2 5" xfId="47648" xr:uid="{618A7C62-965C-43D6-81CA-7AFA46FDD072}"/>
    <cellStyle name="Currency 5 4 2 3 2 3 3" xfId="22497" xr:uid="{3E515A5C-434A-4B04-8812-DB16320BAA32}"/>
    <cellStyle name="Currency 5 4 2 3 2 3 3 2" xfId="36189" xr:uid="{D2E24ADE-3B1A-4851-8BF0-A96D0FD9AC61}"/>
    <cellStyle name="Currency 5 4 2 3 2 3 3 3" xfId="51072" xr:uid="{41926577-8F11-43DF-9B9E-08B22DA5C02F}"/>
    <cellStyle name="Currency 5 4 2 3 2 3 4" xfId="15653" xr:uid="{5B656494-90C8-4259-9077-9A46ACEB467E}"/>
    <cellStyle name="Currency 5 4 2 3 2 3 5" xfId="29343" xr:uid="{08AB22B1-7639-4B8E-9524-85C646D0482B}"/>
    <cellStyle name="Currency 5 4 2 3 2 3 6" xfId="44226" xr:uid="{2E8725A6-6559-42B9-BC8D-DA2117C86C99}"/>
    <cellStyle name="Currency 5 4 2 3 2 4" xfId="10517" xr:uid="{7C2B4540-E2CD-49FA-B373-5A1F4D630B92}"/>
    <cellStyle name="Currency 5 4 2 3 2 4 2" xfId="24207" xr:uid="{CBE094F4-3BF9-4C33-91B5-CD18089A8803}"/>
    <cellStyle name="Currency 5 4 2 3 2 4 2 2" xfId="37899" xr:uid="{866B1FE0-571E-42C7-8134-EB9B4672467D}"/>
    <cellStyle name="Currency 5 4 2 3 2 4 2 3" xfId="52782" xr:uid="{B882371F-BA24-4A53-BDCB-EC780D301000}"/>
    <cellStyle name="Currency 5 4 2 3 2 4 3" xfId="17363" xr:uid="{3813BDCF-5261-49E2-A166-59D75DF09067}"/>
    <cellStyle name="Currency 5 4 2 3 2 4 4" xfId="31053" xr:uid="{FC5BCA99-2908-45E3-A95B-8BFD3481951F}"/>
    <cellStyle name="Currency 5 4 2 3 2 4 5" xfId="45936" xr:uid="{07D7DC0B-0DF1-4B94-8E1E-EA7B08EE1097}"/>
    <cellStyle name="Currency 5 4 2 3 2 5" xfId="20785" xr:uid="{7447EFDF-86B9-44F4-B69D-53E16B0C1CD0}"/>
    <cellStyle name="Currency 5 4 2 3 2 5 2" xfId="34477" xr:uid="{24208297-FDAD-4347-8F86-4B54373E809D}"/>
    <cellStyle name="Currency 5 4 2 3 2 5 3" xfId="49360" xr:uid="{D097851F-0C5A-43A2-A904-2C965AA86FB3}"/>
    <cellStyle name="Currency 5 4 2 3 2 6" xfId="13941" xr:uid="{58D582D0-BE35-4043-B325-B83835FF2A01}"/>
    <cellStyle name="Currency 5 4 2 3 2 7" xfId="27631" xr:uid="{E5D6D822-8C38-405A-A7D5-41DABC73CD86}"/>
    <cellStyle name="Currency 5 4 2 3 2 8" xfId="42514" xr:uid="{27DD5DA9-6F21-428A-BE7C-A897778C0945}"/>
    <cellStyle name="Currency 5 4 2 3 3" xfId="7096" xr:uid="{0A6518C8-E30B-472B-9616-B98B2CEBD3D8}"/>
    <cellStyle name="Currency 5 4 2 3 3 2" xfId="8809" xr:uid="{043991BB-7507-4966-AE02-2C6DB58C386E}"/>
    <cellStyle name="Currency 5 4 2 3 3 2 2" xfId="12231" xr:uid="{AC8A8D38-D794-4790-8710-53A017931373}"/>
    <cellStyle name="Currency 5 4 2 3 3 2 2 2" xfId="25921" xr:uid="{8AA492F4-9340-4B9C-A712-EE23F30E19A9}"/>
    <cellStyle name="Currency 5 4 2 3 3 2 2 2 2" xfId="39613" xr:uid="{26C5490B-C052-44CF-88B9-CC8F0EF7DD0D}"/>
    <cellStyle name="Currency 5 4 2 3 3 2 2 2 3" xfId="54496" xr:uid="{9E15DA65-E4E3-443C-B4BE-2A25C2F96FD7}"/>
    <cellStyle name="Currency 5 4 2 3 3 2 2 3" xfId="19077" xr:uid="{3A86D54D-A3F3-4D51-B519-5A8E2B19C367}"/>
    <cellStyle name="Currency 5 4 2 3 3 2 2 4" xfId="32767" xr:uid="{887850C6-155B-4CDC-9596-186D541D0BBE}"/>
    <cellStyle name="Currency 5 4 2 3 3 2 2 5" xfId="47650" xr:uid="{2CD3FE54-27A8-4471-8F2E-34798E004A2F}"/>
    <cellStyle name="Currency 5 4 2 3 3 2 3" xfId="22499" xr:uid="{29A597FD-1C5C-4612-AFDF-4F949595A7A8}"/>
    <cellStyle name="Currency 5 4 2 3 3 2 3 2" xfId="36191" xr:uid="{5A5AB22B-2FBB-4356-BBDC-6119D7D0116D}"/>
    <cellStyle name="Currency 5 4 2 3 3 2 3 3" xfId="51074" xr:uid="{E3E2224E-7938-4B71-91A1-BED83E51DB1D}"/>
    <cellStyle name="Currency 5 4 2 3 3 2 4" xfId="15655" xr:uid="{9DB9208F-408D-4946-BF01-F277CCA18E46}"/>
    <cellStyle name="Currency 5 4 2 3 3 2 5" xfId="29345" xr:uid="{8DB99AAC-CD75-4829-AB1B-88FE76B09C1D}"/>
    <cellStyle name="Currency 5 4 2 3 3 2 6" xfId="44228" xr:uid="{9646C1D5-726A-4A37-A15E-38224BF136CB}"/>
    <cellStyle name="Currency 5 4 2 3 3 3" xfId="10519" xr:uid="{FF60FC42-802D-4D2E-8702-B6D7EE6EAD95}"/>
    <cellStyle name="Currency 5 4 2 3 3 3 2" xfId="24209" xr:uid="{2206E1BB-DB34-43EC-B3E5-67434DF03EE1}"/>
    <cellStyle name="Currency 5 4 2 3 3 3 2 2" xfId="37901" xr:uid="{FAA6465B-51C7-4058-A14B-3633E793005C}"/>
    <cellStyle name="Currency 5 4 2 3 3 3 2 3" xfId="52784" xr:uid="{6D780EE2-04A6-41C4-9311-8E4EE9E5C49C}"/>
    <cellStyle name="Currency 5 4 2 3 3 3 3" xfId="17365" xr:uid="{3404ACFC-5FA1-412B-8781-277B303892D8}"/>
    <cellStyle name="Currency 5 4 2 3 3 3 4" xfId="31055" xr:uid="{8368474D-C367-4C63-B157-0B1B4002B3DA}"/>
    <cellStyle name="Currency 5 4 2 3 3 3 5" xfId="45938" xr:uid="{5BFCDF91-D277-4F43-A2CF-66BD10248CE3}"/>
    <cellStyle name="Currency 5 4 2 3 3 4" xfId="20787" xr:uid="{AECCE905-1099-4494-9F1F-9416BFB353CD}"/>
    <cellStyle name="Currency 5 4 2 3 3 4 2" xfId="34479" xr:uid="{095EFCB0-66A5-4A20-9920-54348A007A67}"/>
    <cellStyle name="Currency 5 4 2 3 3 4 3" xfId="49362" xr:uid="{AE010AC9-7DB3-4DCA-AEBE-D180CF23B0CE}"/>
    <cellStyle name="Currency 5 4 2 3 3 5" xfId="13943" xr:uid="{BDCEB054-5E28-42F7-9E7A-8920BC7EFFAB}"/>
    <cellStyle name="Currency 5 4 2 3 3 6" xfId="27633" xr:uid="{423EB777-F20F-48E8-BFEC-56EC5E9E973F}"/>
    <cellStyle name="Currency 5 4 2 3 3 7" xfId="42516" xr:uid="{3125635D-39EF-423F-96CC-F9EA4AFF4942}"/>
    <cellStyle name="Currency 5 4 2 3 4" xfId="7097" xr:uid="{BC86839D-CAFE-40A6-B4E8-B2A2073E679F}"/>
    <cellStyle name="Currency 5 4 2 3 4 2" xfId="8810" xr:uid="{97373F06-6CFC-4D21-B196-D6E19F49962C}"/>
    <cellStyle name="Currency 5 4 2 3 4 2 2" xfId="12232" xr:uid="{F5A44EB1-99FC-4B7E-B90B-AD2C8594F756}"/>
    <cellStyle name="Currency 5 4 2 3 4 2 2 2" xfId="25922" xr:uid="{6E6AA650-C669-4B95-8DEB-E6BE3F1476C5}"/>
    <cellStyle name="Currency 5 4 2 3 4 2 2 2 2" xfId="39614" xr:uid="{B2CA9D6D-50C4-4985-AB48-13F3D6745357}"/>
    <cellStyle name="Currency 5 4 2 3 4 2 2 2 3" xfId="54497" xr:uid="{7DD215CC-59B2-47DF-953A-B6B919A44EAB}"/>
    <cellStyle name="Currency 5 4 2 3 4 2 2 3" xfId="19078" xr:uid="{F8B7B0D6-26CA-49C0-838F-C0D3E1787B69}"/>
    <cellStyle name="Currency 5 4 2 3 4 2 2 4" xfId="32768" xr:uid="{B000886C-2A07-4F73-8C1F-5996ECB8F724}"/>
    <cellStyle name="Currency 5 4 2 3 4 2 2 5" xfId="47651" xr:uid="{25E16067-0CF7-4463-985E-65C4C4FDE85A}"/>
    <cellStyle name="Currency 5 4 2 3 4 2 3" xfId="22500" xr:uid="{8E01B3F5-17DB-444A-B63B-B3A54988763B}"/>
    <cellStyle name="Currency 5 4 2 3 4 2 3 2" xfId="36192" xr:uid="{67A45740-EA50-4DAE-BFFF-23917288B5F3}"/>
    <cellStyle name="Currency 5 4 2 3 4 2 3 3" xfId="51075" xr:uid="{5A677721-8F4B-4395-ADC9-9AEF8B5A8B60}"/>
    <cellStyle name="Currency 5 4 2 3 4 2 4" xfId="15656" xr:uid="{D1567033-0BE2-4E72-8633-1E5C8D178252}"/>
    <cellStyle name="Currency 5 4 2 3 4 2 5" xfId="29346" xr:uid="{CB617CAE-62B2-4E07-8DF7-1E253F25BF31}"/>
    <cellStyle name="Currency 5 4 2 3 4 2 6" xfId="44229" xr:uid="{AC17C964-475C-481F-A98D-D3C432D756E4}"/>
    <cellStyle name="Currency 5 4 2 3 4 3" xfId="10520" xr:uid="{25FD5EC8-C0AF-4E59-942F-BA907E5969F4}"/>
    <cellStyle name="Currency 5 4 2 3 4 3 2" xfId="24210" xr:uid="{BED73256-390A-4F88-A238-388C12931D88}"/>
    <cellStyle name="Currency 5 4 2 3 4 3 2 2" xfId="37902" xr:uid="{6BC2266A-AB47-4197-9A0E-41130B82AD74}"/>
    <cellStyle name="Currency 5 4 2 3 4 3 2 3" xfId="52785" xr:uid="{7E810C01-D200-42B1-83F7-1CE6CB5C5CFB}"/>
    <cellStyle name="Currency 5 4 2 3 4 3 3" xfId="17366" xr:uid="{13875F34-BF4B-44A5-B358-8AC5765693F2}"/>
    <cellStyle name="Currency 5 4 2 3 4 3 4" xfId="31056" xr:uid="{1D507B92-A6C8-422A-8D9D-AFC8E4B546CD}"/>
    <cellStyle name="Currency 5 4 2 3 4 3 5" xfId="45939" xr:uid="{5A3FBAEE-BDA0-4A32-8063-514AFBB73951}"/>
    <cellStyle name="Currency 5 4 2 3 4 4" xfId="20788" xr:uid="{BE29DFDE-B1F0-4611-A070-97E86ADA4BC7}"/>
    <cellStyle name="Currency 5 4 2 3 4 4 2" xfId="34480" xr:uid="{234E0ED4-6EE7-483D-8977-27F6F68A493B}"/>
    <cellStyle name="Currency 5 4 2 3 4 4 3" xfId="49363" xr:uid="{1755BA4E-998B-464D-B549-AC0C68326472}"/>
    <cellStyle name="Currency 5 4 2 3 4 5" xfId="13944" xr:uid="{EB904126-6CC4-419A-BCF0-6D036BC9CD0F}"/>
    <cellStyle name="Currency 5 4 2 3 4 6" xfId="27634" xr:uid="{28C4F65B-4BDD-4942-9696-5906C9F4C6DB}"/>
    <cellStyle name="Currency 5 4 2 3 4 7" xfId="42517" xr:uid="{DE20B632-3499-42B0-936C-73E10587EEBB}"/>
    <cellStyle name="Currency 5 4 2 3 5" xfId="8806" xr:uid="{925F9BE9-5856-42D7-BB65-15BB2AFE30A5}"/>
    <cellStyle name="Currency 5 4 2 3 5 2" xfId="12228" xr:uid="{22AFCC44-615E-450D-8088-AE32AB89C3E4}"/>
    <cellStyle name="Currency 5 4 2 3 5 2 2" xfId="25918" xr:uid="{F7D1A7CA-D62D-44EA-8A7E-16375DFC8D15}"/>
    <cellStyle name="Currency 5 4 2 3 5 2 2 2" xfId="39610" xr:uid="{9C6600E1-577B-49F7-9363-7617509549C6}"/>
    <cellStyle name="Currency 5 4 2 3 5 2 2 3" xfId="54493" xr:uid="{4FE308E3-97F5-4E89-A660-0BA8A5845446}"/>
    <cellStyle name="Currency 5 4 2 3 5 2 3" xfId="19074" xr:uid="{95487531-D74F-4699-85F2-8B2317C313BF}"/>
    <cellStyle name="Currency 5 4 2 3 5 2 4" xfId="32764" xr:uid="{E9FD5387-53C3-48CB-8C93-BEB5A67C02B8}"/>
    <cellStyle name="Currency 5 4 2 3 5 2 5" xfId="47647" xr:uid="{23964305-6F7D-4062-AA7C-6CC286CE8B63}"/>
    <cellStyle name="Currency 5 4 2 3 5 3" xfId="22496" xr:uid="{B55AC802-0A5E-43D2-86CF-65D2E0FEA63D}"/>
    <cellStyle name="Currency 5 4 2 3 5 3 2" xfId="36188" xr:uid="{FA13F916-684F-43EB-A790-B3255989E268}"/>
    <cellStyle name="Currency 5 4 2 3 5 3 3" xfId="51071" xr:uid="{4025E72F-0238-4A5C-9700-E7D3BF8DB6BA}"/>
    <cellStyle name="Currency 5 4 2 3 5 4" xfId="15652" xr:uid="{D5B4A0F4-F5B8-4B5A-94FE-DCEDC28B5EF8}"/>
    <cellStyle name="Currency 5 4 2 3 5 5" xfId="29342" xr:uid="{957CBC53-A8DD-4EA7-AA68-8C72C0A722E8}"/>
    <cellStyle name="Currency 5 4 2 3 5 6" xfId="44225" xr:uid="{B89CC398-C271-4FCA-8BC3-47CEF889B07E}"/>
    <cellStyle name="Currency 5 4 2 3 6" xfId="10516" xr:uid="{E0FE7B6B-311A-499E-8EFF-B3AF0C5901DF}"/>
    <cellStyle name="Currency 5 4 2 3 6 2" xfId="24206" xr:uid="{9856071A-41A9-42EA-A53B-0A2E1416454F}"/>
    <cellStyle name="Currency 5 4 2 3 6 2 2" xfId="37898" xr:uid="{2AA0AA92-C7DE-440E-B9C6-B98B363C77BB}"/>
    <cellStyle name="Currency 5 4 2 3 6 2 3" xfId="52781" xr:uid="{6276462F-1CEA-414C-89E6-5C9D7D5E7B72}"/>
    <cellStyle name="Currency 5 4 2 3 6 3" xfId="17362" xr:uid="{A5D5D9D1-F95E-4C5F-9132-D690EB04159D}"/>
    <cellStyle name="Currency 5 4 2 3 6 4" xfId="31052" xr:uid="{F80FC99F-0A46-4BC3-BDAF-EEA7F407C519}"/>
    <cellStyle name="Currency 5 4 2 3 6 5" xfId="45935" xr:uid="{5DEC5029-DCF4-4CAB-9D52-D518F5B1F76C}"/>
    <cellStyle name="Currency 5 4 2 3 7" xfId="20784" xr:uid="{B720D91A-677B-4E6B-BBEC-CE14D743B3D8}"/>
    <cellStyle name="Currency 5 4 2 3 7 2" xfId="34476" xr:uid="{609D72E7-5F59-460B-9685-A1D5DBE29FFC}"/>
    <cellStyle name="Currency 5 4 2 3 7 3" xfId="49359" xr:uid="{1FB02AF0-5547-4921-8826-F2CC1F02512F}"/>
    <cellStyle name="Currency 5 4 2 3 8" xfId="13940" xr:uid="{3AD1C6E9-259B-400B-B500-270E4F069269}"/>
    <cellStyle name="Currency 5 4 2 3 9" xfId="27630" xr:uid="{AB3B10FE-B4BF-48E9-B43C-0F0B0FC53975}"/>
    <cellStyle name="Currency 5 4 2 4" xfId="7098" xr:uid="{4C64C453-A939-43B7-8476-E684B9BE7572}"/>
    <cellStyle name="Currency 5 4 2 4 2" xfId="7099" xr:uid="{369289A1-B2EB-4782-8D54-2807F64BE69E}"/>
    <cellStyle name="Currency 5 4 2 4 2 2" xfId="8812" xr:uid="{0E613159-21D7-4BC4-A61C-C34F47CEA620}"/>
    <cellStyle name="Currency 5 4 2 4 2 2 2" xfId="12234" xr:uid="{272CD78F-52C6-4EB5-9E94-710CF238236E}"/>
    <cellStyle name="Currency 5 4 2 4 2 2 2 2" xfId="25924" xr:uid="{3B597E01-59EE-439E-8ABD-7BC185AC927B}"/>
    <cellStyle name="Currency 5 4 2 4 2 2 2 2 2" xfId="39616" xr:uid="{D904CAD9-BACD-4459-A403-391721103C4D}"/>
    <cellStyle name="Currency 5 4 2 4 2 2 2 2 3" xfId="54499" xr:uid="{2512B698-0051-4CB5-9C4B-0AAC1BC12207}"/>
    <cellStyle name="Currency 5 4 2 4 2 2 2 3" xfId="19080" xr:uid="{31FE8C7D-0733-498C-BC45-D120724F36AD}"/>
    <cellStyle name="Currency 5 4 2 4 2 2 2 4" xfId="32770" xr:uid="{498F2960-F628-4A0F-B463-8A6A4B76B3D8}"/>
    <cellStyle name="Currency 5 4 2 4 2 2 2 5" xfId="47653" xr:uid="{98396E97-1DE9-4D64-B457-35CB56A92E1F}"/>
    <cellStyle name="Currency 5 4 2 4 2 2 3" xfId="22502" xr:uid="{27C41C7F-706F-4352-8630-9F4A4B56968F}"/>
    <cellStyle name="Currency 5 4 2 4 2 2 3 2" xfId="36194" xr:uid="{79E6B376-131C-43B1-80CA-031E67604841}"/>
    <cellStyle name="Currency 5 4 2 4 2 2 3 3" xfId="51077" xr:uid="{D6895763-0844-412A-A1EF-62F05EDF69D4}"/>
    <cellStyle name="Currency 5 4 2 4 2 2 4" xfId="15658" xr:uid="{74626983-ACBB-445E-9086-81D2724C18AE}"/>
    <cellStyle name="Currency 5 4 2 4 2 2 5" xfId="29348" xr:uid="{2CA28FA9-194B-4C63-92F1-E4D5433CF6B2}"/>
    <cellStyle name="Currency 5 4 2 4 2 2 6" xfId="44231" xr:uid="{D2E854CF-3DD7-4714-98E7-456C29FC88BB}"/>
    <cellStyle name="Currency 5 4 2 4 2 3" xfId="10522" xr:uid="{A76DA902-D352-476A-9318-39FCCAB9EC9D}"/>
    <cellStyle name="Currency 5 4 2 4 2 3 2" xfId="24212" xr:uid="{96187E1A-0805-48A2-A23F-7AC97DE0D128}"/>
    <cellStyle name="Currency 5 4 2 4 2 3 2 2" xfId="37904" xr:uid="{99BCF143-2E9D-4C6C-BBFE-403C8D82D498}"/>
    <cellStyle name="Currency 5 4 2 4 2 3 2 3" xfId="52787" xr:uid="{2448AD49-FDF0-4A4C-966D-62F442D0D8C8}"/>
    <cellStyle name="Currency 5 4 2 4 2 3 3" xfId="17368" xr:uid="{9563B9A2-0720-4596-98A7-328F964F0920}"/>
    <cellStyle name="Currency 5 4 2 4 2 3 4" xfId="31058" xr:uid="{C0492B6B-D178-43D6-B8F7-530CB92252F8}"/>
    <cellStyle name="Currency 5 4 2 4 2 3 5" xfId="45941" xr:uid="{F8D12A42-3038-45C5-B650-131C6D39C879}"/>
    <cellStyle name="Currency 5 4 2 4 2 4" xfId="20790" xr:uid="{7A176ED5-168E-433D-811D-E03E4A677EC2}"/>
    <cellStyle name="Currency 5 4 2 4 2 4 2" xfId="34482" xr:uid="{74B970C3-B50E-4CD8-A44F-E8150FDE1D9F}"/>
    <cellStyle name="Currency 5 4 2 4 2 4 3" xfId="49365" xr:uid="{19BCD81B-A239-4C92-9748-717D30FD64AE}"/>
    <cellStyle name="Currency 5 4 2 4 2 5" xfId="13946" xr:uid="{E70209DD-AB09-4D2E-92A0-EB117DEDEA1F}"/>
    <cellStyle name="Currency 5 4 2 4 2 6" xfId="27636" xr:uid="{0113402C-C9DE-4934-9AA7-616A08D79C62}"/>
    <cellStyle name="Currency 5 4 2 4 2 7" xfId="42519" xr:uid="{35D66EBA-608D-43ED-8C7D-CDFDAD8EC996}"/>
    <cellStyle name="Currency 5 4 2 4 3" xfId="8811" xr:uid="{277202C5-4E01-4B36-9C57-3C6459368F36}"/>
    <cellStyle name="Currency 5 4 2 4 3 2" xfId="12233" xr:uid="{FD02C439-F335-4E76-8288-7392115D4139}"/>
    <cellStyle name="Currency 5 4 2 4 3 2 2" xfId="25923" xr:uid="{6D374B85-47DC-46C1-959D-F93BD1B3BC82}"/>
    <cellStyle name="Currency 5 4 2 4 3 2 2 2" xfId="39615" xr:uid="{3A3E53B5-DBD9-4AB0-9E8D-BC89BCD5F803}"/>
    <cellStyle name="Currency 5 4 2 4 3 2 2 3" xfId="54498" xr:uid="{A7C052C3-2244-4527-B63E-28864DC6CD43}"/>
    <cellStyle name="Currency 5 4 2 4 3 2 3" xfId="19079" xr:uid="{AD4D5CB7-4A00-46FA-9E42-23A71D3A76E8}"/>
    <cellStyle name="Currency 5 4 2 4 3 2 4" xfId="32769" xr:uid="{F153150F-753E-46D1-9469-87363E2DBE0D}"/>
    <cellStyle name="Currency 5 4 2 4 3 2 5" xfId="47652" xr:uid="{A955B462-87E2-4C9F-9CA8-158D52B0C088}"/>
    <cellStyle name="Currency 5 4 2 4 3 3" xfId="22501" xr:uid="{002C9697-C1D6-4913-AB1E-6F6790E26C96}"/>
    <cellStyle name="Currency 5 4 2 4 3 3 2" xfId="36193" xr:uid="{33876B22-65DB-4708-996E-595498D86D8D}"/>
    <cellStyle name="Currency 5 4 2 4 3 3 3" xfId="51076" xr:uid="{DD53A2D5-732D-44BB-857B-8867411377BC}"/>
    <cellStyle name="Currency 5 4 2 4 3 4" xfId="15657" xr:uid="{9C0E99CB-F294-4FB0-AC1F-D13F452682A4}"/>
    <cellStyle name="Currency 5 4 2 4 3 5" xfId="29347" xr:uid="{EBBE8673-F6E9-40D8-AEFE-49F724ABB707}"/>
    <cellStyle name="Currency 5 4 2 4 3 6" xfId="44230" xr:uid="{2B45E42B-C913-4457-9DDB-207124CD6F0E}"/>
    <cellStyle name="Currency 5 4 2 4 4" xfId="10521" xr:uid="{62BC3C5C-D2EB-4F45-A964-E410F68C5FD8}"/>
    <cellStyle name="Currency 5 4 2 4 4 2" xfId="24211" xr:uid="{68F6489A-700C-44DF-8FDE-0609D1390E99}"/>
    <cellStyle name="Currency 5 4 2 4 4 2 2" xfId="37903" xr:uid="{7B52F5EF-01DF-4253-9A9D-6705AE10F0EC}"/>
    <cellStyle name="Currency 5 4 2 4 4 2 3" xfId="52786" xr:uid="{009E6010-7F8E-4A55-B8D4-D89FE9FF7F05}"/>
    <cellStyle name="Currency 5 4 2 4 4 3" xfId="17367" xr:uid="{8B1B3522-789E-4A32-8DE5-5284459DC3AB}"/>
    <cellStyle name="Currency 5 4 2 4 4 4" xfId="31057" xr:uid="{1688AD28-8DBF-4A38-AF20-3FAABB6C4F8A}"/>
    <cellStyle name="Currency 5 4 2 4 4 5" xfId="45940" xr:uid="{721FCA89-8166-4020-A51B-233630EED187}"/>
    <cellStyle name="Currency 5 4 2 4 5" xfId="20789" xr:uid="{DC8ABD46-36A5-4431-9ECE-989FFC4C944D}"/>
    <cellStyle name="Currency 5 4 2 4 5 2" xfId="34481" xr:uid="{558C0FFC-830D-4CF1-B4CE-ABFB0E084A77}"/>
    <cellStyle name="Currency 5 4 2 4 5 3" xfId="49364" xr:uid="{8C8416C3-6D83-4184-84C5-B7E6C6763928}"/>
    <cellStyle name="Currency 5 4 2 4 6" xfId="13945" xr:uid="{67055B6F-BE16-432D-8F0C-3179E5F930C1}"/>
    <cellStyle name="Currency 5 4 2 4 7" xfId="27635" xr:uid="{4C0B7E1E-4F30-4ECB-A2DE-70C6FD45A895}"/>
    <cellStyle name="Currency 5 4 2 4 8" xfId="42518" xr:uid="{3B17B666-C21E-4906-95A0-8494112B968C}"/>
    <cellStyle name="Currency 5 4 2 5" xfId="7100" xr:uid="{5B710068-4A73-4554-85CD-939C27E8A4B5}"/>
    <cellStyle name="Currency 5 4 2 5 2" xfId="8813" xr:uid="{9E07ADC4-B8D6-4837-8B57-ABDE2871E857}"/>
    <cellStyle name="Currency 5 4 2 5 2 2" xfId="12235" xr:uid="{39EBBCEB-A3DF-4DED-A039-1EF4C60C69CC}"/>
    <cellStyle name="Currency 5 4 2 5 2 2 2" xfId="25925" xr:uid="{C595C78C-53DB-4068-A7DE-0C1EEDF30C96}"/>
    <cellStyle name="Currency 5 4 2 5 2 2 2 2" xfId="39617" xr:uid="{406B8FEE-878E-435E-9C0E-DD44F43249F2}"/>
    <cellStyle name="Currency 5 4 2 5 2 2 2 3" xfId="54500" xr:uid="{30C85B18-BA5F-4D5F-A178-CCC81277F342}"/>
    <cellStyle name="Currency 5 4 2 5 2 2 3" xfId="19081" xr:uid="{43EDA8B5-B10D-4B52-AC37-B85E4DA3F8C6}"/>
    <cellStyle name="Currency 5 4 2 5 2 2 4" xfId="32771" xr:uid="{C927E560-E19D-4CC5-B652-5FD484B57E41}"/>
    <cellStyle name="Currency 5 4 2 5 2 2 5" xfId="47654" xr:uid="{F0FF93A7-CDD4-42C7-A2F0-32BA90AF809C}"/>
    <cellStyle name="Currency 5 4 2 5 2 3" xfId="22503" xr:uid="{17802A38-502A-4EFA-B1EA-CD734319FDDF}"/>
    <cellStyle name="Currency 5 4 2 5 2 3 2" xfId="36195" xr:uid="{1D252135-8592-4E89-84C4-60C023EC3A83}"/>
    <cellStyle name="Currency 5 4 2 5 2 3 3" xfId="51078" xr:uid="{F36E89A1-F685-438C-817D-2E6DE5065BDC}"/>
    <cellStyle name="Currency 5 4 2 5 2 4" xfId="15659" xr:uid="{2493F3CB-8304-4CA4-934C-5188FCFF42EF}"/>
    <cellStyle name="Currency 5 4 2 5 2 5" xfId="29349" xr:uid="{F3D5EADE-79F9-4B1C-9209-4792903E86DD}"/>
    <cellStyle name="Currency 5 4 2 5 2 6" xfId="44232" xr:uid="{9324B9BB-029B-42EE-8616-D9E2AA08D674}"/>
    <cellStyle name="Currency 5 4 2 5 3" xfId="10523" xr:uid="{E21CB443-2407-4186-9996-86402559833C}"/>
    <cellStyle name="Currency 5 4 2 5 3 2" xfId="24213" xr:uid="{8AA5B2B6-FC88-48FC-89C9-57207F04EAAF}"/>
    <cellStyle name="Currency 5 4 2 5 3 2 2" xfId="37905" xr:uid="{0E71719A-0C3A-4FDA-930A-5664D95B5343}"/>
    <cellStyle name="Currency 5 4 2 5 3 2 3" xfId="52788" xr:uid="{70B75779-CC69-4AD6-ABE8-52F15D75510C}"/>
    <cellStyle name="Currency 5 4 2 5 3 3" xfId="17369" xr:uid="{97DFCB67-6966-45E4-9FE6-3C9829F5FB12}"/>
    <cellStyle name="Currency 5 4 2 5 3 4" xfId="31059" xr:uid="{C5742F45-21F4-49C0-93C8-967088C8EF5A}"/>
    <cellStyle name="Currency 5 4 2 5 3 5" xfId="45942" xr:uid="{942510B2-7B52-4735-A665-3FDEFF384887}"/>
    <cellStyle name="Currency 5 4 2 5 4" xfId="20791" xr:uid="{541485EA-910E-442D-A013-C38543B852BC}"/>
    <cellStyle name="Currency 5 4 2 5 4 2" xfId="34483" xr:uid="{E97D903E-4E4A-4C8D-AEAC-ECE581A3BFD7}"/>
    <cellStyle name="Currency 5 4 2 5 4 3" xfId="49366" xr:uid="{3BE6F299-1A48-4339-8D09-45CACCF7EBFF}"/>
    <cellStyle name="Currency 5 4 2 5 5" xfId="13947" xr:uid="{20BDB689-DF39-45AD-9478-AEB64F25C22A}"/>
    <cellStyle name="Currency 5 4 2 5 6" xfId="27637" xr:uid="{5B7BA63B-AFD9-4B7B-A571-EC9A31999D4E}"/>
    <cellStyle name="Currency 5 4 2 5 7" xfId="42520" xr:uid="{09D1BEA6-6B78-4ED8-8F92-0F93F3293906}"/>
    <cellStyle name="Currency 5 4 2 6" xfId="7101" xr:uid="{F65B6506-9C3B-4CB5-BB7F-00DAE269001B}"/>
    <cellStyle name="Currency 5 4 2 6 2" xfId="8814" xr:uid="{237FB31D-5497-4ABA-BAA1-5D457F1DBF37}"/>
    <cellStyle name="Currency 5 4 2 6 2 2" xfId="12236" xr:uid="{5A1FB564-27AF-4526-A19C-54D78BBC75B4}"/>
    <cellStyle name="Currency 5 4 2 6 2 2 2" xfId="25926" xr:uid="{4BE485C3-9256-4950-BC75-327BE46C6058}"/>
    <cellStyle name="Currency 5 4 2 6 2 2 2 2" xfId="39618" xr:uid="{7A30D33A-038D-476E-BB0E-A091415D6EB2}"/>
    <cellStyle name="Currency 5 4 2 6 2 2 2 3" xfId="54501" xr:uid="{BD847578-54ED-49A0-B338-1531B892CAA7}"/>
    <cellStyle name="Currency 5 4 2 6 2 2 3" xfId="19082" xr:uid="{AE176D3C-E4E9-4128-BA6D-191B541F4EEF}"/>
    <cellStyle name="Currency 5 4 2 6 2 2 4" xfId="32772" xr:uid="{AF878C25-0651-4B0A-8A53-9CFBD1DD0595}"/>
    <cellStyle name="Currency 5 4 2 6 2 2 5" xfId="47655" xr:uid="{24DFD90D-3DC8-4366-9662-26FFEC40EE7F}"/>
    <cellStyle name="Currency 5 4 2 6 2 3" xfId="22504" xr:uid="{AC5911A6-A998-407C-9033-BD1424E5BC8D}"/>
    <cellStyle name="Currency 5 4 2 6 2 3 2" xfId="36196" xr:uid="{4FDD2A8E-0461-497F-9202-9E6878859193}"/>
    <cellStyle name="Currency 5 4 2 6 2 3 3" xfId="51079" xr:uid="{D48832FB-B655-48E6-B445-7AFED754B89C}"/>
    <cellStyle name="Currency 5 4 2 6 2 4" xfId="15660" xr:uid="{DA8D9880-A791-4542-9C85-4B567C8BF359}"/>
    <cellStyle name="Currency 5 4 2 6 2 5" xfId="29350" xr:uid="{0798FA7C-5281-4363-B103-021E0D8F8446}"/>
    <cellStyle name="Currency 5 4 2 6 2 6" xfId="44233" xr:uid="{6615B04C-CAC0-4355-8481-03C4DB2F3E46}"/>
    <cellStyle name="Currency 5 4 2 6 3" xfId="10524" xr:uid="{AE45C056-C4DD-495A-8C79-5AC5656F2686}"/>
    <cellStyle name="Currency 5 4 2 6 3 2" xfId="24214" xr:uid="{292CAAD3-1C96-4CE3-84CD-B42F4BAA5333}"/>
    <cellStyle name="Currency 5 4 2 6 3 2 2" xfId="37906" xr:uid="{7C3E0344-9DC2-4F0A-85B7-9CE7595EC05B}"/>
    <cellStyle name="Currency 5 4 2 6 3 2 3" xfId="52789" xr:uid="{25B66933-1A20-46F3-9708-0DD732F61FBA}"/>
    <cellStyle name="Currency 5 4 2 6 3 3" xfId="17370" xr:uid="{D34029CA-2048-4D02-8384-0A10704741EC}"/>
    <cellStyle name="Currency 5 4 2 6 3 4" xfId="31060" xr:uid="{6522CBFB-23DC-4011-B7E6-48634B8D08E5}"/>
    <cellStyle name="Currency 5 4 2 6 3 5" xfId="45943" xr:uid="{F3F4F84C-15A1-45ED-86A5-AB5F997BF7FB}"/>
    <cellStyle name="Currency 5 4 2 6 4" xfId="20792" xr:uid="{B42460A7-D0A3-4023-B09D-2DBE141F2664}"/>
    <cellStyle name="Currency 5 4 2 6 4 2" xfId="34484" xr:uid="{0CAC4CD4-7043-4169-905E-BAF27311EF17}"/>
    <cellStyle name="Currency 5 4 2 6 4 3" xfId="49367" xr:uid="{D89CA80C-9776-4AFE-8F82-0799C5B2BECB}"/>
    <cellStyle name="Currency 5 4 2 6 5" xfId="13948" xr:uid="{36263A45-88F4-4DE2-B07E-FB1FAC739287}"/>
    <cellStyle name="Currency 5 4 2 6 6" xfId="27638" xr:uid="{41E674C0-E14E-47B8-9520-E102A328AAAD}"/>
    <cellStyle name="Currency 5 4 2 6 7" xfId="42521" xr:uid="{1A41D8E7-6C4E-46A8-9587-263D29FD729C}"/>
    <cellStyle name="Currency 5 4 2 7" xfId="8800" xr:uid="{52EDA6EC-B16F-458F-ACFD-4E3CD7DE5EE8}"/>
    <cellStyle name="Currency 5 4 2 7 2" xfId="12222" xr:uid="{286EA629-9371-4E90-8A26-789DD789E7F4}"/>
    <cellStyle name="Currency 5 4 2 7 2 2" xfId="25912" xr:uid="{1AB70B1E-6A8B-4760-92CF-204FF3AAC83A}"/>
    <cellStyle name="Currency 5 4 2 7 2 2 2" xfId="39604" xr:uid="{0045E9D7-97E2-49F6-9EFC-31940052FF2D}"/>
    <cellStyle name="Currency 5 4 2 7 2 2 3" xfId="54487" xr:uid="{B2259DB6-3EEC-420C-8B59-D824A2E5B46D}"/>
    <cellStyle name="Currency 5 4 2 7 2 3" xfId="19068" xr:uid="{A4482104-C1FE-40F8-B514-B71A29F939F7}"/>
    <cellStyle name="Currency 5 4 2 7 2 4" xfId="32758" xr:uid="{7518DAA7-C2BD-486A-8E7D-6585415CC81A}"/>
    <cellStyle name="Currency 5 4 2 7 2 5" xfId="47641" xr:uid="{10B7AC65-B82B-4E09-A7A3-86870CAF11C1}"/>
    <cellStyle name="Currency 5 4 2 7 3" xfId="22490" xr:uid="{C5404980-5FE2-463E-A70E-97972E2B7B32}"/>
    <cellStyle name="Currency 5 4 2 7 3 2" xfId="36182" xr:uid="{AE74D7F9-289F-4827-86AA-03AD0CFED910}"/>
    <cellStyle name="Currency 5 4 2 7 3 3" xfId="51065" xr:uid="{B47631A0-73F9-40A2-9177-EE168CC89B37}"/>
    <cellStyle name="Currency 5 4 2 7 4" xfId="15646" xr:uid="{4BA4E0FD-B5C7-4F74-AC15-CD053AA346CF}"/>
    <cellStyle name="Currency 5 4 2 7 5" xfId="29336" xr:uid="{8F93D8F8-8865-4785-AAE3-A4342F280456}"/>
    <cellStyle name="Currency 5 4 2 7 6" xfId="44219" xr:uid="{755818E8-265F-4D81-9B35-8BBDEA465EFA}"/>
    <cellStyle name="Currency 5 4 2 8" xfId="10510" xr:uid="{C03F8E65-0CA8-4E88-B964-45C5E16E6163}"/>
    <cellStyle name="Currency 5 4 2 8 2" xfId="24200" xr:uid="{29F6C723-1CF3-4845-99A4-1BEF6AFB05DF}"/>
    <cellStyle name="Currency 5 4 2 8 2 2" xfId="37892" xr:uid="{CD32D607-4A49-428D-8B7F-986508BC1993}"/>
    <cellStyle name="Currency 5 4 2 8 2 3" xfId="52775" xr:uid="{0A815D19-0774-444C-A953-E2D739DBA9BC}"/>
    <cellStyle name="Currency 5 4 2 8 3" xfId="17356" xr:uid="{AE1754D2-33D8-4A2B-B20D-13092BD47450}"/>
    <cellStyle name="Currency 5 4 2 8 4" xfId="31046" xr:uid="{121AE71C-B8F0-4AD9-A9CB-F7968FA5EEA9}"/>
    <cellStyle name="Currency 5 4 2 8 5" xfId="45929" xr:uid="{DC0ECF6A-60CF-47EA-B08D-76E58414425C}"/>
    <cellStyle name="Currency 5 4 2 9" xfId="20778" xr:uid="{AF19066C-6ECC-450C-898C-BDF1FB15A9B2}"/>
    <cellStyle name="Currency 5 4 2 9 2" xfId="34470" xr:uid="{B8F80200-E1E5-487E-BAF6-953606273BDC}"/>
    <cellStyle name="Currency 5 4 2 9 3" xfId="49353" xr:uid="{67786929-84D2-46EC-8434-1E8FCB3C7468}"/>
    <cellStyle name="Currency 5 4 3" xfId="7102" xr:uid="{15853FC3-4A9C-486B-832B-E7A8671AFEF2}"/>
    <cellStyle name="Currency 5 4 3 10" xfId="42522" xr:uid="{3AE17570-C918-43C5-9B61-4B377E6C571F}"/>
    <cellStyle name="Currency 5 4 3 2" xfId="7103" xr:uid="{FC14430D-FF01-46F2-ACC4-56EF70F32ECC}"/>
    <cellStyle name="Currency 5 4 3 2 2" xfId="7104" xr:uid="{43428BF4-7340-42E6-B169-B29F8CC9E95B}"/>
    <cellStyle name="Currency 5 4 3 2 2 2" xfId="8817" xr:uid="{7C1E0B44-8577-4E46-B34F-B8F30EB5EB05}"/>
    <cellStyle name="Currency 5 4 3 2 2 2 2" xfId="12239" xr:uid="{79755869-E0CA-477D-8E84-FCB726A2A788}"/>
    <cellStyle name="Currency 5 4 3 2 2 2 2 2" xfId="25929" xr:uid="{025D9ABA-6912-4BA1-B3FE-35CA9756A47B}"/>
    <cellStyle name="Currency 5 4 3 2 2 2 2 2 2" xfId="39621" xr:uid="{5F5F241C-8A60-46AD-BEDF-24B619CCE981}"/>
    <cellStyle name="Currency 5 4 3 2 2 2 2 2 3" xfId="54504" xr:uid="{506B016A-BDD9-408C-B470-02335AFFC782}"/>
    <cellStyle name="Currency 5 4 3 2 2 2 2 3" xfId="19085" xr:uid="{B74C441D-95B5-40C3-93EF-F6A591CF2E0A}"/>
    <cellStyle name="Currency 5 4 3 2 2 2 2 4" xfId="32775" xr:uid="{31C16341-0128-4934-AB8E-F4A13CB18FAB}"/>
    <cellStyle name="Currency 5 4 3 2 2 2 2 5" xfId="47658" xr:uid="{36BCA1BE-A3C1-4D97-90A9-160B0CD074DC}"/>
    <cellStyle name="Currency 5 4 3 2 2 2 3" xfId="22507" xr:uid="{319E0060-5EE7-41A8-B907-48EB33058D23}"/>
    <cellStyle name="Currency 5 4 3 2 2 2 3 2" xfId="36199" xr:uid="{1855577C-AB12-4999-B546-D057291A434E}"/>
    <cellStyle name="Currency 5 4 3 2 2 2 3 3" xfId="51082" xr:uid="{57E97E05-E04C-4AFD-9588-AC6B65343548}"/>
    <cellStyle name="Currency 5 4 3 2 2 2 4" xfId="15663" xr:uid="{8FDD871C-62B5-4BA0-8306-7A298B9BE4A2}"/>
    <cellStyle name="Currency 5 4 3 2 2 2 5" xfId="29353" xr:uid="{A63ECE4C-368C-494C-8FC0-3C482E004009}"/>
    <cellStyle name="Currency 5 4 3 2 2 2 6" xfId="44236" xr:uid="{A05590D9-F426-49BB-A456-D4BAA2BB96E1}"/>
    <cellStyle name="Currency 5 4 3 2 2 3" xfId="10527" xr:uid="{4EC6CFAD-30F4-4B6D-8F79-4A8D3215CA0A}"/>
    <cellStyle name="Currency 5 4 3 2 2 3 2" xfId="24217" xr:uid="{E682A398-5CAB-464F-BC77-C58EAF0654FD}"/>
    <cellStyle name="Currency 5 4 3 2 2 3 2 2" xfId="37909" xr:uid="{0DEC0322-4346-4F55-B825-14DEF9BFE16E}"/>
    <cellStyle name="Currency 5 4 3 2 2 3 2 3" xfId="52792" xr:uid="{1CBBBA62-7F39-4151-BB38-C4A6EF893C12}"/>
    <cellStyle name="Currency 5 4 3 2 2 3 3" xfId="17373" xr:uid="{E1385892-7B7E-4584-A7B0-B20FCA1247EA}"/>
    <cellStyle name="Currency 5 4 3 2 2 3 4" xfId="31063" xr:uid="{7971FB92-C25E-4ED9-9976-DA44454AF5D0}"/>
    <cellStyle name="Currency 5 4 3 2 2 3 5" xfId="45946" xr:uid="{DADEC24E-D812-4A24-A6F7-B2F085D3079E}"/>
    <cellStyle name="Currency 5 4 3 2 2 4" xfId="20795" xr:uid="{1E9B73F8-E0D9-4791-9014-F0EFA3D6B253}"/>
    <cellStyle name="Currency 5 4 3 2 2 4 2" xfId="34487" xr:uid="{04F0B01B-D873-43F9-BA00-12DF95804F42}"/>
    <cellStyle name="Currency 5 4 3 2 2 4 3" xfId="49370" xr:uid="{74DCF6C7-408C-44C3-8030-469C1A7CE20E}"/>
    <cellStyle name="Currency 5 4 3 2 2 5" xfId="13951" xr:uid="{EBF082C7-6332-42CC-B3B2-FF10CAD007B8}"/>
    <cellStyle name="Currency 5 4 3 2 2 6" xfId="27641" xr:uid="{35CCF4EF-3BFF-4255-A13A-4A551E53FE08}"/>
    <cellStyle name="Currency 5 4 3 2 2 7" xfId="42524" xr:uid="{1D7DF35D-8819-49BE-B1A4-DB858B39A2B7}"/>
    <cellStyle name="Currency 5 4 3 2 3" xfId="8816" xr:uid="{D89C6F9A-CC6D-473F-97B6-8B8B111AD84E}"/>
    <cellStyle name="Currency 5 4 3 2 3 2" xfId="12238" xr:uid="{809E0756-4E19-4D04-8CB2-ED47C1C23C19}"/>
    <cellStyle name="Currency 5 4 3 2 3 2 2" xfId="25928" xr:uid="{CC4CDAF0-3100-4A61-B2A5-FFDEFC4F4E17}"/>
    <cellStyle name="Currency 5 4 3 2 3 2 2 2" xfId="39620" xr:uid="{367EE820-F975-4260-BD74-5D9DC69B8D5F}"/>
    <cellStyle name="Currency 5 4 3 2 3 2 2 3" xfId="54503" xr:uid="{458DD10D-3812-413A-9F34-09DA01E11528}"/>
    <cellStyle name="Currency 5 4 3 2 3 2 3" xfId="19084" xr:uid="{63945569-5647-45F4-AFEE-73DCB604B5CA}"/>
    <cellStyle name="Currency 5 4 3 2 3 2 4" xfId="32774" xr:uid="{92365A9B-46DF-4358-87A8-47E3C8CC2E35}"/>
    <cellStyle name="Currency 5 4 3 2 3 2 5" xfId="47657" xr:uid="{DE7CEA07-84F0-4C6F-A3DC-6931FDD3FFCD}"/>
    <cellStyle name="Currency 5 4 3 2 3 3" xfId="22506" xr:uid="{CE8396FB-21B7-4478-825B-D2F642DE498A}"/>
    <cellStyle name="Currency 5 4 3 2 3 3 2" xfId="36198" xr:uid="{57198F7F-98C4-4254-B07E-1C0AA5D58433}"/>
    <cellStyle name="Currency 5 4 3 2 3 3 3" xfId="51081" xr:uid="{90F2C94D-26CC-4E95-A973-81AE2784BA38}"/>
    <cellStyle name="Currency 5 4 3 2 3 4" xfId="15662" xr:uid="{E70A308F-D463-4702-B3C3-A2572A52B5CE}"/>
    <cellStyle name="Currency 5 4 3 2 3 5" xfId="29352" xr:uid="{F2E7AB20-A200-43D6-BD90-9B9FF554F85F}"/>
    <cellStyle name="Currency 5 4 3 2 3 6" xfId="44235" xr:uid="{B8857232-8188-4461-A166-2A1820E5DC5D}"/>
    <cellStyle name="Currency 5 4 3 2 4" xfId="10526" xr:uid="{B51A31F4-8790-459D-AD46-5EEDABEE7ACA}"/>
    <cellStyle name="Currency 5 4 3 2 4 2" xfId="24216" xr:uid="{F8D7ADFD-3983-491A-AA6D-C1906D0DD717}"/>
    <cellStyle name="Currency 5 4 3 2 4 2 2" xfId="37908" xr:uid="{5BEA78B0-05BD-4ACB-9340-877B896F48B7}"/>
    <cellStyle name="Currency 5 4 3 2 4 2 3" xfId="52791" xr:uid="{CEC11279-F500-43E6-AA96-A03F5ED179A8}"/>
    <cellStyle name="Currency 5 4 3 2 4 3" xfId="17372" xr:uid="{F7A2EAD6-8621-4964-95B3-E67D383A1E17}"/>
    <cellStyle name="Currency 5 4 3 2 4 4" xfId="31062" xr:uid="{29C6CD21-5FE8-47F9-BC02-A74184D9AAC1}"/>
    <cellStyle name="Currency 5 4 3 2 4 5" xfId="45945" xr:uid="{AF843107-ACCA-439D-9382-9D223326B4E4}"/>
    <cellStyle name="Currency 5 4 3 2 5" xfId="20794" xr:uid="{82C13E28-753C-4EA2-B171-C5BD38B429F6}"/>
    <cellStyle name="Currency 5 4 3 2 5 2" xfId="34486" xr:uid="{6F417840-B762-4FEB-BAE2-BFED3F0FD8D2}"/>
    <cellStyle name="Currency 5 4 3 2 5 3" xfId="49369" xr:uid="{1898474F-543A-4621-AD3C-37C99C181831}"/>
    <cellStyle name="Currency 5 4 3 2 6" xfId="13950" xr:uid="{0491D80A-A6CA-4088-9724-4F7F8F455F7E}"/>
    <cellStyle name="Currency 5 4 3 2 7" xfId="27640" xr:uid="{D191585B-FF64-495C-8160-60FDFA78ED0E}"/>
    <cellStyle name="Currency 5 4 3 2 8" xfId="42523" xr:uid="{E3070BF8-509A-4DDE-9385-227B55164A4E}"/>
    <cellStyle name="Currency 5 4 3 3" xfId="7105" xr:uid="{67A09FF0-F976-4AB5-A1DE-4D16FA9C31DD}"/>
    <cellStyle name="Currency 5 4 3 3 2" xfId="8818" xr:uid="{9B176054-E717-47E0-AFA9-8436A7E0AE22}"/>
    <cellStyle name="Currency 5 4 3 3 2 2" xfId="12240" xr:uid="{21456936-D78D-464F-89D0-C806E694A868}"/>
    <cellStyle name="Currency 5 4 3 3 2 2 2" xfId="25930" xr:uid="{3770993A-A478-4141-B196-CC8E758D75CF}"/>
    <cellStyle name="Currency 5 4 3 3 2 2 2 2" xfId="39622" xr:uid="{DFE05AD3-8A20-4320-B901-6BB890334660}"/>
    <cellStyle name="Currency 5 4 3 3 2 2 2 3" xfId="54505" xr:uid="{9FD90C22-FEE2-4CC5-994D-7D321E6E4BB9}"/>
    <cellStyle name="Currency 5 4 3 3 2 2 3" xfId="19086" xr:uid="{406FF290-C13A-4FFE-9A7D-DE75F4B48114}"/>
    <cellStyle name="Currency 5 4 3 3 2 2 4" xfId="32776" xr:uid="{4E318E5E-FEDD-4A81-A8BB-8DD25754EFE8}"/>
    <cellStyle name="Currency 5 4 3 3 2 2 5" xfId="47659" xr:uid="{124B4D08-05F3-4677-AC8A-B46309F83A43}"/>
    <cellStyle name="Currency 5 4 3 3 2 3" xfId="22508" xr:uid="{0EC3E8DB-5E69-492B-BF25-06AFE636816B}"/>
    <cellStyle name="Currency 5 4 3 3 2 3 2" xfId="36200" xr:uid="{E77F4077-C778-4EFB-A81E-C8DDE22FC00D}"/>
    <cellStyle name="Currency 5 4 3 3 2 3 3" xfId="51083" xr:uid="{ACA381E9-0C78-45C6-A87B-E4B7CF7013BF}"/>
    <cellStyle name="Currency 5 4 3 3 2 4" xfId="15664" xr:uid="{32AB8A88-800A-46AD-AD9A-E7F013582BF2}"/>
    <cellStyle name="Currency 5 4 3 3 2 5" xfId="29354" xr:uid="{EADF9F87-9CAA-44A4-972A-652C85F37ECC}"/>
    <cellStyle name="Currency 5 4 3 3 2 6" xfId="44237" xr:uid="{98126557-1DD2-4DD9-B4EA-1D66B3751E89}"/>
    <cellStyle name="Currency 5 4 3 3 3" xfId="10528" xr:uid="{C5E715E1-7F83-4F62-86F7-8ADC41E9AE1C}"/>
    <cellStyle name="Currency 5 4 3 3 3 2" xfId="24218" xr:uid="{8ABBF21E-7544-4D44-B418-8BBCBFA6B25B}"/>
    <cellStyle name="Currency 5 4 3 3 3 2 2" xfId="37910" xr:uid="{D6EA76F7-4F2F-4F62-8013-74631AF8FB3D}"/>
    <cellStyle name="Currency 5 4 3 3 3 2 3" xfId="52793" xr:uid="{97C10D9F-F56A-4958-973E-5A4FFB757E17}"/>
    <cellStyle name="Currency 5 4 3 3 3 3" xfId="17374" xr:uid="{68F15B23-A3FA-49DA-BB38-A795285C04F2}"/>
    <cellStyle name="Currency 5 4 3 3 3 4" xfId="31064" xr:uid="{D5EDBB53-D88C-4DFC-95E7-2845228C7A48}"/>
    <cellStyle name="Currency 5 4 3 3 3 5" xfId="45947" xr:uid="{234B91B1-6670-4699-906F-19A21C3E3947}"/>
    <cellStyle name="Currency 5 4 3 3 4" xfId="20796" xr:uid="{63FD86F6-C232-4793-8B2E-3A39FD893494}"/>
    <cellStyle name="Currency 5 4 3 3 4 2" xfId="34488" xr:uid="{9425D4F7-FD93-4B5E-A801-15784387B671}"/>
    <cellStyle name="Currency 5 4 3 3 4 3" xfId="49371" xr:uid="{0A79791E-B6DF-408E-8D52-1D89B7B373F5}"/>
    <cellStyle name="Currency 5 4 3 3 5" xfId="13952" xr:uid="{B52CC547-4223-4FA3-9F65-1B8B26F2214F}"/>
    <cellStyle name="Currency 5 4 3 3 6" xfId="27642" xr:uid="{F9EFBFB6-93E1-4C4B-8B18-BA30F1FEFF75}"/>
    <cellStyle name="Currency 5 4 3 3 7" xfId="42525" xr:uid="{BFF1BB68-6DED-4344-A8B4-905AC994BD03}"/>
    <cellStyle name="Currency 5 4 3 4" xfId="7106" xr:uid="{94E8FA9B-2439-4A0B-BFF4-BA1479A6F9B3}"/>
    <cellStyle name="Currency 5 4 3 4 2" xfId="8819" xr:uid="{B454C855-19EF-4850-8C26-DCF8025873EA}"/>
    <cellStyle name="Currency 5 4 3 4 2 2" xfId="12241" xr:uid="{64C8A746-06A7-41C8-8FE9-A96AB62A8FDA}"/>
    <cellStyle name="Currency 5 4 3 4 2 2 2" xfId="25931" xr:uid="{25612B6E-2F31-4A83-81AD-783B4B6B9E64}"/>
    <cellStyle name="Currency 5 4 3 4 2 2 2 2" xfId="39623" xr:uid="{570312AC-2BA1-4940-A844-5054BFC497CA}"/>
    <cellStyle name="Currency 5 4 3 4 2 2 2 3" xfId="54506" xr:uid="{6E81E6EA-0A9A-46CC-8536-43E1505D282A}"/>
    <cellStyle name="Currency 5 4 3 4 2 2 3" xfId="19087" xr:uid="{754577F6-ECA7-4AAE-A16C-497A9A0E2D69}"/>
    <cellStyle name="Currency 5 4 3 4 2 2 4" xfId="32777" xr:uid="{4EC26532-C411-4E59-997B-7BBA3106E004}"/>
    <cellStyle name="Currency 5 4 3 4 2 2 5" xfId="47660" xr:uid="{5CF5E3F7-EDA5-4A85-9C40-CE10E9A16EC0}"/>
    <cellStyle name="Currency 5 4 3 4 2 3" xfId="22509" xr:uid="{46797667-712B-49AD-AB00-4671A9E49536}"/>
    <cellStyle name="Currency 5 4 3 4 2 3 2" xfId="36201" xr:uid="{E5FF90E3-B445-438A-AEA0-A250ED555214}"/>
    <cellStyle name="Currency 5 4 3 4 2 3 3" xfId="51084" xr:uid="{3895570D-04A7-4776-82CB-DC7B86345906}"/>
    <cellStyle name="Currency 5 4 3 4 2 4" xfId="15665" xr:uid="{C5052FB8-7C16-44EA-9C73-B9ADC093368B}"/>
    <cellStyle name="Currency 5 4 3 4 2 5" xfId="29355" xr:uid="{C2FA377D-132A-44AB-84F2-C23B00CDC86F}"/>
    <cellStyle name="Currency 5 4 3 4 2 6" xfId="44238" xr:uid="{D164B174-B073-49B2-B7FA-9DD4A97156E2}"/>
    <cellStyle name="Currency 5 4 3 4 3" xfId="10529" xr:uid="{96784E72-D308-41D1-A50C-F34C5127A9F8}"/>
    <cellStyle name="Currency 5 4 3 4 3 2" xfId="24219" xr:uid="{2F17A8E0-5258-46F7-91A1-4EB5B18FFEFC}"/>
    <cellStyle name="Currency 5 4 3 4 3 2 2" xfId="37911" xr:uid="{5CAA2150-079B-44DD-B799-15F1ABD5332D}"/>
    <cellStyle name="Currency 5 4 3 4 3 2 3" xfId="52794" xr:uid="{CFF33F79-648E-4C8B-B95E-335339F59419}"/>
    <cellStyle name="Currency 5 4 3 4 3 3" xfId="17375" xr:uid="{FDE99F99-161A-490B-8F98-14BECC4F1EA0}"/>
    <cellStyle name="Currency 5 4 3 4 3 4" xfId="31065" xr:uid="{1E4E737B-A21F-4A39-B155-CE04F7A300CA}"/>
    <cellStyle name="Currency 5 4 3 4 3 5" xfId="45948" xr:uid="{3ECC548D-B348-49DF-8052-24C4BCC74BD2}"/>
    <cellStyle name="Currency 5 4 3 4 4" xfId="20797" xr:uid="{1AD253F9-2864-48C2-B54D-E3ED79E0460F}"/>
    <cellStyle name="Currency 5 4 3 4 4 2" xfId="34489" xr:uid="{3C3BCA92-45C4-43B8-A86B-CE5A53F33F5F}"/>
    <cellStyle name="Currency 5 4 3 4 4 3" xfId="49372" xr:uid="{CF52DB04-0D38-4F99-8A14-118AFBA1F028}"/>
    <cellStyle name="Currency 5 4 3 4 5" xfId="13953" xr:uid="{5F71FCA2-5560-4472-A9D3-00685C785CCF}"/>
    <cellStyle name="Currency 5 4 3 4 6" xfId="27643" xr:uid="{FFF94D5A-AAEF-480D-AD1F-239875BD2E60}"/>
    <cellStyle name="Currency 5 4 3 4 7" xfId="42526" xr:uid="{E058D46A-17D5-44D5-85F1-F769CDB4806E}"/>
    <cellStyle name="Currency 5 4 3 5" xfId="8815" xr:uid="{8F9E71FA-FBD3-4195-8FD6-A7A0DDD1FDF2}"/>
    <cellStyle name="Currency 5 4 3 5 2" xfId="12237" xr:uid="{D8F385BB-754A-4155-8978-4B35DC153EC8}"/>
    <cellStyle name="Currency 5 4 3 5 2 2" xfId="25927" xr:uid="{73DDE4B6-8687-4566-AC4F-48793DC84D2F}"/>
    <cellStyle name="Currency 5 4 3 5 2 2 2" xfId="39619" xr:uid="{FE9A2A3C-D3E7-4A29-8656-68B2178E31C9}"/>
    <cellStyle name="Currency 5 4 3 5 2 2 3" xfId="54502" xr:uid="{B7B51AFE-43CB-447C-8F15-E9933C87CD13}"/>
    <cellStyle name="Currency 5 4 3 5 2 3" xfId="19083" xr:uid="{260D2899-876B-4E57-9235-1678E43B1DBA}"/>
    <cellStyle name="Currency 5 4 3 5 2 4" xfId="32773" xr:uid="{D424FC94-1C03-4B18-B1FD-614DB58CA7AC}"/>
    <cellStyle name="Currency 5 4 3 5 2 5" xfId="47656" xr:uid="{70763FA7-DADD-45CC-941C-1F3FDA9EC4C3}"/>
    <cellStyle name="Currency 5 4 3 5 3" xfId="22505" xr:uid="{D3289ECC-A869-4E4E-B879-A1F4E08CED6D}"/>
    <cellStyle name="Currency 5 4 3 5 3 2" xfId="36197" xr:uid="{EC557B6C-0F40-4992-8B23-E8DB175F18D8}"/>
    <cellStyle name="Currency 5 4 3 5 3 3" xfId="51080" xr:uid="{CCAE4C3E-9764-4851-9FC4-13C48F0ABFE1}"/>
    <cellStyle name="Currency 5 4 3 5 4" xfId="15661" xr:uid="{87DC0B22-7F78-4560-AAF9-AE487A30D7FD}"/>
    <cellStyle name="Currency 5 4 3 5 5" xfId="29351" xr:uid="{112D01EE-27DC-4288-B1C9-9F434BA555D3}"/>
    <cellStyle name="Currency 5 4 3 5 6" xfId="44234" xr:uid="{3F375315-C669-49C8-BCF9-598872064F3C}"/>
    <cellStyle name="Currency 5 4 3 6" xfId="10525" xr:uid="{2544DE27-AD4B-4A41-9B9A-11E97DB0CF3B}"/>
    <cellStyle name="Currency 5 4 3 6 2" xfId="24215" xr:uid="{D1CBB938-1213-44CD-BD0F-4A87531F1256}"/>
    <cellStyle name="Currency 5 4 3 6 2 2" xfId="37907" xr:uid="{0EB4C2F7-E9C4-400A-9C86-15A1401DA812}"/>
    <cellStyle name="Currency 5 4 3 6 2 3" xfId="52790" xr:uid="{358CCDE7-33B2-432E-9B34-EBAE8FD620EC}"/>
    <cellStyle name="Currency 5 4 3 6 3" xfId="17371" xr:uid="{588EA19F-8CE0-48F1-9C69-A6FA6018B8FD}"/>
    <cellStyle name="Currency 5 4 3 6 4" xfId="31061" xr:uid="{FD060916-00A7-4CD8-8CB7-E566F8A59363}"/>
    <cellStyle name="Currency 5 4 3 6 5" xfId="45944" xr:uid="{494306DD-00B6-40BE-A323-E2D8ECBEAEAC}"/>
    <cellStyle name="Currency 5 4 3 7" xfId="20793" xr:uid="{8FE4D6DE-76BC-401D-808E-1CC86F6C34D7}"/>
    <cellStyle name="Currency 5 4 3 7 2" xfId="34485" xr:uid="{5AF7769C-3899-43AF-A9C2-7F4E979EF5C6}"/>
    <cellStyle name="Currency 5 4 3 7 3" xfId="49368" xr:uid="{B00D8AD5-6940-4643-8ACD-49E9B9DEB0EE}"/>
    <cellStyle name="Currency 5 4 3 8" xfId="13949" xr:uid="{9A15C374-3594-49B4-8C47-730CAC543D33}"/>
    <cellStyle name="Currency 5 4 3 9" xfId="27639" xr:uid="{BC0E2091-E422-43C0-B740-B77733B15369}"/>
    <cellStyle name="Currency 5 4 4" xfId="7107" xr:uid="{48B633CF-BF8B-464F-8BE0-5BB67BD2AD9C}"/>
    <cellStyle name="Currency 5 4 4 10" xfId="42527" xr:uid="{7F4AC9E0-1063-4CC4-9844-78EF344DCD9F}"/>
    <cellStyle name="Currency 5 4 4 2" xfId="7108" xr:uid="{478016FA-4B11-41CE-8565-72767D3DEAC7}"/>
    <cellStyle name="Currency 5 4 4 2 2" xfId="7109" xr:uid="{6CB090C7-5A8B-48E9-AFF7-97BCF5D53FC8}"/>
    <cellStyle name="Currency 5 4 4 2 2 2" xfId="8822" xr:uid="{7F9643ED-8A90-497B-82C6-94E25C66B73B}"/>
    <cellStyle name="Currency 5 4 4 2 2 2 2" xfId="12244" xr:uid="{C68340D7-4ED1-4380-9A54-3D4A5D828719}"/>
    <cellStyle name="Currency 5 4 4 2 2 2 2 2" xfId="25934" xr:uid="{1074E575-4A3B-4650-9049-701263B2862C}"/>
    <cellStyle name="Currency 5 4 4 2 2 2 2 2 2" xfId="39626" xr:uid="{7555A3B7-5A14-42BD-8178-B1745DA4CE14}"/>
    <cellStyle name="Currency 5 4 4 2 2 2 2 2 3" xfId="54509" xr:uid="{ACC33843-B3E7-49EB-BCF9-F48804B9B135}"/>
    <cellStyle name="Currency 5 4 4 2 2 2 2 3" xfId="19090" xr:uid="{FB2121E1-7FB3-4809-99D2-FCEB6DDC21C9}"/>
    <cellStyle name="Currency 5 4 4 2 2 2 2 4" xfId="32780" xr:uid="{43E721DE-7E47-4CC4-A5CF-386D7FFE918C}"/>
    <cellStyle name="Currency 5 4 4 2 2 2 2 5" xfId="47663" xr:uid="{ECDD1D14-2580-486B-B4F7-0BBF3EE217A4}"/>
    <cellStyle name="Currency 5 4 4 2 2 2 3" xfId="22512" xr:uid="{4C2E0BD6-9461-4791-BD8C-2C1BA29E43D7}"/>
    <cellStyle name="Currency 5 4 4 2 2 2 3 2" xfId="36204" xr:uid="{23CC1192-C5D4-4DD8-9AC4-FF1816EE44C0}"/>
    <cellStyle name="Currency 5 4 4 2 2 2 3 3" xfId="51087" xr:uid="{BEE2A917-C77E-411D-A903-4FDEFA72EC4E}"/>
    <cellStyle name="Currency 5 4 4 2 2 2 4" xfId="15668" xr:uid="{9ECAF95F-B21F-47C2-981E-5B0EB3E95D1C}"/>
    <cellStyle name="Currency 5 4 4 2 2 2 5" xfId="29358" xr:uid="{B9204C85-E071-45E6-8E4B-091C43E95527}"/>
    <cellStyle name="Currency 5 4 4 2 2 2 6" xfId="44241" xr:uid="{299E2BA2-1D45-4064-B7F2-4906A890B7F4}"/>
    <cellStyle name="Currency 5 4 4 2 2 3" xfId="10532" xr:uid="{D69B0AC3-B037-49C2-B0A5-C674B332C244}"/>
    <cellStyle name="Currency 5 4 4 2 2 3 2" xfId="24222" xr:uid="{C0393243-8808-4795-A628-10EE104AB567}"/>
    <cellStyle name="Currency 5 4 4 2 2 3 2 2" xfId="37914" xr:uid="{EFBC6AFF-3DBD-41C6-8F4A-F20726E71E81}"/>
    <cellStyle name="Currency 5 4 4 2 2 3 2 3" xfId="52797" xr:uid="{C21D75E7-5D24-47DC-A5C6-DA737FDEA644}"/>
    <cellStyle name="Currency 5 4 4 2 2 3 3" xfId="17378" xr:uid="{1C08983F-41CE-478A-AA31-984957E7C6B0}"/>
    <cellStyle name="Currency 5 4 4 2 2 3 4" xfId="31068" xr:uid="{1004C103-1F99-4197-8349-10856279CB4A}"/>
    <cellStyle name="Currency 5 4 4 2 2 3 5" xfId="45951" xr:uid="{E353A176-A6B0-439F-B66E-C1C01C7C3A1B}"/>
    <cellStyle name="Currency 5 4 4 2 2 4" xfId="20800" xr:uid="{D6705863-28C4-4A63-A7E0-CD415AF5EFF4}"/>
    <cellStyle name="Currency 5 4 4 2 2 4 2" xfId="34492" xr:uid="{E4DF1E19-2315-4B09-A025-5D7C0521B754}"/>
    <cellStyle name="Currency 5 4 4 2 2 4 3" xfId="49375" xr:uid="{DCFAEEB6-23E3-4A1B-9B45-75A9E4C53D9A}"/>
    <cellStyle name="Currency 5 4 4 2 2 5" xfId="13956" xr:uid="{E1BA15A9-F597-477D-AB20-2A9639BB2FA6}"/>
    <cellStyle name="Currency 5 4 4 2 2 6" xfId="27646" xr:uid="{1131CB41-D224-4B8C-B2E8-41C1BE03CD80}"/>
    <cellStyle name="Currency 5 4 4 2 2 7" xfId="42529" xr:uid="{D73C772A-BCB0-4C05-A769-658E6817DE3A}"/>
    <cellStyle name="Currency 5 4 4 2 3" xfId="8821" xr:uid="{78479E23-9EDA-4C4D-8E0D-385A487D290A}"/>
    <cellStyle name="Currency 5 4 4 2 3 2" xfId="12243" xr:uid="{97AC44E4-DD2C-4253-AC73-A9EBDA0AE0F6}"/>
    <cellStyle name="Currency 5 4 4 2 3 2 2" xfId="25933" xr:uid="{C5C682DB-EC14-4FB8-800E-9D4509489A2C}"/>
    <cellStyle name="Currency 5 4 4 2 3 2 2 2" xfId="39625" xr:uid="{F1695589-BEDE-405C-93FB-07E1FA36F0AA}"/>
    <cellStyle name="Currency 5 4 4 2 3 2 2 3" xfId="54508" xr:uid="{3324BF09-7DC8-4F0D-A240-185500F0DA4A}"/>
    <cellStyle name="Currency 5 4 4 2 3 2 3" xfId="19089" xr:uid="{662EB050-3AF5-4942-8373-DB82BAA3F263}"/>
    <cellStyle name="Currency 5 4 4 2 3 2 4" xfId="32779" xr:uid="{FD3C8A2B-529A-4CC8-83B3-C7CA27BDC55E}"/>
    <cellStyle name="Currency 5 4 4 2 3 2 5" xfId="47662" xr:uid="{546640E8-B7A3-471B-B5B0-D3544B127698}"/>
    <cellStyle name="Currency 5 4 4 2 3 3" xfId="22511" xr:uid="{C0F85EB9-2443-4319-A9C5-16BA9E6DCAF8}"/>
    <cellStyle name="Currency 5 4 4 2 3 3 2" xfId="36203" xr:uid="{2300FBF6-E7CB-42B6-A1DE-6646C96EE6F8}"/>
    <cellStyle name="Currency 5 4 4 2 3 3 3" xfId="51086" xr:uid="{487C04F9-0371-4B01-B617-B5B88B400BAA}"/>
    <cellStyle name="Currency 5 4 4 2 3 4" xfId="15667" xr:uid="{3B6124A3-18C5-46B9-8614-1B00D94A1277}"/>
    <cellStyle name="Currency 5 4 4 2 3 5" xfId="29357" xr:uid="{B6420D7D-52C0-4D92-AC4C-97B27B109B3D}"/>
    <cellStyle name="Currency 5 4 4 2 3 6" xfId="44240" xr:uid="{E3725691-498E-4A62-A0E8-D2D939CDC6E3}"/>
    <cellStyle name="Currency 5 4 4 2 4" xfId="10531" xr:uid="{77BA7457-5CD9-4D58-8859-937487421E82}"/>
    <cellStyle name="Currency 5 4 4 2 4 2" xfId="24221" xr:uid="{4090B4BD-A796-4275-8627-72A2AD971712}"/>
    <cellStyle name="Currency 5 4 4 2 4 2 2" xfId="37913" xr:uid="{F22721FF-38ED-4E19-8C4D-5AC54F166748}"/>
    <cellStyle name="Currency 5 4 4 2 4 2 3" xfId="52796" xr:uid="{AC91A91C-21A1-49B5-8941-25773A5F4B25}"/>
    <cellStyle name="Currency 5 4 4 2 4 3" xfId="17377" xr:uid="{BE1F3FDA-3B76-45F3-8430-F8DFCA4EBD28}"/>
    <cellStyle name="Currency 5 4 4 2 4 4" xfId="31067" xr:uid="{88AF0753-89E4-45F0-9330-3C10CF9C3CA2}"/>
    <cellStyle name="Currency 5 4 4 2 4 5" xfId="45950" xr:uid="{EE52C610-C22B-4A91-B0D4-06E25B382FA9}"/>
    <cellStyle name="Currency 5 4 4 2 5" xfId="20799" xr:uid="{7F6FBD83-E2BC-4181-839A-9B90AE4AC48D}"/>
    <cellStyle name="Currency 5 4 4 2 5 2" xfId="34491" xr:uid="{BB481264-06FA-4963-952B-64779E9BE9EC}"/>
    <cellStyle name="Currency 5 4 4 2 5 3" xfId="49374" xr:uid="{6F88BCAC-9079-4B53-A9F3-8243864F53ED}"/>
    <cellStyle name="Currency 5 4 4 2 6" xfId="13955" xr:uid="{485C5588-0E54-43F9-B28E-D41ECDAFCBF8}"/>
    <cellStyle name="Currency 5 4 4 2 7" xfId="27645" xr:uid="{F6CEDC22-8FF7-4922-8C22-7783BDB62473}"/>
    <cellStyle name="Currency 5 4 4 2 8" xfId="42528" xr:uid="{CD455C00-57E9-4013-A684-2525CC8BED49}"/>
    <cellStyle name="Currency 5 4 4 3" xfId="7110" xr:uid="{30B271E6-6692-49D9-8A05-B1A89304CD86}"/>
    <cellStyle name="Currency 5 4 4 3 2" xfId="8823" xr:uid="{7186EDA8-974D-4722-B099-ABD389D0C1C6}"/>
    <cellStyle name="Currency 5 4 4 3 2 2" xfId="12245" xr:uid="{7E111E6C-D24C-4BCB-A7B6-058302ACDC19}"/>
    <cellStyle name="Currency 5 4 4 3 2 2 2" xfId="25935" xr:uid="{D8C7A9EF-711C-46CF-9F3F-CE9F4D18BB0C}"/>
    <cellStyle name="Currency 5 4 4 3 2 2 2 2" xfId="39627" xr:uid="{4E953D72-8F82-49E5-827E-B038626F0306}"/>
    <cellStyle name="Currency 5 4 4 3 2 2 2 3" xfId="54510" xr:uid="{3460D6C8-D01E-44B6-A817-B8457945ACE2}"/>
    <cellStyle name="Currency 5 4 4 3 2 2 3" xfId="19091" xr:uid="{78A5D335-E78F-48AA-81F5-25899E05BFA6}"/>
    <cellStyle name="Currency 5 4 4 3 2 2 4" xfId="32781" xr:uid="{8962FA0C-8528-4EBB-BAD0-C93A7717DE21}"/>
    <cellStyle name="Currency 5 4 4 3 2 2 5" xfId="47664" xr:uid="{C7AFD763-6EBC-4516-BBFF-C28F8D11C5B7}"/>
    <cellStyle name="Currency 5 4 4 3 2 3" xfId="22513" xr:uid="{AACA11CB-9CA0-42E5-A67A-A515C818CCE0}"/>
    <cellStyle name="Currency 5 4 4 3 2 3 2" xfId="36205" xr:uid="{A18EF086-7C57-4072-AF3B-D10CDAC6BDBA}"/>
    <cellStyle name="Currency 5 4 4 3 2 3 3" xfId="51088" xr:uid="{48171F75-FE86-4DFF-A4AF-32122FF1DFDE}"/>
    <cellStyle name="Currency 5 4 4 3 2 4" xfId="15669" xr:uid="{3AC9C030-BB2F-449D-9457-36F5E611028C}"/>
    <cellStyle name="Currency 5 4 4 3 2 5" xfId="29359" xr:uid="{48088417-770F-4964-AA6D-D82553568AD6}"/>
    <cellStyle name="Currency 5 4 4 3 2 6" xfId="44242" xr:uid="{5A695486-E652-4447-AE53-19E5F34D6C06}"/>
    <cellStyle name="Currency 5 4 4 3 3" xfId="10533" xr:uid="{FA8ADED5-82FB-4173-9948-9228B500D946}"/>
    <cellStyle name="Currency 5 4 4 3 3 2" xfId="24223" xr:uid="{33D5C295-0023-4C52-806A-06AD3B2B797E}"/>
    <cellStyle name="Currency 5 4 4 3 3 2 2" xfId="37915" xr:uid="{37185C65-D38E-4D0F-8B2D-CFF1D722FC12}"/>
    <cellStyle name="Currency 5 4 4 3 3 2 3" xfId="52798" xr:uid="{F46A8F7A-2F05-4878-A9C9-F91BAE79EDE2}"/>
    <cellStyle name="Currency 5 4 4 3 3 3" xfId="17379" xr:uid="{A63D26AC-7131-4F6A-ADBB-8AB6D7522C6B}"/>
    <cellStyle name="Currency 5 4 4 3 3 4" xfId="31069" xr:uid="{DCC4DD64-36C3-4F4D-B32F-58F39A9FF8CC}"/>
    <cellStyle name="Currency 5 4 4 3 3 5" xfId="45952" xr:uid="{4856DA2B-4ADF-41F3-BF59-BD13B09E77B4}"/>
    <cellStyle name="Currency 5 4 4 3 4" xfId="20801" xr:uid="{4319E32B-4CD1-45B1-9691-4A959ACE8E21}"/>
    <cellStyle name="Currency 5 4 4 3 4 2" xfId="34493" xr:uid="{F3D1F262-7146-42F0-8568-F702BB484B3D}"/>
    <cellStyle name="Currency 5 4 4 3 4 3" xfId="49376" xr:uid="{EE7FF1D9-895F-4172-8ABB-50DA206A5445}"/>
    <cellStyle name="Currency 5 4 4 3 5" xfId="13957" xr:uid="{A5976AB3-20B2-48C9-842F-72F3DAD94AB6}"/>
    <cellStyle name="Currency 5 4 4 3 6" xfId="27647" xr:uid="{C523C5CE-A492-4B45-82DF-4CACA24541D4}"/>
    <cellStyle name="Currency 5 4 4 3 7" xfId="42530" xr:uid="{75A1A448-E00A-43F4-A3B7-5DE344F249EB}"/>
    <cellStyle name="Currency 5 4 4 4" xfId="7111" xr:uid="{4D1678A8-36AC-483D-99C8-D8CC2FC7A9F9}"/>
    <cellStyle name="Currency 5 4 4 4 2" xfId="8824" xr:uid="{EA9089F6-AFCD-4B1E-B2B6-BD7F54B793FD}"/>
    <cellStyle name="Currency 5 4 4 4 2 2" xfId="12246" xr:uid="{B42D1C8D-6CA9-4F47-883A-823DC3CF7CDB}"/>
    <cellStyle name="Currency 5 4 4 4 2 2 2" xfId="25936" xr:uid="{017507AB-31EF-4F2E-9456-63FF528E48D2}"/>
    <cellStyle name="Currency 5 4 4 4 2 2 2 2" xfId="39628" xr:uid="{EF491963-A9C0-4116-A199-6B274F6F7B2E}"/>
    <cellStyle name="Currency 5 4 4 4 2 2 2 3" xfId="54511" xr:uid="{7998A3BA-6B0C-4F02-BC83-F1450E72DB6F}"/>
    <cellStyle name="Currency 5 4 4 4 2 2 3" xfId="19092" xr:uid="{4EECCF75-1E55-414E-AB7E-455052833660}"/>
    <cellStyle name="Currency 5 4 4 4 2 2 4" xfId="32782" xr:uid="{9C58C8B1-FE72-45B3-ADC1-3AF5DE86970A}"/>
    <cellStyle name="Currency 5 4 4 4 2 2 5" xfId="47665" xr:uid="{58A00DB3-7992-40F5-BF45-6A438A482932}"/>
    <cellStyle name="Currency 5 4 4 4 2 3" xfId="22514" xr:uid="{E2D31F3D-CCDB-4C34-A075-D4B44D352D72}"/>
    <cellStyle name="Currency 5 4 4 4 2 3 2" xfId="36206" xr:uid="{45FF5885-39F9-488D-B9F6-6079460CCBE1}"/>
    <cellStyle name="Currency 5 4 4 4 2 3 3" xfId="51089" xr:uid="{26CFFDEF-6CA4-4A2E-AAA4-9E7DD766DB71}"/>
    <cellStyle name="Currency 5 4 4 4 2 4" xfId="15670" xr:uid="{D5B9FB12-4F09-4919-9C39-60A3621A75F4}"/>
    <cellStyle name="Currency 5 4 4 4 2 5" xfId="29360" xr:uid="{B5EBB87F-8230-44CD-A6E5-C9C615AC2A55}"/>
    <cellStyle name="Currency 5 4 4 4 2 6" xfId="44243" xr:uid="{D6041A37-D494-45E2-B743-BA63367CC227}"/>
    <cellStyle name="Currency 5 4 4 4 3" xfId="10534" xr:uid="{D910FF71-7AE7-4F6C-A7A9-6D228B7BB1EA}"/>
    <cellStyle name="Currency 5 4 4 4 3 2" xfId="24224" xr:uid="{E7594EF9-538D-42DC-B9E9-034D1560A6AA}"/>
    <cellStyle name="Currency 5 4 4 4 3 2 2" xfId="37916" xr:uid="{AE10BB6C-18B9-48F8-B80A-4A5358F3E260}"/>
    <cellStyle name="Currency 5 4 4 4 3 2 3" xfId="52799" xr:uid="{6B02E0A3-7096-4A92-8658-1DA1BF9DC8CB}"/>
    <cellStyle name="Currency 5 4 4 4 3 3" xfId="17380" xr:uid="{2482A64D-BB30-447B-AB63-E8E4FDE7737D}"/>
    <cellStyle name="Currency 5 4 4 4 3 4" xfId="31070" xr:uid="{BAB93400-16D3-4F8A-A5CE-68E21CC7D55B}"/>
    <cellStyle name="Currency 5 4 4 4 3 5" xfId="45953" xr:uid="{B3AC3A51-6105-4DA3-A50C-84ABA40A6482}"/>
    <cellStyle name="Currency 5 4 4 4 4" xfId="20802" xr:uid="{5F26631D-221A-4DD2-AB80-6CA3326894E4}"/>
    <cellStyle name="Currency 5 4 4 4 4 2" xfId="34494" xr:uid="{C23972F9-7899-4A30-B3DE-EFA577E8EA38}"/>
    <cellStyle name="Currency 5 4 4 4 4 3" xfId="49377" xr:uid="{4A483648-63F2-49A5-B9A2-5ABA25744638}"/>
    <cellStyle name="Currency 5 4 4 4 5" xfId="13958" xr:uid="{BD5F09C6-9D22-4350-B74A-4CC2FF5EDAF7}"/>
    <cellStyle name="Currency 5 4 4 4 6" xfId="27648" xr:uid="{91BE2333-C21E-4A15-9157-CFD51019439F}"/>
    <cellStyle name="Currency 5 4 4 4 7" xfId="42531" xr:uid="{8C0CE919-58F1-4121-B703-EA3F2E6B8F1A}"/>
    <cellStyle name="Currency 5 4 4 5" xfId="8820" xr:uid="{02438E76-1C90-4A23-BA2C-92B2E106C044}"/>
    <cellStyle name="Currency 5 4 4 5 2" xfId="12242" xr:uid="{FC3E814D-95E4-44CD-982E-137149E0F6C9}"/>
    <cellStyle name="Currency 5 4 4 5 2 2" xfId="25932" xr:uid="{A0BE017B-09EE-41F4-95A7-559650D15A25}"/>
    <cellStyle name="Currency 5 4 4 5 2 2 2" xfId="39624" xr:uid="{BE610710-AD9F-496F-B87B-E344572055C0}"/>
    <cellStyle name="Currency 5 4 4 5 2 2 3" xfId="54507" xr:uid="{3840DDD0-064F-425B-9B30-E433179C7BE9}"/>
    <cellStyle name="Currency 5 4 4 5 2 3" xfId="19088" xr:uid="{66C168D9-93C6-4C52-B99B-BF51B30F5F88}"/>
    <cellStyle name="Currency 5 4 4 5 2 4" xfId="32778" xr:uid="{CD41B5A3-9031-4248-8F68-1A57C0C19234}"/>
    <cellStyle name="Currency 5 4 4 5 2 5" xfId="47661" xr:uid="{1BB86CEF-2972-4C29-83A3-4077FC480126}"/>
    <cellStyle name="Currency 5 4 4 5 3" xfId="22510" xr:uid="{25379F3D-2C5A-437C-8A46-F2DA7C06D999}"/>
    <cellStyle name="Currency 5 4 4 5 3 2" xfId="36202" xr:uid="{82BC019D-BA4D-46E1-8FEC-C069891B4220}"/>
    <cellStyle name="Currency 5 4 4 5 3 3" xfId="51085" xr:uid="{2E0C6253-E461-40DC-89EE-B224FD6BFFB4}"/>
    <cellStyle name="Currency 5 4 4 5 4" xfId="15666" xr:uid="{C09312D2-8DA7-49DF-9E28-B824841D613F}"/>
    <cellStyle name="Currency 5 4 4 5 5" xfId="29356" xr:uid="{887C17DA-9A5A-4451-9BD7-43BA8771B99D}"/>
    <cellStyle name="Currency 5 4 4 5 6" xfId="44239" xr:uid="{512A2EFE-A30D-4E80-9A01-1773DF8B292F}"/>
    <cellStyle name="Currency 5 4 4 6" xfId="10530" xr:uid="{45F38047-579A-434C-9DCD-4AFE985C270D}"/>
    <cellStyle name="Currency 5 4 4 6 2" xfId="24220" xr:uid="{59761AFD-4AF0-4681-B50A-AA2B6406A4F5}"/>
    <cellStyle name="Currency 5 4 4 6 2 2" xfId="37912" xr:uid="{A028BBFB-74B4-4206-B972-FBF5B16526CF}"/>
    <cellStyle name="Currency 5 4 4 6 2 3" xfId="52795" xr:uid="{9A3F4F76-0FE7-4768-9654-545D6F1B75DC}"/>
    <cellStyle name="Currency 5 4 4 6 3" xfId="17376" xr:uid="{0BF22AC2-DB8C-42B2-9A56-95AD68C60550}"/>
    <cellStyle name="Currency 5 4 4 6 4" xfId="31066" xr:uid="{4BF63344-B2A7-4764-8BA7-456D23FC07D5}"/>
    <cellStyle name="Currency 5 4 4 6 5" xfId="45949" xr:uid="{8C764840-C914-4702-AB37-AA9B10628275}"/>
    <cellStyle name="Currency 5 4 4 7" xfId="20798" xr:uid="{9C6C3BCE-B804-4620-B002-0BC14BE3FFA5}"/>
    <cellStyle name="Currency 5 4 4 7 2" xfId="34490" xr:uid="{13B61B6E-F62B-4E50-B1B9-7ECAD3A79423}"/>
    <cellStyle name="Currency 5 4 4 7 3" xfId="49373" xr:uid="{0E9655B9-3902-4F23-A269-DA2D232F99D5}"/>
    <cellStyle name="Currency 5 4 4 8" xfId="13954" xr:uid="{EDD30ABD-30AD-4D86-B80D-8BB8F9D03AA5}"/>
    <cellStyle name="Currency 5 4 4 9" xfId="27644" xr:uid="{CF8F3626-0B9F-4F2C-B821-36A72BE24BDA}"/>
    <cellStyle name="Currency 5 4 5" xfId="7112" xr:uid="{DFEC82CE-BBE8-43CA-A6EB-6F0797C9585F}"/>
    <cellStyle name="Currency 5 4 5 2" xfId="7113" xr:uid="{B778E2C0-0D58-460A-B0D6-BD872F747FEC}"/>
    <cellStyle name="Currency 5 4 5 2 2" xfId="8826" xr:uid="{7A994372-FA06-4D7D-9935-02AD6ED11427}"/>
    <cellStyle name="Currency 5 4 5 2 2 2" xfId="12248" xr:uid="{DEE16618-6429-4FFC-B251-47CE974FF340}"/>
    <cellStyle name="Currency 5 4 5 2 2 2 2" xfId="25938" xr:uid="{915D8EFD-2438-4019-9AC0-26A17B19BAD1}"/>
    <cellStyle name="Currency 5 4 5 2 2 2 2 2" xfId="39630" xr:uid="{7264B633-1581-4D7C-A504-73D9F1314998}"/>
    <cellStyle name="Currency 5 4 5 2 2 2 2 3" xfId="54513" xr:uid="{66FB55A5-5E51-4A09-88E2-3085810773C6}"/>
    <cellStyle name="Currency 5 4 5 2 2 2 3" xfId="19094" xr:uid="{99DD90E0-C375-4B3D-B7F4-1C2A8B92B6B2}"/>
    <cellStyle name="Currency 5 4 5 2 2 2 4" xfId="32784" xr:uid="{5AB0A2F6-19A1-4F90-B9A0-2BFF25B2DF07}"/>
    <cellStyle name="Currency 5 4 5 2 2 2 5" xfId="47667" xr:uid="{5AE45DBB-523B-4C04-8019-892670AEBD06}"/>
    <cellStyle name="Currency 5 4 5 2 2 3" xfId="22516" xr:uid="{945DFAE7-20B9-42E7-89C0-8B51E4EA357F}"/>
    <cellStyle name="Currency 5 4 5 2 2 3 2" xfId="36208" xr:uid="{DC27A9C7-8492-4A07-B537-DF9D45CDD959}"/>
    <cellStyle name="Currency 5 4 5 2 2 3 3" xfId="51091" xr:uid="{12367FC4-49E4-448E-A649-3A9915FD02D7}"/>
    <cellStyle name="Currency 5 4 5 2 2 4" xfId="15672" xr:uid="{9DFF2BE9-DFB9-4EDE-AF3D-0488E6E160EC}"/>
    <cellStyle name="Currency 5 4 5 2 2 5" xfId="29362" xr:uid="{45C0F953-3E6B-44DE-A3B1-0165F7AC4029}"/>
    <cellStyle name="Currency 5 4 5 2 2 6" xfId="44245" xr:uid="{A4AE3F6D-54CB-4FA7-AC52-A67A3AAFE8A9}"/>
    <cellStyle name="Currency 5 4 5 2 3" xfId="10536" xr:uid="{87358CB1-C2BB-4614-B5B0-5E9D4F03BF76}"/>
    <cellStyle name="Currency 5 4 5 2 3 2" xfId="24226" xr:uid="{97DDBCD0-97F2-4117-B502-85132464E320}"/>
    <cellStyle name="Currency 5 4 5 2 3 2 2" xfId="37918" xr:uid="{E76AE853-87E7-45D1-8CAE-3F71040493A6}"/>
    <cellStyle name="Currency 5 4 5 2 3 2 3" xfId="52801" xr:uid="{DE5423FB-B65D-42FD-90E7-60F40F056220}"/>
    <cellStyle name="Currency 5 4 5 2 3 3" xfId="17382" xr:uid="{FB8B0604-BDC5-43E8-ADB2-68987D2DB4C2}"/>
    <cellStyle name="Currency 5 4 5 2 3 4" xfId="31072" xr:uid="{FC61DF83-6669-4C96-AB0B-F96237317184}"/>
    <cellStyle name="Currency 5 4 5 2 3 5" xfId="45955" xr:uid="{25BAD04E-D9AA-4876-8749-FFAD629981E8}"/>
    <cellStyle name="Currency 5 4 5 2 4" xfId="20804" xr:uid="{B683684D-E567-4496-91EF-7D19038F95F7}"/>
    <cellStyle name="Currency 5 4 5 2 4 2" xfId="34496" xr:uid="{27D85FED-2BAE-482B-A52B-0779C6506EC4}"/>
    <cellStyle name="Currency 5 4 5 2 4 3" xfId="49379" xr:uid="{D8D22ABA-C264-47DC-97BF-9A3B3A835E5E}"/>
    <cellStyle name="Currency 5 4 5 2 5" xfId="13960" xr:uid="{20A6E64A-DF51-4FA0-A108-02BB3850AD23}"/>
    <cellStyle name="Currency 5 4 5 2 6" xfId="27650" xr:uid="{C4BEF68F-5378-43AD-AFF3-909C0A3AC9BD}"/>
    <cellStyle name="Currency 5 4 5 2 7" xfId="42533" xr:uid="{B499D015-ADC6-4285-8FE4-A1BEA5D6EE30}"/>
    <cellStyle name="Currency 5 4 5 3" xfId="8825" xr:uid="{7A9DCFBE-714B-4E19-8D4C-AA324B19CC62}"/>
    <cellStyle name="Currency 5 4 5 3 2" xfId="12247" xr:uid="{A550589D-6DFD-4749-A5C5-F617F7181418}"/>
    <cellStyle name="Currency 5 4 5 3 2 2" xfId="25937" xr:uid="{A24E4286-DDF9-489A-AE90-9406A5377158}"/>
    <cellStyle name="Currency 5 4 5 3 2 2 2" xfId="39629" xr:uid="{0BD72E22-A30C-4327-8FB5-F62EA0043C9B}"/>
    <cellStyle name="Currency 5 4 5 3 2 2 3" xfId="54512" xr:uid="{A19DDD14-AADD-47A4-A8AA-8AA96AC1EA75}"/>
    <cellStyle name="Currency 5 4 5 3 2 3" xfId="19093" xr:uid="{79BF63CB-1DA9-47FD-A170-DE118D98772F}"/>
    <cellStyle name="Currency 5 4 5 3 2 4" xfId="32783" xr:uid="{FC4FB89C-87A2-4725-ABF9-FAD30C631450}"/>
    <cellStyle name="Currency 5 4 5 3 2 5" xfId="47666" xr:uid="{C98C7033-8E79-4BFE-99F5-26682471E078}"/>
    <cellStyle name="Currency 5 4 5 3 3" xfId="22515" xr:uid="{3EE52C9B-A138-4105-B975-CCE952E3EB64}"/>
    <cellStyle name="Currency 5 4 5 3 3 2" xfId="36207" xr:uid="{90783348-99E8-4C20-9C63-2458EBC671D4}"/>
    <cellStyle name="Currency 5 4 5 3 3 3" xfId="51090" xr:uid="{4C20FBD6-988D-4F50-8AD4-F8A789BFEC68}"/>
    <cellStyle name="Currency 5 4 5 3 4" xfId="15671" xr:uid="{EE602D23-1C51-443E-B356-4197284E25DB}"/>
    <cellStyle name="Currency 5 4 5 3 5" xfId="29361" xr:uid="{D9C4DB8E-33FD-41AD-A632-BE4EF80D3CE4}"/>
    <cellStyle name="Currency 5 4 5 3 6" xfId="44244" xr:uid="{046D7C69-96BC-4B29-890E-4AC0CC5EDE6D}"/>
    <cellStyle name="Currency 5 4 5 4" xfId="10535" xr:uid="{8C2AC892-8EE3-4DBD-98C0-EB74950D5BB4}"/>
    <cellStyle name="Currency 5 4 5 4 2" xfId="24225" xr:uid="{B41D2C43-DBD1-4F85-8D6A-6E7CEF278EFE}"/>
    <cellStyle name="Currency 5 4 5 4 2 2" xfId="37917" xr:uid="{1F6E9573-73D6-4489-9317-BC924F15FDD7}"/>
    <cellStyle name="Currency 5 4 5 4 2 3" xfId="52800" xr:uid="{58E15D60-E0A0-4AC5-ACF6-0E6C841DA244}"/>
    <cellStyle name="Currency 5 4 5 4 3" xfId="17381" xr:uid="{11450E13-AC1E-4AEF-B7BB-8DD9CCE99C1D}"/>
    <cellStyle name="Currency 5 4 5 4 4" xfId="31071" xr:uid="{2E05C425-320C-43F7-8762-0740EE65B506}"/>
    <cellStyle name="Currency 5 4 5 4 5" xfId="45954" xr:uid="{82728724-2820-45E3-B4E7-F4BEF89D220C}"/>
    <cellStyle name="Currency 5 4 5 5" xfId="20803" xr:uid="{609B2358-5D2B-4DD1-B62A-C04D658AEC7D}"/>
    <cellStyle name="Currency 5 4 5 5 2" xfId="34495" xr:uid="{5A00D39C-6E41-4D7F-9330-4B054EE09256}"/>
    <cellStyle name="Currency 5 4 5 5 3" xfId="49378" xr:uid="{62CA99D1-1049-46C6-B781-9808DB1F6F17}"/>
    <cellStyle name="Currency 5 4 5 6" xfId="13959" xr:uid="{D5FCB63C-0ADA-400B-A11C-7CCB61A1A347}"/>
    <cellStyle name="Currency 5 4 5 7" xfId="27649" xr:uid="{8A959C53-1282-4F1F-AD5C-D6D1BC3448F2}"/>
    <cellStyle name="Currency 5 4 5 8" xfId="42532" xr:uid="{AEC7F957-21D4-40DF-B286-CA94B266391B}"/>
    <cellStyle name="Currency 5 4 6" xfId="7114" xr:uid="{8E8D6BE9-8A81-4990-9EAA-752FEBA5E375}"/>
    <cellStyle name="Currency 5 4 6 2" xfId="8827" xr:uid="{43F910E3-D872-47A9-80B1-D2A2F622C557}"/>
    <cellStyle name="Currency 5 4 6 2 2" xfId="12249" xr:uid="{4E180850-8103-4D1A-A0D8-584B6F5F9DF0}"/>
    <cellStyle name="Currency 5 4 6 2 2 2" xfId="25939" xr:uid="{C26206DB-E435-45D5-8245-ABD13A58E570}"/>
    <cellStyle name="Currency 5 4 6 2 2 2 2" xfId="39631" xr:uid="{0D4B3DE9-B913-45B6-B5F2-8F79F6C1CA0C}"/>
    <cellStyle name="Currency 5 4 6 2 2 2 3" xfId="54514" xr:uid="{A58D1CD5-E12A-42EB-9F37-79611B36BFDD}"/>
    <cellStyle name="Currency 5 4 6 2 2 3" xfId="19095" xr:uid="{03084F76-F4C3-45E8-89CC-8DE53AFFB1D4}"/>
    <cellStyle name="Currency 5 4 6 2 2 4" xfId="32785" xr:uid="{9768A8C6-7DB2-4974-B1DE-213357BED4BA}"/>
    <cellStyle name="Currency 5 4 6 2 2 5" xfId="47668" xr:uid="{DBB586EF-2065-4460-9996-095DC1B2B344}"/>
    <cellStyle name="Currency 5 4 6 2 3" xfId="22517" xr:uid="{4B950122-DC67-49CA-8338-F1C9A0BC36F2}"/>
    <cellStyle name="Currency 5 4 6 2 3 2" xfId="36209" xr:uid="{B334B574-5A62-4CA2-9A99-BF73AE759322}"/>
    <cellStyle name="Currency 5 4 6 2 3 3" xfId="51092" xr:uid="{9BBE2329-0374-45C3-AEA9-56834FFCB158}"/>
    <cellStyle name="Currency 5 4 6 2 4" xfId="15673" xr:uid="{9044D670-DDA8-4985-BB07-487AE5C3B248}"/>
    <cellStyle name="Currency 5 4 6 2 5" xfId="29363" xr:uid="{2C5D4706-2B4A-4B5C-A5EA-C5542A12A74A}"/>
    <cellStyle name="Currency 5 4 6 2 6" xfId="44246" xr:uid="{F95F4D17-2E88-44D3-BFA1-D1B7003491C8}"/>
    <cellStyle name="Currency 5 4 6 3" xfId="10537" xr:uid="{9404FDA9-5DBD-4959-9CA4-0D34BE498067}"/>
    <cellStyle name="Currency 5 4 6 3 2" xfId="24227" xr:uid="{3110F874-8548-4D01-A8DF-243E4B0FF26B}"/>
    <cellStyle name="Currency 5 4 6 3 2 2" xfId="37919" xr:uid="{8A8C5577-3713-4BBC-A704-DD542AAF4763}"/>
    <cellStyle name="Currency 5 4 6 3 2 3" xfId="52802" xr:uid="{E380E3F3-F6B3-4019-9907-0DFC0EF6693B}"/>
    <cellStyle name="Currency 5 4 6 3 3" xfId="17383" xr:uid="{8A7F4DC4-C867-4353-BB7A-3574B8FBFCBA}"/>
    <cellStyle name="Currency 5 4 6 3 4" xfId="31073" xr:uid="{DA31790E-7D5B-4096-8EE3-8666FB8E0F82}"/>
    <cellStyle name="Currency 5 4 6 3 5" xfId="45956" xr:uid="{9816AD1B-5384-445B-B4B6-9CD8AFD2FB25}"/>
    <cellStyle name="Currency 5 4 6 4" xfId="20805" xr:uid="{E6BA40B3-FBBF-434A-AEE6-6C9E0C2FF451}"/>
    <cellStyle name="Currency 5 4 6 4 2" xfId="34497" xr:uid="{BF5FB7CB-0F95-4757-988F-A4FEC8B66474}"/>
    <cellStyle name="Currency 5 4 6 4 3" xfId="49380" xr:uid="{69CF4521-7354-439F-946A-DD375AAFE1BA}"/>
    <cellStyle name="Currency 5 4 6 5" xfId="13961" xr:uid="{5FC6C758-1A51-4A75-BC3B-737F122A8638}"/>
    <cellStyle name="Currency 5 4 6 6" xfId="27651" xr:uid="{D822A216-F986-44EB-B75B-04E4A04589C3}"/>
    <cellStyle name="Currency 5 4 6 7" xfId="42534" xr:uid="{CE42B5E3-0CFE-4DAB-898C-8F48D02F071C}"/>
    <cellStyle name="Currency 5 4 7" xfId="7115" xr:uid="{A130B251-2752-41AD-A8AB-301A0587CDDB}"/>
    <cellStyle name="Currency 5 4 7 2" xfId="8828" xr:uid="{D0449B42-2FD8-4D11-80D1-5A3C834BB557}"/>
    <cellStyle name="Currency 5 4 7 2 2" xfId="12250" xr:uid="{E128BDFC-460C-47B3-B87A-6B27711CD2BB}"/>
    <cellStyle name="Currency 5 4 7 2 2 2" xfId="25940" xr:uid="{5EF3A9F6-59D0-40A2-AA12-B0701FCF0678}"/>
    <cellStyle name="Currency 5 4 7 2 2 2 2" xfId="39632" xr:uid="{8CDF242C-2497-4A95-B3F2-1799C9DE12DF}"/>
    <cellStyle name="Currency 5 4 7 2 2 2 3" xfId="54515" xr:uid="{404E8DD1-E74D-4432-97F4-314B7E40ED81}"/>
    <cellStyle name="Currency 5 4 7 2 2 3" xfId="19096" xr:uid="{F74A89DF-A2EF-4459-954F-9F981C751F05}"/>
    <cellStyle name="Currency 5 4 7 2 2 4" xfId="32786" xr:uid="{1A761195-02D9-4834-AA31-C5DC3B0C9632}"/>
    <cellStyle name="Currency 5 4 7 2 2 5" xfId="47669" xr:uid="{727E791F-4FC0-49DA-9D33-D821E7A3D4AB}"/>
    <cellStyle name="Currency 5 4 7 2 3" xfId="22518" xr:uid="{21BEBB3F-E85E-4AC1-9D3E-5DC44DC1998C}"/>
    <cellStyle name="Currency 5 4 7 2 3 2" xfId="36210" xr:uid="{02E2DD2A-E121-4D5E-9F7F-6BEC89CABCF3}"/>
    <cellStyle name="Currency 5 4 7 2 3 3" xfId="51093" xr:uid="{840D4153-500B-4500-9C81-EBC1B68FF2AF}"/>
    <cellStyle name="Currency 5 4 7 2 4" xfId="15674" xr:uid="{BD5E986C-781A-4A0E-8E10-4E957A005EA7}"/>
    <cellStyle name="Currency 5 4 7 2 5" xfId="29364" xr:uid="{69806E04-BB5F-42B1-B126-87130C8E41DE}"/>
    <cellStyle name="Currency 5 4 7 2 6" xfId="44247" xr:uid="{A9D1EC22-BF4E-404E-9FA3-FD9A832CED23}"/>
    <cellStyle name="Currency 5 4 7 3" xfId="10538" xr:uid="{EBD9E122-47BA-4E1B-8A25-E5BD818D2C9F}"/>
    <cellStyle name="Currency 5 4 7 3 2" xfId="24228" xr:uid="{CF47BC57-8316-4857-918D-12B49F0100A4}"/>
    <cellStyle name="Currency 5 4 7 3 2 2" xfId="37920" xr:uid="{A2481C67-4B30-4203-9FE2-84844C34743B}"/>
    <cellStyle name="Currency 5 4 7 3 2 3" xfId="52803" xr:uid="{A12BE128-4487-45F1-9411-9D8AE7AF8537}"/>
    <cellStyle name="Currency 5 4 7 3 3" xfId="17384" xr:uid="{4AEDC210-59C9-4A75-A97B-0CD9AB953839}"/>
    <cellStyle name="Currency 5 4 7 3 4" xfId="31074" xr:uid="{57AE91EA-99F7-4C7B-8498-C6EFBD32A0B0}"/>
    <cellStyle name="Currency 5 4 7 3 5" xfId="45957" xr:uid="{A43006B8-E51F-41DC-8BFB-218D2A517C75}"/>
    <cellStyle name="Currency 5 4 7 4" xfId="20806" xr:uid="{BBF18F7F-C034-4A81-ACA5-564436661568}"/>
    <cellStyle name="Currency 5 4 7 4 2" xfId="34498" xr:uid="{1EC1B7D4-CFFA-4BF6-9586-83485DA65710}"/>
    <cellStyle name="Currency 5 4 7 4 3" xfId="49381" xr:uid="{24A8621D-B5C8-446E-9D7F-ADC8A47DBEED}"/>
    <cellStyle name="Currency 5 4 7 5" xfId="13962" xr:uid="{4EE65650-65EE-426E-B2AC-740A4279D24A}"/>
    <cellStyle name="Currency 5 4 7 6" xfId="27652" xr:uid="{0608D55A-F985-4ED3-9E46-2B51C5453BE0}"/>
    <cellStyle name="Currency 5 4 7 7" xfId="42535" xr:uid="{9C8732EF-FC89-4F26-97A9-19771F4D85E1}"/>
    <cellStyle name="Currency 5 4 8" xfId="8799" xr:uid="{8471A257-B54F-411C-B89C-EB931AD98A48}"/>
    <cellStyle name="Currency 5 4 8 2" xfId="12221" xr:uid="{E6AC3887-6029-4F44-A7A8-F2E0C1467904}"/>
    <cellStyle name="Currency 5 4 8 2 2" xfId="25911" xr:uid="{37561BE8-AEAA-4E87-A37F-444768646509}"/>
    <cellStyle name="Currency 5 4 8 2 2 2" xfId="39603" xr:uid="{CAEF3AD1-4483-49F1-903B-2005F9A5AC08}"/>
    <cellStyle name="Currency 5 4 8 2 2 3" xfId="54486" xr:uid="{8F3ED4E4-4E82-4741-9CF6-C577A6C7EF3F}"/>
    <cellStyle name="Currency 5 4 8 2 3" xfId="19067" xr:uid="{CE77FB3A-D035-481E-AB78-B37B78E733ED}"/>
    <cellStyle name="Currency 5 4 8 2 4" xfId="32757" xr:uid="{B93AA0F0-7CB0-4008-A350-6FB98C2965FF}"/>
    <cellStyle name="Currency 5 4 8 2 5" xfId="47640" xr:uid="{D3CD04C6-F79E-4764-8C21-FD5242C51FB0}"/>
    <cellStyle name="Currency 5 4 8 3" xfId="22489" xr:uid="{817FE1E4-577F-4610-8FA4-A6D30C346DDE}"/>
    <cellStyle name="Currency 5 4 8 3 2" xfId="36181" xr:uid="{C2C22FB9-8687-405E-A20E-7DB9303D1319}"/>
    <cellStyle name="Currency 5 4 8 3 3" xfId="51064" xr:uid="{D28ED0F3-06FC-4643-98AD-DB7CF13AB746}"/>
    <cellStyle name="Currency 5 4 8 4" xfId="15645" xr:uid="{0BFDA2C1-92DE-4727-9B84-F7E85EEC476D}"/>
    <cellStyle name="Currency 5 4 8 5" xfId="29335" xr:uid="{4DECA779-4C5D-4145-B105-E27E69D39D69}"/>
    <cellStyle name="Currency 5 4 8 6" xfId="44218" xr:uid="{51909E82-4C91-4763-BA9D-F7418CC6AAB8}"/>
    <cellStyle name="Currency 5 4 9" xfId="10509" xr:uid="{08C521E7-C892-414E-8C8B-A07658A15FC0}"/>
    <cellStyle name="Currency 5 4 9 2" xfId="24199" xr:uid="{4EB7B514-55F2-46B5-A01D-51550F159429}"/>
    <cellStyle name="Currency 5 4 9 2 2" xfId="37891" xr:uid="{A0352485-1C1C-4E10-B9AC-D55F59D43F97}"/>
    <cellStyle name="Currency 5 4 9 2 3" xfId="52774" xr:uid="{23303E41-2D10-454A-B025-480CC073B75F}"/>
    <cellStyle name="Currency 5 4 9 3" xfId="17355" xr:uid="{391F2583-FCA2-4645-863D-F56A0DD2D906}"/>
    <cellStyle name="Currency 5 4 9 4" xfId="31045" xr:uid="{6DB6A03E-25FE-4478-9E8A-B67FB7433924}"/>
    <cellStyle name="Currency 5 4 9 5" xfId="45928" xr:uid="{4BD638B6-2830-4E70-A398-E5E210087AE4}"/>
    <cellStyle name="Currency 5 5" xfId="7116" xr:uid="{7BD6348E-5697-472D-9070-A0087CA781C3}"/>
    <cellStyle name="Currency 5 5 10" xfId="13963" xr:uid="{4AF9A2F4-A5D7-4BB0-A856-D06EEE321434}"/>
    <cellStyle name="Currency 5 5 11" xfId="27653" xr:uid="{B8A1870F-B5B0-435F-998E-3E3FF0FEEE76}"/>
    <cellStyle name="Currency 5 5 12" xfId="42536" xr:uid="{C9DD4BB7-8757-4853-B415-7D10D151DEBF}"/>
    <cellStyle name="Currency 5 5 13" xfId="56262" xr:uid="{9633E895-8B18-4BD4-9F9C-90DFE5D816E9}"/>
    <cellStyle name="Currency 5 5 14" xfId="57440" xr:uid="{F4F544E2-4EB8-44A8-82AA-1D74BA762CF7}"/>
    <cellStyle name="Currency 5 5 15" xfId="58617" xr:uid="{128131FB-DFC2-4666-A706-C4DE4DEFFB6C}"/>
    <cellStyle name="Currency 5 5 2" xfId="7117" xr:uid="{0A0718D7-0949-4E7C-9FD1-C01B4B196351}"/>
    <cellStyle name="Currency 5 5 2 10" xfId="42537" xr:uid="{2BE0765E-16A9-48FF-AD56-8EDC7A8DBBEF}"/>
    <cellStyle name="Currency 5 5 2 2" xfId="7118" xr:uid="{0BFC7F80-6C40-4E7D-BA51-F27CDC50BD16}"/>
    <cellStyle name="Currency 5 5 2 2 2" xfId="7119" xr:uid="{791EA95F-DAE8-48FE-BAB5-31D3385C9736}"/>
    <cellStyle name="Currency 5 5 2 2 2 2" xfId="8832" xr:uid="{B82782EB-86E6-47D9-A8A7-03FA74B9236E}"/>
    <cellStyle name="Currency 5 5 2 2 2 2 2" xfId="12254" xr:uid="{C3A11936-815A-44E6-A775-6858E5901137}"/>
    <cellStyle name="Currency 5 5 2 2 2 2 2 2" xfId="25944" xr:uid="{F444DBBC-DA9B-4C6A-B219-EDA1F17182BC}"/>
    <cellStyle name="Currency 5 5 2 2 2 2 2 2 2" xfId="39636" xr:uid="{60C00178-DBB6-440A-B8A6-5BEE06516C29}"/>
    <cellStyle name="Currency 5 5 2 2 2 2 2 2 3" xfId="54519" xr:uid="{440ED0D6-F7CB-4D5A-ADE3-98F98D9789B2}"/>
    <cellStyle name="Currency 5 5 2 2 2 2 2 3" xfId="19100" xr:uid="{98EDB76E-6418-4F9B-919C-720F1A43958D}"/>
    <cellStyle name="Currency 5 5 2 2 2 2 2 4" xfId="32790" xr:uid="{D03F4789-90E0-416F-BAAB-124EA1E26E1B}"/>
    <cellStyle name="Currency 5 5 2 2 2 2 2 5" xfId="47673" xr:uid="{EA3A89E8-E5B8-4ED9-8BAD-A7EA24082D6C}"/>
    <cellStyle name="Currency 5 5 2 2 2 2 3" xfId="22522" xr:uid="{F295F0E2-B7AD-484B-B01F-E60E6B0C1217}"/>
    <cellStyle name="Currency 5 5 2 2 2 2 3 2" xfId="36214" xr:uid="{97AD7D8B-602D-4126-A4BD-EDD470AB0307}"/>
    <cellStyle name="Currency 5 5 2 2 2 2 3 3" xfId="51097" xr:uid="{8D1FC98C-72C4-4D63-8B54-00EEE073C6EE}"/>
    <cellStyle name="Currency 5 5 2 2 2 2 4" xfId="15678" xr:uid="{5A33B020-B7DE-4598-8E01-4BBF4B833FCC}"/>
    <cellStyle name="Currency 5 5 2 2 2 2 5" xfId="29368" xr:uid="{BD319710-FB07-4549-B56F-0C2F680879AE}"/>
    <cellStyle name="Currency 5 5 2 2 2 2 6" xfId="44251" xr:uid="{27BF76B7-7847-4F0E-81B7-27C256FB9176}"/>
    <cellStyle name="Currency 5 5 2 2 2 3" xfId="10542" xr:uid="{9C7A9ED1-0F99-47E3-A69C-0434EE09919F}"/>
    <cellStyle name="Currency 5 5 2 2 2 3 2" xfId="24232" xr:uid="{584C274F-4A3F-4766-989E-9D4E6FFDB1B2}"/>
    <cellStyle name="Currency 5 5 2 2 2 3 2 2" xfId="37924" xr:uid="{FCD6326A-74E7-43FC-A942-47227AD74EEA}"/>
    <cellStyle name="Currency 5 5 2 2 2 3 2 3" xfId="52807" xr:uid="{9A421C95-F9F3-4EFE-B19B-3FCD72ECCD02}"/>
    <cellStyle name="Currency 5 5 2 2 2 3 3" xfId="17388" xr:uid="{15418E46-C23B-47BF-B50F-E44A46AE9E57}"/>
    <cellStyle name="Currency 5 5 2 2 2 3 4" xfId="31078" xr:uid="{10FBBCC7-175D-4C10-BE3C-19789E150AB1}"/>
    <cellStyle name="Currency 5 5 2 2 2 3 5" xfId="45961" xr:uid="{5B60B078-03EC-4DFE-B158-C63045DCE6A2}"/>
    <cellStyle name="Currency 5 5 2 2 2 4" xfId="20810" xr:uid="{3739EDD0-B5C7-48AB-91B9-DCE2838CB698}"/>
    <cellStyle name="Currency 5 5 2 2 2 4 2" xfId="34502" xr:uid="{8385A3B6-0CAE-4056-A4F0-1017B9746419}"/>
    <cellStyle name="Currency 5 5 2 2 2 4 3" xfId="49385" xr:uid="{1EF831E8-1195-4B3A-AB59-32645BDEE462}"/>
    <cellStyle name="Currency 5 5 2 2 2 5" xfId="13966" xr:uid="{09267FF9-D5C5-4EDB-B728-058FB161486C}"/>
    <cellStyle name="Currency 5 5 2 2 2 6" xfId="27656" xr:uid="{33594076-D3AB-48A9-B219-C1704CD50C13}"/>
    <cellStyle name="Currency 5 5 2 2 2 7" xfId="42539" xr:uid="{F1466AA1-6BC7-4114-A217-0DC3658DF893}"/>
    <cellStyle name="Currency 5 5 2 2 3" xfId="8831" xr:uid="{02C79850-ED8E-4417-8C2F-BD162F12BE15}"/>
    <cellStyle name="Currency 5 5 2 2 3 2" xfId="12253" xr:uid="{A64EF561-BB77-4E8D-B1B6-B6684EFB2FC2}"/>
    <cellStyle name="Currency 5 5 2 2 3 2 2" xfId="25943" xr:uid="{850DB9BF-F632-4EEF-9607-F7BA03ED5815}"/>
    <cellStyle name="Currency 5 5 2 2 3 2 2 2" xfId="39635" xr:uid="{7E2C3930-71E1-4827-8513-0101EB26689F}"/>
    <cellStyle name="Currency 5 5 2 2 3 2 2 3" xfId="54518" xr:uid="{3E6CD60B-F486-4DB5-B018-BE210FA79774}"/>
    <cellStyle name="Currency 5 5 2 2 3 2 3" xfId="19099" xr:uid="{FA0B9762-5E67-4A0D-9075-F8A99C08B5D9}"/>
    <cellStyle name="Currency 5 5 2 2 3 2 4" xfId="32789" xr:uid="{267743FD-3223-4F25-AF00-23469662800C}"/>
    <cellStyle name="Currency 5 5 2 2 3 2 5" xfId="47672" xr:uid="{442D6482-29D6-4429-AAC4-4AB81E669A54}"/>
    <cellStyle name="Currency 5 5 2 2 3 3" xfId="22521" xr:uid="{8A01C3B5-9F59-4758-BCD1-85D68C50460C}"/>
    <cellStyle name="Currency 5 5 2 2 3 3 2" xfId="36213" xr:uid="{3378516B-9261-4BB6-828D-48075076894C}"/>
    <cellStyle name="Currency 5 5 2 2 3 3 3" xfId="51096" xr:uid="{1F3DB449-0B9B-4C88-91F9-867FDB6426BF}"/>
    <cellStyle name="Currency 5 5 2 2 3 4" xfId="15677" xr:uid="{F7720468-33E2-4B64-9B0C-C9C84EC92C2A}"/>
    <cellStyle name="Currency 5 5 2 2 3 5" xfId="29367" xr:uid="{92FE9254-8F8A-4148-A927-5E630F289437}"/>
    <cellStyle name="Currency 5 5 2 2 3 6" xfId="44250" xr:uid="{84DE9338-2785-4C6C-97B7-37786E74B277}"/>
    <cellStyle name="Currency 5 5 2 2 4" xfId="10541" xr:uid="{FF88B6FC-B4CA-443E-9236-FF30BA6632A9}"/>
    <cellStyle name="Currency 5 5 2 2 4 2" xfId="24231" xr:uid="{972FC98D-8ED2-4648-A3F7-479EA849942D}"/>
    <cellStyle name="Currency 5 5 2 2 4 2 2" xfId="37923" xr:uid="{41DBB65D-7DD0-403B-A2B3-6FCAB2A02219}"/>
    <cellStyle name="Currency 5 5 2 2 4 2 3" xfId="52806" xr:uid="{FF651290-9DAE-41D8-AEC6-383F7984DE04}"/>
    <cellStyle name="Currency 5 5 2 2 4 3" xfId="17387" xr:uid="{C9890365-C3F0-463B-8AC1-84A5ED4B06CC}"/>
    <cellStyle name="Currency 5 5 2 2 4 4" xfId="31077" xr:uid="{0107B51C-C833-4817-9BB9-0594C9891D64}"/>
    <cellStyle name="Currency 5 5 2 2 4 5" xfId="45960" xr:uid="{284F1AD9-0377-4D77-AF3B-16F289290B6D}"/>
    <cellStyle name="Currency 5 5 2 2 5" xfId="20809" xr:uid="{C4811664-3724-4D1B-A9D7-BE941CBB82B8}"/>
    <cellStyle name="Currency 5 5 2 2 5 2" xfId="34501" xr:uid="{4D3C4E95-3D26-44C8-97DE-E82CD91BFE3F}"/>
    <cellStyle name="Currency 5 5 2 2 5 3" xfId="49384" xr:uid="{2079C7F3-87B6-4890-9841-F2EEE150B694}"/>
    <cellStyle name="Currency 5 5 2 2 6" xfId="13965" xr:uid="{20E872B9-1943-4410-865D-3FFF0CC74102}"/>
    <cellStyle name="Currency 5 5 2 2 7" xfId="27655" xr:uid="{BC52F49C-64A6-4C5A-AD0F-A71F8ED0F82A}"/>
    <cellStyle name="Currency 5 5 2 2 8" xfId="42538" xr:uid="{509348C4-005C-4BB3-B1AF-AFA032FFC3FB}"/>
    <cellStyle name="Currency 5 5 2 3" xfId="7120" xr:uid="{3EF58C35-FCB3-48CD-966C-5D5231BD6287}"/>
    <cellStyle name="Currency 5 5 2 3 2" xfId="8833" xr:uid="{39552D14-764F-4CC8-998E-E36861386053}"/>
    <cellStyle name="Currency 5 5 2 3 2 2" xfId="12255" xr:uid="{1AD20E70-8A98-4C28-80D0-FB26B41B372E}"/>
    <cellStyle name="Currency 5 5 2 3 2 2 2" xfId="25945" xr:uid="{F9B3B2AB-9395-494E-9CEB-C07462440B6F}"/>
    <cellStyle name="Currency 5 5 2 3 2 2 2 2" xfId="39637" xr:uid="{AFE16CC5-6BB9-44B6-991A-A7CBE693D448}"/>
    <cellStyle name="Currency 5 5 2 3 2 2 2 3" xfId="54520" xr:uid="{D141F600-0B3E-486B-9CE3-F5053B00C0CB}"/>
    <cellStyle name="Currency 5 5 2 3 2 2 3" xfId="19101" xr:uid="{A3EBCDCF-FD69-47A2-8D26-756632C3323D}"/>
    <cellStyle name="Currency 5 5 2 3 2 2 4" xfId="32791" xr:uid="{4BAF8DD1-010E-4A4B-8C85-3CC8768F072C}"/>
    <cellStyle name="Currency 5 5 2 3 2 2 5" xfId="47674" xr:uid="{5C916B58-212E-4C22-8149-644E69DD0854}"/>
    <cellStyle name="Currency 5 5 2 3 2 3" xfId="22523" xr:uid="{00ED52F4-276B-4727-94D4-0CEB66B4FD14}"/>
    <cellStyle name="Currency 5 5 2 3 2 3 2" xfId="36215" xr:uid="{1F913F16-A64D-45D3-965A-075639D08048}"/>
    <cellStyle name="Currency 5 5 2 3 2 3 3" xfId="51098" xr:uid="{55C9C421-B507-452A-A7A9-A9E1FA491AD6}"/>
    <cellStyle name="Currency 5 5 2 3 2 4" xfId="15679" xr:uid="{C17FDD6C-ED3C-4DAC-A881-18CF5D416B6A}"/>
    <cellStyle name="Currency 5 5 2 3 2 5" xfId="29369" xr:uid="{EDAAD4AA-081C-4509-B67E-381F9978EECB}"/>
    <cellStyle name="Currency 5 5 2 3 2 6" xfId="44252" xr:uid="{58949694-4905-4AF1-9C0C-FD26A1E8E682}"/>
    <cellStyle name="Currency 5 5 2 3 3" xfId="10543" xr:uid="{D0B4BE64-1905-4926-9665-C6D928E2BF10}"/>
    <cellStyle name="Currency 5 5 2 3 3 2" xfId="24233" xr:uid="{1EAFEC7D-6722-4105-B1C6-A9832557DD60}"/>
    <cellStyle name="Currency 5 5 2 3 3 2 2" xfId="37925" xr:uid="{EB7E84D5-9B84-4149-BDF4-4EBF74D53078}"/>
    <cellStyle name="Currency 5 5 2 3 3 2 3" xfId="52808" xr:uid="{7D67F276-47DB-4EC9-8684-47B95CFE78B1}"/>
    <cellStyle name="Currency 5 5 2 3 3 3" xfId="17389" xr:uid="{7A2BBBE3-C005-4C4D-A2C3-6EBBABE368D8}"/>
    <cellStyle name="Currency 5 5 2 3 3 4" xfId="31079" xr:uid="{3F3E3536-D68E-4738-80D2-5FFE45200690}"/>
    <cellStyle name="Currency 5 5 2 3 3 5" xfId="45962" xr:uid="{196B3E9D-9697-4087-8AF2-66D8349D527E}"/>
    <cellStyle name="Currency 5 5 2 3 4" xfId="20811" xr:uid="{11B6DC39-D33F-4651-A899-D4D3DC89B29B}"/>
    <cellStyle name="Currency 5 5 2 3 4 2" xfId="34503" xr:uid="{FEE4F46F-A7D0-4CEA-A27C-294BE6E7853F}"/>
    <cellStyle name="Currency 5 5 2 3 4 3" xfId="49386" xr:uid="{AA8B0B8D-4304-4E97-A0BB-E192866234CE}"/>
    <cellStyle name="Currency 5 5 2 3 5" xfId="13967" xr:uid="{6DD57DF9-61D2-4975-A4C7-745DD3FFE355}"/>
    <cellStyle name="Currency 5 5 2 3 6" xfId="27657" xr:uid="{D14384C0-4831-41CE-B70E-4E18DCF11C4A}"/>
    <cellStyle name="Currency 5 5 2 3 7" xfId="42540" xr:uid="{E5010FD7-2091-4A8E-A780-426AA7471EBD}"/>
    <cellStyle name="Currency 5 5 2 4" xfId="7121" xr:uid="{9641AA27-393D-4899-8B60-9DA283769E7D}"/>
    <cellStyle name="Currency 5 5 2 4 2" xfId="8834" xr:uid="{4814E4B4-CA54-4214-92DA-4C696081B3AD}"/>
    <cellStyle name="Currency 5 5 2 4 2 2" xfId="12256" xr:uid="{DF91CC57-8CDD-483D-98BF-BBB26F10C02B}"/>
    <cellStyle name="Currency 5 5 2 4 2 2 2" xfId="25946" xr:uid="{55ED4ADF-7F5E-494F-877A-5228DBB17AFA}"/>
    <cellStyle name="Currency 5 5 2 4 2 2 2 2" xfId="39638" xr:uid="{7B9AF3A9-3C8E-4257-AA9D-9792EF039880}"/>
    <cellStyle name="Currency 5 5 2 4 2 2 2 3" xfId="54521" xr:uid="{7304EEFA-FDE8-4B4F-BC3F-843BD96267F7}"/>
    <cellStyle name="Currency 5 5 2 4 2 2 3" xfId="19102" xr:uid="{832767E0-8FF6-4386-BAA9-A07BE0DDEAC2}"/>
    <cellStyle name="Currency 5 5 2 4 2 2 4" xfId="32792" xr:uid="{193C7855-506F-4617-A49F-F92D97B9B494}"/>
    <cellStyle name="Currency 5 5 2 4 2 2 5" xfId="47675" xr:uid="{5A111A1B-D9CB-46AE-81B7-FDC5D5AF4729}"/>
    <cellStyle name="Currency 5 5 2 4 2 3" xfId="22524" xr:uid="{39477F60-612E-4AB4-A5F0-165B6B4AEF5A}"/>
    <cellStyle name="Currency 5 5 2 4 2 3 2" xfId="36216" xr:uid="{C8F26EB7-E9C1-447A-B0EF-902952EEA73B}"/>
    <cellStyle name="Currency 5 5 2 4 2 3 3" xfId="51099" xr:uid="{73837299-0381-4EE5-8868-4C69A485D8BE}"/>
    <cellStyle name="Currency 5 5 2 4 2 4" xfId="15680" xr:uid="{C57C7862-297F-4045-8AC8-0F09C4DD3153}"/>
    <cellStyle name="Currency 5 5 2 4 2 5" xfId="29370" xr:uid="{FE167501-F912-48C3-98C8-EC8D94ECF8D3}"/>
    <cellStyle name="Currency 5 5 2 4 2 6" xfId="44253" xr:uid="{C9308E2F-FF40-4624-933D-83090BBD0289}"/>
    <cellStyle name="Currency 5 5 2 4 3" xfId="10544" xr:uid="{A234460A-6983-437D-85F2-CAE04D6D9C50}"/>
    <cellStyle name="Currency 5 5 2 4 3 2" xfId="24234" xr:uid="{C6DF2A25-FC38-4A38-8BAD-4DFF27871A67}"/>
    <cellStyle name="Currency 5 5 2 4 3 2 2" xfId="37926" xr:uid="{F354C400-E2A6-4E2C-B696-65B75132B1AB}"/>
    <cellStyle name="Currency 5 5 2 4 3 2 3" xfId="52809" xr:uid="{E2644D9F-1B1F-4D8D-AC9B-EB1FC59A91FB}"/>
    <cellStyle name="Currency 5 5 2 4 3 3" xfId="17390" xr:uid="{150CEDEF-B81F-4B8B-ADAA-B96C5AEF4C87}"/>
    <cellStyle name="Currency 5 5 2 4 3 4" xfId="31080" xr:uid="{31CFC53C-0D74-4577-AD1F-04C3CE923759}"/>
    <cellStyle name="Currency 5 5 2 4 3 5" xfId="45963" xr:uid="{B0DCF2E0-2E92-419D-890F-CD016A73A282}"/>
    <cellStyle name="Currency 5 5 2 4 4" xfId="20812" xr:uid="{4D079BFF-FDA4-4294-AD6C-F508A41BDE2F}"/>
    <cellStyle name="Currency 5 5 2 4 4 2" xfId="34504" xr:uid="{0E56E60B-C268-4746-AA66-4B8E8ED4F0FE}"/>
    <cellStyle name="Currency 5 5 2 4 4 3" xfId="49387" xr:uid="{E3A32455-F834-4A67-8753-659AE1B33664}"/>
    <cellStyle name="Currency 5 5 2 4 5" xfId="13968" xr:uid="{8E0D2E2B-1CF0-4964-8783-FC19066A13AF}"/>
    <cellStyle name="Currency 5 5 2 4 6" xfId="27658" xr:uid="{F69BDB7B-F55D-4C37-97C9-5E32A7F6FE53}"/>
    <cellStyle name="Currency 5 5 2 4 7" xfId="42541" xr:uid="{FD9BC525-0367-4D32-B009-D127808AC0DA}"/>
    <cellStyle name="Currency 5 5 2 5" xfId="8830" xr:uid="{55EE81BE-C10C-40A5-8587-6C41266313CA}"/>
    <cellStyle name="Currency 5 5 2 5 2" xfId="12252" xr:uid="{D3BFCD03-DC8D-4230-8052-6177994D7468}"/>
    <cellStyle name="Currency 5 5 2 5 2 2" xfId="25942" xr:uid="{33CA900A-DB21-4C42-B2B9-3BCA5AAEB8A9}"/>
    <cellStyle name="Currency 5 5 2 5 2 2 2" xfId="39634" xr:uid="{50BB24A1-77DE-4983-A1EB-22574B9B5085}"/>
    <cellStyle name="Currency 5 5 2 5 2 2 3" xfId="54517" xr:uid="{085D44BD-F9A6-42B3-B638-C8CBA12D773A}"/>
    <cellStyle name="Currency 5 5 2 5 2 3" xfId="19098" xr:uid="{993DFE3A-031E-4339-9814-FF1139AED613}"/>
    <cellStyle name="Currency 5 5 2 5 2 4" xfId="32788" xr:uid="{24FFE63D-D7E7-4C17-81A4-E57A021E1FBC}"/>
    <cellStyle name="Currency 5 5 2 5 2 5" xfId="47671" xr:uid="{E248843A-AE02-419C-BBE4-A5FD8D098BA1}"/>
    <cellStyle name="Currency 5 5 2 5 3" xfId="22520" xr:uid="{F81DD193-24FA-436A-9389-2C45D61979D4}"/>
    <cellStyle name="Currency 5 5 2 5 3 2" xfId="36212" xr:uid="{1DC8E93B-FB12-424C-8E5A-C46D450E761A}"/>
    <cellStyle name="Currency 5 5 2 5 3 3" xfId="51095" xr:uid="{43D983B7-E960-4C4E-A7C7-85FEBCA8FA2F}"/>
    <cellStyle name="Currency 5 5 2 5 4" xfId="15676" xr:uid="{F9D80744-7DD5-4ADA-B1F0-8CC318532E0F}"/>
    <cellStyle name="Currency 5 5 2 5 5" xfId="29366" xr:uid="{2A1D6E17-A532-4042-B229-B4E57E2E5C9D}"/>
    <cellStyle name="Currency 5 5 2 5 6" xfId="44249" xr:uid="{5D1ADF39-F341-4885-8439-736B442329B0}"/>
    <cellStyle name="Currency 5 5 2 6" xfId="10540" xr:uid="{DF7F8809-0A84-4942-AA55-EBF9472F3E7F}"/>
    <cellStyle name="Currency 5 5 2 6 2" xfId="24230" xr:uid="{24FECF95-BB00-456D-BAE0-694BD8202BC6}"/>
    <cellStyle name="Currency 5 5 2 6 2 2" xfId="37922" xr:uid="{C5E6D4CA-3B7B-4801-AFFA-A090E462A037}"/>
    <cellStyle name="Currency 5 5 2 6 2 3" xfId="52805" xr:uid="{43F18210-E56D-49F1-B168-F758AC0FBEE7}"/>
    <cellStyle name="Currency 5 5 2 6 3" xfId="17386" xr:uid="{57DE8FB8-783E-4009-97C9-2F0F246B34D6}"/>
    <cellStyle name="Currency 5 5 2 6 4" xfId="31076" xr:uid="{D73B0CDA-4F21-46B0-82CE-A6747B5655F3}"/>
    <cellStyle name="Currency 5 5 2 6 5" xfId="45959" xr:uid="{99668608-5472-44DF-87E8-507B1A36F73A}"/>
    <cellStyle name="Currency 5 5 2 7" xfId="20808" xr:uid="{61661969-A1F9-4B82-81E6-5580354F1A09}"/>
    <cellStyle name="Currency 5 5 2 7 2" xfId="34500" xr:uid="{F399BE35-8527-495A-AB8E-E219D9116B9F}"/>
    <cellStyle name="Currency 5 5 2 7 3" xfId="49383" xr:uid="{8DD43F12-2AEB-412A-9824-B0417D220A3E}"/>
    <cellStyle name="Currency 5 5 2 8" xfId="13964" xr:uid="{9F57FEE2-4875-43FB-8ACB-A4430C709E91}"/>
    <cellStyle name="Currency 5 5 2 9" xfId="27654" xr:uid="{076ABB95-B530-4C2B-B49A-F76641F4E767}"/>
    <cellStyle name="Currency 5 5 3" xfId="7122" xr:uid="{F4ED1B88-23C1-4099-A656-959640D01F5C}"/>
    <cellStyle name="Currency 5 5 3 10" xfId="42542" xr:uid="{54C44008-25C4-4836-B2B9-B4B32416CAD3}"/>
    <cellStyle name="Currency 5 5 3 2" xfId="7123" xr:uid="{664D9D75-EF6B-4215-AEB2-9E840F9367EF}"/>
    <cellStyle name="Currency 5 5 3 2 2" xfId="7124" xr:uid="{11CE71E2-6D3D-4EF9-B62E-94000BBBBC3E}"/>
    <cellStyle name="Currency 5 5 3 2 2 2" xfId="8837" xr:uid="{F90F7C75-A16A-4E9A-BA59-02302F6EC525}"/>
    <cellStyle name="Currency 5 5 3 2 2 2 2" xfId="12259" xr:uid="{E407131C-22CA-41C6-9D7C-A4F7DDABDFE1}"/>
    <cellStyle name="Currency 5 5 3 2 2 2 2 2" xfId="25949" xr:uid="{7E96B8EB-CA35-4F14-A83B-DFCDA345AD49}"/>
    <cellStyle name="Currency 5 5 3 2 2 2 2 2 2" xfId="39641" xr:uid="{975C2A25-8B83-49C7-9313-0EC76028E26E}"/>
    <cellStyle name="Currency 5 5 3 2 2 2 2 2 3" xfId="54524" xr:uid="{B87F6D8F-A059-4AFA-A482-11CF293A738A}"/>
    <cellStyle name="Currency 5 5 3 2 2 2 2 3" xfId="19105" xr:uid="{49FD98B9-26C0-43C3-A1CD-752928051E4F}"/>
    <cellStyle name="Currency 5 5 3 2 2 2 2 4" xfId="32795" xr:uid="{5EB7BD87-9B94-4E94-A83C-0FCAED014861}"/>
    <cellStyle name="Currency 5 5 3 2 2 2 2 5" xfId="47678" xr:uid="{8626ECAC-34F6-4274-9252-C095314531DE}"/>
    <cellStyle name="Currency 5 5 3 2 2 2 3" xfId="22527" xr:uid="{D3256D7D-0968-4AA3-ADFB-8139BA86710A}"/>
    <cellStyle name="Currency 5 5 3 2 2 2 3 2" xfId="36219" xr:uid="{ACF1A97A-B6F7-4F3C-A0A3-DC2E6A0ADBE1}"/>
    <cellStyle name="Currency 5 5 3 2 2 2 3 3" xfId="51102" xr:uid="{4A7A3331-7312-4E82-9CDD-8158D76E3A9F}"/>
    <cellStyle name="Currency 5 5 3 2 2 2 4" xfId="15683" xr:uid="{AD6BDEB5-0E84-408A-A209-32CA6FBF32ED}"/>
    <cellStyle name="Currency 5 5 3 2 2 2 5" xfId="29373" xr:uid="{94FC3530-A332-4C29-9309-CEF15640116C}"/>
    <cellStyle name="Currency 5 5 3 2 2 2 6" xfId="44256" xr:uid="{6D4769E5-D15C-4172-92BE-ECF6116F4081}"/>
    <cellStyle name="Currency 5 5 3 2 2 3" xfId="10547" xr:uid="{31D88C4C-467E-4CCB-8C2A-8AA1BD2F71FA}"/>
    <cellStyle name="Currency 5 5 3 2 2 3 2" xfId="24237" xr:uid="{3D7645E1-FDA4-46CB-B6E9-F76AF389AA7F}"/>
    <cellStyle name="Currency 5 5 3 2 2 3 2 2" xfId="37929" xr:uid="{F642A7E4-0502-4AD5-88A8-37889573D683}"/>
    <cellStyle name="Currency 5 5 3 2 2 3 2 3" xfId="52812" xr:uid="{53E9AB98-F0B7-4D33-9AF5-AA1FCC63F97A}"/>
    <cellStyle name="Currency 5 5 3 2 2 3 3" xfId="17393" xr:uid="{1CF0375A-6F56-45AD-BD29-BA6EFD7FD5B8}"/>
    <cellStyle name="Currency 5 5 3 2 2 3 4" xfId="31083" xr:uid="{77106996-9E04-4A82-A768-47224FCE66DB}"/>
    <cellStyle name="Currency 5 5 3 2 2 3 5" xfId="45966" xr:uid="{714B682E-4204-43EA-81E7-0EB24051F9A2}"/>
    <cellStyle name="Currency 5 5 3 2 2 4" xfId="20815" xr:uid="{1D40956B-6601-42FD-A76C-959E7D143DFB}"/>
    <cellStyle name="Currency 5 5 3 2 2 4 2" xfId="34507" xr:uid="{EA519F7B-3F99-4F02-A1EB-C7CA7765B205}"/>
    <cellStyle name="Currency 5 5 3 2 2 4 3" xfId="49390" xr:uid="{9C6C12BD-4028-40EA-99F6-0D9B6F82842C}"/>
    <cellStyle name="Currency 5 5 3 2 2 5" xfId="13971" xr:uid="{81993BD5-ABC9-481E-8A33-881B31FA7A3E}"/>
    <cellStyle name="Currency 5 5 3 2 2 6" xfId="27661" xr:uid="{0586829D-CBCE-4129-8FFA-2B55E5A741B8}"/>
    <cellStyle name="Currency 5 5 3 2 2 7" xfId="42544" xr:uid="{1F238FE8-78D3-4845-9BC5-6EA36300CF8E}"/>
    <cellStyle name="Currency 5 5 3 2 3" xfId="8836" xr:uid="{183C3EFF-7B33-46D4-8AB2-C6E8E9CAAF7B}"/>
    <cellStyle name="Currency 5 5 3 2 3 2" xfId="12258" xr:uid="{74635E00-61E7-4FDD-857E-93092E96AE2B}"/>
    <cellStyle name="Currency 5 5 3 2 3 2 2" xfId="25948" xr:uid="{107B953E-A5D3-41A7-BF68-28DCF4E35AD1}"/>
    <cellStyle name="Currency 5 5 3 2 3 2 2 2" xfId="39640" xr:uid="{999CE469-351B-424A-9011-1D4302D47707}"/>
    <cellStyle name="Currency 5 5 3 2 3 2 2 3" xfId="54523" xr:uid="{FED198AA-BEF5-44DB-BB0A-22384296E796}"/>
    <cellStyle name="Currency 5 5 3 2 3 2 3" xfId="19104" xr:uid="{B60B6014-C0BC-4F90-9DB9-1E3876D4AAF8}"/>
    <cellStyle name="Currency 5 5 3 2 3 2 4" xfId="32794" xr:uid="{DE67E295-0DC2-429D-8A0C-778B183BA521}"/>
    <cellStyle name="Currency 5 5 3 2 3 2 5" xfId="47677" xr:uid="{0B96F82B-5F12-42C5-ADDC-D57AFFF807B7}"/>
    <cellStyle name="Currency 5 5 3 2 3 3" xfId="22526" xr:uid="{E05D39C4-C0CC-4FB4-AB3F-885DC76002D0}"/>
    <cellStyle name="Currency 5 5 3 2 3 3 2" xfId="36218" xr:uid="{E53D4799-E88C-4B7C-975B-6D357809A82E}"/>
    <cellStyle name="Currency 5 5 3 2 3 3 3" xfId="51101" xr:uid="{C0BED6BC-40CD-4A31-AB7E-2196BEA4798A}"/>
    <cellStyle name="Currency 5 5 3 2 3 4" xfId="15682" xr:uid="{6799BAFE-BADB-466A-B649-132CF44C4346}"/>
    <cellStyle name="Currency 5 5 3 2 3 5" xfId="29372" xr:uid="{CAB95462-DCE7-4C90-9567-99EC88FBB938}"/>
    <cellStyle name="Currency 5 5 3 2 3 6" xfId="44255" xr:uid="{19552E8F-EB33-42F6-A751-14D62F6A2BA0}"/>
    <cellStyle name="Currency 5 5 3 2 4" xfId="10546" xr:uid="{37B2AD4F-0462-40AD-AE62-B8088EF9BD08}"/>
    <cellStyle name="Currency 5 5 3 2 4 2" xfId="24236" xr:uid="{DE0E96AA-3385-484E-A1F9-0B78DB399F3A}"/>
    <cellStyle name="Currency 5 5 3 2 4 2 2" xfId="37928" xr:uid="{0380ED20-4A57-48EE-8690-335E754A3E6C}"/>
    <cellStyle name="Currency 5 5 3 2 4 2 3" xfId="52811" xr:uid="{F4200C9C-3901-4A61-913F-8548405412D7}"/>
    <cellStyle name="Currency 5 5 3 2 4 3" xfId="17392" xr:uid="{DAD937EA-93E3-404D-92F1-C71C491F254B}"/>
    <cellStyle name="Currency 5 5 3 2 4 4" xfId="31082" xr:uid="{0A942F2A-86EB-4BDD-9F21-6B0731BE920E}"/>
    <cellStyle name="Currency 5 5 3 2 4 5" xfId="45965" xr:uid="{54BAD050-66DC-4295-BBFB-6CFD8B44D26C}"/>
    <cellStyle name="Currency 5 5 3 2 5" xfId="20814" xr:uid="{ED011ABC-AA1E-4567-A062-437EBA6B1840}"/>
    <cellStyle name="Currency 5 5 3 2 5 2" xfId="34506" xr:uid="{2BA6623B-9CC4-4B62-9246-FECFAB48FC38}"/>
    <cellStyle name="Currency 5 5 3 2 5 3" xfId="49389" xr:uid="{8F2CB5A6-7E25-4633-B11E-E5CD3DB162E4}"/>
    <cellStyle name="Currency 5 5 3 2 6" xfId="13970" xr:uid="{6E92C31A-77EE-4DAE-86B1-A1D5E974547C}"/>
    <cellStyle name="Currency 5 5 3 2 7" xfId="27660" xr:uid="{0BE86FAE-CC74-44FB-958A-4C25E52042F3}"/>
    <cellStyle name="Currency 5 5 3 2 8" xfId="42543" xr:uid="{63BACA55-710A-45D5-BBFB-85C12B1D49D9}"/>
    <cellStyle name="Currency 5 5 3 3" xfId="7125" xr:uid="{A7A8F60E-2888-4B10-A206-A417D7B2C111}"/>
    <cellStyle name="Currency 5 5 3 3 2" xfId="8838" xr:uid="{CE3C1B5F-D9D6-4E60-9E42-20549D152FD3}"/>
    <cellStyle name="Currency 5 5 3 3 2 2" xfId="12260" xr:uid="{B222A484-4592-4954-BECB-915FA976A419}"/>
    <cellStyle name="Currency 5 5 3 3 2 2 2" xfId="25950" xr:uid="{17CE9280-785F-48D8-AB61-CD1284B9C85C}"/>
    <cellStyle name="Currency 5 5 3 3 2 2 2 2" xfId="39642" xr:uid="{7BE020AE-1999-4707-A20F-2B971CFCF376}"/>
    <cellStyle name="Currency 5 5 3 3 2 2 2 3" xfId="54525" xr:uid="{0C71C0E3-45C2-4E17-B485-89E68644DCFE}"/>
    <cellStyle name="Currency 5 5 3 3 2 2 3" xfId="19106" xr:uid="{D06C8726-C179-4108-B57B-BDA108461F55}"/>
    <cellStyle name="Currency 5 5 3 3 2 2 4" xfId="32796" xr:uid="{35F13699-B036-4549-A925-AFFE64216BD5}"/>
    <cellStyle name="Currency 5 5 3 3 2 2 5" xfId="47679" xr:uid="{BD33CB5E-E251-456B-A1F3-8B8F0E8F1588}"/>
    <cellStyle name="Currency 5 5 3 3 2 3" xfId="22528" xr:uid="{6D8B9EB1-AD5F-40EF-819A-1C857E2A7617}"/>
    <cellStyle name="Currency 5 5 3 3 2 3 2" xfId="36220" xr:uid="{495BA495-405D-482E-94F9-15859A6896EB}"/>
    <cellStyle name="Currency 5 5 3 3 2 3 3" xfId="51103" xr:uid="{DD12D8AF-1BAD-493B-B44D-B733A10FF1E5}"/>
    <cellStyle name="Currency 5 5 3 3 2 4" xfId="15684" xr:uid="{FFD864F0-252C-4FA9-9AC2-9994C7133412}"/>
    <cellStyle name="Currency 5 5 3 3 2 5" xfId="29374" xr:uid="{C3E66457-2732-4DA9-9C74-EFE574B5188A}"/>
    <cellStyle name="Currency 5 5 3 3 2 6" xfId="44257" xr:uid="{EF0049A8-B0AE-4D59-B2F7-50C0CAB939AF}"/>
    <cellStyle name="Currency 5 5 3 3 3" xfId="10548" xr:uid="{65A89EDC-5B51-40E5-83B1-DBA75F718765}"/>
    <cellStyle name="Currency 5 5 3 3 3 2" xfId="24238" xr:uid="{F86057C4-7B2C-4EA4-A4D7-F95522E571CE}"/>
    <cellStyle name="Currency 5 5 3 3 3 2 2" xfId="37930" xr:uid="{E91E7841-1ED6-4198-B5B9-86135B08E3DC}"/>
    <cellStyle name="Currency 5 5 3 3 3 2 3" xfId="52813" xr:uid="{AA16B834-8F47-4B3A-AC6D-3A03933BB19D}"/>
    <cellStyle name="Currency 5 5 3 3 3 3" xfId="17394" xr:uid="{AD366267-8A06-48D9-8E2B-A2B632BA83A8}"/>
    <cellStyle name="Currency 5 5 3 3 3 4" xfId="31084" xr:uid="{769B6146-EA2B-424B-BECC-9941163B78E0}"/>
    <cellStyle name="Currency 5 5 3 3 3 5" xfId="45967" xr:uid="{4B5AEEE1-1C2A-4147-8090-80376F60EA53}"/>
    <cellStyle name="Currency 5 5 3 3 4" xfId="20816" xr:uid="{7DF37386-FC2A-43FD-A494-12E5800EF28C}"/>
    <cellStyle name="Currency 5 5 3 3 4 2" xfId="34508" xr:uid="{6C515DCE-45DE-412A-A302-EE2740576BD3}"/>
    <cellStyle name="Currency 5 5 3 3 4 3" xfId="49391" xr:uid="{9105982B-1E68-41CC-B74D-633A54EE3BA2}"/>
    <cellStyle name="Currency 5 5 3 3 5" xfId="13972" xr:uid="{8CEBB23E-2A5E-4CBE-89F2-75356E10A433}"/>
    <cellStyle name="Currency 5 5 3 3 6" xfId="27662" xr:uid="{F45CC01D-F03A-4028-BBA2-348594A90CE4}"/>
    <cellStyle name="Currency 5 5 3 3 7" xfId="42545" xr:uid="{1B05E714-1CC6-4C0E-AFE2-9E4D2C344FFD}"/>
    <cellStyle name="Currency 5 5 3 4" xfId="7126" xr:uid="{BB9B043B-0191-43E3-9097-6DD42C0D59EA}"/>
    <cellStyle name="Currency 5 5 3 4 2" xfId="8839" xr:uid="{7685CD9A-D789-4F5D-87CA-C8F13E9CE054}"/>
    <cellStyle name="Currency 5 5 3 4 2 2" xfId="12261" xr:uid="{B711866E-F3DF-4426-ABBE-693C07F1B427}"/>
    <cellStyle name="Currency 5 5 3 4 2 2 2" xfId="25951" xr:uid="{3916AF90-7D16-435D-B20A-D93803F9FA30}"/>
    <cellStyle name="Currency 5 5 3 4 2 2 2 2" xfId="39643" xr:uid="{AD5067F6-03D0-414D-AC9B-EAF1D0A0971A}"/>
    <cellStyle name="Currency 5 5 3 4 2 2 2 3" xfId="54526" xr:uid="{D44C99A6-DAA9-41F1-82F6-329738B969DB}"/>
    <cellStyle name="Currency 5 5 3 4 2 2 3" xfId="19107" xr:uid="{BCF93262-6BDF-4038-A185-69232BF2283B}"/>
    <cellStyle name="Currency 5 5 3 4 2 2 4" xfId="32797" xr:uid="{DF278218-93F5-4497-AE20-043F3227A709}"/>
    <cellStyle name="Currency 5 5 3 4 2 2 5" xfId="47680" xr:uid="{D12D79F4-C7AA-4C33-8671-92D6716AB783}"/>
    <cellStyle name="Currency 5 5 3 4 2 3" xfId="22529" xr:uid="{922611C6-2B85-4A5F-92DA-EE1ED53339F6}"/>
    <cellStyle name="Currency 5 5 3 4 2 3 2" xfId="36221" xr:uid="{D265767C-1EBC-440F-8C5A-8F453E5C1946}"/>
    <cellStyle name="Currency 5 5 3 4 2 3 3" xfId="51104" xr:uid="{919587C1-5B67-4B03-BAEF-04589B0D16F2}"/>
    <cellStyle name="Currency 5 5 3 4 2 4" xfId="15685" xr:uid="{DFB5695C-E97C-494A-B503-D36259EC24AF}"/>
    <cellStyle name="Currency 5 5 3 4 2 5" xfId="29375" xr:uid="{8C40641B-2533-4B66-A3EE-60F84DDFBCE0}"/>
    <cellStyle name="Currency 5 5 3 4 2 6" xfId="44258" xr:uid="{5A26B3E1-09A8-4117-A70B-9545FA3ADC33}"/>
    <cellStyle name="Currency 5 5 3 4 3" xfId="10549" xr:uid="{AEED9394-EEE9-4CD3-8293-C228E99B25AD}"/>
    <cellStyle name="Currency 5 5 3 4 3 2" xfId="24239" xr:uid="{644490A0-02AE-4A69-AEAF-C41B7321C524}"/>
    <cellStyle name="Currency 5 5 3 4 3 2 2" xfId="37931" xr:uid="{47C1D0EE-36AE-4BE6-9DF3-DE7E56F75978}"/>
    <cellStyle name="Currency 5 5 3 4 3 2 3" xfId="52814" xr:uid="{7CD8B37D-32CE-4CE4-A5B2-85DE2D28765B}"/>
    <cellStyle name="Currency 5 5 3 4 3 3" xfId="17395" xr:uid="{E4E43DCC-3ECB-4BFF-AB00-82E9976274A5}"/>
    <cellStyle name="Currency 5 5 3 4 3 4" xfId="31085" xr:uid="{02135315-704B-4323-9BE5-0300290578C6}"/>
    <cellStyle name="Currency 5 5 3 4 3 5" xfId="45968" xr:uid="{D45D14C5-2709-4057-B679-215FF18646FE}"/>
    <cellStyle name="Currency 5 5 3 4 4" xfId="20817" xr:uid="{8D8D0F45-5251-412D-969F-2B061DF9E52C}"/>
    <cellStyle name="Currency 5 5 3 4 4 2" xfId="34509" xr:uid="{84284E11-18C2-4629-9E55-97B08CA4C31B}"/>
    <cellStyle name="Currency 5 5 3 4 4 3" xfId="49392" xr:uid="{C81CE9BF-4CB8-4EC9-B80F-607D269D4BDF}"/>
    <cellStyle name="Currency 5 5 3 4 5" xfId="13973" xr:uid="{AF2631E4-7CCD-418B-99B9-4808F5761D1E}"/>
    <cellStyle name="Currency 5 5 3 4 6" xfId="27663" xr:uid="{061F75E0-3D19-4D13-94D9-291DB271AF47}"/>
    <cellStyle name="Currency 5 5 3 4 7" xfId="42546" xr:uid="{DB2ED8B1-48BC-43A7-A00D-6A62D6970173}"/>
    <cellStyle name="Currency 5 5 3 5" xfId="8835" xr:uid="{6929E00D-0E61-42AF-B96E-996BD48A55EE}"/>
    <cellStyle name="Currency 5 5 3 5 2" xfId="12257" xr:uid="{D3B40A59-A6B0-4169-BCC5-2BA5EA80A7ED}"/>
    <cellStyle name="Currency 5 5 3 5 2 2" xfId="25947" xr:uid="{BA399140-0ADC-4696-A903-29FCABBD8A1E}"/>
    <cellStyle name="Currency 5 5 3 5 2 2 2" xfId="39639" xr:uid="{0BDD5FD7-5218-4790-9CA1-08349AA2539E}"/>
    <cellStyle name="Currency 5 5 3 5 2 2 3" xfId="54522" xr:uid="{B6E8689A-BDB1-4E99-B03D-4FC73FF7F0F6}"/>
    <cellStyle name="Currency 5 5 3 5 2 3" xfId="19103" xr:uid="{DA38F3C4-02BB-4F55-936D-6B0925B80BD1}"/>
    <cellStyle name="Currency 5 5 3 5 2 4" xfId="32793" xr:uid="{71F7913D-2845-4D1E-A528-186B8FB35246}"/>
    <cellStyle name="Currency 5 5 3 5 2 5" xfId="47676" xr:uid="{E8EFD2AB-AA23-4E72-8417-DA75380DF8C9}"/>
    <cellStyle name="Currency 5 5 3 5 3" xfId="22525" xr:uid="{7F7609E0-0D18-4C07-8751-BDB18376FDB2}"/>
    <cellStyle name="Currency 5 5 3 5 3 2" xfId="36217" xr:uid="{F8608714-76B5-4144-A96E-1325E730CDB0}"/>
    <cellStyle name="Currency 5 5 3 5 3 3" xfId="51100" xr:uid="{506195E0-9A06-4561-B323-8D1D71F6E59E}"/>
    <cellStyle name="Currency 5 5 3 5 4" xfId="15681" xr:uid="{88CB289B-4665-406C-933A-2C900DAD3C58}"/>
    <cellStyle name="Currency 5 5 3 5 5" xfId="29371" xr:uid="{CD42BFF2-F28F-4D19-B733-EF3AB8BE5889}"/>
    <cellStyle name="Currency 5 5 3 5 6" xfId="44254" xr:uid="{1D09B568-AB9B-4A36-B949-81A0966EFBC2}"/>
    <cellStyle name="Currency 5 5 3 6" xfId="10545" xr:uid="{4450E614-5BF8-4F9D-B198-E691708D05AA}"/>
    <cellStyle name="Currency 5 5 3 6 2" xfId="24235" xr:uid="{05C4745E-09FB-418E-A417-666B17018643}"/>
    <cellStyle name="Currency 5 5 3 6 2 2" xfId="37927" xr:uid="{D6F57419-7A21-4A2D-BE3E-126F7BFA31FC}"/>
    <cellStyle name="Currency 5 5 3 6 2 3" xfId="52810" xr:uid="{677F67C3-C6BF-49C7-92DF-70196160EE09}"/>
    <cellStyle name="Currency 5 5 3 6 3" xfId="17391" xr:uid="{FDA8AB43-A944-4CCB-AA80-F9C44E48A73D}"/>
    <cellStyle name="Currency 5 5 3 6 4" xfId="31081" xr:uid="{9FFAF07E-B3FD-4C5F-8A9F-CBF33FEDD928}"/>
    <cellStyle name="Currency 5 5 3 6 5" xfId="45964" xr:uid="{AC1167D1-5FC3-4C13-A202-85E513B6BD64}"/>
    <cellStyle name="Currency 5 5 3 7" xfId="20813" xr:uid="{2F5B01D2-D7F8-4FD4-B851-747054056162}"/>
    <cellStyle name="Currency 5 5 3 7 2" xfId="34505" xr:uid="{23139828-1AD0-4DEA-8AFB-885A4255E74C}"/>
    <cellStyle name="Currency 5 5 3 7 3" xfId="49388" xr:uid="{0120E75F-415C-43E6-B825-876527771853}"/>
    <cellStyle name="Currency 5 5 3 8" xfId="13969" xr:uid="{418F040F-3B3D-44F2-A83C-0B34B580CBB5}"/>
    <cellStyle name="Currency 5 5 3 9" xfId="27659" xr:uid="{6D22FA61-5C9B-4455-97F6-2C75BD842B05}"/>
    <cellStyle name="Currency 5 5 4" xfId="7127" xr:uid="{65478B52-867F-4BFD-8244-7878E2016E12}"/>
    <cellStyle name="Currency 5 5 4 2" xfId="7128" xr:uid="{2F6D292A-7333-4515-93D6-AA1A80816030}"/>
    <cellStyle name="Currency 5 5 4 2 2" xfId="8841" xr:uid="{D1F37059-9669-4851-870A-A4D25CF54F99}"/>
    <cellStyle name="Currency 5 5 4 2 2 2" xfId="12263" xr:uid="{227AED3A-3FEC-4FCE-B144-BDD868656A55}"/>
    <cellStyle name="Currency 5 5 4 2 2 2 2" xfId="25953" xr:uid="{1C5EBE42-31AF-4A8A-8E19-D884EF7E0C1A}"/>
    <cellStyle name="Currency 5 5 4 2 2 2 2 2" xfId="39645" xr:uid="{2D3033DD-78B0-4FE5-BC10-45398CA06B1D}"/>
    <cellStyle name="Currency 5 5 4 2 2 2 2 3" xfId="54528" xr:uid="{95D61E6A-2051-4434-A381-CD017EC67CA9}"/>
    <cellStyle name="Currency 5 5 4 2 2 2 3" xfId="19109" xr:uid="{619FB57C-BD0F-4810-9B0E-098FFCD9A988}"/>
    <cellStyle name="Currency 5 5 4 2 2 2 4" xfId="32799" xr:uid="{B1287FFE-0A8F-4AFF-A25C-5A2704DDF760}"/>
    <cellStyle name="Currency 5 5 4 2 2 2 5" xfId="47682" xr:uid="{2D837036-E253-4CC1-B504-E53F011A1B40}"/>
    <cellStyle name="Currency 5 5 4 2 2 3" xfId="22531" xr:uid="{E3835891-B711-4909-AFF1-26A37BD96EE4}"/>
    <cellStyle name="Currency 5 5 4 2 2 3 2" xfId="36223" xr:uid="{B8900D2A-EF99-4CA4-9FC6-D583176DB869}"/>
    <cellStyle name="Currency 5 5 4 2 2 3 3" xfId="51106" xr:uid="{F4494B57-B9D3-4AA4-AB18-4B65F4DC377E}"/>
    <cellStyle name="Currency 5 5 4 2 2 4" xfId="15687" xr:uid="{7E6E3798-F5EE-4676-9277-F450FA08A046}"/>
    <cellStyle name="Currency 5 5 4 2 2 5" xfId="29377" xr:uid="{DD055F11-2818-40A8-9438-8D046FBA81FD}"/>
    <cellStyle name="Currency 5 5 4 2 2 6" xfId="44260" xr:uid="{EBB016D0-37B2-4B27-9F52-CCDE31BB3078}"/>
    <cellStyle name="Currency 5 5 4 2 3" xfId="10551" xr:uid="{0B639D55-C83D-4A58-B341-1588F0F8F1FF}"/>
    <cellStyle name="Currency 5 5 4 2 3 2" xfId="24241" xr:uid="{73144D35-720D-47A8-AFD3-223866C5510D}"/>
    <cellStyle name="Currency 5 5 4 2 3 2 2" xfId="37933" xr:uid="{C1E6C768-71A2-49FF-A88C-B890C957F39B}"/>
    <cellStyle name="Currency 5 5 4 2 3 2 3" xfId="52816" xr:uid="{EA7D0D22-EB76-4FC5-9362-7FBE1B0D331E}"/>
    <cellStyle name="Currency 5 5 4 2 3 3" xfId="17397" xr:uid="{0A5BB3CF-C846-4A94-9C93-21455530554F}"/>
    <cellStyle name="Currency 5 5 4 2 3 4" xfId="31087" xr:uid="{990F18EA-4225-4555-B72D-659AF14BFACB}"/>
    <cellStyle name="Currency 5 5 4 2 3 5" xfId="45970" xr:uid="{793B0049-9DA0-4854-B96E-37C3D06BDCA7}"/>
    <cellStyle name="Currency 5 5 4 2 4" xfId="20819" xr:uid="{6AFEFC75-C08F-49CB-8867-ADFFDA9A0B8E}"/>
    <cellStyle name="Currency 5 5 4 2 4 2" xfId="34511" xr:uid="{C5FC7260-4589-46A3-BDE3-4B61EE8DE14A}"/>
    <cellStyle name="Currency 5 5 4 2 4 3" xfId="49394" xr:uid="{FFD543E2-EC7E-4C8A-9C25-C8E78A682944}"/>
    <cellStyle name="Currency 5 5 4 2 5" xfId="13975" xr:uid="{50794C2B-E83D-45CD-B19E-7CFC6259FED5}"/>
    <cellStyle name="Currency 5 5 4 2 6" xfId="27665" xr:uid="{57812AC3-341A-4A60-9D19-09902F27BD5B}"/>
    <cellStyle name="Currency 5 5 4 2 7" xfId="42548" xr:uid="{E2AF7A33-B077-41BD-8403-191C874F6865}"/>
    <cellStyle name="Currency 5 5 4 3" xfId="8840" xr:uid="{5D4203A0-41F6-47E4-8A6E-4A1C7F3042D9}"/>
    <cellStyle name="Currency 5 5 4 3 2" xfId="12262" xr:uid="{2D0922F9-43BA-4B8E-9D27-7A1E7CDEA2E3}"/>
    <cellStyle name="Currency 5 5 4 3 2 2" xfId="25952" xr:uid="{6E5CBAC9-E7FB-4672-B279-9E820211A9E3}"/>
    <cellStyle name="Currency 5 5 4 3 2 2 2" xfId="39644" xr:uid="{630F948C-E1E2-45E9-9617-DE478D622671}"/>
    <cellStyle name="Currency 5 5 4 3 2 2 3" xfId="54527" xr:uid="{9425F0BD-6142-4A79-ABBB-D1BEA6E7345F}"/>
    <cellStyle name="Currency 5 5 4 3 2 3" xfId="19108" xr:uid="{6D299A45-07D6-4565-9892-B0DF1B8CFB73}"/>
    <cellStyle name="Currency 5 5 4 3 2 4" xfId="32798" xr:uid="{68793067-47A2-43AA-B777-F0FAEA9DF9AB}"/>
    <cellStyle name="Currency 5 5 4 3 2 5" xfId="47681" xr:uid="{5AEE4C1E-2AB1-4338-AC28-4D0A13B99AF6}"/>
    <cellStyle name="Currency 5 5 4 3 3" xfId="22530" xr:uid="{52738B5B-228A-4652-AC91-6697062A27BC}"/>
    <cellStyle name="Currency 5 5 4 3 3 2" xfId="36222" xr:uid="{7E0E935A-4994-4AD4-B833-300D113F4B57}"/>
    <cellStyle name="Currency 5 5 4 3 3 3" xfId="51105" xr:uid="{45085070-46F9-418F-8758-CA5BBC4BB45B}"/>
    <cellStyle name="Currency 5 5 4 3 4" xfId="15686" xr:uid="{D434F61D-BA60-4217-AF7F-D4C696DC6454}"/>
    <cellStyle name="Currency 5 5 4 3 5" xfId="29376" xr:uid="{22576952-AB7C-436B-8AE2-7C5F640A3ADB}"/>
    <cellStyle name="Currency 5 5 4 3 6" xfId="44259" xr:uid="{E40B700F-DA70-4B06-8FE8-9459B9267608}"/>
    <cellStyle name="Currency 5 5 4 4" xfId="10550" xr:uid="{CB97906F-6901-473B-84AE-15E3EE91C05C}"/>
    <cellStyle name="Currency 5 5 4 4 2" xfId="24240" xr:uid="{BFB93F78-B405-410F-BE3E-AD13BB3915EF}"/>
    <cellStyle name="Currency 5 5 4 4 2 2" xfId="37932" xr:uid="{F9BEB205-1F02-455D-8938-3EF7B3058D3A}"/>
    <cellStyle name="Currency 5 5 4 4 2 3" xfId="52815" xr:uid="{7336F17F-45B8-46BE-98DC-F9B476EE0A1C}"/>
    <cellStyle name="Currency 5 5 4 4 3" xfId="17396" xr:uid="{2659AD97-E3B0-4CD5-B69C-56B197C0D176}"/>
    <cellStyle name="Currency 5 5 4 4 4" xfId="31086" xr:uid="{156DFEF8-5862-46E4-AAE3-FCA9D4A2D36C}"/>
    <cellStyle name="Currency 5 5 4 4 5" xfId="45969" xr:uid="{0971A2A1-4ADD-4E5C-B057-AE3389975F87}"/>
    <cellStyle name="Currency 5 5 4 5" xfId="20818" xr:uid="{92F58A58-4E7D-4917-8F9E-12A3DD756FF3}"/>
    <cellStyle name="Currency 5 5 4 5 2" xfId="34510" xr:uid="{675710C0-9558-4ECF-8939-AFB128A8DF99}"/>
    <cellStyle name="Currency 5 5 4 5 3" xfId="49393" xr:uid="{B695D01F-102B-45BC-9E2E-8D2D5910A487}"/>
    <cellStyle name="Currency 5 5 4 6" xfId="13974" xr:uid="{E23EB6BD-4B57-4758-9946-81122929E4B9}"/>
    <cellStyle name="Currency 5 5 4 7" xfId="27664" xr:uid="{E2BC4CF7-5BCA-4467-85F7-8066F5F50E4C}"/>
    <cellStyle name="Currency 5 5 4 8" xfId="42547" xr:uid="{9E0A7C16-1B1A-4373-AC86-9CDEEE4F158D}"/>
    <cellStyle name="Currency 5 5 5" xfId="7129" xr:uid="{9D601E9F-ACD2-4212-AE99-303D80865E09}"/>
    <cellStyle name="Currency 5 5 5 2" xfId="8842" xr:uid="{047635F6-EACA-459F-B759-6A43F1EFA489}"/>
    <cellStyle name="Currency 5 5 5 2 2" xfId="12264" xr:uid="{5F8EF188-5CDA-483F-9D24-C9DA0DDF5EA9}"/>
    <cellStyle name="Currency 5 5 5 2 2 2" xfId="25954" xr:uid="{9E399DA9-DFAB-42C6-AB18-479D74533417}"/>
    <cellStyle name="Currency 5 5 5 2 2 2 2" xfId="39646" xr:uid="{70AC9A4E-AFF0-49F4-847C-D5643D9AE090}"/>
    <cellStyle name="Currency 5 5 5 2 2 2 3" xfId="54529" xr:uid="{AAD9BC2A-A54B-4E99-BA1D-83B5AF504CD5}"/>
    <cellStyle name="Currency 5 5 5 2 2 3" xfId="19110" xr:uid="{B91AA230-9228-4A07-AEE3-8082642B9AB9}"/>
    <cellStyle name="Currency 5 5 5 2 2 4" xfId="32800" xr:uid="{D1BD3096-2616-4D43-BA44-6B5AD5A3978A}"/>
    <cellStyle name="Currency 5 5 5 2 2 5" xfId="47683" xr:uid="{A1A7F36D-C5E2-45F9-9557-601B16B43550}"/>
    <cellStyle name="Currency 5 5 5 2 3" xfId="22532" xr:uid="{427B82F3-C00D-4E8F-9C73-89CC16A83FE1}"/>
    <cellStyle name="Currency 5 5 5 2 3 2" xfId="36224" xr:uid="{AE25E92C-0B06-4CF9-8C3F-19EBD8CC2CE3}"/>
    <cellStyle name="Currency 5 5 5 2 3 3" xfId="51107" xr:uid="{A2F67AFC-75DE-481D-877E-4B3AAB53208A}"/>
    <cellStyle name="Currency 5 5 5 2 4" xfId="15688" xr:uid="{CA639A9B-AA6D-490F-A9BF-77AC77370CD0}"/>
    <cellStyle name="Currency 5 5 5 2 5" xfId="29378" xr:uid="{A4685EB2-EE93-4B4B-815E-F682890CC6FF}"/>
    <cellStyle name="Currency 5 5 5 2 6" xfId="44261" xr:uid="{23D9F49D-AFFA-4C90-8D9E-A55DDB0ABB20}"/>
    <cellStyle name="Currency 5 5 5 3" xfId="10552" xr:uid="{3FD5348D-A0A8-4364-8058-3FEF133A2582}"/>
    <cellStyle name="Currency 5 5 5 3 2" xfId="24242" xr:uid="{1C521183-C8CD-43E3-9FB9-E2D001895CA6}"/>
    <cellStyle name="Currency 5 5 5 3 2 2" xfId="37934" xr:uid="{9426B4AD-98ED-4158-BD95-19F67567E8EF}"/>
    <cellStyle name="Currency 5 5 5 3 2 3" xfId="52817" xr:uid="{A5CBAEE9-B227-40B0-866A-CCCDA8303271}"/>
    <cellStyle name="Currency 5 5 5 3 3" xfId="17398" xr:uid="{DD749176-C968-4B25-A868-BB7CB20119DF}"/>
    <cellStyle name="Currency 5 5 5 3 4" xfId="31088" xr:uid="{D8FA8FD2-32E3-48C0-B3EC-253AFC4E66B6}"/>
    <cellStyle name="Currency 5 5 5 3 5" xfId="45971" xr:uid="{08674268-BA5A-4976-9F96-FAD776B4C2C8}"/>
    <cellStyle name="Currency 5 5 5 4" xfId="20820" xr:uid="{F0D4BC58-D52A-4100-BECE-9BA04F0CB2DE}"/>
    <cellStyle name="Currency 5 5 5 4 2" xfId="34512" xr:uid="{94FFE0B0-A329-4628-8716-7B3B35124C1F}"/>
    <cellStyle name="Currency 5 5 5 4 3" xfId="49395" xr:uid="{67DE31A3-478B-4809-98C3-B2C9FE340797}"/>
    <cellStyle name="Currency 5 5 5 5" xfId="13976" xr:uid="{ECC876CD-2939-4F39-AA9A-657695966DAA}"/>
    <cellStyle name="Currency 5 5 5 6" xfId="27666" xr:uid="{7D7A4626-3028-43CD-A661-4CCD6C86AD8E}"/>
    <cellStyle name="Currency 5 5 5 7" xfId="42549" xr:uid="{EDD906D5-BE90-41F7-A642-40C78EBD39CF}"/>
    <cellStyle name="Currency 5 5 6" xfId="7130" xr:uid="{44FEB133-FA21-4FC1-8E32-BE6DDDDCE89F}"/>
    <cellStyle name="Currency 5 5 6 2" xfId="8843" xr:uid="{AE14BE13-B28C-4EB3-AC3D-2725104978DE}"/>
    <cellStyle name="Currency 5 5 6 2 2" xfId="12265" xr:uid="{711C4899-0AF1-419A-9042-D69D37465329}"/>
    <cellStyle name="Currency 5 5 6 2 2 2" xfId="25955" xr:uid="{7B4A8E53-2CF0-433C-9152-A6B2405EA379}"/>
    <cellStyle name="Currency 5 5 6 2 2 2 2" xfId="39647" xr:uid="{7730324D-6B37-4B6C-99A7-79E54877467B}"/>
    <cellStyle name="Currency 5 5 6 2 2 2 3" xfId="54530" xr:uid="{295544B6-3A0F-44F5-9E81-A77069288BA5}"/>
    <cellStyle name="Currency 5 5 6 2 2 3" xfId="19111" xr:uid="{74038C5D-E80E-41DD-97A5-FD2B81EA0274}"/>
    <cellStyle name="Currency 5 5 6 2 2 4" xfId="32801" xr:uid="{AD21CDF6-79A3-462E-8525-C173F127D692}"/>
    <cellStyle name="Currency 5 5 6 2 2 5" xfId="47684" xr:uid="{100BDFE3-9E9B-43A4-A3E9-7E4E4A30BFE1}"/>
    <cellStyle name="Currency 5 5 6 2 3" xfId="22533" xr:uid="{60B807F0-4269-45AF-80F0-26B66DBAB164}"/>
    <cellStyle name="Currency 5 5 6 2 3 2" xfId="36225" xr:uid="{FA2672F5-3C7D-45C3-BBF0-F1F1A59AC857}"/>
    <cellStyle name="Currency 5 5 6 2 3 3" xfId="51108" xr:uid="{B805E8EE-F3E2-4FB9-9D5B-C4E9F854BE88}"/>
    <cellStyle name="Currency 5 5 6 2 4" xfId="15689" xr:uid="{F8E993EB-7BEA-42B9-B69E-4C5B49E5E317}"/>
    <cellStyle name="Currency 5 5 6 2 5" xfId="29379" xr:uid="{14B6BD55-D333-4629-A9B2-EFFA0A5E22C3}"/>
    <cellStyle name="Currency 5 5 6 2 6" xfId="44262" xr:uid="{177B9699-9C9E-43D8-9532-88FEC799878D}"/>
    <cellStyle name="Currency 5 5 6 3" xfId="10553" xr:uid="{3B33B7A8-A2F3-4163-8F87-496389F27C70}"/>
    <cellStyle name="Currency 5 5 6 3 2" xfId="24243" xr:uid="{4C91128A-868A-410E-9F59-29B2034E7F3B}"/>
    <cellStyle name="Currency 5 5 6 3 2 2" xfId="37935" xr:uid="{0617321B-4768-4CC8-9F8D-B886652C78AF}"/>
    <cellStyle name="Currency 5 5 6 3 2 3" xfId="52818" xr:uid="{F7DD1885-FF8B-433E-8ED2-147A57AEE64C}"/>
    <cellStyle name="Currency 5 5 6 3 3" xfId="17399" xr:uid="{AFFE3EC9-7979-4132-AD5A-9FFD1AFD4CAA}"/>
    <cellStyle name="Currency 5 5 6 3 4" xfId="31089" xr:uid="{E5BFA94E-657E-47B4-B08C-E7E6C0DA86AB}"/>
    <cellStyle name="Currency 5 5 6 3 5" xfId="45972" xr:uid="{498AC7FB-0E86-45E7-B7C7-E658908AF3E0}"/>
    <cellStyle name="Currency 5 5 6 4" xfId="20821" xr:uid="{D2C2D31E-D348-4685-AD7D-CCA1965578FB}"/>
    <cellStyle name="Currency 5 5 6 4 2" xfId="34513" xr:uid="{D09D6335-D5E2-4F81-ABEE-0C5245DAC73E}"/>
    <cellStyle name="Currency 5 5 6 4 3" xfId="49396" xr:uid="{0FF4F3E2-50D6-4FFE-99E5-DC6B19C123EE}"/>
    <cellStyle name="Currency 5 5 6 5" xfId="13977" xr:uid="{D89D45E8-1459-415E-B232-55D7FA7F9130}"/>
    <cellStyle name="Currency 5 5 6 6" xfId="27667" xr:uid="{1CDC0F00-DB85-425A-A74B-C797807EA1F7}"/>
    <cellStyle name="Currency 5 5 6 7" xfId="42550" xr:uid="{9A6EF0C2-5289-4584-B141-AD4059707EE2}"/>
    <cellStyle name="Currency 5 5 7" xfId="8829" xr:uid="{0825BE12-D011-4B63-9897-7F051964B297}"/>
    <cellStyle name="Currency 5 5 7 2" xfId="12251" xr:uid="{36055C45-DBE9-40E8-8458-BCF9E64F6E85}"/>
    <cellStyle name="Currency 5 5 7 2 2" xfId="25941" xr:uid="{6DFF8BE5-CD36-41EA-865D-1845BE51AF64}"/>
    <cellStyle name="Currency 5 5 7 2 2 2" xfId="39633" xr:uid="{55B43F7B-B57E-4C99-B910-09E06B34932D}"/>
    <cellStyle name="Currency 5 5 7 2 2 3" xfId="54516" xr:uid="{7FC6891C-9DB8-4BCE-9B34-DB07D1F582F4}"/>
    <cellStyle name="Currency 5 5 7 2 3" xfId="19097" xr:uid="{4A9D07A9-AE11-47FC-BB21-18F338A73EB5}"/>
    <cellStyle name="Currency 5 5 7 2 4" xfId="32787" xr:uid="{BB876636-D8E8-4AC9-81AA-1723DB7582A1}"/>
    <cellStyle name="Currency 5 5 7 2 5" xfId="47670" xr:uid="{6D849707-8F34-4B52-862E-09BD98A719E6}"/>
    <cellStyle name="Currency 5 5 7 3" xfId="22519" xr:uid="{A8447B16-41F0-4320-B891-E84DA4BE3465}"/>
    <cellStyle name="Currency 5 5 7 3 2" xfId="36211" xr:uid="{7FDD83D5-E511-4958-AA35-32B2A47B75E6}"/>
    <cellStyle name="Currency 5 5 7 3 3" xfId="51094" xr:uid="{DCBF2798-F74B-49D4-9CB9-2E6C152CBFA6}"/>
    <cellStyle name="Currency 5 5 7 4" xfId="15675" xr:uid="{60C71127-BD26-4098-975B-459544F16AEB}"/>
    <cellStyle name="Currency 5 5 7 5" xfId="29365" xr:uid="{E5175CA6-8ACE-4320-9FE6-6FC84A4A6675}"/>
    <cellStyle name="Currency 5 5 7 6" xfId="44248" xr:uid="{7DCCC6B5-B4F6-4324-8ACB-246F2A9165E5}"/>
    <cellStyle name="Currency 5 5 8" xfId="10539" xr:uid="{4718EF47-4113-42E0-AD01-B69BF576AB67}"/>
    <cellStyle name="Currency 5 5 8 2" xfId="24229" xr:uid="{0F756770-722C-49E2-B33D-1D6F10C36CDE}"/>
    <cellStyle name="Currency 5 5 8 2 2" xfId="37921" xr:uid="{E1C4E1E2-09C4-4902-8538-1B5C6510345A}"/>
    <cellStyle name="Currency 5 5 8 2 3" xfId="52804" xr:uid="{CEF10BA0-5F6B-49C0-9669-3BA666F7FE10}"/>
    <cellStyle name="Currency 5 5 8 3" xfId="17385" xr:uid="{DAE62158-D8BF-46A9-AFAB-079583E02C6A}"/>
    <cellStyle name="Currency 5 5 8 4" xfId="31075" xr:uid="{6FEDC9D5-85D6-447E-8166-522948ED16BD}"/>
    <cellStyle name="Currency 5 5 8 5" xfId="45958" xr:uid="{F9DFCAD0-6A2C-47A4-8967-42717CC98F52}"/>
    <cellStyle name="Currency 5 5 9" xfId="20807" xr:uid="{226377E7-D0D7-4038-8AAC-346055B1C6A3}"/>
    <cellStyle name="Currency 5 5 9 2" xfId="34499" xr:uid="{C647F755-7B43-42E5-B676-915764C5A836}"/>
    <cellStyle name="Currency 5 5 9 3" xfId="49382" xr:uid="{202FD794-90F5-442D-B702-91D50DBE7948}"/>
    <cellStyle name="Currency 5 6" xfId="7131" xr:uid="{F51C9F01-40D1-4A9F-AEE8-60067FEE16B4}"/>
    <cellStyle name="Currency 5 6 10" xfId="13978" xr:uid="{AD6F8CA8-A25C-48A5-9C70-CAE58E0A84D5}"/>
    <cellStyle name="Currency 5 6 11" xfId="27668" xr:uid="{C3158262-6C8F-416F-8EC5-0584DAF34190}"/>
    <cellStyle name="Currency 5 6 12" xfId="42551" xr:uid="{456D5AD8-1343-45EA-90E6-5D2998D9B1FC}"/>
    <cellStyle name="Currency 5 6 2" xfId="7132" xr:uid="{5EB0ADD4-0643-4AFF-B613-25B6B00C7892}"/>
    <cellStyle name="Currency 5 6 2 10" xfId="42552" xr:uid="{B21F643F-EE58-4532-BD11-11E7B8AE7042}"/>
    <cellStyle name="Currency 5 6 2 2" xfId="7133" xr:uid="{00655AA2-E3E0-4100-AC92-59F96CCFDE46}"/>
    <cellStyle name="Currency 5 6 2 2 2" xfId="7134" xr:uid="{E9F29288-9EB8-4FE5-8596-0867C953342D}"/>
    <cellStyle name="Currency 5 6 2 2 2 2" xfId="8847" xr:uid="{716F0371-E0D3-498F-8465-3F947D4657AE}"/>
    <cellStyle name="Currency 5 6 2 2 2 2 2" xfId="12269" xr:uid="{A5B952F5-9CE2-4A89-A535-6216FA07E5E9}"/>
    <cellStyle name="Currency 5 6 2 2 2 2 2 2" xfId="25959" xr:uid="{607626A8-710C-4BE7-844A-9EA3944E049F}"/>
    <cellStyle name="Currency 5 6 2 2 2 2 2 2 2" xfId="39651" xr:uid="{40EBB640-F33A-47ED-8CF0-196FBCEA680A}"/>
    <cellStyle name="Currency 5 6 2 2 2 2 2 2 3" xfId="54534" xr:uid="{8B73A313-D927-4178-8646-2D45BE71F2BD}"/>
    <cellStyle name="Currency 5 6 2 2 2 2 2 3" xfId="19115" xr:uid="{617F5662-E442-4C02-B6BE-82D9F803DF5D}"/>
    <cellStyle name="Currency 5 6 2 2 2 2 2 4" xfId="32805" xr:uid="{07D75C15-77AA-41BC-9B1B-8D9B3EA8EFB2}"/>
    <cellStyle name="Currency 5 6 2 2 2 2 2 5" xfId="47688" xr:uid="{7FBB524D-3EC2-4126-8147-74C557FE1A50}"/>
    <cellStyle name="Currency 5 6 2 2 2 2 3" xfId="22537" xr:uid="{687C10B9-0B06-4CDD-8BF1-029AAEF4607D}"/>
    <cellStyle name="Currency 5 6 2 2 2 2 3 2" xfId="36229" xr:uid="{C4002418-9420-44C1-922F-B75A9F4FED57}"/>
    <cellStyle name="Currency 5 6 2 2 2 2 3 3" xfId="51112" xr:uid="{4546453A-11BF-4535-A85A-F271A39562E9}"/>
    <cellStyle name="Currency 5 6 2 2 2 2 4" xfId="15693" xr:uid="{D4F01A64-3309-4468-9FD7-CC57A08F0659}"/>
    <cellStyle name="Currency 5 6 2 2 2 2 5" xfId="29383" xr:uid="{D3A3D7E7-1E7C-4FF9-92A2-DDF459F7D1FB}"/>
    <cellStyle name="Currency 5 6 2 2 2 2 6" xfId="44266" xr:uid="{8F409341-2E4E-49F1-AD8D-8C395056B095}"/>
    <cellStyle name="Currency 5 6 2 2 2 3" xfId="10557" xr:uid="{D1E54B34-2D11-452C-9D64-CA26A7BF9189}"/>
    <cellStyle name="Currency 5 6 2 2 2 3 2" xfId="24247" xr:uid="{E9B63C12-E55F-433A-83E8-F4CE1EB1DF0B}"/>
    <cellStyle name="Currency 5 6 2 2 2 3 2 2" xfId="37939" xr:uid="{C2725274-A9E2-4319-A68F-C8B51B251D20}"/>
    <cellStyle name="Currency 5 6 2 2 2 3 2 3" xfId="52822" xr:uid="{D2B3D072-7BAB-4563-B1C9-1C545999D661}"/>
    <cellStyle name="Currency 5 6 2 2 2 3 3" xfId="17403" xr:uid="{6E93F9E5-FAFE-487A-83BB-4508BBFABB44}"/>
    <cellStyle name="Currency 5 6 2 2 2 3 4" xfId="31093" xr:uid="{7C1F63ED-7118-4AC4-AD34-F236931E0D25}"/>
    <cellStyle name="Currency 5 6 2 2 2 3 5" xfId="45976" xr:uid="{6EF549D5-8853-4CC5-AD1D-F7B2EA16DD58}"/>
    <cellStyle name="Currency 5 6 2 2 2 4" xfId="20825" xr:uid="{3495E2CF-FC56-480F-9D51-C8930FA75B12}"/>
    <cellStyle name="Currency 5 6 2 2 2 4 2" xfId="34517" xr:uid="{597CB0AD-6B94-4EC4-A111-1A86725F2E68}"/>
    <cellStyle name="Currency 5 6 2 2 2 4 3" xfId="49400" xr:uid="{681FED89-7256-4C46-8C8B-C995A8C57118}"/>
    <cellStyle name="Currency 5 6 2 2 2 5" xfId="13981" xr:uid="{0385C063-6F13-4EBE-AB64-E2778A59904E}"/>
    <cellStyle name="Currency 5 6 2 2 2 6" xfId="27671" xr:uid="{F7F8D1A2-46B8-49DC-B250-60EF2F74F8D9}"/>
    <cellStyle name="Currency 5 6 2 2 2 7" xfId="42554" xr:uid="{E4732CEA-827D-4388-9E0F-9A84573AE4B0}"/>
    <cellStyle name="Currency 5 6 2 2 3" xfId="8846" xr:uid="{110D2AB7-5D8D-4630-8355-6204A8AB0462}"/>
    <cellStyle name="Currency 5 6 2 2 3 2" xfId="12268" xr:uid="{CAB247DB-C986-4A81-BDBA-9744B8300C3C}"/>
    <cellStyle name="Currency 5 6 2 2 3 2 2" xfId="25958" xr:uid="{60BBEDAA-9852-4D92-B923-1521FA5662D9}"/>
    <cellStyle name="Currency 5 6 2 2 3 2 2 2" xfId="39650" xr:uid="{62C77EFB-DDE2-493D-9290-7896EDE36670}"/>
    <cellStyle name="Currency 5 6 2 2 3 2 2 3" xfId="54533" xr:uid="{F616B911-26B1-411A-B94A-8D95CDBD11F5}"/>
    <cellStyle name="Currency 5 6 2 2 3 2 3" xfId="19114" xr:uid="{ACE0AAAD-8B1C-4560-9218-962708BC8684}"/>
    <cellStyle name="Currency 5 6 2 2 3 2 4" xfId="32804" xr:uid="{132020AC-EC7E-416F-97C5-6280F859C1C9}"/>
    <cellStyle name="Currency 5 6 2 2 3 2 5" xfId="47687" xr:uid="{D16C39FC-471C-4CF7-8B70-20B7E947E6CD}"/>
    <cellStyle name="Currency 5 6 2 2 3 3" xfId="22536" xr:uid="{94BDB1FE-5A9B-4E32-9616-D19D8A70E418}"/>
    <cellStyle name="Currency 5 6 2 2 3 3 2" xfId="36228" xr:uid="{CC3558E3-CA1D-4956-B34F-2357FC1EF3EB}"/>
    <cellStyle name="Currency 5 6 2 2 3 3 3" xfId="51111" xr:uid="{B63841EA-4391-4962-8A0E-B595B97778F6}"/>
    <cellStyle name="Currency 5 6 2 2 3 4" xfId="15692" xr:uid="{6CDA5C2D-DB2B-42B0-AE52-C1D96EC5CA0D}"/>
    <cellStyle name="Currency 5 6 2 2 3 5" xfId="29382" xr:uid="{021D80D3-D47B-49A5-A7F7-E3F5961E71BC}"/>
    <cellStyle name="Currency 5 6 2 2 3 6" xfId="44265" xr:uid="{A8704746-2B79-4CBC-8050-0880CEA0894C}"/>
    <cellStyle name="Currency 5 6 2 2 4" xfId="10556" xr:uid="{54977D27-0BC9-4FF1-9E99-ABD182F347EF}"/>
    <cellStyle name="Currency 5 6 2 2 4 2" xfId="24246" xr:uid="{0035DB70-2246-4BF8-B0A7-144CC106582C}"/>
    <cellStyle name="Currency 5 6 2 2 4 2 2" xfId="37938" xr:uid="{851DD3FB-A535-480D-ADA6-9E1F79387C34}"/>
    <cellStyle name="Currency 5 6 2 2 4 2 3" xfId="52821" xr:uid="{E65F4BA3-42CB-4807-BB26-D850767B96D4}"/>
    <cellStyle name="Currency 5 6 2 2 4 3" xfId="17402" xr:uid="{54D2C7D2-66F7-4D3D-8AC7-4F98E54CA396}"/>
    <cellStyle name="Currency 5 6 2 2 4 4" xfId="31092" xr:uid="{CA505125-5E33-4F1F-A4F7-93F76AECC86A}"/>
    <cellStyle name="Currency 5 6 2 2 4 5" xfId="45975" xr:uid="{BE53CEBE-5317-40DC-824B-8E0A91BE4CCD}"/>
    <cellStyle name="Currency 5 6 2 2 5" xfId="20824" xr:uid="{03AA2F5F-9098-4498-9C19-4E88CFC60CE5}"/>
    <cellStyle name="Currency 5 6 2 2 5 2" xfId="34516" xr:uid="{9D784380-9B15-4000-B564-5DBA81A714A8}"/>
    <cellStyle name="Currency 5 6 2 2 5 3" xfId="49399" xr:uid="{ACCF7810-BA79-45B8-884C-5CA9F0FB1228}"/>
    <cellStyle name="Currency 5 6 2 2 6" xfId="13980" xr:uid="{B06ACB34-52D9-4EB1-8559-6C407D5980DF}"/>
    <cellStyle name="Currency 5 6 2 2 7" xfId="27670" xr:uid="{A6F56863-93AF-4EAD-928D-E557EA15FC1F}"/>
    <cellStyle name="Currency 5 6 2 2 8" xfId="42553" xr:uid="{578C313A-ED2F-41D4-A95C-258B5D158872}"/>
    <cellStyle name="Currency 5 6 2 3" xfId="7135" xr:uid="{57710DE0-B23F-42AA-AB15-5B5D51409114}"/>
    <cellStyle name="Currency 5 6 2 3 2" xfId="8848" xr:uid="{A1AEBEA2-AEE0-463B-A85C-E03A4B138674}"/>
    <cellStyle name="Currency 5 6 2 3 2 2" xfId="12270" xr:uid="{44124DED-E718-422D-BCD2-2DFE8E50BC37}"/>
    <cellStyle name="Currency 5 6 2 3 2 2 2" xfId="25960" xr:uid="{CEF6ECA9-29C5-46B0-8CCF-16F23893BF68}"/>
    <cellStyle name="Currency 5 6 2 3 2 2 2 2" xfId="39652" xr:uid="{B1C5BB55-8EC8-4436-A66A-C6AC7CC42025}"/>
    <cellStyle name="Currency 5 6 2 3 2 2 2 3" xfId="54535" xr:uid="{2CE28168-4147-4D7C-828B-A1D132BAAADF}"/>
    <cellStyle name="Currency 5 6 2 3 2 2 3" xfId="19116" xr:uid="{B210679C-120C-4A04-ACE6-FFFF341EA36A}"/>
    <cellStyle name="Currency 5 6 2 3 2 2 4" xfId="32806" xr:uid="{54CE5807-5522-4AC8-9ED6-8BE34081E20F}"/>
    <cellStyle name="Currency 5 6 2 3 2 2 5" xfId="47689" xr:uid="{49E0F5DB-263F-4B91-A811-91453C5D65F9}"/>
    <cellStyle name="Currency 5 6 2 3 2 3" xfId="22538" xr:uid="{5D082B5B-FF5B-4283-9B63-1845B7A2A089}"/>
    <cellStyle name="Currency 5 6 2 3 2 3 2" xfId="36230" xr:uid="{FC61EB96-1818-4E15-B525-8C8F6122CCF1}"/>
    <cellStyle name="Currency 5 6 2 3 2 3 3" xfId="51113" xr:uid="{E0EBE0EA-BEA1-4EC3-9BCE-575DA49C95CD}"/>
    <cellStyle name="Currency 5 6 2 3 2 4" xfId="15694" xr:uid="{8758B2B2-7FF6-42CE-B3CE-596B75AD5398}"/>
    <cellStyle name="Currency 5 6 2 3 2 5" xfId="29384" xr:uid="{CE41BD87-1BFA-4E71-AA1A-0FB019A7E39E}"/>
    <cellStyle name="Currency 5 6 2 3 2 6" xfId="44267" xr:uid="{17C734C3-DFE5-415D-9C38-DCDF39116E78}"/>
    <cellStyle name="Currency 5 6 2 3 3" xfId="10558" xr:uid="{C33874D9-5BA1-4E0E-AA4E-23286D16AFB6}"/>
    <cellStyle name="Currency 5 6 2 3 3 2" xfId="24248" xr:uid="{57BF1CF5-03CB-476C-8F04-B2007605646C}"/>
    <cellStyle name="Currency 5 6 2 3 3 2 2" xfId="37940" xr:uid="{E4B8C038-95FA-4E2B-8223-8B540AA449AE}"/>
    <cellStyle name="Currency 5 6 2 3 3 2 3" xfId="52823" xr:uid="{3B23A6D2-71E8-4291-97C1-3F8C1F8D2F63}"/>
    <cellStyle name="Currency 5 6 2 3 3 3" xfId="17404" xr:uid="{1CCE7B50-A013-4025-B2C9-5595C543833C}"/>
    <cellStyle name="Currency 5 6 2 3 3 4" xfId="31094" xr:uid="{C867FE01-67A9-4065-80C9-6D43A70F18CB}"/>
    <cellStyle name="Currency 5 6 2 3 3 5" xfId="45977" xr:uid="{EC941F41-6881-4FF0-8EF4-DBCCD8E90E0C}"/>
    <cellStyle name="Currency 5 6 2 3 4" xfId="20826" xr:uid="{AC043954-7D41-4411-A802-ADAED7BB99B4}"/>
    <cellStyle name="Currency 5 6 2 3 4 2" xfId="34518" xr:uid="{C5429A54-2F9A-4C3E-A7F0-B23F89B50C0A}"/>
    <cellStyle name="Currency 5 6 2 3 4 3" xfId="49401" xr:uid="{F980CB3F-28C8-4EC0-B4D0-235C20BB918F}"/>
    <cellStyle name="Currency 5 6 2 3 5" xfId="13982" xr:uid="{9802779C-847C-472E-BE51-AC06BAF85C82}"/>
    <cellStyle name="Currency 5 6 2 3 6" xfId="27672" xr:uid="{3E7E5F4A-22B6-4A6F-90E5-4E68F207544B}"/>
    <cellStyle name="Currency 5 6 2 3 7" xfId="42555" xr:uid="{939EDF70-9F4D-4DAE-89FE-4E718A83454F}"/>
    <cellStyle name="Currency 5 6 2 4" xfId="7136" xr:uid="{F6F76A03-5274-405F-A488-80D492A2B989}"/>
    <cellStyle name="Currency 5 6 2 4 2" xfId="8849" xr:uid="{A84EB6ED-3B60-4136-8143-5694C11D705B}"/>
    <cellStyle name="Currency 5 6 2 4 2 2" xfId="12271" xr:uid="{B20AD60D-7133-409C-AC40-DC7DB84A0E83}"/>
    <cellStyle name="Currency 5 6 2 4 2 2 2" xfId="25961" xr:uid="{DE4F10DA-775B-4BC9-A2A8-209C4365DC8A}"/>
    <cellStyle name="Currency 5 6 2 4 2 2 2 2" xfId="39653" xr:uid="{70E25952-07E2-4075-9BBF-B4B0A2C181EE}"/>
    <cellStyle name="Currency 5 6 2 4 2 2 2 3" xfId="54536" xr:uid="{875C4450-240B-4392-812C-44622F29A849}"/>
    <cellStyle name="Currency 5 6 2 4 2 2 3" xfId="19117" xr:uid="{042A7C7B-BA24-4723-AD57-F6E3DB38863D}"/>
    <cellStyle name="Currency 5 6 2 4 2 2 4" xfId="32807" xr:uid="{98BFAFAE-630F-4166-9692-477B26D574AA}"/>
    <cellStyle name="Currency 5 6 2 4 2 2 5" xfId="47690" xr:uid="{1135B8F3-8152-4565-BD1D-7A1A2122ECAD}"/>
    <cellStyle name="Currency 5 6 2 4 2 3" xfId="22539" xr:uid="{596774BA-BA5C-4720-9EE5-B495F108BA91}"/>
    <cellStyle name="Currency 5 6 2 4 2 3 2" xfId="36231" xr:uid="{20520347-6151-48F9-92C9-460095B132CB}"/>
    <cellStyle name="Currency 5 6 2 4 2 3 3" xfId="51114" xr:uid="{D87C2562-E933-4180-806E-FFF8C9A75198}"/>
    <cellStyle name="Currency 5 6 2 4 2 4" xfId="15695" xr:uid="{92AEF44D-9097-41EB-8C77-3FAD8ECB5123}"/>
    <cellStyle name="Currency 5 6 2 4 2 5" xfId="29385" xr:uid="{56184DF7-D579-481C-B540-B0D02CF82720}"/>
    <cellStyle name="Currency 5 6 2 4 2 6" xfId="44268" xr:uid="{3E9BA167-C4B6-4CAD-9D10-9EC6A3141047}"/>
    <cellStyle name="Currency 5 6 2 4 3" xfId="10559" xr:uid="{A68518CE-76C2-4552-B8C2-1B6494113573}"/>
    <cellStyle name="Currency 5 6 2 4 3 2" xfId="24249" xr:uid="{B9482C4B-77B2-478E-9359-259ABDB1CADA}"/>
    <cellStyle name="Currency 5 6 2 4 3 2 2" xfId="37941" xr:uid="{D8B09BAE-AB1C-4C16-B6CC-F9BCCF28841E}"/>
    <cellStyle name="Currency 5 6 2 4 3 2 3" xfId="52824" xr:uid="{200F3187-07F5-45B8-8741-DC7599FDF868}"/>
    <cellStyle name="Currency 5 6 2 4 3 3" xfId="17405" xr:uid="{6A55B238-AA94-4367-A956-2EE7385E3EBA}"/>
    <cellStyle name="Currency 5 6 2 4 3 4" xfId="31095" xr:uid="{88B56A1E-3366-45A1-AA89-B5316182EA2B}"/>
    <cellStyle name="Currency 5 6 2 4 3 5" xfId="45978" xr:uid="{146F8A6F-FE11-46B6-8110-097AC6C55E0B}"/>
    <cellStyle name="Currency 5 6 2 4 4" xfId="20827" xr:uid="{A39A21DB-ED8E-4CF8-A391-30B7EB372DDF}"/>
    <cellStyle name="Currency 5 6 2 4 4 2" xfId="34519" xr:uid="{A8A06AE7-9BF0-4FA8-816F-E7DF21192460}"/>
    <cellStyle name="Currency 5 6 2 4 4 3" xfId="49402" xr:uid="{DB5900B4-6615-488C-BEB4-482E90DF1CE7}"/>
    <cellStyle name="Currency 5 6 2 4 5" xfId="13983" xr:uid="{94A336C5-D090-4B08-9E52-5CF3EE765638}"/>
    <cellStyle name="Currency 5 6 2 4 6" xfId="27673" xr:uid="{9D48AE3B-5D1A-4C72-AFEE-8D610F79C999}"/>
    <cellStyle name="Currency 5 6 2 4 7" xfId="42556" xr:uid="{C0D63B5E-2535-44A1-983E-6B4E07CDAD01}"/>
    <cellStyle name="Currency 5 6 2 5" xfId="8845" xr:uid="{3ECBEACB-BCEC-4453-980F-6FB838C25C8C}"/>
    <cellStyle name="Currency 5 6 2 5 2" xfId="12267" xr:uid="{078B5710-FB53-4390-AAC6-B4EDBF26DFD1}"/>
    <cellStyle name="Currency 5 6 2 5 2 2" xfId="25957" xr:uid="{AC723588-2AF7-4C86-83B2-90DF860E4DB3}"/>
    <cellStyle name="Currency 5 6 2 5 2 2 2" xfId="39649" xr:uid="{36DD1CB0-342A-482A-83F3-72172C817658}"/>
    <cellStyle name="Currency 5 6 2 5 2 2 3" xfId="54532" xr:uid="{B647B45E-24B3-4ACC-8554-E033AB5AC3D0}"/>
    <cellStyle name="Currency 5 6 2 5 2 3" xfId="19113" xr:uid="{870FA87D-4858-4C84-80E3-AE33A19C36CB}"/>
    <cellStyle name="Currency 5 6 2 5 2 4" xfId="32803" xr:uid="{49ABD34A-F5C4-4ED9-974B-37FBB33E6B2E}"/>
    <cellStyle name="Currency 5 6 2 5 2 5" xfId="47686" xr:uid="{26364E42-891A-4A2B-9739-5195551F91B2}"/>
    <cellStyle name="Currency 5 6 2 5 3" xfId="22535" xr:uid="{DE87924C-B411-4B52-ACC7-79AC833E485A}"/>
    <cellStyle name="Currency 5 6 2 5 3 2" xfId="36227" xr:uid="{684348C3-7B0F-418B-BA24-2F571653CFE5}"/>
    <cellStyle name="Currency 5 6 2 5 3 3" xfId="51110" xr:uid="{094023A5-88BF-4BE5-B39D-85B0F9C2621C}"/>
    <cellStyle name="Currency 5 6 2 5 4" xfId="15691" xr:uid="{62FE9773-AFB0-4CC6-8878-44E8FF2CFBCD}"/>
    <cellStyle name="Currency 5 6 2 5 5" xfId="29381" xr:uid="{B1488C2F-3366-41E8-AC37-8D4EB00334B2}"/>
    <cellStyle name="Currency 5 6 2 5 6" xfId="44264" xr:uid="{01D2847D-8CDD-4868-A322-0B9433AE2785}"/>
    <cellStyle name="Currency 5 6 2 6" xfId="10555" xr:uid="{BA60BFA3-D3CE-4FA7-8CDD-10D84CD05193}"/>
    <cellStyle name="Currency 5 6 2 6 2" xfId="24245" xr:uid="{73A5510E-30A6-402F-AA97-C6063AC529F9}"/>
    <cellStyle name="Currency 5 6 2 6 2 2" xfId="37937" xr:uid="{D64A6110-6402-4309-9F6E-1705FDD2683E}"/>
    <cellStyle name="Currency 5 6 2 6 2 3" xfId="52820" xr:uid="{838CBF2D-1C29-4115-B695-E470FEA60D75}"/>
    <cellStyle name="Currency 5 6 2 6 3" xfId="17401" xr:uid="{7C2322B6-C5F9-47CA-8A99-8514EEB0CD61}"/>
    <cellStyle name="Currency 5 6 2 6 4" xfId="31091" xr:uid="{E9D39AA1-2DC6-4C2C-B7E2-D2B512A81DB5}"/>
    <cellStyle name="Currency 5 6 2 6 5" xfId="45974" xr:uid="{0A6679D3-DEC4-4975-8F0D-BC2D2E467763}"/>
    <cellStyle name="Currency 5 6 2 7" xfId="20823" xr:uid="{34D6F48F-1907-4A60-8B33-AA4171F144F5}"/>
    <cellStyle name="Currency 5 6 2 7 2" xfId="34515" xr:uid="{CEB2DE6A-2163-448E-8C00-91A1C1D828DF}"/>
    <cellStyle name="Currency 5 6 2 7 3" xfId="49398" xr:uid="{4B4C933F-3370-4184-ACF7-9CB790BD9393}"/>
    <cellStyle name="Currency 5 6 2 8" xfId="13979" xr:uid="{9AAC5E26-BFCF-4B12-B46B-F258308B0E92}"/>
    <cellStyle name="Currency 5 6 2 9" xfId="27669" xr:uid="{B3B0941B-1FCD-4BD5-9F0F-9FBA3F5DF54F}"/>
    <cellStyle name="Currency 5 6 3" xfId="7137" xr:uid="{ED9458D9-CA9C-46A6-8EB2-54B32474A57F}"/>
    <cellStyle name="Currency 5 6 3 10" xfId="42557" xr:uid="{49A6A098-4D87-48B1-A996-98463582C7EC}"/>
    <cellStyle name="Currency 5 6 3 2" xfId="7138" xr:uid="{F853D9DF-EB62-4E96-B1E3-027B129053CF}"/>
    <cellStyle name="Currency 5 6 3 2 2" xfId="7139" xr:uid="{1157A7C0-4D60-4490-92C3-1D94669D13A8}"/>
    <cellStyle name="Currency 5 6 3 2 2 2" xfId="8852" xr:uid="{CCC1E6C5-EBFB-4DF2-9E63-57376B3DBB46}"/>
    <cellStyle name="Currency 5 6 3 2 2 2 2" xfId="12274" xr:uid="{B65B08D6-D098-48B6-BDCF-33A130938D38}"/>
    <cellStyle name="Currency 5 6 3 2 2 2 2 2" xfId="25964" xr:uid="{C12AC32C-2258-481B-87B3-8A1174A1EC46}"/>
    <cellStyle name="Currency 5 6 3 2 2 2 2 2 2" xfId="39656" xr:uid="{A5EB8DAE-0D6B-46F3-A431-F67E83CC02DE}"/>
    <cellStyle name="Currency 5 6 3 2 2 2 2 2 3" xfId="54539" xr:uid="{3E4577C6-761A-4DDC-9F85-017CEFB4A0E5}"/>
    <cellStyle name="Currency 5 6 3 2 2 2 2 3" xfId="19120" xr:uid="{D1A5552F-92C9-4350-9D20-6CDA55C30AC5}"/>
    <cellStyle name="Currency 5 6 3 2 2 2 2 4" xfId="32810" xr:uid="{6BD90F6C-8FE9-4BA3-B79F-D4D0A740487E}"/>
    <cellStyle name="Currency 5 6 3 2 2 2 2 5" xfId="47693" xr:uid="{7E66E126-63FC-463A-A72C-14FDE71C43A0}"/>
    <cellStyle name="Currency 5 6 3 2 2 2 3" xfId="22542" xr:uid="{2BA23CAA-B55A-4BE7-AEEC-8C34BE6A678E}"/>
    <cellStyle name="Currency 5 6 3 2 2 2 3 2" xfId="36234" xr:uid="{2B1FEA68-6BFD-4B2E-A96E-EAFE3B443839}"/>
    <cellStyle name="Currency 5 6 3 2 2 2 3 3" xfId="51117" xr:uid="{F1421B8E-C5F0-4F19-AD54-80CD0495D32D}"/>
    <cellStyle name="Currency 5 6 3 2 2 2 4" xfId="15698" xr:uid="{69A4582E-5544-46C1-81DE-C30711729DEE}"/>
    <cellStyle name="Currency 5 6 3 2 2 2 5" xfId="29388" xr:uid="{E53C34D4-7909-42EB-88B5-85B2973E5805}"/>
    <cellStyle name="Currency 5 6 3 2 2 2 6" xfId="44271" xr:uid="{5BD29B9F-367B-42E5-8D5D-52CE09B150F3}"/>
    <cellStyle name="Currency 5 6 3 2 2 3" xfId="10562" xr:uid="{DEF4BC06-DBA2-49DC-8CFD-05C73369431A}"/>
    <cellStyle name="Currency 5 6 3 2 2 3 2" xfId="24252" xr:uid="{1B3C9BBB-2A24-411F-AC39-C0F9C512BB8C}"/>
    <cellStyle name="Currency 5 6 3 2 2 3 2 2" xfId="37944" xr:uid="{D2B5EDE1-AD64-4CD9-B665-001EDB8ACFE7}"/>
    <cellStyle name="Currency 5 6 3 2 2 3 2 3" xfId="52827" xr:uid="{AF8A6954-F213-41BB-B1E1-5BFF947FA3B9}"/>
    <cellStyle name="Currency 5 6 3 2 2 3 3" xfId="17408" xr:uid="{2052246D-596E-4E25-9C6B-672D3DB15F71}"/>
    <cellStyle name="Currency 5 6 3 2 2 3 4" xfId="31098" xr:uid="{FCA3462F-D91E-4B13-8012-BE4A77D6E04C}"/>
    <cellStyle name="Currency 5 6 3 2 2 3 5" xfId="45981" xr:uid="{F8F7F432-3634-43E3-9238-798529DDF129}"/>
    <cellStyle name="Currency 5 6 3 2 2 4" xfId="20830" xr:uid="{18BEB7E3-D05E-473B-877D-E03F5964FFBA}"/>
    <cellStyle name="Currency 5 6 3 2 2 4 2" xfId="34522" xr:uid="{FFBE1F3D-7D63-404C-8944-FC43E2CE87DC}"/>
    <cellStyle name="Currency 5 6 3 2 2 4 3" xfId="49405" xr:uid="{88C48BC1-E183-4449-A5AF-FE1AD6D31284}"/>
    <cellStyle name="Currency 5 6 3 2 2 5" xfId="13986" xr:uid="{2A9EDB3A-88F2-4568-A054-48CAF03A6EB6}"/>
    <cellStyle name="Currency 5 6 3 2 2 6" xfId="27676" xr:uid="{19955A0C-FF07-4560-9BF8-CFA8EE4A1A07}"/>
    <cellStyle name="Currency 5 6 3 2 2 7" xfId="42559" xr:uid="{167E788F-AD72-4F37-B652-ADD52B36461D}"/>
    <cellStyle name="Currency 5 6 3 2 3" xfId="8851" xr:uid="{C69779D0-1852-4110-AD5A-9956E092CEB3}"/>
    <cellStyle name="Currency 5 6 3 2 3 2" xfId="12273" xr:uid="{C1629752-E403-41B3-81F5-D1FAAE4D240F}"/>
    <cellStyle name="Currency 5 6 3 2 3 2 2" xfId="25963" xr:uid="{8C499C61-2429-42FA-B837-E06D4E49236B}"/>
    <cellStyle name="Currency 5 6 3 2 3 2 2 2" xfId="39655" xr:uid="{4EFCA650-FA35-43E1-B50A-FB7E1A985673}"/>
    <cellStyle name="Currency 5 6 3 2 3 2 2 3" xfId="54538" xr:uid="{6907B1C2-2B11-4A9C-B737-24A58158B4AE}"/>
    <cellStyle name="Currency 5 6 3 2 3 2 3" xfId="19119" xr:uid="{CC7AB94D-C421-4958-9A8A-0A0958BC6066}"/>
    <cellStyle name="Currency 5 6 3 2 3 2 4" xfId="32809" xr:uid="{C3C6DCDE-F241-420E-B66A-A6D741252A24}"/>
    <cellStyle name="Currency 5 6 3 2 3 2 5" xfId="47692" xr:uid="{7F520459-C79A-4D3D-B4B8-FDE44A381E5A}"/>
    <cellStyle name="Currency 5 6 3 2 3 3" xfId="22541" xr:uid="{BD004CAA-BC82-45E1-9A29-2520ADBD8148}"/>
    <cellStyle name="Currency 5 6 3 2 3 3 2" xfId="36233" xr:uid="{847609D7-FDBC-4B6B-A9D6-8DEC56BF7C1E}"/>
    <cellStyle name="Currency 5 6 3 2 3 3 3" xfId="51116" xr:uid="{3430478D-C272-45C3-B708-AC94AB8A6DFA}"/>
    <cellStyle name="Currency 5 6 3 2 3 4" xfId="15697" xr:uid="{E0DB9FD2-C4F3-462F-880B-05000596BE08}"/>
    <cellStyle name="Currency 5 6 3 2 3 5" xfId="29387" xr:uid="{19CF5709-C017-491E-A656-EEF068E4BDC7}"/>
    <cellStyle name="Currency 5 6 3 2 3 6" xfId="44270" xr:uid="{7756BD76-ED54-49F2-83BF-7D51660E2315}"/>
    <cellStyle name="Currency 5 6 3 2 4" xfId="10561" xr:uid="{B51646D9-F496-4230-A669-84470E0894CD}"/>
    <cellStyle name="Currency 5 6 3 2 4 2" xfId="24251" xr:uid="{73FC8827-AEA0-43F5-97D2-2864E0162E6C}"/>
    <cellStyle name="Currency 5 6 3 2 4 2 2" xfId="37943" xr:uid="{C76F9A1F-646F-49E1-9C36-2FE08DC4B5ED}"/>
    <cellStyle name="Currency 5 6 3 2 4 2 3" xfId="52826" xr:uid="{B5BEA953-7F11-486A-BC98-3497FCECE081}"/>
    <cellStyle name="Currency 5 6 3 2 4 3" xfId="17407" xr:uid="{F7F844BF-ECE6-4550-88BD-9E1F4DC3D966}"/>
    <cellStyle name="Currency 5 6 3 2 4 4" xfId="31097" xr:uid="{FCC8DE84-A6F7-47D2-BE51-D41BA029944E}"/>
    <cellStyle name="Currency 5 6 3 2 4 5" xfId="45980" xr:uid="{192ACD68-6C76-4161-A763-1AC8353A877E}"/>
    <cellStyle name="Currency 5 6 3 2 5" xfId="20829" xr:uid="{E5997634-B734-4A99-9477-811486E63428}"/>
    <cellStyle name="Currency 5 6 3 2 5 2" xfId="34521" xr:uid="{240AD338-8B8E-4E07-BF8A-F68B01832C3C}"/>
    <cellStyle name="Currency 5 6 3 2 5 3" xfId="49404" xr:uid="{B3973330-6857-4E34-B773-36C950EDB314}"/>
    <cellStyle name="Currency 5 6 3 2 6" xfId="13985" xr:uid="{2315E35D-96E5-4005-B5CF-008F8EC6068E}"/>
    <cellStyle name="Currency 5 6 3 2 7" xfId="27675" xr:uid="{216B0C0E-D7CB-4357-BED5-4C343C44381B}"/>
    <cellStyle name="Currency 5 6 3 2 8" xfId="42558" xr:uid="{1701A1E5-3490-4891-A9EB-9A76FE57B14F}"/>
    <cellStyle name="Currency 5 6 3 3" xfId="7140" xr:uid="{C0716C48-DEAE-4F43-BA01-C2BB413A6090}"/>
    <cellStyle name="Currency 5 6 3 3 2" xfId="8853" xr:uid="{B328BABF-91FF-4ED2-B4F3-F4B2BC2B1570}"/>
    <cellStyle name="Currency 5 6 3 3 2 2" xfId="12275" xr:uid="{52348894-3152-464B-920D-F5B061B1E2C7}"/>
    <cellStyle name="Currency 5 6 3 3 2 2 2" xfId="25965" xr:uid="{B3456281-3690-4BC0-B612-57E131EBC25E}"/>
    <cellStyle name="Currency 5 6 3 3 2 2 2 2" xfId="39657" xr:uid="{2B1900EE-DC97-44B3-8901-8053666DA2A2}"/>
    <cellStyle name="Currency 5 6 3 3 2 2 2 3" xfId="54540" xr:uid="{D6A720F7-558D-4CF1-B912-100D6D49F399}"/>
    <cellStyle name="Currency 5 6 3 3 2 2 3" xfId="19121" xr:uid="{E2E7561E-398B-47A5-B00F-E1CA9BE22B5A}"/>
    <cellStyle name="Currency 5 6 3 3 2 2 4" xfId="32811" xr:uid="{485FD82D-FCD4-4066-81A1-C6A281AEE109}"/>
    <cellStyle name="Currency 5 6 3 3 2 2 5" xfId="47694" xr:uid="{A28B4687-853E-4F3E-9EEE-D78DC9433F5A}"/>
    <cellStyle name="Currency 5 6 3 3 2 3" xfId="22543" xr:uid="{725C6FD2-D0A3-432D-9A32-C91BD8AB3857}"/>
    <cellStyle name="Currency 5 6 3 3 2 3 2" xfId="36235" xr:uid="{E053C8FC-B304-40F1-B807-CB43C48F404A}"/>
    <cellStyle name="Currency 5 6 3 3 2 3 3" xfId="51118" xr:uid="{9F58A8FA-E5F5-40C2-BB15-1A0EB3A1FEF7}"/>
    <cellStyle name="Currency 5 6 3 3 2 4" xfId="15699" xr:uid="{9E7DD3FB-4284-48D2-BC40-22FA58D6F658}"/>
    <cellStyle name="Currency 5 6 3 3 2 5" xfId="29389" xr:uid="{0EB0C371-158C-4C86-912F-672E9120F9A7}"/>
    <cellStyle name="Currency 5 6 3 3 2 6" xfId="44272" xr:uid="{FA24E184-1F5F-4F7B-AC84-822B767275C5}"/>
    <cellStyle name="Currency 5 6 3 3 3" xfId="10563" xr:uid="{83193E97-F6E2-4BB7-BBD4-153320F8CD50}"/>
    <cellStyle name="Currency 5 6 3 3 3 2" xfId="24253" xr:uid="{1E8A6F1B-979A-444C-8CB8-3E2E4394855A}"/>
    <cellStyle name="Currency 5 6 3 3 3 2 2" xfId="37945" xr:uid="{A5E90068-9F17-4598-9D22-F17DCFF364F0}"/>
    <cellStyle name="Currency 5 6 3 3 3 2 3" xfId="52828" xr:uid="{177362C6-30ED-4F01-B112-5A7B0C477D4B}"/>
    <cellStyle name="Currency 5 6 3 3 3 3" xfId="17409" xr:uid="{0CAD1A36-E74F-45FD-81AA-0F7D52185A5D}"/>
    <cellStyle name="Currency 5 6 3 3 3 4" xfId="31099" xr:uid="{065C9DA6-B10B-45DE-B6C8-D0C7CEACC0A0}"/>
    <cellStyle name="Currency 5 6 3 3 3 5" xfId="45982" xr:uid="{B45ABE74-5CC3-46CE-871B-6A4144673F70}"/>
    <cellStyle name="Currency 5 6 3 3 4" xfId="20831" xr:uid="{1149478C-8F72-46EC-BE9C-1BB802CF9FA4}"/>
    <cellStyle name="Currency 5 6 3 3 4 2" xfId="34523" xr:uid="{0230279A-2709-490B-932F-DA1235E73AA6}"/>
    <cellStyle name="Currency 5 6 3 3 4 3" xfId="49406" xr:uid="{016A800C-6268-442D-8EED-DAD78D81538A}"/>
    <cellStyle name="Currency 5 6 3 3 5" xfId="13987" xr:uid="{CC9DE38F-BABA-4D34-973B-F0F8629F487F}"/>
    <cellStyle name="Currency 5 6 3 3 6" xfId="27677" xr:uid="{742C660E-3F89-454B-B8EB-C03BB6BFA3A2}"/>
    <cellStyle name="Currency 5 6 3 3 7" xfId="42560" xr:uid="{6F5D7F11-18A0-4EC1-93AB-C14DE7C68C68}"/>
    <cellStyle name="Currency 5 6 3 4" xfId="7141" xr:uid="{33F7ADFE-0241-44BC-8E5B-9193F909397F}"/>
    <cellStyle name="Currency 5 6 3 4 2" xfId="8854" xr:uid="{C83201B4-8A7E-4B92-9FB7-B3BE75F5EDF5}"/>
    <cellStyle name="Currency 5 6 3 4 2 2" xfId="12276" xr:uid="{3513D7A8-2CFF-44A1-B8D8-7F99908C7AAF}"/>
    <cellStyle name="Currency 5 6 3 4 2 2 2" xfId="25966" xr:uid="{54D60D54-5F8E-4417-AAB6-3DA4F4DFC639}"/>
    <cellStyle name="Currency 5 6 3 4 2 2 2 2" xfId="39658" xr:uid="{48AC224A-C5F2-44CB-B85D-8AAADF4EB747}"/>
    <cellStyle name="Currency 5 6 3 4 2 2 2 3" xfId="54541" xr:uid="{AC88C2D3-FF56-48C0-AF14-F9A60F04B3ED}"/>
    <cellStyle name="Currency 5 6 3 4 2 2 3" xfId="19122" xr:uid="{E066CBDE-4C51-4BED-8424-E0F95FFF2FBA}"/>
    <cellStyle name="Currency 5 6 3 4 2 2 4" xfId="32812" xr:uid="{4A6C5513-E9E3-44B4-99D8-63D437EF7C8F}"/>
    <cellStyle name="Currency 5 6 3 4 2 2 5" xfId="47695" xr:uid="{D23C7CC8-95A4-4E8B-9E41-71DDFC95825A}"/>
    <cellStyle name="Currency 5 6 3 4 2 3" xfId="22544" xr:uid="{8B1E29FC-C89C-4D2A-9FFE-AAF2B823D198}"/>
    <cellStyle name="Currency 5 6 3 4 2 3 2" xfId="36236" xr:uid="{7B4F67DE-5135-4447-9832-137C28EA371D}"/>
    <cellStyle name="Currency 5 6 3 4 2 3 3" xfId="51119" xr:uid="{D8BC0705-3326-4753-9743-8EE5CD1DE999}"/>
    <cellStyle name="Currency 5 6 3 4 2 4" xfId="15700" xr:uid="{CB7E5681-7C1C-4B5F-AC54-F19F9510689D}"/>
    <cellStyle name="Currency 5 6 3 4 2 5" xfId="29390" xr:uid="{F9070A88-C8B0-4D1D-BC11-FE3EE9D0F681}"/>
    <cellStyle name="Currency 5 6 3 4 2 6" xfId="44273" xr:uid="{5CA85870-59C1-4F08-BC1F-65BC6C90FEE4}"/>
    <cellStyle name="Currency 5 6 3 4 3" xfId="10564" xr:uid="{1A63CC42-90A0-4634-B6BA-51C45D43AAFE}"/>
    <cellStyle name="Currency 5 6 3 4 3 2" xfId="24254" xr:uid="{DFC82CAA-4BA2-4AF4-A361-34339CD3D03C}"/>
    <cellStyle name="Currency 5 6 3 4 3 2 2" xfId="37946" xr:uid="{12C911E1-A3B1-4FAB-A78D-F1BA75474ED4}"/>
    <cellStyle name="Currency 5 6 3 4 3 2 3" xfId="52829" xr:uid="{08BF1E9A-1A25-44BE-99A3-06E3D18C8F8E}"/>
    <cellStyle name="Currency 5 6 3 4 3 3" xfId="17410" xr:uid="{F098AAE2-00FB-4379-BB6D-405989D11A24}"/>
    <cellStyle name="Currency 5 6 3 4 3 4" xfId="31100" xr:uid="{06B8A74A-520B-4E22-9F96-3DC66613D6B1}"/>
    <cellStyle name="Currency 5 6 3 4 3 5" xfId="45983" xr:uid="{AA52D1A3-79DD-4474-BBE6-EFC39A44CB2A}"/>
    <cellStyle name="Currency 5 6 3 4 4" xfId="20832" xr:uid="{EF6C873F-107F-4F74-8A0F-C44F2C06DF98}"/>
    <cellStyle name="Currency 5 6 3 4 4 2" xfId="34524" xr:uid="{C978F843-DD37-48AF-B2FB-C61C9BBFD9A0}"/>
    <cellStyle name="Currency 5 6 3 4 4 3" xfId="49407" xr:uid="{9EE4E152-72F2-4357-A0FF-37AB1FBD00E3}"/>
    <cellStyle name="Currency 5 6 3 4 5" xfId="13988" xr:uid="{83E57F50-6CC6-48FC-8C30-906D9B6F16FF}"/>
    <cellStyle name="Currency 5 6 3 4 6" xfId="27678" xr:uid="{A075AA71-F225-4A91-8581-F23D22355A62}"/>
    <cellStyle name="Currency 5 6 3 4 7" xfId="42561" xr:uid="{FA8C32F1-4783-4462-9168-9914C48E5EA9}"/>
    <cellStyle name="Currency 5 6 3 5" xfId="8850" xr:uid="{71095EFC-FC86-404B-9A59-CDEA8DED6158}"/>
    <cellStyle name="Currency 5 6 3 5 2" xfId="12272" xr:uid="{8BBA00A2-09BD-4F80-9F69-180D0D019D55}"/>
    <cellStyle name="Currency 5 6 3 5 2 2" xfId="25962" xr:uid="{90685AC9-3E63-4A1C-9C98-4E5381FB6845}"/>
    <cellStyle name="Currency 5 6 3 5 2 2 2" xfId="39654" xr:uid="{2678B6E4-6B6D-4474-BB60-5B645F48301B}"/>
    <cellStyle name="Currency 5 6 3 5 2 2 3" xfId="54537" xr:uid="{FEB87CB4-61FA-4FB0-9701-551E57DE37EC}"/>
    <cellStyle name="Currency 5 6 3 5 2 3" xfId="19118" xr:uid="{1B6B8A82-0655-44F1-B9D8-BDFC832410B9}"/>
    <cellStyle name="Currency 5 6 3 5 2 4" xfId="32808" xr:uid="{01E9F017-B1E7-4A80-9C54-4FA9C64F88CD}"/>
    <cellStyle name="Currency 5 6 3 5 2 5" xfId="47691" xr:uid="{40D0AA5F-09D4-4500-9BCB-DAE295C5C192}"/>
    <cellStyle name="Currency 5 6 3 5 3" xfId="22540" xr:uid="{25D1DAB1-E40D-4DED-9A44-D88219D08E45}"/>
    <cellStyle name="Currency 5 6 3 5 3 2" xfId="36232" xr:uid="{832F9410-4504-404B-AF4E-6A2A4C45AE41}"/>
    <cellStyle name="Currency 5 6 3 5 3 3" xfId="51115" xr:uid="{23E72ADE-2B60-4599-9CEF-95D02D3803E5}"/>
    <cellStyle name="Currency 5 6 3 5 4" xfId="15696" xr:uid="{C9A337A6-F187-48C3-ABFF-DA4D367EE01B}"/>
    <cellStyle name="Currency 5 6 3 5 5" xfId="29386" xr:uid="{2E4BDDCE-BF26-4F95-83FC-D784F27ED34E}"/>
    <cellStyle name="Currency 5 6 3 5 6" xfId="44269" xr:uid="{3F44B0AB-FE7B-49DA-8376-D6ACF84D1B3F}"/>
    <cellStyle name="Currency 5 6 3 6" xfId="10560" xr:uid="{BEBB9A46-DA64-410A-B431-F2005B7495C9}"/>
    <cellStyle name="Currency 5 6 3 6 2" xfId="24250" xr:uid="{A582EE0E-7D9F-4634-BB50-0DCFD1EAE5B6}"/>
    <cellStyle name="Currency 5 6 3 6 2 2" xfId="37942" xr:uid="{185761CE-3CF8-4EA5-B04E-AF05139EA37F}"/>
    <cellStyle name="Currency 5 6 3 6 2 3" xfId="52825" xr:uid="{FD8B9CDB-6054-4734-9653-3EA8479D73FD}"/>
    <cellStyle name="Currency 5 6 3 6 3" xfId="17406" xr:uid="{6F2D9992-E043-4F2D-9B88-5FE12CBCE62D}"/>
    <cellStyle name="Currency 5 6 3 6 4" xfId="31096" xr:uid="{62E07F8A-4432-4DC1-B1A2-44F91A68F95A}"/>
    <cellStyle name="Currency 5 6 3 6 5" xfId="45979" xr:uid="{28EE8261-DA3B-4FB3-BFAC-068DF1BDF190}"/>
    <cellStyle name="Currency 5 6 3 7" xfId="20828" xr:uid="{6772A6DD-FE91-4475-BDF0-2FC44EF25CD7}"/>
    <cellStyle name="Currency 5 6 3 7 2" xfId="34520" xr:uid="{2062BC98-4AF1-4F86-914F-F92CA0C21F9E}"/>
    <cellStyle name="Currency 5 6 3 7 3" xfId="49403" xr:uid="{527095CF-1ED6-425B-961B-2079AC5861E3}"/>
    <cellStyle name="Currency 5 6 3 8" xfId="13984" xr:uid="{6BAEEAEA-6AFD-4146-AFFC-2752B4D276A8}"/>
    <cellStyle name="Currency 5 6 3 9" xfId="27674" xr:uid="{DF950491-E2BB-4801-8E6E-86EDB1B91F6A}"/>
    <cellStyle name="Currency 5 6 4" xfId="7142" xr:uid="{80638D41-AA4B-4317-91C2-3C2480DA2018}"/>
    <cellStyle name="Currency 5 6 4 2" xfId="7143" xr:uid="{846FBC9B-7676-4FB6-8DFC-254A3ACCA9AC}"/>
    <cellStyle name="Currency 5 6 4 2 2" xfId="8856" xr:uid="{F97EFFE5-2A94-4BE8-B0F2-B67218202517}"/>
    <cellStyle name="Currency 5 6 4 2 2 2" xfId="12278" xr:uid="{2AB5CF8A-EDF2-45C6-94E2-799855FFB00A}"/>
    <cellStyle name="Currency 5 6 4 2 2 2 2" xfId="25968" xr:uid="{6446837C-7283-40B1-88B7-4507DAC6D579}"/>
    <cellStyle name="Currency 5 6 4 2 2 2 2 2" xfId="39660" xr:uid="{49E3B526-27D6-4FCE-B08B-1C94EE2C3963}"/>
    <cellStyle name="Currency 5 6 4 2 2 2 2 3" xfId="54543" xr:uid="{00DFB7D0-CA42-436E-AB1E-F6A5574C64FD}"/>
    <cellStyle name="Currency 5 6 4 2 2 2 3" xfId="19124" xr:uid="{E498CCEB-08B6-481A-A76E-81D6D452144C}"/>
    <cellStyle name="Currency 5 6 4 2 2 2 4" xfId="32814" xr:uid="{C7AAA05B-F2B7-4E1B-BC48-37761E713B32}"/>
    <cellStyle name="Currency 5 6 4 2 2 2 5" xfId="47697" xr:uid="{5C9EE801-52B6-44CA-B965-8CC9E4FAD2AB}"/>
    <cellStyle name="Currency 5 6 4 2 2 3" xfId="22546" xr:uid="{A53469C1-C772-4921-89D0-8418D59256FC}"/>
    <cellStyle name="Currency 5 6 4 2 2 3 2" xfId="36238" xr:uid="{A6ED3775-5878-4C25-9E25-E72D1F52234B}"/>
    <cellStyle name="Currency 5 6 4 2 2 3 3" xfId="51121" xr:uid="{67BD79D2-86F8-4899-B1A0-27C51B1E271A}"/>
    <cellStyle name="Currency 5 6 4 2 2 4" xfId="15702" xr:uid="{4970EB7D-95C8-4AEB-802E-DF123368DD8A}"/>
    <cellStyle name="Currency 5 6 4 2 2 5" xfId="29392" xr:uid="{E2EEBA2D-F71F-403A-8F16-65623A54B837}"/>
    <cellStyle name="Currency 5 6 4 2 2 6" xfId="44275" xr:uid="{773A4EC2-CB9B-42C9-B4ED-0F944B130D5E}"/>
    <cellStyle name="Currency 5 6 4 2 3" xfId="10566" xr:uid="{BCF5F749-F136-4628-9492-4466A358BAFE}"/>
    <cellStyle name="Currency 5 6 4 2 3 2" xfId="24256" xr:uid="{4C3153FF-6056-4219-9ED3-AD508153F2D9}"/>
    <cellStyle name="Currency 5 6 4 2 3 2 2" xfId="37948" xr:uid="{8D7ABCB9-35F4-4B34-B15C-D4A96AEADFC0}"/>
    <cellStyle name="Currency 5 6 4 2 3 2 3" xfId="52831" xr:uid="{F77A141A-756F-405B-9D72-75CEE905E41D}"/>
    <cellStyle name="Currency 5 6 4 2 3 3" xfId="17412" xr:uid="{13E1A890-5EB1-4396-B435-1CC6B8D3387E}"/>
    <cellStyle name="Currency 5 6 4 2 3 4" xfId="31102" xr:uid="{9B63E317-AC04-4E5A-B11D-D37BA11FDF7B}"/>
    <cellStyle name="Currency 5 6 4 2 3 5" xfId="45985" xr:uid="{146AA5D4-27F2-42C7-BE3A-154CDA974C39}"/>
    <cellStyle name="Currency 5 6 4 2 4" xfId="20834" xr:uid="{CE9173E4-FE95-480D-BC6F-E4DA0C8466DE}"/>
    <cellStyle name="Currency 5 6 4 2 4 2" xfId="34526" xr:uid="{EA846966-ECC3-4D7A-9BA8-5AC39FBCE42A}"/>
    <cellStyle name="Currency 5 6 4 2 4 3" xfId="49409" xr:uid="{408741FB-8516-4924-B563-EFE156D26CAF}"/>
    <cellStyle name="Currency 5 6 4 2 5" xfId="13990" xr:uid="{B29722CE-6852-4754-B904-99672973AD29}"/>
    <cellStyle name="Currency 5 6 4 2 6" xfId="27680" xr:uid="{516D6BAF-6D7B-4275-AEB0-5E0E296A26C1}"/>
    <cellStyle name="Currency 5 6 4 2 7" xfId="42563" xr:uid="{3A663D91-21D7-4E51-B631-0BB9DDB13019}"/>
    <cellStyle name="Currency 5 6 4 3" xfId="8855" xr:uid="{D58D90D2-B6C5-4A50-9B8A-217187D8F853}"/>
    <cellStyle name="Currency 5 6 4 3 2" xfId="12277" xr:uid="{0A5E7F9E-8E34-4AFF-B0BA-89AE581B085C}"/>
    <cellStyle name="Currency 5 6 4 3 2 2" xfId="25967" xr:uid="{B0EBECF9-DD57-4C9D-842F-47E7FCF1CDA5}"/>
    <cellStyle name="Currency 5 6 4 3 2 2 2" xfId="39659" xr:uid="{9AAD0C4F-976D-4B1C-B70F-EA77F8F83E93}"/>
    <cellStyle name="Currency 5 6 4 3 2 2 3" xfId="54542" xr:uid="{DE4BA368-04DD-4DF2-B211-DA98B9D238EA}"/>
    <cellStyle name="Currency 5 6 4 3 2 3" xfId="19123" xr:uid="{285AD200-D3A6-49A2-B3B4-FD5A043E2BB4}"/>
    <cellStyle name="Currency 5 6 4 3 2 4" xfId="32813" xr:uid="{64207395-3301-47E3-8009-B58A23797C8F}"/>
    <cellStyle name="Currency 5 6 4 3 2 5" xfId="47696" xr:uid="{69ABEE0C-785D-47FD-AF1E-3FF42702804B}"/>
    <cellStyle name="Currency 5 6 4 3 3" xfId="22545" xr:uid="{CA9FB5F7-9C5E-4386-8E5B-3D0075742A9F}"/>
    <cellStyle name="Currency 5 6 4 3 3 2" xfId="36237" xr:uid="{CFBF8CA7-FF35-4B76-B5C8-8E51493946A7}"/>
    <cellStyle name="Currency 5 6 4 3 3 3" xfId="51120" xr:uid="{6DE59975-DC29-4CF0-A38F-FDDADE929B5D}"/>
    <cellStyle name="Currency 5 6 4 3 4" xfId="15701" xr:uid="{9AC96B85-5430-4783-89CD-F6FB9B892CE8}"/>
    <cellStyle name="Currency 5 6 4 3 5" xfId="29391" xr:uid="{9C4F8075-FE56-4325-9AF4-4D66976B49AD}"/>
    <cellStyle name="Currency 5 6 4 3 6" xfId="44274" xr:uid="{741BBBF5-1CF8-433C-A948-32AF9BA12A81}"/>
    <cellStyle name="Currency 5 6 4 4" xfId="10565" xr:uid="{100BF0FC-C676-4BE7-A4BB-88CA12A77182}"/>
    <cellStyle name="Currency 5 6 4 4 2" xfId="24255" xr:uid="{C0AD61E4-A234-4679-B135-3702D94B456A}"/>
    <cellStyle name="Currency 5 6 4 4 2 2" xfId="37947" xr:uid="{BA50D6D4-57AF-4D91-9AE3-CC45ADDECC83}"/>
    <cellStyle name="Currency 5 6 4 4 2 3" xfId="52830" xr:uid="{C86DB0AC-4564-48A6-B13A-E7537B54981D}"/>
    <cellStyle name="Currency 5 6 4 4 3" xfId="17411" xr:uid="{7F4E7039-18E5-464A-AB86-D27FDE07CA79}"/>
    <cellStyle name="Currency 5 6 4 4 4" xfId="31101" xr:uid="{1B0CAB0A-39EF-4D8B-AC3A-C27B14A211BB}"/>
    <cellStyle name="Currency 5 6 4 4 5" xfId="45984" xr:uid="{79F4AA2C-6284-4D4A-A4E7-6698333FB1C5}"/>
    <cellStyle name="Currency 5 6 4 5" xfId="20833" xr:uid="{C4259718-6948-44D9-8776-FFA38A566869}"/>
    <cellStyle name="Currency 5 6 4 5 2" xfId="34525" xr:uid="{C90E992B-F830-4BD7-82FB-7C149125830B}"/>
    <cellStyle name="Currency 5 6 4 5 3" xfId="49408" xr:uid="{99A72167-E8A8-4AB7-BDCE-94CD84F0CE45}"/>
    <cellStyle name="Currency 5 6 4 6" xfId="13989" xr:uid="{1B45FB99-1595-4A8F-A006-E81EFBCCACBB}"/>
    <cellStyle name="Currency 5 6 4 7" xfId="27679" xr:uid="{4C79E043-462D-4D25-A6CC-C7583E15F653}"/>
    <cellStyle name="Currency 5 6 4 8" xfId="42562" xr:uid="{23B23390-ABB1-43F0-9E86-D4EAB5760EED}"/>
    <cellStyle name="Currency 5 6 5" xfId="7144" xr:uid="{1DE40632-908F-4CBF-B4CE-F9A5B0AA9DB3}"/>
    <cellStyle name="Currency 5 6 5 2" xfId="8857" xr:uid="{748E276B-709B-4839-B195-ACC62AEF8AC7}"/>
    <cellStyle name="Currency 5 6 5 2 2" xfId="12279" xr:uid="{4DACD6AF-1868-4AEE-AF71-E869EA5AF48B}"/>
    <cellStyle name="Currency 5 6 5 2 2 2" xfId="25969" xr:uid="{B0296098-CF30-4E16-A3CC-A82A3FE804B6}"/>
    <cellStyle name="Currency 5 6 5 2 2 2 2" xfId="39661" xr:uid="{DBFD8B51-520A-40D2-80B5-67DC206528CA}"/>
    <cellStyle name="Currency 5 6 5 2 2 2 3" xfId="54544" xr:uid="{A79C05FC-F65E-4D81-A7E1-F9DE3F2CD3AE}"/>
    <cellStyle name="Currency 5 6 5 2 2 3" xfId="19125" xr:uid="{97B778C4-D8BC-4DC4-88BD-9F4BED832B5A}"/>
    <cellStyle name="Currency 5 6 5 2 2 4" xfId="32815" xr:uid="{E5B6C9F8-73EF-47F6-AB55-2FB72CAF04A6}"/>
    <cellStyle name="Currency 5 6 5 2 2 5" xfId="47698" xr:uid="{7FE0C083-991A-4866-B399-57AEA2BD2448}"/>
    <cellStyle name="Currency 5 6 5 2 3" xfId="22547" xr:uid="{0D56BF77-FF0F-4E32-963F-7BC1889089CB}"/>
    <cellStyle name="Currency 5 6 5 2 3 2" xfId="36239" xr:uid="{C330F7AA-F7B7-48ED-8353-E72D538686E4}"/>
    <cellStyle name="Currency 5 6 5 2 3 3" xfId="51122" xr:uid="{45786855-FDB7-406C-AC34-FC394624B24C}"/>
    <cellStyle name="Currency 5 6 5 2 4" xfId="15703" xr:uid="{E377206F-BD0F-4B59-A9AA-3F004DD4E973}"/>
    <cellStyle name="Currency 5 6 5 2 5" xfId="29393" xr:uid="{D9956CA4-1CB2-4BCC-8143-7B309EBAB653}"/>
    <cellStyle name="Currency 5 6 5 2 6" xfId="44276" xr:uid="{826745F9-1710-40CE-94C9-263F3D58E144}"/>
    <cellStyle name="Currency 5 6 5 3" xfId="10567" xr:uid="{57563701-1AFE-426B-B80D-695AD503E4B9}"/>
    <cellStyle name="Currency 5 6 5 3 2" xfId="24257" xr:uid="{3CBB917A-57C4-471C-8283-6644BD8AB4EB}"/>
    <cellStyle name="Currency 5 6 5 3 2 2" xfId="37949" xr:uid="{46C7DE2A-82E7-4DF8-A185-A42DB6654FD7}"/>
    <cellStyle name="Currency 5 6 5 3 2 3" xfId="52832" xr:uid="{0DCAD9E5-C296-4485-8D96-0F5E3827193A}"/>
    <cellStyle name="Currency 5 6 5 3 3" xfId="17413" xr:uid="{11FB18F2-BFCA-4919-A8ED-A738A77788E9}"/>
    <cellStyle name="Currency 5 6 5 3 4" xfId="31103" xr:uid="{F8CF4137-9380-4646-99F4-707F97015C50}"/>
    <cellStyle name="Currency 5 6 5 3 5" xfId="45986" xr:uid="{5A9359E3-2205-4321-8D79-8C4DD8E8793D}"/>
    <cellStyle name="Currency 5 6 5 4" xfId="20835" xr:uid="{E6B16225-D332-45EC-A2E6-7801C70079BB}"/>
    <cellStyle name="Currency 5 6 5 4 2" xfId="34527" xr:uid="{8C2C5D55-5950-483E-94AA-FD858901ECC0}"/>
    <cellStyle name="Currency 5 6 5 4 3" xfId="49410" xr:uid="{C5F5A793-5E4B-4046-BEA9-71073BBAFF17}"/>
    <cellStyle name="Currency 5 6 5 5" xfId="13991" xr:uid="{DE208D4B-E525-4BBA-9D7D-5EA5FF102CE7}"/>
    <cellStyle name="Currency 5 6 5 6" xfId="27681" xr:uid="{C92CCF55-0A87-45AD-BFE4-6E9D20C2A7A4}"/>
    <cellStyle name="Currency 5 6 5 7" xfId="42564" xr:uid="{55FA2C6C-2793-43C5-A23F-5C73FBAD5968}"/>
    <cellStyle name="Currency 5 6 6" xfId="7145" xr:uid="{DEA628DE-07D5-498F-BEA4-9387830362EC}"/>
    <cellStyle name="Currency 5 6 6 2" xfId="8858" xr:uid="{F6F2308D-9886-4664-8877-BD1CB512105F}"/>
    <cellStyle name="Currency 5 6 6 2 2" xfId="12280" xr:uid="{9CBC808D-71AB-4971-BA1E-36ECA5421EFD}"/>
    <cellStyle name="Currency 5 6 6 2 2 2" xfId="25970" xr:uid="{ADA179DA-ED00-466D-9FCE-D6B8F0F4B7EC}"/>
    <cellStyle name="Currency 5 6 6 2 2 2 2" xfId="39662" xr:uid="{EE828C9A-4770-4EAD-8E52-BC2CE179FF06}"/>
    <cellStyle name="Currency 5 6 6 2 2 2 3" xfId="54545" xr:uid="{B1010BAA-9139-4CAE-B83A-DB1DFFE50BC1}"/>
    <cellStyle name="Currency 5 6 6 2 2 3" xfId="19126" xr:uid="{11AD87BE-9519-49FF-91C0-1B643E353E43}"/>
    <cellStyle name="Currency 5 6 6 2 2 4" xfId="32816" xr:uid="{647CCEAF-2AC2-4BC0-8355-17BD15EBD8FC}"/>
    <cellStyle name="Currency 5 6 6 2 2 5" xfId="47699" xr:uid="{965EE2C9-20EC-4AD6-9DA2-C5EF777E033A}"/>
    <cellStyle name="Currency 5 6 6 2 3" xfId="22548" xr:uid="{19BA46E8-C961-4F3C-968F-A944D7D13591}"/>
    <cellStyle name="Currency 5 6 6 2 3 2" xfId="36240" xr:uid="{C3763920-1953-4BCD-B81C-CA991846A9B6}"/>
    <cellStyle name="Currency 5 6 6 2 3 3" xfId="51123" xr:uid="{3268FC02-D547-4233-9A8C-590B482A8D25}"/>
    <cellStyle name="Currency 5 6 6 2 4" xfId="15704" xr:uid="{8014D240-763F-49A1-83FF-01181601936B}"/>
    <cellStyle name="Currency 5 6 6 2 5" xfId="29394" xr:uid="{22BA44BE-43E0-4FA7-A589-0E52E2A55F29}"/>
    <cellStyle name="Currency 5 6 6 2 6" xfId="44277" xr:uid="{CACEEC9C-7C77-4D92-BE9B-16A49794274A}"/>
    <cellStyle name="Currency 5 6 6 3" xfId="10568" xr:uid="{F8C21469-CEB8-411F-8D3F-39B89F22DA45}"/>
    <cellStyle name="Currency 5 6 6 3 2" xfId="24258" xr:uid="{C14F0F6E-3BF3-4F70-A835-C0668E9945AA}"/>
    <cellStyle name="Currency 5 6 6 3 2 2" xfId="37950" xr:uid="{2B721346-0674-4C7B-BED2-A3289E911BEA}"/>
    <cellStyle name="Currency 5 6 6 3 2 3" xfId="52833" xr:uid="{15A1C6C0-B8D7-4F76-AAB7-7FB0A63668CB}"/>
    <cellStyle name="Currency 5 6 6 3 3" xfId="17414" xr:uid="{9C83165B-4225-419B-A4EE-552FFFEFEF94}"/>
    <cellStyle name="Currency 5 6 6 3 4" xfId="31104" xr:uid="{37EE9908-8106-4C19-ACE4-BA3E068CB951}"/>
    <cellStyle name="Currency 5 6 6 3 5" xfId="45987" xr:uid="{CC5917CC-788C-4F0E-A822-8385D5DB0FEF}"/>
    <cellStyle name="Currency 5 6 6 4" xfId="20836" xr:uid="{DA849711-BE76-4A3E-A486-E064B56D1CF3}"/>
    <cellStyle name="Currency 5 6 6 4 2" xfId="34528" xr:uid="{9B5B6F6C-B005-43E7-A538-D179466EB934}"/>
    <cellStyle name="Currency 5 6 6 4 3" xfId="49411" xr:uid="{25A82550-967D-409D-9747-3FB8C7255BA5}"/>
    <cellStyle name="Currency 5 6 6 5" xfId="13992" xr:uid="{F189155E-3547-4CBD-A50C-F16FEA6E2EAF}"/>
    <cellStyle name="Currency 5 6 6 6" xfId="27682" xr:uid="{A0900CDA-579C-4707-A99B-59C311EF5C73}"/>
    <cellStyle name="Currency 5 6 6 7" xfId="42565" xr:uid="{A10B6AAA-F6CD-434B-AA29-BBC976D12D45}"/>
    <cellStyle name="Currency 5 6 7" xfId="8844" xr:uid="{B40EDB36-727F-4F2B-81E0-5CB40008FDE6}"/>
    <cellStyle name="Currency 5 6 7 2" xfId="12266" xr:uid="{46668D8B-47DC-4F6F-8B57-E8C0DEF69545}"/>
    <cellStyle name="Currency 5 6 7 2 2" xfId="25956" xr:uid="{57968AD6-3175-4340-9D0D-6A84BD03EE1D}"/>
    <cellStyle name="Currency 5 6 7 2 2 2" xfId="39648" xr:uid="{305F2F19-33F6-4E58-ADBA-1FAE0711A5F7}"/>
    <cellStyle name="Currency 5 6 7 2 2 3" xfId="54531" xr:uid="{5BB752E1-A1B6-4D32-9B80-57130E83E7A5}"/>
    <cellStyle name="Currency 5 6 7 2 3" xfId="19112" xr:uid="{2B3ADA19-2C1E-4E9A-A777-AD6B6719D810}"/>
    <cellStyle name="Currency 5 6 7 2 4" xfId="32802" xr:uid="{9CA93694-B56D-465E-8865-E2091E1751F3}"/>
    <cellStyle name="Currency 5 6 7 2 5" xfId="47685" xr:uid="{9A5E966E-3308-455D-9A49-FE6285B2EF7C}"/>
    <cellStyle name="Currency 5 6 7 3" xfId="22534" xr:uid="{A050B0F4-257E-42B6-8CE4-72352444FD4C}"/>
    <cellStyle name="Currency 5 6 7 3 2" xfId="36226" xr:uid="{CF136542-D8C4-47AD-BF57-622168FC1382}"/>
    <cellStyle name="Currency 5 6 7 3 3" xfId="51109" xr:uid="{91C0A362-B4CE-4CD5-8DA6-84B47BB9BC4A}"/>
    <cellStyle name="Currency 5 6 7 4" xfId="15690" xr:uid="{9CC37EF8-9BF5-4879-878D-C1536FAC6185}"/>
    <cellStyle name="Currency 5 6 7 5" xfId="29380" xr:uid="{15B3BD12-8E94-4ACE-81EC-31E4670E16D9}"/>
    <cellStyle name="Currency 5 6 7 6" xfId="44263" xr:uid="{033B36FB-0246-42AD-A114-ABC5C1451961}"/>
    <cellStyle name="Currency 5 6 8" xfId="10554" xr:uid="{83B6D1FA-3ABE-41DB-8BF0-F71C703A48F0}"/>
    <cellStyle name="Currency 5 6 8 2" xfId="24244" xr:uid="{6921609A-2C34-479C-A2CB-2FA7564BDE5E}"/>
    <cellStyle name="Currency 5 6 8 2 2" xfId="37936" xr:uid="{99FB791E-6B4B-47B2-853E-896391796122}"/>
    <cellStyle name="Currency 5 6 8 2 3" xfId="52819" xr:uid="{C639F6C5-F19E-46B0-B4B7-3CC4DFC13BC8}"/>
    <cellStyle name="Currency 5 6 8 3" xfId="17400" xr:uid="{56D88801-4A8C-4B67-99E0-D07BB9027A8E}"/>
    <cellStyle name="Currency 5 6 8 4" xfId="31090" xr:uid="{8C8F0171-272E-448C-A7C0-75655A774DB8}"/>
    <cellStyle name="Currency 5 6 8 5" xfId="45973" xr:uid="{6207BC5C-453B-46C1-A3FB-E3B103F53BD0}"/>
    <cellStyle name="Currency 5 6 9" xfId="20822" xr:uid="{8A12AFC7-3CE0-4EDA-8E07-376AB907BDF5}"/>
    <cellStyle name="Currency 5 6 9 2" xfId="34514" xr:uid="{A05410C3-BA21-4414-9F1B-0A17FFB81DE9}"/>
    <cellStyle name="Currency 5 6 9 3" xfId="49397" xr:uid="{5B2E831B-EFCB-4AF3-B67F-CAF6D780C154}"/>
    <cellStyle name="Currency 5 7" xfId="7146" xr:uid="{E22824E7-BDF8-4CE8-BF1B-24E692825CDB}"/>
    <cellStyle name="Currency 5 7 10" xfId="42566" xr:uid="{49BC0B2C-1F47-47BD-9FE8-30A069A816D0}"/>
    <cellStyle name="Currency 5 7 2" xfId="7147" xr:uid="{5400987B-3B24-4137-9F1D-99671AA2CFCC}"/>
    <cellStyle name="Currency 5 7 2 2" xfId="7148" xr:uid="{7ED6D23B-06FF-4719-9F77-CA85477CB60B}"/>
    <cellStyle name="Currency 5 7 2 2 2" xfId="8861" xr:uid="{765BA6DB-073E-4D24-875C-9871DC40012C}"/>
    <cellStyle name="Currency 5 7 2 2 2 2" xfId="12283" xr:uid="{F3DF2A02-85A0-4A3F-B562-79AF530A71EF}"/>
    <cellStyle name="Currency 5 7 2 2 2 2 2" xfId="25973" xr:uid="{A94851EA-07EE-465D-A276-8DA163AD46DF}"/>
    <cellStyle name="Currency 5 7 2 2 2 2 2 2" xfId="39665" xr:uid="{AB206857-4E04-40B8-9893-74417D641B8F}"/>
    <cellStyle name="Currency 5 7 2 2 2 2 2 3" xfId="54548" xr:uid="{A837180F-92D6-4D81-B1C2-EC48C7A5C082}"/>
    <cellStyle name="Currency 5 7 2 2 2 2 3" xfId="19129" xr:uid="{14199D7B-0D2F-4D62-B4A6-407989DAFC1C}"/>
    <cellStyle name="Currency 5 7 2 2 2 2 4" xfId="32819" xr:uid="{9662B326-256F-407D-AB81-D373024E2C20}"/>
    <cellStyle name="Currency 5 7 2 2 2 2 5" xfId="47702" xr:uid="{1BA975E7-2EB6-4A59-9E74-464A705AC64E}"/>
    <cellStyle name="Currency 5 7 2 2 2 3" xfId="22551" xr:uid="{29E7AAB2-AEE5-4110-8B9F-0AF3DC6521F5}"/>
    <cellStyle name="Currency 5 7 2 2 2 3 2" xfId="36243" xr:uid="{68C9F517-99C1-4347-9BF8-9D95BF3F725D}"/>
    <cellStyle name="Currency 5 7 2 2 2 3 3" xfId="51126" xr:uid="{3F7712C1-3891-4E55-A199-2EEC20706087}"/>
    <cellStyle name="Currency 5 7 2 2 2 4" xfId="15707" xr:uid="{714C6A13-DBEA-486B-A19B-0098DD49F475}"/>
    <cellStyle name="Currency 5 7 2 2 2 5" xfId="29397" xr:uid="{FEA0A286-0CE0-4E80-935B-EC19C91D6C1F}"/>
    <cellStyle name="Currency 5 7 2 2 2 6" xfId="44280" xr:uid="{C4AACE01-B9A1-49C8-BB24-9BD230210774}"/>
    <cellStyle name="Currency 5 7 2 2 3" xfId="10571" xr:uid="{88A623E5-06D4-491F-A88E-A7D981F9C296}"/>
    <cellStyle name="Currency 5 7 2 2 3 2" xfId="24261" xr:uid="{D3024733-A923-485A-B4C8-1C6A79DC2386}"/>
    <cellStyle name="Currency 5 7 2 2 3 2 2" xfId="37953" xr:uid="{D4588F78-9399-4A26-89E3-39AFDC4FBEEB}"/>
    <cellStyle name="Currency 5 7 2 2 3 2 3" xfId="52836" xr:uid="{08B840C8-E268-4BCF-B306-6F5A201781E8}"/>
    <cellStyle name="Currency 5 7 2 2 3 3" xfId="17417" xr:uid="{3A158F4A-1F17-4C7C-B605-EA7A14B04E4F}"/>
    <cellStyle name="Currency 5 7 2 2 3 4" xfId="31107" xr:uid="{2BAF1829-B2D2-44AA-A8E7-3CD80E9B06D3}"/>
    <cellStyle name="Currency 5 7 2 2 3 5" xfId="45990" xr:uid="{30CE8445-4690-4948-9CC0-689E0A6A12EF}"/>
    <cellStyle name="Currency 5 7 2 2 4" xfId="20839" xr:uid="{BF004E4F-0389-42D9-8B2B-691CF203BEFD}"/>
    <cellStyle name="Currency 5 7 2 2 4 2" xfId="34531" xr:uid="{64BA1130-CF00-49CC-A35F-7C048163A544}"/>
    <cellStyle name="Currency 5 7 2 2 4 3" xfId="49414" xr:uid="{864C6517-CA13-473C-93D3-0C7F778E2F79}"/>
    <cellStyle name="Currency 5 7 2 2 5" xfId="13995" xr:uid="{4C15DD21-72C8-4AE3-AE9A-BD0C2A8C7C72}"/>
    <cellStyle name="Currency 5 7 2 2 6" xfId="27685" xr:uid="{2A016198-A966-4284-AF9E-E3BA593B561C}"/>
    <cellStyle name="Currency 5 7 2 2 7" xfId="42568" xr:uid="{77F7C677-6802-4D86-A6F6-EC42E44A85C3}"/>
    <cellStyle name="Currency 5 7 2 3" xfId="8860" xr:uid="{5243079F-649E-4E91-A526-93B71AF9CFA9}"/>
    <cellStyle name="Currency 5 7 2 3 2" xfId="12282" xr:uid="{5BF517E7-1F3F-42D8-BF59-24B4B2D88A83}"/>
    <cellStyle name="Currency 5 7 2 3 2 2" xfId="25972" xr:uid="{88B31474-4E79-4603-BA0C-55239FCBDF45}"/>
    <cellStyle name="Currency 5 7 2 3 2 2 2" xfId="39664" xr:uid="{7699A07F-B7F4-423F-A57F-752302446BC5}"/>
    <cellStyle name="Currency 5 7 2 3 2 2 3" xfId="54547" xr:uid="{4F8C0B72-6BD0-4AC4-BBA7-42B54E528D87}"/>
    <cellStyle name="Currency 5 7 2 3 2 3" xfId="19128" xr:uid="{704EF415-E941-4F94-8612-28DC688838D8}"/>
    <cellStyle name="Currency 5 7 2 3 2 4" xfId="32818" xr:uid="{36541025-6A4F-437F-9BFE-A443BEE9B76B}"/>
    <cellStyle name="Currency 5 7 2 3 2 5" xfId="47701" xr:uid="{52117D28-4DF8-4FD0-99B8-A07475D35422}"/>
    <cellStyle name="Currency 5 7 2 3 3" xfId="22550" xr:uid="{1C533503-900D-4019-B6F4-0CBE47E3C340}"/>
    <cellStyle name="Currency 5 7 2 3 3 2" xfId="36242" xr:uid="{65811393-8208-4F66-998D-AE4816D53EAA}"/>
    <cellStyle name="Currency 5 7 2 3 3 3" xfId="51125" xr:uid="{A2489863-70F6-40F8-AA89-7291E615004C}"/>
    <cellStyle name="Currency 5 7 2 3 4" xfId="15706" xr:uid="{A700CCC4-9F31-4B15-A618-0706C3AC8B8A}"/>
    <cellStyle name="Currency 5 7 2 3 5" xfId="29396" xr:uid="{5C5565A0-ECD8-4F54-985D-CD680A9C68EF}"/>
    <cellStyle name="Currency 5 7 2 3 6" xfId="44279" xr:uid="{3823D0AE-7FCE-48D6-B366-21DB56E720EE}"/>
    <cellStyle name="Currency 5 7 2 4" xfId="10570" xr:uid="{AB992448-CE25-44C0-B488-0C9D44A178E6}"/>
    <cellStyle name="Currency 5 7 2 4 2" xfId="24260" xr:uid="{1E923F96-2A2C-4E40-A22E-72391C7B72C0}"/>
    <cellStyle name="Currency 5 7 2 4 2 2" xfId="37952" xr:uid="{39D099E4-6E5E-4396-957D-8FAD6282711E}"/>
    <cellStyle name="Currency 5 7 2 4 2 3" xfId="52835" xr:uid="{E68896D2-3410-479B-8EA1-497B2A3D608B}"/>
    <cellStyle name="Currency 5 7 2 4 3" xfId="17416" xr:uid="{ABE8D208-C68D-4152-9DC1-7DC7BA023D2E}"/>
    <cellStyle name="Currency 5 7 2 4 4" xfId="31106" xr:uid="{F527D995-0C2A-45C2-AC7C-B717A07967BD}"/>
    <cellStyle name="Currency 5 7 2 4 5" xfId="45989" xr:uid="{81D8D5F9-1761-440F-9F53-D38CFECE8EAD}"/>
    <cellStyle name="Currency 5 7 2 5" xfId="20838" xr:uid="{F5765AB8-4DC3-449E-A62A-BA1CD50B93CB}"/>
    <cellStyle name="Currency 5 7 2 5 2" xfId="34530" xr:uid="{DAD299D1-FD72-4430-BD78-4192D679ED5B}"/>
    <cellStyle name="Currency 5 7 2 5 3" xfId="49413" xr:uid="{285C12F9-4ED2-4C0E-AC75-22B19EF8123A}"/>
    <cellStyle name="Currency 5 7 2 6" xfId="13994" xr:uid="{95EF8B47-E90E-4BE2-B2CB-35B3E227544B}"/>
    <cellStyle name="Currency 5 7 2 7" xfId="27684" xr:uid="{A10AA7E7-C21B-4F03-AD6C-D844B01774D9}"/>
    <cellStyle name="Currency 5 7 2 8" xfId="42567" xr:uid="{E5EAD1CE-6B72-451A-9EC9-4A65FED38009}"/>
    <cellStyle name="Currency 5 7 3" xfId="7149" xr:uid="{7E4F70D4-4A28-4EE1-B5EF-0768E9380355}"/>
    <cellStyle name="Currency 5 7 3 2" xfId="8862" xr:uid="{9D2B5D86-8EA2-4CF1-AF25-861ACB80DDC9}"/>
    <cellStyle name="Currency 5 7 3 2 2" xfId="12284" xr:uid="{F684A92B-5BF2-4E23-AA99-437A34B0B84F}"/>
    <cellStyle name="Currency 5 7 3 2 2 2" xfId="25974" xr:uid="{685AB70A-7680-4FB9-802F-0E21B60D8707}"/>
    <cellStyle name="Currency 5 7 3 2 2 2 2" xfId="39666" xr:uid="{E33A003E-5E34-4D9D-8EFA-001015AC45A1}"/>
    <cellStyle name="Currency 5 7 3 2 2 2 3" xfId="54549" xr:uid="{F7A7126E-4312-49FF-80C2-7D8C213291CB}"/>
    <cellStyle name="Currency 5 7 3 2 2 3" xfId="19130" xr:uid="{828B4303-2916-46DE-A1E6-A893030DB720}"/>
    <cellStyle name="Currency 5 7 3 2 2 4" xfId="32820" xr:uid="{65357870-A654-42EB-B07D-A33CA1F119FC}"/>
    <cellStyle name="Currency 5 7 3 2 2 5" xfId="47703" xr:uid="{183E144C-B6DD-4AD1-96D9-103D47D8C236}"/>
    <cellStyle name="Currency 5 7 3 2 3" xfId="22552" xr:uid="{2F796B76-0217-4FCD-BEB6-721F1E416FB9}"/>
    <cellStyle name="Currency 5 7 3 2 3 2" xfId="36244" xr:uid="{220C398A-237E-442D-9A1A-5C1138409C31}"/>
    <cellStyle name="Currency 5 7 3 2 3 3" xfId="51127" xr:uid="{83BC9BC3-9725-4E2A-9221-89E771C6E45D}"/>
    <cellStyle name="Currency 5 7 3 2 4" xfId="15708" xr:uid="{BE70CF56-ADC4-4C1E-B9F6-93427BB081F6}"/>
    <cellStyle name="Currency 5 7 3 2 5" xfId="29398" xr:uid="{ED73AB99-022A-408E-BC84-5144B625D317}"/>
    <cellStyle name="Currency 5 7 3 2 6" xfId="44281" xr:uid="{57A0D00D-31C9-4524-A0A6-CD6AD67E3AE1}"/>
    <cellStyle name="Currency 5 7 3 3" xfId="10572" xr:uid="{27F39127-8654-48D7-AA41-E98AEB24EBDB}"/>
    <cellStyle name="Currency 5 7 3 3 2" xfId="24262" xr:uid="{74A2BC94-C271-4431-8DFB-BBD524B90FA0}"/>
    <cellStyle name="Currency 5 7 3 3 2 2" xfId="37954" xr:uid="{E4D4F3A3-7DFD-4EAC-9412-61D20B81C471}"/>
    <cellStyle name="Currency 5 7 3 3 2 3" xfId="52837" xr:uid="{56F889B0-E163-460C-84B7-AD3CC7EA1BB9}"/>
    <cellStyle name="Currency 5 7 3 3 3" xfId="17418" xr:uid="{DAEF6E80-4FE6-42CE-821D-E4257829480C}"/>
    <cellStyle name="Currency 5 7 3 3 4" xfId="31108" xr:uid="{4E1FAE57-DD22-4FA4-8061-6BEB45D54BFD}"/>
    <cellStyle name="Currency 5 7 3 3 5" xfId="45991" xr:uid="{74ADC81E-31DF-44A9-8AD9-01F685EA5896}"/>
    <cellStyle name="Currency 5 7 3 4" xfId="20840" xr:uid="{6AF4040D-FFD4-4E60-B051-4253E2731655}"/>
    <cellStyle name="Currency 5 7 3 4 2" xfId="34532" xr:uid="{612E7447-F92D-4DE9-91A5-FD870116BC20}"/>
    <cellStyle name="Currency 5 7 3 4 3" xfId="49415" xr:uid="{AEAB8EFA-68B8-44E1-B468-267E4A99F150}"/>
    <cellStyle name="Currency 5 7 3 5" xfId="13996" xr:uid="{BFDAFB30-D8C8-48E3-B399-52154C8F7AC3}"/>
    <cellStyle name="Currency 5 7 3 6" xfId="27686" xr:uid="{8923819E-F9B0-4866-946E-69CEF9155054}"/>
    <cellStyle name="Currency 5 7 3 7" xfId="42569" xr:uid="{B6D1F91F-FBF0-4284-B024-D4A6E05367F2}"/>
    <cellStyle name="Currency 5 7 4" xfId="7150" xr:uid="{DA737E32-F8A5-48E2-B6C4-3875031BF475}"/>
    <cellStyle name="Currency 5 7 4 2" xfId="8863" xr:uid="{14B5121F-745D-40A3-88D3-FB0D9492A373}"/>
    <cellStyle name="Currency 5 7 4 2 2" xfId="12285" xr:uid="{DC207E61-90DD-4DF2-9574-2B20DBF30E9A}"/>
    <cellStyle name="Currency 5 7 4 2 2 2" xfId="25975" xr:uid="{972735D6-66FC-4050-A8B5-E16A1EA5FDF4}"/>
    <cellStyle name="Currency 5 7 4 2 2 2 2" xfId="39667" xr:uid="{005358CD-B8A3-41A3-B1BB-0EC58D691A0D}"/>
    <cellStyle name="Currency 5 7 4 2 2 2 3" xfId="54550" xr:uid="{D1488392-96EF-4435-8C82-E25374966B52}"/>
    <cellStyle name="Currency 5 7 4 2 2 3" xfId="19131" xr:uid="{BF05E5BE-629A-4D31-8E4F-E3689575F265}"/>
    <cellStyle name="Currency 5 7 4 2 2 4" xfId="32821" xr:uid="{C3A48709-CFC7-445F-86FC-E1967E5BF24B}"/>
    <cellStyle name="Currency 5 7 4 2 2 5" xfId="47704" xr:uid="{9B179535-8A8D-483D-9D0F-00A4FBE1006A}"/>
    <cellStyle name="Currency 5 7 4 2 3" xfId="22553" xr:uid="{EA9FD755-2B01-49DE-8B73-40688326B1AC}"/>
    <cellStyle name="Currency 5 7 4 2 3 2" xfId="36245" xr:uid="{803FD774-6111-41A5-81E9-87971C18A055}"/>
    <cellStyle name="Currency 5 7 4 2 3 3" xfId="51128" xr:uid="{C04FC045-D777-47DB-B833-831B9B68B58E}"/>
    <cellStyle name="Currency 5 7 4 2 4" xfId="15709" xr:uid="{823B3822-5679-4AF9-B851-EDB4A8F8C879}"/>
    <cellStyle name="Currency 5 7 4 2 5" xfId="29399" xr:uid="{E6CDF53B-9F8F-426B-906C-21B162C17416}"/>
    <cellStyle name="Currency 5 7 4 2 6" xfId="44282" xr:uid="{765E724E-221D-45E7-95C3-B8C6904B2334}"/>
    <cellStyle name="Currency 5 7 4 3" xfId="10573" xr:uid="{EAAAAF1B-E4C9-4F2F-9D3E-0248DEE75658}"/>
    <cellStyle name="Currency 5 7 4 3 2" xfId="24263" xr:uid="{9CC08E76-FA0F-41EE-B125-A82F17A5F7F6}"/>
    <cellStyle name="Currency 5 7 4 3 2 2" xfId="37955" xr:uid="{2D3B53D4-67BB-499A-AE02-D1858822D023}"/>
    <cellStyle name="Currency 5 7 4 3 2 3" xfId="52838" xr:uid="{8400E272-4CEB-427C-9618-421DC3D7DE42}"/>
    <cellStyle name="Currency 5 7 4 3 3" xfId="17419" xr:uid="{FF70332E-5CAE-4F3F-891D-14EE1220B438}"/>
    <cellStyle name="Currency 5 7 4 3 4" xfId="31109" xr:uid="{CFAC4347-378E-47CC-95C4-75EA969AD708}"/>
    <cellStyle name="Currency 5 7 4 3 5" xfId="45992" xr:uid="{313C1211-2F98-4D70-AF7A-F8F237E2F18D}"/>
    <cellStyle name="Currency 5 7 4 4" xfId="20841" xr:uid="{E7E174B8-7D75-4563-A247-6802A08A22C9}"/>
    <cellStyle name="Currency 5 7 4 4 2" xfId="34533" xr:uid="{B50B04AC-6C42-4279-B706-EA8F0AD96B5F}"/>
    <cellStyle name="Currency 5 7 4 4 3" xfId="49416" xr:uid="{5A4FA042-7366-4E56-9F8F-237BFE30A781}"/>
    <cellStyle name="Currency 5 7 4 5" xfId="13997" xr:uid="{F8E55DE3-4174-483A-9964-A4272343D731}"/>
    <cellStyle name="Currency 5 7 4 6" xfId="27687" xr:uid="{0B6EB1F2-EA68-4073-B4A2-627C7521A10C}"/>
    <cellStyle name="Currency 5 7 4 7" xfId="42570" xr:uid="{12E432D3-64C8-4A6C-A3B1-7D6D4D65E07A}"/>
    <cellStyle name="Currency 5 7 5" xfId="8859" xr:uid="{D8940748-014D-4D39-A78A-F5E77F4463D9}"/>
    <cellStyle name="Currency 5 7 5 2" xfId="12281" xr:uid="{63EF76F3-A76C-4DA5-A774-110CB7E6EE99}"/>
    <cellStyle name="Currency 5 7 5 2 2" xfId="25971" xr:uid="{14ECBD19-6626-4B24-AE7D-B072AF30E7FD}"/>
    <cellStyle name="Currency 5 7 5 2 2 2" xfId="39663" xr:uid="{729BA818-9101-46C6-A0DF-BEC3F6EBF11C}"/>
    <cellStyle name="Currency 5 7 5 2 2 3" xfId="54546" xr:uid="{46D9AC3A-A68D-4060-AC3E-0650A2425514}"/>
    <cellStyle name="Currency 5 7 5 2 3" xfId="19127" xr:uid="{7EA7CF9D-70BA-42F2-AE4A-F7EE184F74CF}"/>
    <cellStyle name="Currency 5 7 5 2 4" xfId="32817" xr:uid="{438E5935-BBE3-4BA5-97C9-6A2ADC96DA9D}"/>
    <cellStyle name="Currency 5 7 5 2 5" xfId="47700" xr:uid="{05DBFF05-F80C-488D-8C51-EF46243A8C33}"/>
    <cellStyle name="Currency 5 7 5 3" xfId="22549" xr:uid="{FD10BBFA-AE35-49EA-8779-3EDEB2AA9ED0}"/>
    <cellStyle name="Currency 5 7 5 3 2" xfId="36241" xr:uid="{7EFC33DA-C04C-461A-9D2C-992D40C99BF5}"/>
    <cellStyle name="Currency 5 7 5 3 3" xfId="51124" xr:uid="{D9619A27-9FA1-4D1A-A4DB-D9B7558F2C58}"/>
    <cellStyle name="Currency 5 7 5 4" xfId="15705" xr:uid="{1EDBCF40-ED51-4E64-8949-4A78FEBBED97}"/>
    <cellStyle name="Currency 5 7 5 5" xfId="29395" xr:uid="{12D70B5F-D923-42C9-A674-A89FC438F018}"/>
    <cellStyle name="Currency 5 7 5 6" xfId="44278" xr:uid="{D162753D-A100-44B6-98C3-713FA339293D}"/>
    <cellStyle name="Currency 5 7 6" xfId="10569" xr:uid="{3B8BC0FA-066A-42ED-9EA6-17A39284A4A5}"/>
    <cellStyle name="Currency 5 7 6 2" xfId="24259" xr:uid="{6EE68578-083B-4900-BD4A-8D2DDA1002F4}"/>
    <cellStyle name="Currency 5 7 6 2 2" xfId="37951" xr:uid="{D73CE049-706A-471B-89AE-A72F62138DCC}"/>
    <cellStyle name="Currency 5 7 6 2 3" xfId="52834" xr:uid="{F7C199E2-5306-43FD-968B-BA1402E5037D}"/>
    <cellStyle name="Currency 5 7 6 3" xfId="17415" xr:uid="{F20D5814-8031-4CE1-8644-ACADEA78A4F4}"/>
    <cellStyle name="Currency 5 7 6 4" xfId="31105" xr:uid="{D19089EF-3BC0-4DF3-ABAB-D78923C1AEA2}"/>
    <cellStyle name="Currency 5 7 6 5" xfId="45988" xr:uid="{973DA71E-F599-4F9B-B04B-7273B8911183}"/>
    <cellStyle name="Currency 5 7 7" xfId="20837" xr:uid="{400467F6-A798-4A32-9A21-C7C884F30AF5}"/>
    <cellStyle name="Currency 5 7 7 2" xfId="34529" xr:uid="{B10B65DA-C031-4C80-A4B8-B56554A5E659}"/>
    <cellStyle name="Currency 5 7 7 3" xfId="49412" xr:uid="{23E3D420-1579-476C-A9F4-D9C4766BA1E7}"/>
    <cellStyle name="Currency 5 7 8" xfId="13993" xr:uid="{A50F5247-1D2D-40B3-91D8-C21D90DD3E4C}"/>
    <cellStyle name="Currency 5 7 9" xfId="27683" xr:uid="{D4643685-D70B-4144-8DCF-C7B669E9995C}"/>
    <cellStyle name="Currency 5 8" xfId="7151" xr:uid="{E3D3019D-20F1-444D-BE8A-C039AA3D26E3}"/>
    <cellStyle name="Currency 5 8 10" xfId="42571" xr:uid="{9965E416-4530-4C0B-83AC-BAF7DE114520}"/>
    <cellStyle name="Currency 5 8 2" xfId="7152" xr:uid="{F9F77ADE-C064-4DDC-8856-33F206208463}"/>
    <cellStyle name="Currency 5 8 2 2" xfId="7153" xr:uid="{AA9563CB-FDF8-45F2-8D79-D0C737AF6151}"/>
    <cellStyle name="Currency 5 8 2 2 2" xfId="8866" xr:uid="{1D129B66-7D69-4513-AC1F-F0810C8CB25C}"/>
    <cellStyle name="Currency 5 8 2 2 2 2" xfId="12288" xr:uid="{CE465212-B607-45A4-861E-AA348AAC104D}"/>
    <cellStyle name="Currency 5 8 2 2 2 2 2" xfId="25978" xr:uid="{9287D50A-90E1-4576-93A7-AC4A4C17674E}"/>
    <cellStyle name="Currency 5 8 2 2 2 2 2 2" xfId="39670" xr:uid="{FCC3700E-8627-40AF-B522-9586F231BB43}"/>
    <cellStyle name="Currency 5 8 2 2 2 2 2 3" xfId="54553" xr:uid="{B02FA3FF-AF43-42BC-A256-8AF0F4962CA2}"/>
    <cellStyle name="Currency 5 8 2 2 2 2 3" xfId="19134" xr:uid="{DF9AC1CE-28C5-4EA4-924D-22039982FDF0}"/>
    <cellStyle name="Currency 5 8 2 2 2 2 4" xfId="32824" xr:uid="{CB9CC73E-7612-4841-A538-86DF7710600E}"/>
    <cellStyle name="Currency 5 8 2 2 2 2 5" xfId="47707" xr:uid="{A92D6118-DF38-4C87-9C5A-A80E66F55CD7}"/>
    <cellStyle name="Currency 5 8 2 2 2 3" xfId="22556" xr:uid="{B76DA93F-162A-4DC4-901D-4186C19FDD17}"/>
    <cellStyle name="Currency 5 8 2 2 2 3 2" xfId="36248" xr:uid="{0DA66402-FD47-4C75-BE99-D12047F30401}"/>
    <cellStyle name="Currency 5 8 2 2 2 3 3" xfId="51131" xr:uid="{4773081A-207A-4EB0-83B7-5D8997899D09}"/>
    <cellStyle name="Currency 5 8 2 2 2 4" xfId="15712" xr:uid="{4FB96F92-EDC6-4572-964C-DE0B53A6E7E2}"/>
    <cellStyle name="Currency 5 8 2 2 2 5" xfId="29402" xr:uid="{0D6EF03B-78B8-4A49-A953-91C60BE45D1D}"/>
    <cellStyle name="Currency 5 8 2 2 2 6" xfId="44285" xr:uid="{0576CBE3-1917-40CD-8A95-DC14BA6376CE}"/>
    <cellStyle name="Currency 5 8 2 2 3" xfId="10576" xr:uid="{2950E757-A74B-455D-B82A-EE29D148460B}"/>
    <cellStyle name="Currency 5 8 2 2 3 2" xfId="24266" xr:uid="{56896280-4709-4A4F-9D4E-8084C7DD1DDE}"/>
    <cellStyle name="Currency 5 8 2 2 3 2 2" xfId="37958" xr:uid="{3AC1A9EB-0EA4-4A92-9695-7A08C3302B71}"/>
    <cellStyle name="Currency 5 8 2 2 3 2 3" xfId="52841" xr:uid="{07E5CFD0-7541-43C4-B2B9-E9527290AAE0}"/>
    <cellStyle name="Currency 5 8 2 2 3 3" xfId="17422" xr:uid="{218CE957-E676-402C-A479-6B935609739B}"/>
    <cellStyle name="Currency 5 8 2 2 3 4" xfId="31112" xr:uid="{A310A50E-4A83-4F43-B082-71E486879110}"/>
    <cellStyle name="Currency 5 8 2 2 3 5" xfId="45995" xr:uid="{B2206B91-BABA-4624-87B0-E19C0C244C63}"/>
    <cellStyle name="Currency 5 8 2 2 4" xfId="20844" xr:uid="{3BD8C0A1-0A21-4B8B-87F1-BD0AB5E549CB}"/>
    <cellStyle name="Currency 5 8 2 2 4 2" xfId="34536" xr:uid="{BAC6E05F-40A9-460D-A0A0-D26F8A0D6E20}"/>
    <cellStyle name="Currency 5 8 2 2 4 3" xfId="49419" xr:uid="{8A69FF0A-2434-48E7-8281-6C998B8E06F4}"/>
    <cellStyle name="Currency 5 8 2 2 5" xfId="14000" xr:uid="{1DE3D861-B0D1-4EC0-83B7-5C5F3B6B8385}"/>
    <cellStyle name="Currency 5 8 2 2 6" xfId="27690" xr:uid="{B23277B6-6F34-4455-95E7-C24FD1F3F920}"/>
    <cellStyle name="Currency 5 8 2 2 7" xfId="42573" xr:uid="{B10C8F16-36C9-406E-8AD4-A884100ADAD6}"/>
    <cellStyle name="Currency 5 8 2 3" xfId="8865" xr:uid="{9B5BCD2A-7F17-4245-85BD-FF03D443726F}"/>
    <cellStyle name="Currency 5 8 2 3 2" xfId="12287" xr:uid="{F8383788-E087-4952-8309-2692C09647B1}"/>
    <cellStyle name="Currency 5 8 2 3 2 2" xfId="25977" xr:uid="{E57373D2-D1E0-470F-A976-80232EBBCFC5}"/>
    <cellStyle name="Currency 5 8 2 3 2 2 2" xfId="39669" xr:uid="{753B2B60-B198-431C-A30B-042AABBE4914}"/>
    <cellStyle name="Currency 5 8 2 3 2 2 3" xfId="54552" xr:uid="{2D5A3682-26BB-489B-80B0-E5BB1F02D6CE}"/>
    <cellStyle name="Currency 5 8 2 3 2 3" xfId="19133" xr:uid="{EC6C5D6C-6955-4F4C-93F9-32293A83A22B}"/>
    <cellStyle name="Currency 5 8 2 3 2 4" xfId="32823" xr:uid="{52D550B4-3D34-4147-B7F5-679F34B93467}"/>
    <cellStyle name="Currency 5 8 2 3 2 5" xfId="47706" xr:uid="{B98DD8F2-68E5-4BFA-8D76-A0EE34064F42}"/>
    <cellStyle name="Currency 5 8 2 3 3" xfId="22555" xr:uid="{C1BDF96B-765E-4364-9143-41F46350B9DA}"/>
    <cellStyle name="Currency 5 8 2 3 3 2" xfId="36247" xr:uid="{C760C717-E252-4C18-842D-FC71E62B1249}"/>
    <cellStyle name="Currency 5 8 2 3 3 3" xfId="51130" xr:uid="{690A4EE7-E6BE-4323-B62D-CB08DF1794C6}"/>
    <cellStyle name="Currency 5 8 2 3 4" xfId="15711" xr:uid="{9FFA8008-8B67-43D1-9BF0-DC52ED90149D}"/>
    <cellStyle name="Currency 5 8 2 3 5" xfId="29401" xr:uid="{46B2CFAB-BBE4-4F8E-9DAE-FE75DFC244F0}"/>
    <cellStyle name="Currency 5 8 2 3 6" xfId="44284" xr:uid="{55A87F83-DB76-40E1-ABF2-A1DFB6D0F94D}"/>
    <cellStyle name="Currency 5 8 2 4" xfId="10575" xr:uid="{8A649FF2-E55F-445D-8458-B63225C825CD}"/>
    <cellStyle name="Currency 5 8 2 4 2" xfId="24265" xr:uid="{B409F92E-85B8-472B-8011-0197BDCBC5DA}"/>
    <cellStyle name="Currency 5 8 2 4 2 2" xfId="37957" xr:uid="{CA277D56-C52D-46DF-AA77-9A9FD17BC984}"/>
    <cellStyle name="Currency 5 8 2 4 2 3" xfId="52840" xr:uid="{16685C4E-E8C1-4BBF-917B-B36DC213C734}"/>
    <cellStyle name="Currency 5 8 2 4 3" xfId="17421" xr:uid="{0A2B8E70-62D1-4780-8F27-0C911D447A41}"/>
    <cellStyle name="Currency 5 8 2 4 4" xfId="31111" xr:uid="{6310B01A-F752-42F6-B44F-3F5BACE3F915}"/>
    <cellStyle name="Currency 5 8 2 4 5" xfId="45994" xr:uid="{3D2A402E-7489-4BAE-A563-101D19973992}"/>
    <cellStyle name="Currency 5 8 2 5" xfId="20843" xr:uid="{D6988F9F-A084-4D01-9295-E787C63B4029}"/>
    <cellStyle name="Currency 5 8 2 5 2" xfId="34535" xr:uid="{87353BEB-5BDD-427F-BD92-88E16BE768AD}"/>
    <cellStyle name="Currency 5 8 2 5 3" xfId="49418" xr:uid="{16995384-D04C-4D67-8ACA-158A617F8314}"/>
    <cellStyle name="Currency 5 8 2 6" xfId="13999" xr:uid="{F39E4803-951D-4300-B71F-6E1ED3143E0E}"/>
    <cellStyle name="Currency 5 8 2 7" xfId="27689" xr:uid="{21278567-5CF1-4C71-86A2-396E1C079E3F}"/>
    <cellStyle name="Currency 5 8 2 8" xfId="42572" xr:uid="{23D91375-80D0-4AB5-A87F-970F4B594F24}"/>
    <cellStyle name="Currency 5 8 3" xfId="7154" xr:uid="{5F90D194-F2B4-4121-98FF-FA0114641FFF}"/>
    <cellStyle name="Currency 5 8 3 2" xfId="8867" xr:uid="{29EB5C26-FE6B-45B7-B104-1770DFC5955C}"/>
    <cellStyle name="Currency 5 8 3 2 2" xfId="12289" xr:uid="{ECEDB963-A84A-4785-A9CB-F5B62F31C77C}"/>
    <cellStyle name="Currency 5 8 3 2 2 2" xfId="25979" xr:uid="{048C97BC-1F0B-4881-8114-A838186AA154}"/>
    <cellStyle name="Currency 5 8 3 2 2 2 2" xfId="39671" xr:uid="{A37BE3C6-101F-425A-995F-529673A42418}"/>
    <cellStyle name="Currency 5 8 3 2 2 2 3" xfId="54554" xr:uid="{3EBB91BD-42FC-4C6D-B671-23B32E3FC889}"/>
    <cellStyle name="Currency 5 8 3 2 2 3" xfId="19135" xr:uid="{27E29429-51F1-4038-80E4-6BD9F549A304}"/>
    <cellStyle name="Currency 5 8 3 2 2 4" xfId="32825" xr:uid="{B069A695-FD61-4B76-9FBC-57341941BAB6}"/>
    <cellStyle name="Currency 5 8 3 2 2 5" xfId="47708" xr:uid="{F566A209-0A8F-481B-884B-C8C773DD49A7}"/>
    <cellStyle name="Currency 5 8 3 2 3" xfId="22557" xr:uid="{BBE77DBD-663B-4995-98AF-DC808AEA7BBF}"/>
    <cellStyle name="Currency 5 8 3 2 3 2" xfId="36249" xr:uid="{BA8336D9-4947-46F7-9BE7-6C09161EFAEE}"/>
    <cellStyle name="Currency 5 8 3 2 3 3" xfId="51132" xr:uid="{8D645BD7-AA9E-4EB5-89FE-D97391F1F4E2}"/>
    <cellStyle name="Currency 5 8 3 2 4" xfId="15713" xr:uid="{8E64E61B-F40E-4040-B3CC-0D990EB7037D}"/>
    <cellStyle name="Currency 5 8 3 2 5" xfId="29403" xr:uid="{8CFF1352-6CBB-4AD5-B308-133D4E7D08F8}"/>
    <cellStyle name="Currency 5 8 3 2 6" xfId="44286" xr:uid="{51B6A887-E577-49BF-9817-D87E2F3D6500}"/>
    <cellStyle name="Currency 5 8 3 3" xfId="10577" xr:uid="{9D5D25D1-96FC-42F6-9EA1-D68A4EDB8BAF}"/>
    <cellStyle name="Currency 5 8 3 3 2" xfId="24267" xr:uid="{A9537294-D85A-43E7-91C6-BCB100C776BA}"/>
    <cellStyle name="Currency 5 8 3 3 2 2" xfId="37959" xr:uid="{88873BBB-2206-4012-B144-AE3F555ABD04}"/>
    <cellStyle name="Currency 5 8 3 3 2 3" xfId="52842" xr:uid="{F00A33B8-77E7-497A-927F-E3CF6AA8A4E3}"/>
    <cellStyle name="Currency 5 8 3 3 3" xfId="17423" xr:uid="{9BF5344C-67D3-40EE-834D-BB7770918E5B}"/>
    <cellStyle name="Currency 5 8 3 3 4" xfId="31113" xr:uid="{FA756E12-3F4D-407E-B693-57F0751C21E0}"/>
    <cellStyle name="Currency 5 8 3 3 5" xfId="45996" xr:uid="{D0622D0B-E6C9-483C-939D-8594F1D3D1CC}"/>
    <cellStyle name="Currency 5 8 3 4" xfId="20845" xr:uid="{2CE12AD7-0F52-4030-A152-C3F8C5018D0D}"/>
    <cellStyle name="Currency 5 8 3 4 2" xfId="34537" xr:uid="{1A4C52AF-0B0B-488A-818F-B138503FD7E4}"/>
    <cellStyle name="Currency 5 8 3 4 3" xfId="49420" xr:uid="{8749750E-E1F4-4AE6-AE34-BCFC6A2B2234}"/>
    <cellStyle name="Currency 5 8 3 5" xfId="14001" xr:uid="{D308BB82-CBAD-43DD-AE61-ED0129079767}"/>
    <cellStyle name="Currency 5 8 3 6" xfId="27691" xr:uid="{6689637F-E710-4FBD-8ED3-D3ED55FF8EF2}"/>
    <cellStyle name="Currency 5 8 3 7" xfId="42574" xr:uid="{CF982740-1BD3-47E0-8E8A-B41F8E25396B}"/>
    <cellStyle name="Currency 5 8 4" xfId="7155" xr:uid="{B1CB2063-99B2-49FF-8D28-A192232DDC1E}"/>
    <cellStyle name="Currency 5 8 4 2" xfId="8868" xr:uid="{109AC188-27C7-4DE3-91B2-71062521E81F}"/>
    <cellStyle name="Currency 5 8 4 2 2" xfId="12290" xr:uid="{90F77961-522D-402C-A2F0-FD0EDCB212F8}"/>
    <cellStyle name="Currency 5 8 4 2 2 2" xfId="25980" xr:uid="{7CB2B17D-4954-4F77-AC27-9E3D3E8449BA}"/>
    <cellStyle name="Currency 5 8 4 2 2 2 2" xfId="39672" xr:uid="{BA927694-273D-4230-8331-DD063B5B6143}"/>
    <cellStyle name="Currency 5 8 4 2 2 2 3" xfId="54555" xr:uid="{E16A0A07-575D-4F9B-8900-777F3AA83BC9}"/>
    <cellStyle name="Currency 5 8 4 2 2 3" xfId="19136" xr:uid="{DB6D3BBD-B8E2-4D30-9E4E-4507CFEE68CD}"/>
    <cellStyle name="Currency 5 8 4 2 2 4" xfId="32826" xr:uid="{89F3616D-0BED-407B-8EC0-EE4ECF1B5264}"/>
    <cellStyle name="Currency 5 8 4 2 2 5" xfId="47709" xr:uid="{2AD8EE20-F178-40D0-9848-7EDE6985F201}"/>
    <cellStyle name="Currency 5 8 4 2 3" xfId="22558" xr:uid="{97F05BA6-83C8-46F2-B3E2-8D57890B471B}"/>
    <cellStyle name="Currency 5 8 4 2 3 2" xfId="36250" xr:uid="{91F66EAD-9995-4458-99AA-1D906F7431B8}"/>
    <cellStyle name="Currency 5 8 4 2 3 3" xfId="51133" xr:uid="{9ECBBB32-055C-42C8-93A2-CEB921B5F2DB}"/>
    <cellStyle name="Currency 5 8 4 2 4" xfId="15714" xr:uid="{810DD78F-22A7-495B-81D7-6072B6ADDB86}"/>
    <cellStyle name="Currency 5 8 4 2 5" xfId="29404" xr:uid="{CE5966D6-C14F-4D04-A4AD-63936EDC899A}"/>
    <cellStyle name="Currency 5 8 4 2 6" xfId="44287" xr:uid="{6428BB12-6048-4B50-A027-2775BF778848}"/>
    <cellStyle name="Currency 5 8 4 3" xfId="10578" xr:uid="{0FC42F08-50A3-40EF-B72B-58BCD7D2899E}"/>
    <cellStyle name="Currency 5 8 4 3 2" xfId="24268" xr:uid="{04F7E4FA-8B7D-487B-AA08-35A98BE1DE6A}"/>
    <cellStyle name="Currency 5 8 4 3 2 2" xfId="37960" xr:uid="{27667DB3-F153-4CA6-ADD5-674DDFE18D24}"/>
    <cellStyle name="Currency 5 8 4 3 2 3" xfId="52843" xr:uid="{B27DD14C-5EF1-4810-9F0E-4C6849F72D5E}"/>
    <cellStyle name="Currency 5 8 4 3 3" xfId="17424" xr:uid="{272884AB-A6C2-403F-9B28-B8674347EAF9}"/>
    <cellStyle name="Currency 5 8 4 3 4" xfId="31114" xr:uid="{095BF226-3729-4495-B39E-0E5A38AB6DC6}"/>
    <cellStyle name="Currency 5 8 4 3 5" xfId="45997" xr:uid="{6DDBFC97-9BD3-401D-9896-6CA553B690F7}"/>
    <cellStyle name="Currency 5 8 4 4" xfId="20846" xr:uid="{FF4008B1-98A5-4E47-8C26-5644AB89D72E}"/>
    <cellStyle name="Currency 5 8 4 4 2" xfId="34538" xr:uid="{C585E28B-9353-478D-9FC9-0BDBA3A123F6}"/>
    <cellStyle name="Currency 5 8 4 4 3" xfId="49421" xr:uid="{CBB2261A-0285-4DA8-B527-398264377A62}"/>
    <cellStyle name="Currency 5 8 4 5" xfId="14002" xr:uid="{486425BB-23FF-4405-9D14-9F7530EB8707}"/>
    <cellStyle name="Currency 5 8 4 6" xfId="27692" xr:uid="{6364D1B2-1376-4DE4-95ED-AE057119458D}"/>
    <cellStyle name="Currency 5 8 4 7" xfId="42575" xr:uid="{548B1B50-1692-40E4-A8AA-77439E30947D}"/>
    <cellStyle name="Currency 5 8 5" xfId="8864" xr:uid="{05BCB1BE-7D32-4672-8F8B-87F2287D3FB9}"/>
    <cellStyle name="Currency 5 8 5 2" xfId="12286" xr:uid="{D4A9C3E8-ACAF-43D5-BE54-D84C86E52582}"/>
    <cellStyle name="Currency 5 8 5 2 2" xfId="25976" xr:uid="{287B09B2-0D02-4274-B6CA-1C9C8048F26C}"/>
    <cellStyle name="Currency 5 8 5 2 2 2" xfId="39668" xr:uid="{9CDD1739-BD0D-4493-BD1A-766D201FC253}"/>
    <cellStyle name="Currency 5 8 5 2 2 3" xfId="54551" xr:uid="{E07D713C-7511-4421-8971-12BC0302B21C}"/>
    <cellStyle name="Currency 5 8 5 2 3" xfId="19132" xr:uid="{7B8EFB7F-0F08-445F-AE36-BDBD1E271DCA}"/>
    <cellStyle name="Currency 5 8 5 2 4" xfId="32822" xr:uid="{0199CAD7-750C-4D12-810B-051EE2CA2A55}"/>
    <cellStyle name="Currency 5 8 5 2 5" xfId="47705" xr:uid="{9E37241B-0E13-4C67-8611-CA75F24224E7}"/>
    <cellStyle name="Currency 5 8 5 3" xfId="22554" xr:uid="{E8D30D84-8FFC-4E71-A4B9-D105F662F6A0}"/>
    <cellStyle name="Currency 5 8 5 3 2" xfId="36246" xr:uid="{35C02983-B76B-4E1C-B3AC-7039C7786F26}"/>
    <cellStyle name="Currency 5 8 5 3 3" xfId="51129" xr:uid="{A48CA584-EAFB-432F-9F79-407214E35BC3}"/>
    <cellStyle name="Currency 5 8 5 4" xfId="15710" xr:uid="{131B531A-EF44-4561-9CB7-4FF1C0D2CB08}"/>
    <cellStyle name="Currency 5 8 5 5" xfId="29400" xr:uid="{FA582A17-084D-4941-9D59-1FC6E9EFCFD9}"/>
    <cellStyle name="Currency 5 8 5 6" xfId="44283" xr:uid="{4DB87ACF-3E5F-4048-A2CA-D9119F85046D}"/>
    <cellStyle name="Currency 5 8 6" xfId="10574" xr:uid="{8293EB00-FD26-4519-A955-A869BA3658DE}"/>
    <cellStyle name="Currency 5 8 6 2" xfId="24264" xr:uid="{7D8649E7-F3E2-4773-A6BC-48F285474757}"/>
    <cellStyle name="Currency 5 8 6 2 2" xfId="37956" xr:uid="{2F8E037D-D9A5-43F1-B777-F2ACD0D8243B}"/>
    <cellStyle name="Currency 5 8 6 2 3" xfId="52839" xr:uid="{0D07DC1D-74A2-498D-81F3-0ABD9FA79FE1}"/>
    <cellStyle name="Currency 5 8 6 3" xfId="17420" xr:uid="{08CC895F-6389-4E85-9F4D-79FB0153C9AF}"/>
    <cellStyle name="Currency 5 8 6 4" xfId="31110" xr:uid="{DB6F823A-9BAA-40D0-9300-7DC0C36F2EA5}"/>
    <cellStyle name="Currency 5 8 6 5" xfId="45993" xr:uid="{38E03690-6E36-41DB-81E2-CFF6156DDBF5}"/>
    <cellStyle name="Currency 5 8 7" xfId="20842" xr:uid="{8794E006-378D-4FF2-AA65-441DEE913ACD}"/>
    <cellStyle name="Currency 5 8 7 2" xfId="34534" xr:uid="{29452283-A805-4923-8C5F-66E7AB3DBF43}"/>
    <cellStyle name="Currency 5 8 7 3" xfId="49417" xr:uid="{3274C5CD-916B-4697-96F4-0EA2C1EACAE3}"/>
    <cellStyle name="Currency 5 8 8" xfId="13998" xr:uid="{6CBFF986-F00D-4573-B09C-0EB2656568EF}"/>
    <cellStyle name="Currency 5 8 9" xfId="27688" xr:uid="{A8B41D57-EA58-4CC4-BFA1-E8B7F8702560}"/>
    <cellStyle name="Currency 5 9" xfId="7156" xr:uid="{B915255F-E568-4FFB-B540-2308424BAB7F}"/>
    <cellStyle name="Currency 5 9 2" xfId="7157" xr:uid="{24D2D377-8B98-4ACD-968D-0060040E7B39}"/>
    <cellStyle name="Currency 5 9 2 2" xfId="8870" xr:uid="{ECEB7105-7CD1-4870-90CF-A508ADD459E6}"/>
    <cellStyle name="Currency 5 9 2 2 2" xfId="12292" xr:uid="{22AADA09-8CDB-4F43-935D-2C483EC84E10}"/>
    <cellStyle name="Currency 5 9 2 2 2 2" xfId="25982" xr:uid="{25335F53-DCCE-4888-8352-E135526E321B}"/>
    <cellStyle name="Currency 5 9 2 2 2 2 2" xfId="39674" xr:uid="{EAA86C28-443F-48F7-9E0B-B737A5241000}"/>
    <cellStyle name="Currency 5 9 2 2 2 2 3" xfId="54557" xr:uid="{4684F916-0726-47D2-B562-9FE56CCAFD9B}"/>
    <cellStyle name="Currency 5 9 2 2 2 3" xfId="19138" xr:uid="{830D3FA8-E4AE-49AB-83B7-545C4FDBD004}"/>
    <cellStyle name="Currency 5 9 2 2 2 4" xfId="32828" xr:uid="{56B65270-6CCB-4154-B1B2-78B0E6EB9E07}"/>
    <cellStyle name="Currency 5 9 2 2 2 5" xfId="47711" xr:uid="{FA0A78F8-69B2-4E32-967E-7C34B7C89346}"/>
    <cellStyle name="Currency 5 9 2 2 3" xfId="22560" xr:uid="{AAA82C94-C406-47CE-9E58-7C099DB1B521}"/>
    <cellStyle name="Currency 5 9 2 2 3 2" xfId="36252" xr:uid="{C1A7D9AA-93DE-4048-85F8-A838DD5E95D4}"/>
    <cellStyle name="Currency 5 9 2 2 3 3" xfId="51135" xr:uid="{DFD9F109-FA7E-4C7D-9497-32F9E3B7FD52}"/>
    <cellStyle name="Currency 5 9 2 2 4" xfId="15716" xr:uid="{181EF69B-FC5B-4DC7-B436-8B73E05C9802}"/>
    <cellStyle name="Currency 5 9 2 2 5" xfId="29406" xr:uid="{7F09CDCA-626B-40AE-9034-B8BE64DAB0BE}"/>
    <cellStyle name="Currency 5 9 2 2 6" xfId="44289" xr:uid="{10430E4D-E66A-4554-8C34-BCB9C415AAFC}"/>
    <cellStyle name="Currency 5 9 2 3" xfId="10580" xr:uid="{ADB183BA-1018-46E9-B876-D5CE0977CD3A}"/>
    <cellStyle name="Currency 5 9 2 3 2" xfId="24270" xr:uid="{ED8DC686-12AA-4E7E-BAA1-EC8BA37E580A}"/>
    <cellStyle name="Currency 5 9 2 3 2 2" xfId="37962" xr:uid="{5C9BDEFC-CE41-4B70-AF47-8DCF6C60EAFD}"/>
    <cellStyle name="Currency 5 9 2 3 2 3" xfId="52845" xr:uid="{E1E66138-C74F-4095-8E4B-FE6344002707}"/>
    <cellStyle name="Currency 5 9 2 3 3" xfId="17426" xr:uid="{B3D4293F-9024-4EC6-A8F9-AAFB463A4454}"/>
    <cellStyle name="Currency 5 9 2 3 4" xfId="31116" xr:uid="{27D1658F-BBE1-4D66-8FB1-7F1CD5852FAB}"/>
    <cellStyle name="Currency 5 9 2 3 5" xfId="45999" xr:uid="{5E61CBE3-9B51-4BE4-B764-6917E4A80E9A}"/>
    <cellStyle name="Currency 5 9 2 4" xfId="20848" xr:uid="{B09BE48D-1222-481F-8B45-0F0BE46C61C7}"/>
    <cellStyle name="Currency 5 9 2 4 2" xfId="34540" xr:uid="{8D7DDAF4-090C-48C9-B6D1-B6E8CF66BD5A}"/>
    <cellStyle name="Currency 5 9 2 4 3" xfId="49423" xr:uid="{2A4A7480-A9F7-4AD8-884C-A8801630262C}"/>
    <cellStyle name="Currency 5 9 2 5" xfId="14004" xr:uid="{F48AA9A2-FD24-4CE1-AC3D-6E27EC71DE8E}"/>
    <cellStyle name="Currency 5 9 2 6" xfId="27694" xr:uid="{5F86F725-6F64-48B4-8EB1-CBA74CE27BB2}"/>
    <cellStyle name="Currency 5 9 2 7" xfId="42577" xr:uid="{3C11E2E6-32C0-4BC5-B4C1-BE5F9A5F017A}"/>
    <cellStyle name="Currency 5 9 3" xfId="8869" xr:uid="{B0A550A5-E588-4E33-8614-974C9C284841}"/>
    <cellStyle name="Currency 5 9 3 2" xfId="12291" xr:uid="{879DB28C-7DCD-4A05-ADCB-A9B6454DB60D}"/>
    <cellStyle name="Currency 5 9 3 2 2" xfId="25981" xr:uid="{D0A7C244-B5D0-4B52-878A-13B8B50D64EF}"/>
    <cellStyle name="Currency 5 9 3 2 2 2" xfId="39673" xr:uid="{9D3DC00B-31DE-4692-8903-56EB5FDA7984}"/>
    <cellStyle name="Currency 5 9 3 2 2 3" xfId="54556" xr:uid="{648873D5-9599-40DB-83A1-3BC7CF22A0D1}"/>
    <cellStyle name="Currency 5 9 3 2 3" xfId="19137" xr:uid="{EEB50554-5D62-45A4-9329-0CFBAD6FB8FE}"/>
    <cellStyle name="Currency 5 9 3 2 4" xfId="32827" xr:uid="{21EB05F0-5761-4E71-9832-0A66DB8B38B2}"/>
    <cellStyle name="Currency 5 9 3 2 5" xfId="47710" xr:uid="{F72F96C1-D548-4009-8654-7D7DE6DC5E6B}"/>
    <cellStyle name="Currency 5 9 3 3" xfId="22559" xr:uid="{580D77DE-6238-409F-BFF3-C2B5A2EB86A5}"/>
    <cellStyle name="Currency 5 9 3 3 2" xfId="36251" xr:uid="{FD937F14-7697-4900-AF62-88545824F43C}"/>
    <cellStyle name="Currency 5 9 3 3 3" xfId="51134" xr:uid="{1BAB26A9-25AF-4607-B923-0BFE80539028}"/>
    <cellStyle name="Currency 5 9 3 4" xfId="15715" xr:uid="{6CA5F2CB-9F1B-4257-9178-FCEA28127796}"/>
    <cellStyle name="Currency 5 9 3 5" xfId="29405" xr:uid="{852E0BA1-79F5-467B-BC64-26522D8F5082}"/>
    <cellStyle name="Currency 5 9 3 6" xfId="44288" xr:uid="{00FBC4E2-6613-4BF7-8A4C-7FDA726A8DA6}"/>
    <cellStyle name="Currency 5 9 4" xfId="10579" xr:uid="{CC9BE3C8-7A21-4420-A40E-7EE0A28EB1AA}"/>
    <cellStyle name="Currency 5 9 4 2" xfId="24269" xr:uid="{CF2FED17-CF61-4656-AAEC-982D3AB415F1}"/>
    <cellStyle name="Currency 5 9 4 2 2" xfId="37961" xr:uid="{65124E85-1B9E-4E37-A488-B604EFC4168D}"/>
    <cellStyle name="Currency 5 9 4 2 3" xfId="52844" xr:uid="{9AB613A7-9BB7-4A3B-9553-FA17469CF8E4}"/>
    <cellStyle name="Currency 5 9 4 3" xfId="17425" xr:uid="{08CF3113-17B5-40E9-BAE0-FFB23554A1FC}"/>
    <cellStyle name="Currency 5 9 4 4" xfId="31115" xr:uid="{766BECE5-CEB3-4919-B316-DB35494B1D62}"/>
    <cellStyle name="Currency 5 9 4 5" xfId="45998" xr:uid="{FAE891BC-9E24-4298-B6C6-FEC6F5AA47C9}"/>
    <cellStyle name="Currency 5 9 5" xfId="20847" xr:uid="{56032F20-C49D-4C4C-8563-EBE97F1376B3}"/>
    <cellStyle name="Currency 5 9 5 2" xfId="34539" xr:uid="{DF65E2C2-F306-4143-A69D-B63ADC5C7548}"/>
    <cellStyle name="Currency 5 9 5 3" xfId="49422" xr:uid="{E7B40076-31CC-4B29-879B-D0D7E8AF6B1F}"/>
    <cellStyle name="Currency 5 9 6" xfId="14003" xr:uid="{F19E63BB-002E-4714-9AE8-A6AE0F6C9F14}"/>
    <cellStyle name="Currency 5 9 7" xfId="27693" xr:uid="{B29A80ED-3075-4F3F-B301-DE743A826B42}"/>
    <cellStyle name="Currency 5 9 8" xfId="42576" xr:uid="{BC7D3B1F-6D15-4CDC-9128-01E8442494E1}"/>
    <cellStyle name="Currency 6" xfId="35" xr:uid="{0A1AB428-5C5C-4087-B311-8628C57120D3}"/>
    <cellStyle name="Currency 6 2" xfId="3690" xr:uid="{0268FC1A-4B7B-4879-8C7D-315A701A60AF}"/>
    <cellStyle name="Currency 6 2 2" xfId="4677" xr:uid="{CDB81BA5-0982-4992-9630-72873B075DE4}"/>
    <cellStyle name="Currency 6 3" xfId="4299" xr:uid="{BAEC96C1-6B01-4E93-A002-C27CFC5BA1E9}"/>
    <cellStyle name="Currency 6 3 10" xfId="58048" xr:uid="{8670AA47-5D47-4329-99F3-A74EB06952A7}"/>
    <cellStyle name="Currency 6 3 11" xfId="4462" xr:uid="{AF0C4CFE-26D9-4C0E-A58D-89C28C97D6FA}"/>
    <cellStyle name="Currency 6 3 2" xfId="4481" xr:uid="{6678C6B2-24D0-469B-BBA6-F7F9852A2A3A}"/>
    <cellStyle name="Currency 6 3 3" xfId="4761" xr:uid="{7BBE9441-D30B-41A8-887D-EDF5443595CF}"/>
    <cellStyle name="Currency 6 3 3 2" xfId="5356" xr:uid="{611FB569-FE3C-4378-B124-58593B0291C8}"/>
    <cellStyle name="Currency 6 3 3 2 2" xfId="41970" xr:uid="{E3A26DD8-0707-4174-8938-8349C1C50F07}"/>
    <cellStyle name="Currency 6 3 3 2 2 2" xfId="56846" xr:uid="{AC510D25-31D5-4CFC-B52A-F1E9FD52413A}"/>
    <cellStyle name="Currency 6 3 3 2 2 3" xfId="58023" xr:uid="{9D5CD050-3F70-4711-92B5-E5EAB9544A67}"/>
    <cellStyle name="Currency 6 3 3 2 2 4" xfId="59200" xr:uid="{98DF97B8-E28A-453D-AC95-69DFB090A77A}"/>
    <cellStyle name="Currency 6 3 3 2 3" xfId="6553" xr:uid="{B5EBFE24-9BD9-42B5-AC48-C55BEB51A537}"/>
    <cellStyle name="Currency 6 3 3 2 4" xfId="5961" xr:uid="{9A8161B2-A121-4FAD-8BA4-E81C7B57DEFD}"/>
    <cellStyle name="Currency 6 3 3 2 5" xfId="56256" xr:uid="{D7287464-AA9F-41A0-8DE9-47C7FC458922}"/>
    <cellStyle name="Currency 6 3 3 2 6" xfId="57434" xr:uid="{78B923F7-D880-49F0-AA93-E6BEB11F2118}"/>
    <cellStyle name="Currency 6 3 3 2 7" xfId="58611" xr:uid="{BBCD1638-7B72-407B-BAE4-147A71707B67}"/>
    <cellStyle name="Currency 6 3 3 3" xfId="4803" xr:uid="{894917B6-D7D6-4352-855B-FAC773250C4B}"/>
    <cellStyle name="Currency 6 3 3 4" xfId="41418" xr:uid="{51FAE87F-479D-4DB8-B6E6-3C071FF55A0C}"/>
    <cellStyle name="Currency 6 3 3 4 2" xfId="56301" xr:uid="{85BACE62-5E5A-414A-B359-51D49E10498C}"/>
    <cellStyle name="Currency 6 3 3 4 3" xfId="57478" xr:uid="{B29D8297-F747-4180-B87C-EDB9EEFE03BA}"/>
    <cellStyle name="Currency 6 3 3 4 4" xfId="58655" xr:uid="{08044C73-449D-47AC-904C-8C1F3EFFF8A7}"/>
    <cellStyle name="Currency 6 3 3 5" xfId="6009" xr:uid="{16D5E13D-C6A0-4018-B97F-96343B838618}"/>
    <cellStyle name="Currency 6 3 3 6" xfId="5417" xr:uid="{DA10FF6E-DDBD-4F81-82E9-EEFD9EE82798}"/>
    <cellStyle name="Currency 6 3 3 7" xfId="55710" xr:uid="{6A98EC49-4FEE-43D0-BF02-DADF188A7B18}"/>
    <cellStyle name="Currency 6 3 3 8" xfId="56888" xr:uid="{84EEF6F6-53B1-43E7-B452-4F12F3C4A973}"/>
    <cellStyle name="Currency 6 3 3 9" xfId="58065" xr:uid="{542B6692-523F-451E-B727-7DB807257DB6}"/>
    <cellStyle name="Currency 6 3 4" xfId="4738" xr:uid="{5D46CB0E-5467-4403-96CA-ADCF81DB6CF4}"/>
    <cellStyle name="Currency 6 3 5" xfId="41365" xr:uid="{183C0FF2-049B-4147-BF46-275082CC8617}"/>
    <cellStyle name="Currency 6 3 5 2" xfId="56279" xr:uid="{61AB4975-498B-4016-934D-3E7C993691A3}"/>
    <cellStyle name="Currency 6 3 5 3" xfId="57457" xr:uid="{C3DC16A9-1022-4BB7-81BC-2BCA83FF0554}"/>
    <cellStyle name="Currency 6 3 5 4" xfId="58634" xr:uid="{67ABDD6C-1601-49DC-B102-BBE2EBAB1C3C}"/>
    <cellStyle name="Currency 6 3 6" xfId="5987" xr:uid="{F9086FDE-BB0F-41DA-8723-C236223CC2C3}"/>
    <cellStyle name="Currency 6 3 7" xfId="5395" xr:uid="{FBDE2C66-2C64-4893-BB3A-D35D00236810}"/>
    <cellStyle name="Currency 6 3 8" xfId="55693" xr:uid="{B101AFF7-F5EA-4C2E-A306-A7AC92D52DE5}"/>
    <cellStyle name="Currency 6 3 9" xfId="56871" xr:uid="{41443B48-B35B-4C5F-A9D1-2464A7ACB27B}"/>
    <cellStyle name="Currency 6 4" xfId="4571" xr:uid="{BCB44DA2-EE1D-42D4-93B8-5CCAE40E69DA}"/>
    <cellStyle name="Currency 7" xfId="36" xr:uid="{DB7DA24A-F505-4550-97BB-94FA5B70C2E9}"/>
    <cellStyle name="Currency 7 2" xfId="37" xr:uid="{2B5E0C2A-8281-49DA-90F1-D4A45646B635}"/>
    <cellStyle name="Currency 7 2 2" xfId="3691" xr:uid="{9C00E91E-3808-466B-9B83-FE5E841549A9}"/>
    <cellStyle name="Currency 7 2 2 2" xfId="4678" xr:uid="{30B6FAE6-3538-4051-9ADB-87D002718658}"/>
    <cellStyle name="Currency 7 2 3" xfId="4573" xr:uid="{A368C458-59F0-4E68-805B-C2524EB6ADE9}"/>
    <cellStyle name="Currency 7 3" xfId="3692" xr:uid="{2570E374-58DB-46CE-95EA-4B276B46E68A}"/>
    <cellStyle name="Currency 7 3 2" xfId="4679" xr:uid="{8A3C0420-FD3F-466C-895F-87E7108C8EA7}"/>
    <cellStyle name="Currency 7 4" xfId="4482" xr:uid="{1C748793-6A95-46E6-AD39-5F4907A7248B}"/>
    <cellStyle name="Currency 7 5" xfId="4572" xr:uid="{E8DCD31C-4E3B-4609-BA93-4520D461011C}"/>
    <cellStyle name="Currency 8" xfId="38" xr:uid="{79BAE8BB-127C-438D-B270-3D1C1D4C6371}"/>
    <cellStyle name="Currency 8 2" xfId="39" xr:uid="{0763CD86-0475-41C9-8579-E24068EFF20F}"/>
    <cellStyle name="Currency 8 2 2" xfId="3693" xr:uid="{070D0A52-8998-4FA4-BE05-76E4BC284F52}"/>
    <cellStyle name="Currency 8 2 2 2" xfId="4680" xr:uid="{1691673D-51D4-4237-A6D9-BCDF635689A9}"/>
    <cellStyle name="Currency 8 2 3" xfId="4575" xr:uid="{4423D21D-FF88-4456-84B2-93152E49B9AA}"/>
    <cellStyle name="Currency 8 3" xfId="40" xr:uid="{3753E5B5-E78F-4E6B-9FCF-C3A2CC984D45}"/>
    <cellStyle name="Currency 8 3 2" xfId="3694" xr:uid="{15E46AA7-55A6-4837-80D4-1B7B028DA70E}"/>
    <cellStyle name="Currency 8 3 2 2" xfId="4681" xr:uid="{D741CD95-BD51-4B3E-811A-E77C102A3213}"/>
    <cellStyle name="Currency 8 3 3" xfId="4576" xr:uid="{3A633090-520D-4633-BD20-35D3EC0D5B89}"/>
    <cellStyle name="Currency 8 4" xfId="41" xr:uid="{469DE32C-DBB8-4972-BA7B-7C454783B37A}"/>
    <cellStyle name="Currency 8 4 2" xfId="3695" xr:uid="{B3FF385E-38EB-4947-8D16-F971082272E9}"/>
    <cellStyle name="Currency 8 4 2 2" xfId="4682" xr:uid="{1F773A4D-B59F-436C-977A-C0BD75942D2B}"/>
    <cellStyle name="Currency 8 4 3" xfId="4577" xr:uid="{FD6B37DA-8DF3-4A58-8648-8DF8092AFCA6}"/>
    <cellStyle name="Currency 8 5" xfId="3696" xr:uid="{2B78064D-BFE4-47CF-84E7-12BBF5FA478C}"/>
    <cellStyle name="Currency 8 5 2" xfId="4683" xr:uid="{75756635-09E0-4B11-BF76-D1FF65D38552}"/>
    <cellStyle name="Currency 8 6" xfId="4483" xr:uid="{C97F68AF-48C0-483B-8791-854A0A2AEF2D}"/>
    <cellStyle name="Currency 8 7" xfId="4574" xr:uid="{68235421-3120-4FCA-A966-8E67BA83D12E}"/>
    <cellStyle name="Currency 9" xfId="42" xr:uid="{765D828D-33D6-4A8D-A3D8-7B564D57B2C1}"/>
    <cellStyle name="Currency 9 2" xfId="43" xr:uid="{2426864A-2B26-4763-9830-DDD62C3463F2}"/>
    <cellStyle name="Currency 9 2 2" xfId="3697" xr:uid="{2CDEFA63-D916-43CD-B090-83645EC444D2}"/>
    <cellStyle name="Currency 9 2 2 2" xfId="4684" xr:uid="{F4EDEA9F-CCE2-46FC-9E5D-EC4D9FF3FE85}"/>
    <cellStyle name="Currency 9 2 3" xfId="4579" xr:uid="{1D6A8D37-CF9C-41B7-A2F2-5AACA2417071}"/>
    <cellStyle name="Currency 9 3" xfId="44" xr:uid="{81BF1C82-D749-4D04-8C43-768FDADC8E60}"/>
    <cellStyle name="Currency 9 3 2" xfId="3698" xr:uid="{44D5BDDF-3D59-4F17-B0A5-3785DBFF6C03}"/>
    <cellStyle name="Currency 9 3 2 2" xfId="4685" xr:uid="{16516E7B-A90D-46D0-B95C-9555A0F17A7F}"/>
    <cellStyle name="Currency 9 3 3" xfId="4580" xr:uid="{8B8F09E2-50C5-4C36-A412-BEFEE7559BD7}"/>
    <cellStyle name="Currency 9 4" xfId="3699" xr:uid="{6DF77B54-C9D0-455F-9371-09DEE59A24BB}"/>
    <cellStyle name="Currency 9 4 2" xfId="4686" xr:uid="{46FE2A8F-9B00-4E0A-A44F-EA8A95CA0CBD}"/>
    <cellStyle name="Currency 9 5" xfId="4300" xr:uid="{0F8CE121-7D1C-465A-A366-865914EECD8C}"/>
    <cellStyle name="Currency 9 5 2" xfId="4484" xr:uid="{D0B087EB-B98A-40AD-BBE2-E4E22CD8750D}"/>
    <cellStyle name="Currency 9 5 3" xfId="4762" xr:uid="{C9DE9307-49EF-45FD-9EED-FF1B27FF2B87}"/>
    <cellStyle name="Currency 9 5 4" xfId="4739" xr:uid="{EB7D29AD-C4E4-4B6E-9C30-1CE580A694FB}"/>
    <cellStyle name="Currency 9 6" xfId="4578" xr:uid="{FDB57D40-4359-4EF4-B788-0A9B50243304}"/>
    <cellStyle name="Hyperlink" xfId="1" builtinId="8"/>
    <cellStyle name="Hyperlink 2" xfId="8" xr:uid="{A3FF7536-ACCC-4322-89C4-B222E76F62AB}"/>
    <cellStyle name="Hyperlink 3" xfId="186" xr:uid="{14F593EF-D29F-497B-B437-9F21EA1B7906}"/>
    <cellStyle name="Hyperlink 3 2" xfId="4388" xr:uid="{561083B5-6CA2-4BE0-8CFF-1BA90F8C41AB}"/>
    <cellStyle name="Hyperlink 3 3" xfId="4301" xr:uid="{19FC1665-2697-4160-AD60-5054334DA11B}"/>
    <cellStyle name="Hyperlink 4" xfId="4302" xr:uid="{22F4E00B-3A3E-4971-951C-FB70CB74DE39}"/>
    <cellStyle name="Normal" xfId="0" builtinId="0"/>
    <cellStyle name="Normal 10" xfId="45" xr:uid="{ECF68772-C46C-4D7B-A5F3-474A8811A63B}"/>
    <cellStyle name="Normal 10 10" xfId="193" xr:uid="{A64A7223-757E-40B2-A54F-037CAFECAB63}"/>
    <cellStyle name="Normal 10 10 2" xfId="194" xr:uid="{BFFEFDFF-C4B7-45BD-A62C-58806EE30F72}"/>
    <cellStyle name="Normal 10 10 2 2" xfId="4304" xr:uid="{79C4E9E3-D252-427D-975A-9BC7CFD5E8F1}"/>
    <cellStyle name="Normal 10 10 2 3" xfId="4715" xr:uid="{ECE68FEA-D181-4FC9-8CAF-2E870602A369}"/>
    <cellStyle name="Normal 10 10 3" xfId="195" xr:uid="{11BDDEBC-B2BC-401F-9ACE-3178971836F9}"/>
    <cellStyle name="Normal 10 10 4" xfId="196" xr:uid="{4DD09E63-3153-493B-97DC-E04674F4656F}"/>
    <cellStyle name="Normal 10 11" xfId="197" xr:uid="{8B46E8C1-84FB-4DD0-9424-2B0A551E5329}"/>
    <cellStyle name="Normal 10 11 2" xfId="198" xr:uid="{1446D02B-541E-4A54-8D16-E046B9E66023}"/>
    <cellStyle name="Normal 10 11 3" xfId="199" xr:uid="{70E2AB5C-315B-4F0E-83C9-DF33D048A714}"/>
    <cellStyle name="Normal 10 11 4" xfId="200" xr:uid="{58BD21E6-1E61-4339-B829-3F99B902D9D4}"/>
    <cellStyle name="Normal 10 12" xfId="201" xr:uid="{95D11952-EE0B-4A43-A396-A348E11C9A98}"/>
    <cellStyle name="Normal 10 12 2" xfId="202" xr:uid="{65B185D0-FA04-4C45-9F59-20BE792D9D4D}"/>
    <cellStyle name="Normal 10 13" xfId="203" xr:uid="{6CC7F85B-BE4E-4A4A-BFE3-0DA08A247A21}"/>
    <cellStyle name="Normal 10 14" xfId="204" xr:uid="{ED28B00B-E63E-4954-90C7-8C03EFC0824F}"/>
    <cellStyle name="Normal 10 15" xfId="205" xr:uid="{8CA83C7C-8139-4574-91FA-78D9F937EEB7}"/>
    <cellStyle name="Normal 10 2" xfId="46" xr:uid="{419C3BF3-97FF-4C02-8A65-46170503A73F}"/>
    <cellStyle name="Normal 10 2 10" xfId="206" xr:uid="{658C7B01-7E9E-4645-8AD0-DCE53EEB3C1A}"/>
    <cellStyle name="Normal 10 2 11" xfId="207" xr:uid="{536123F7-64F6-435F-97B8-63DCC06D81BE}"/>
    <cellStyle name="Normal 10 2 2" xfId="47" xr:uid="{425A919D-78C0-4B7F-BA79-9FAEBE4DACEE}"/>
    <cellStyle name="Normal 10 2 2 2" xfId="48" xr:uid="{3D1A54DA-762E-4FD4-B594-3DAD40A94045}"/>
    <cellStyle name="Normal 10 2 2 2 2" xfId="208" xr:uid="{4F0C65C3-6DF8-4776-92B7-C329F3B7346F}"/>
    <cellStyle name="Normal 10 2 2 2 2 2" xfId="209" xr:uid="{C3D7D51D-5D9C-4C48-9AD4-9022C186D20C}"/>
    <cellStyle name="Normal 10 2 2 2 2 2 2" xfId="210" xr:uid="{986FE766-A83C-436E-A313-FA37DBE8F41A}"/>
    <cellStyle name="Normal 10 2 2 2 2 2 2 2" xfId="3740" xr:uid="{72E2E129-C20D-4FF4-A1A1-78C28969B2A0}"/>
    <cellStyle name="Normal 10 2 2 2 2 2 2 2 2" xfId="3741" xr:uid="{6DC6647C-2DCA-47D7-A7CB-A15D4C03A2EC}"/>
    <cellStyle name="Normal 10 2 2 2 2 2 2 3" xfId="3742" xr:uid="{8A1282C2-2574-4B0B-B077-87228A7626E2}"/>
    <cellStyle name="Normal 10 2 2 2 2 2 3" xfId="211" xr:uid="{5D1BE142-4D68-4082-BC3C-9ADCEAFB91D0}"/>
    <cellStyle name="Normal 10 2 2 2 2 2 3 2" xfId="3743" xr:uid="{1F570EDF-D980-4E22-B022-127AFD35A70A}"/>
    <cellStyle name="Normal 10 2 2 2 2 2 4" xfId="212" xr:uid="{A2BBADF4-41A2-40E6-8C1F-04D11D5AE2F8}"/>
    <cellStyle name="Normal 10 2 2 2 2 3" xfId="213" xr:uid="{DCE8AE0E-63F2-43BC-B772-72297A7CD73D}"/>
    <cellStyle name="Normal 10 2 2 2 2 3 2" xfId="214" xr:uid="{6FBA2B5F-E56E-4BBA-9DAC-259086EF726D}"/>
    <cellStyle name="Normal 10 2 2 2 2 3 2 2" xfId="3744" xr:uid="{4D5EB12A-791C-45AC-84B1-E28864FD944B}"/>
    <cellStyle name="Normal 10 2 2 2 2 3 3" xfId="215" xr:uid="{026CA48B-938A-4656-B17B-CE789E0599FD}"/>
    <cellStyle name="Normal 10 2 2 2 2 3 4" xfId="216" xr:uid="{EE7DD898-8E94-4B8A-8A7B-77E8E8F04490}"/>
    <cellStyle name="Normal 10 2 2 2 2 4" xfId="217" xr:uid="{C87B8016-08EF-459F-8961-8E649422A781}"/>
    <cellStyle name="Normal 10 2 2 2 2 4 2" xfId="3745" xr:uid="{E5DBFD20-7947-485F-B4EC-4E4FD8695F82}"/>
    <cellStyle name="Normal 10 2 2 2 2 5" xfId="218" xr:uid="{0ED4D7E3-D9C3-4EA1-9E2A-B6878F297ADD}"/>
    <cellStyle name="Normal 10 2 2 2 2 6" xfId="219" xr:uid="{B7AAFA8A-66E2-4C9A-B617-6912AE3C529F}"/>
    <cellStyle name="Normal 10 2 2 2 3" xfId="220" xr:uid="{CF3DBAE8-5C36-4246-AEA4-B90B71BA04D4}"/>
    <cellStyle name="Normal 10 2 2 2 3 2" xfId="221" xr:uid="{FFCA1D59-AA71-4FE2-A4AF-DB29454DDE21}"/>
    <cellStyle name="Normal 10 2 2 2 3 2 2" xfId="222" xr:uid="{61E97D75-5D63-465B-8BB4-617957E842CB}"/>
    <cellStyle name="Normal 10 2 2 2 3 2 2 2" xfId="3746" xr:uid="{8B7A64A3-DA40-46A2-8FEB-C601D13DD579}"/>
    <cellStyle name="Normal 10 2 2 2 3 2 2 2 2" xfId="3747" xr:uid="{16BC59A6-9973-4493-B213-1C65064F4C9E}"/>
    <cellStyle name="Normal 10 2 2 2 3 2 2 3" xfId="3748" xr:uid="{B50D457D-56C4-47E7-9724-953A56C01A67}"/>
    <cellStyle name="Normal 10 2 2 2 3 2 3" xfId="223" xr:uid="{BD38ED92-EB70-4914-86F6-C4B915D1C839}"/>
    <cellStyle name="Normal 10 2 2 2 3 2 3 2" xfId="3749" xr:uid="{17C80971-83FE-428E-8A4A-81D8471A8BDC}"/>
    <cellStyle name="Normal 10 2 2 2 3 2 4" xfId="224" xr:uid="{6256069B-684B-4BD1-BEBD-E2FBF07DDE72}"/>
    <cellStyle name="Normal 10 2 2 2 3 3" xfId="225" xr:uid="{3692FA73-E531-4564-AC2D-3AA0C0F96B19}"/>
    <cellStyle name="Normal 10 2 2 2 3 3 2" xfId="3750" xr:uid="{C3D8E637-CD37-4C07-89AF-4FC8E008AEBC}"/>
    <cellStyle name="Normal 10 2 2 2 3 3 2 2" xfId="3751" xr:uid="{3880B8B4-86F3-4420-8CE2-9648D2263E65}"/>
    <cellStyle name="Normal 10 2 2 2 3 3 3" xfId="3752" xr:uid="{A737545D-570E-4196-AD18-824B31E840AE}"/>
    <cellStyle name="Normal 10 2 2 2 3 4" xfId="226" xr:uid="{E6F5B878-0B3C-40D8-AEB2-36F42AFBEB1C}"/>
    <cellStyle name="Normal 10 2 2 2 3 4 2" xfId="3753" xr:uid="{3B1CDF11-FBAE-43F1-BB4B-1A9E464201E8}"/>
    <cellStyle name="Normal 10 2 2 2 3 5" xfId="227" xr:uid="{0CFF2EED-709E-4017-B69C-838BA34743C1}"/>
    <cellStyle name="Normal 10 2 2 2 4" xfId="228" xr:uid="{20EAA2D5-6478-46EF-98B0-A81EDAE1C92F}"/>
    <cellStyle name="Normal 10 2 2 2 4 2" xfId="229" xr:uid="{CAF57686-B2A0-45D4-AA88-E7AB3E296B8B}"/>
    <cellStyle name="Normal 10 2 2 2 4 2 2" xfId="3754" xr:uid="{DEE921D3-08AD-4404-96F5-C1FB19B09E28}"/>
    <cellStyle name="Normal 10 2 2 2 4 2 2 2" xfId="3755" xr:uid="{4102ED37-2AB4-409F-8DDF-F35D5AD491D9}"/>
    <cellStyle name="Normal 10 2 2 2 4 2 3" xfId="3756" xr:uid="{E1D8D0EB-EE57-4E4C-A9E1-20D3D793FDEE}"/>
    <cellStyle name="Normal 10 2 2 2 4 3" xfId="230" xr:uid="{D26578DD-2806-46CE-8C41-20E8DD758D0A}"/>
    <cellStyle name="Normal 10 2 2 2 4 3 2" xfId="3757" xr:uid="{85B45BB2-044A-4643-A268-7C639B68EDC6}"/>
    <cellStyle name="Normal 10 2 2 2 4 4" xfId="231" xr:uid="{CD21057E-0F95-4752-8B4D-7885ADE3EF81}"/>
    <cellStyle name="Normal 10 2 2 2 5" xfId="232" xr:uid="{82DD0B6E-D39A-42B4-8638-2F5736B61FF8}"/>
    <cellStyle name="Normal 10 2 2 2 5 2" xfId="233" xr:uid="{EDD302BF-9FA2-47E7-879B-AA8E10DA8058}"/>
    <cellStyle name="Normal 10 2 2 2 5 2 2" xfId="3758" xr:uid="{029C403D-711D-4029-A7F4-F16574BF1A04}"/>
    <cellStyle name="Normal 10 2 2 2 5 3" xfId="234" xr:uid="{B5D1DAE0-9A4B-40B9-85CA-8BAC35B4A808}"/>
    <cellStyle name="Normal 10 2 2 2 5 4" xfId="235" xr:uid="{6445B583-C258-4450-B7CF-768FD907EC64}"/>
    <cellStyle name="Normal 10 2 2 2 6" xfId="236" xr:uid="{59709EE6-24D7-4E99-A61D-32559F40EBB1}"/>
    <cellStyle name="Normal 10 2 2 2 6 2" xfId="3759" xr:uid="{FDE2C1E2-EF47-4AD4-8103-3DC047C3CE1A}"/>
    <cellStyle name="Normal 10 2 2 2 7" xfId="237" xr:uid="{A9E33D8C-8B3E-4F04-9492-2BB579E4F5AF}"/>
    <cellStyle name="Normal 10 2 2 2 8" xfId="238" xr:uid="{260A04B9-4CB1-49F5-90D8-C88867A4B5FE}"/>
    <cellStyle name="Normal 10 2 2 3" xfId="239" xr:uid="{5AADA028-5F7B-47DD-80A0-B0D9556AB322}"/>
    <cellStyle name="Normal 10 2 2 3 2" xfId="240" xr:uid="{A8E44C26-313A-49B4-963D-992D0B336AD7}"/>
    <cellStyle name="Normal 10 2 2 3 2 2" xfId="241" xr:uid="{BCA6D544-6A2A-4F14-A3AF-B3F76CAD7015}"/>
    <cellStyle name="Normal 10 2 2 3 2 2 2" xfId="3760" xr:uid="{AF21BF25-E2DF-48AF-B453-087C355FE0B8}"/>
    <cellStyle name="Normal 10 2 2 3 2 2 2 2" xfId="3761" xr:uid="{F7B6DC40-0FBB-4454-876A-79FE2DF780EC}"/>
    <cellStyle name="Normal 10 2 2 3 2 2 3" xfId="3762" xr:uid="{AE8AFE8E-5573-4967-BAD4-428B1E4825EE}"/>
    <cellStyle name="Normal 10 2 2 3 2 3" xfId="242" xr:uid="{86204C0F-2B35-42F7-A690-8A8B507A9A62}"/>
    <cellStyle name="Normal 10 2 2 3 2 3 2" xfId="3763" xr:uid="{721C4618-2C05-4C1C-A243-A69089B1FEAF}"/>
    <cellStyle name="Normal 10 2 2 3 2 4" xfId="243" xr:uid="{D905ECD2-A2E6-455F-AB6E-BED95C8A1121}"/>
    <cellStyle name="Normal 10 2 2 3 3" xfId="244" xr:uid="{0E530225-67D1-48E4-99EC-AED068F1E323}"/>
    <cellStyle name="Normal 10 2 2 3 3 2" xfId="245" xr:uid="{84B2D351-EADB-47F0-AB08-1F7A0313557C}"/>
    <cellStyle name="Normal 10 2 2 3 3 2 2" xfId="3764" xr:uid="{3A5CB489-813C-47A8-89A5-A604885FB330}"/>
    <cellStyle name="Normal 10 2 2 3 3 3" xfId="246" xr:uid="{423EF9F4-1ACD-4D1A-9BD4-B6FD7B11B11E}"/>
    <cellStyle name="Normal 10 2 2 3 3 4" xfId="247" xr:uid="{4D76F1BE-CD7F-49A0-ADDA-20B4A0574A04}"/>
    <cellStyle name="Normal 10 2 2 3 4" xfId="248" xr:uid="{3CAEBCFE-312C-4C10-ADC3-2491EC9811C9}"/>
    <cellStyle name="Normal 10 2 2 3 4 2" xfId="3765" xr:uid="{C04C88A0-0283-4726-86B5-20362957DAF2}"/>
    <cellStyle name="Normal 10 2 2 3 5" xfId="249" xr:uid="{5CD07EE2-ADFC-447F-9426-0BA8C2CF25AF}"/>
    <cellStyle name="Normal 10 2 2 3 6" xfId="250" xr:uid="{843ABD18-E8A1-40A8-A8C7-38411A1C784C}"/>
    <cellStyle name="Normal 10 2 2 4" xfId="251" xr:uid="{1B60BD56-8A71-4446-9343-57EFEA3B20C3}"/>
    <cellStyle name="Normal 10 2 2 4 2" xfId="252" xr:uid="{30698555-BBB6-4741-973F-4D2D766ADE79}"/>
    <cellStyle name="Normal 10 2 2 4 2 2" xfId="253" xr:uid="{46C2543F-6A44-4EE5-A87C-C19B6BBACECF}"/>
    <cellStyle name="Normal 10 2 2 4 2 2 2" xfId="3766" xr:uid="{DC7EC860-1612-402D-8504-D57DED67E848}"/>
    <cellStyle name="Normal 10 2 2 4 2 2 2 2" xfId="3767" xr:uid="{36BC223C-07B6-456E-931A-391C699BD2A5}"/>
    <cellStyle name="Normal 10 2 2 4 2 2 3" xfId="3768" xr:uid="{19FEC5EB-180C-4AAD-9B49-79B255D7E104}"/>
    <cellStyle name="Normal 10 2 2 4 2 3" xfId="254" xr:uid="{1D49743A-4BAC-4652-BB58-9A019ACC0B06}"/>
    <cellStyle name="Normal 10 2 2 4 2 3 2" xfId="3769" xr:uid="{275C507E-B8F6-4C55-BA05-B459E1BAC973}"/>
    <cellStyle name="Normal 10 2 2 4 2 4" xfId="255" xr:uid="{A0D9E44A-6D94-479B-B013-359A1F7D679A}"/>
    <cellStyle name="Normal 10 2 2 4 3" xfId="256" xr:uid="{A941403E-9F27-472B-A84A-3B9B77F99D63}"/>
    <cellStyle name="Normal 10 2 2 4 3 2" xfId="3770" xr:uid="{529D43E7-38BA-4A61-874B-C6C53C45AACE}"/>
    <cellStyle name="Normal 10 2 2 4 3 2 2" xfId="3771" xr:uid="{F774753D-BB20-4641-BB27-0562C1C4603C}"/>
    <cellStyle name="Normal 10 2 2 4 3 3" xfId="3772" xr:uid="{C6E01AFD-C400-4ADD-8FBB-507B2D27A82A}"/>
    <cellStyle name="Normal 10 2 2 4 4" xfId="257" xr:uid="{8193CD22-F513-4899-B025-316B3B829393}"/>
    <cellStyle name="Normal 10 2 2 4 4 2" xfId="3773" xr:uid="{F34744A0-456A-4BDC-A75A-962AA3F257BA}"/>
    <cellStyle name="Normal 10 2 2 4 5" xfId="258" xr:uid="{BD3745B9-B055-4F9B-B15C-B58E74DB748D}"/>
    <cellStyle name="Normal 10 2 2 5" xfId="259" xr:uid="{027D03B9-C40B-4805-9468-9C3340C155A1}"/>
    <cellStyle name="Normal 10 2 2 5 2" xfId="260" xr:uid="{EBA4D71F-7FA9-49C9-8619-5EFEBAD40C5B}"/>
    <cellStyle name="Normal 10 2 2 5 2 2" xfId="3774" xr:uid="{89B77158-4FE8-4C55-9EC7-6A6811293556}"/>
    <cellStyle name="Normal 10 2 2 5 2 2 2" xfId="3775" xr:uid="{426E721C-7A9C-4641-91B0-45C02003CCCC}"/>
    <cellStyle name="Normal 10 2 2 5 2 3" xfId="3776" xr:uid="{D42015B5-4FBF-4C28-81EC-9A868B839B09}"/>
    <cellStyle name="Normal 10 2 2 5 3" xfId="261" xr:uid="{B83BB489-AE49-49A3-A909-DDBA481BFB74}"/>
    <cellStyle name="Normal 10 2 2 5 3 2" xfId="3777" xr:uid="{C27DFD2E-96C7-4AFE-AF72-ABD9863B6096}"/>
    <cellStyle name="Normal 10 2 2 5 4" xfId="262" xr:uid="{FF48276D-27F2-4169-8D31-03A1CE1C79AF}"/>
    <cellStyle name="Normal 10 2 2 6" xfId="263" xr:uid="{9AFE7D94-4731-478B-AF7C-A67FCA08F32E}"/>
    <cellStyle name="Normal 10 2 2 6 2" xfId="264" xr:uid="{1D76FF1A-D8CE-45F2-B2CB-A70745195B82}"/>
    <cellStyle name="Normal 10 2 2 6 2 2" xfId="3778" xr:uid="{3DB05544-CEA2-42E9-A6A7-579870BD5BD4}"/>
    <cellStyle name="Normal 10 2 2 6 2 3" xfId="4306" xr:uid="{F5B4EA2C-BDAF-4D7D-AE8F-7BD790E26303}"/>
    <cellStyle name="Normal 10 2 2 6 3" xfId="265" xr:uid="{6FAB1D36-B752-46B0-89B4-CA3AB7B45528}"/>
    <cellStyle name="Normal 10 2 2 6 4" xfId="266" xr:uid="{D0C58AD2-085E-4734-82A1-341AEFC46499}"/>
    <cellStyle name="Normal 10 2 2 6 4 2" xfId="4604" xr:uid="{B3DFB803-F1D9-48A8-B2B6-3A949B240BCE}"/>
    <cellStyle name="Normal 10 2 2 6 4 3" xfId="4716" xr:uid="{DDE3A10B-D286-4E03-827A-8B71344A5E3B}"/>
    <cellStyle name="Normal 10 2 2 6 4 4" xfId="4642" xr:uid="{747D0DD6-A0DA-4462-B024-2D0B597ABBD4}"/>
    <cellStyle name="Normal 10 2 2 7" xfId="267" xr:uid="{67371F4B-E35A-47E5-AC9E-2B832C1FCAC9}"/>
    <cellStyle name="Normal 10 2 2 7 2" xfId="3779" xr:uid="{04E5878B-0276-4944-9447-C2B6F794724B}"/>
    <cellStyle name="Normal 10 2 2 8" xfId="268" xr:uid="{44B966E5-ECCB-4150-8493-C28F3B45684C}"/>
    <cellStyle name="Normal 10 2 2 9" xfId="269" xr:uid="{4F2AD418-D1D9-4252-8824-29CAFD0615B1}"/>
    <cellStyle name="Normal 10 2 3" xfId="49" xr:uid="{D8B4047B-4175-401A-BCC5-6BC04664C87E}"/>
    <cellStyle name="Normal 10 2 3 2" xfId="50" xr:uid="{AAA298CD-0F99-48EB-A6CA-C8E071231629}"/>
    <cellStyle name="Normal 10 2 3 2 2" xfId="270" xr:uid="{EE08BF5A-AFB1-403E-9F25-3ED0A9E17CBD}"/>
    <cellStyle name="Normal 10 2 3 2 2 2" xfId="271" xr:uid="{1AE348B3-DED1-4188-B663-A21D09D07545}"/>
    <cellStyle name="Normal 10 2 3 2 2 2 2" xfId="3780" xr:uid="{F5616AD4-ABC7-4DFA-858C-8E1238F59546}"/>
    <cellStyle name="Normal 10 2 3 2 2 2 2 2" xfId="3781" xr:uid="{40C56207-A000-4F01-BF45-589B6FF819E3}"/>
    <cellStyle name="Normal 10 2 3 2 2 2 3" xfId="3782" xr:uid="{47B9CB21-6EC8-4D3D-8422-837BC49A49F6}"/>
    <cellStyle name="Normal 10 2 3 2 2 3" xfId="272" xr:uid="{F61BAE27-44BA-4711-BBA1-CD9E84428697}"/>
    <cellStyle name="Normal 10 2 3 2 2 3 2" xfId="3783" xr:uid="{3A03B282-4082-48EB-A2A7-25829068BDBF}"/>
    <cellStyle name="Normal 10 2 3 2 2 4" xfId="273" xr:uid="{68186551-FB18-4929-96B2-7D6B9155B1B4}"/>
    <cellStyle name="Normal 10 2 3 2 3" xfId="274" xr:uid="{E117348D-4708-4CA2-AA1A-2D6FB90876DD}"/>
    <cellStyle name="Normal 10 2 3 2 3 2" xfId="275" xr:uid="{27D63417-EDC7-47C3-85FF-7417B099D933}"/>
    <cellStyle name="Normal 10 2 3 2 3 2 2" xfId="3784" xr:uid="{DAF4A165-54A3-471F-A5D5-9288D534AADE}"/>
    <cellStyle name="Normal 10 2 3 2 3 3" xfId="276" xr:uid="{7D7BE4DD-1DBE-4EFD-80E6-1CC9C8E4C91F}"/>
    <cellStyle name="Normal 10 2 3 2 3 4" xfId="277" xr:uid="{CEED7264-FDEE-4474-9A39-44463C499794}"/>
    <cellStyle name="Normal 10 2 3 2 4" xfId="278" xr:uid="{1AFE5218-C847-4B59-98BF-6041FADF26E3}"/>
    <cellStyle name="Normal 10 2 3 2 4 2" xfId="3785" xr:uid="{C4EB302B-FF76-4FE5-916D-2737EA7BAA39}"/>
    <cellStyle name="Normal 10 2 3 2 5" xfId="279" xr:uid="{011C6038-7156-40D6-A561-47998D72A5AE}"/>
    <cellStyle name="Normal 10 2 3 2 6" xfId="280" xr:uid="{DED3984F-4B38-4864-9185-06184BC1B0C4}"/>
    <cellStyle name="Normal 10 2 3 3" xfId="281" xr:uid="{15EDEDD9-9894-464C-9AB6-F1CD19DAB172}"/>
    <cellStyle name="Normal 10 2 3 3 2" xfId="282" xr:uid="{B3A24E57-6169-4FA3-AEE4-2F48451E1B99}"/>
    <cellStyle name="Normal 10 2 3 3 2 2" xfId="283" xr:uid="{D5E1A1CA-A868-408C-BA95-5517B7984F5F}"/>
    <cellStyle name="Normal 10 2 3 3 2 2 2" xfId="3786" xr:uid="{AC3B3BF7-4A56-4BA9-9AF9-9C49C26FC944}"/>
    <cellStyle name="Normal 10 2 3 3 2 2 2 2" xfId="3787" xr:uid="{8AAEC439-0B8D-4D4D-BA61-CBD233C710CE}"/>
    <cellStyle name="Normal 10 2 3 3 2 2 3" xfId="3788" xr:uid="{C76B0CCF-48AF-487D-A96B-6EB17933B59D}"/>
    <cellStyle name="Normal 10 2 3 3 2 3" xfId="284" xr:uid="{1398DCD4-B551-4042-9EEA-1787A97A5E45}"/>
    <cellStyle name="Normal 10 2 3 3 2 3 2" xfId="3789" xr:uid="{E1E5F34F-E24E-4D51-8AA6-6EAFC558B8A9}"/>
    <cellStyle name="Normal 10 2 3 3 2 4" xfId="285" xr:uid="{43E4759C-175C-417E-A6B9-D70D301CDF39}"/>
    <cellStyle name="Normal 10 2 3 3 3" xfId="286" xr:uid="{1B0B43DA-4B12-46FF-AC5E-B72BBE719487}"/>
    <cellStyle name="Normal 10 2 3 3 3 2" xfId="3790" xr:uid="{3300ADF0-8B52-4F3D-8D4F-C17AB12D0020}"/>
    <cellStyle name="Normal 10 2 3 3 3 2 2" xfId="3791" xr:uid="{6E6B3DEF-5769-4F53-AD1C-E79157F3C0D5}"/>
    <cellStyle name="Normal 10 2 3 3 3 3" xfId="3792" xr:uid="{CB1CAA89-00ED-4202-9703-E556F9D2E258}"/>
    <cellStyle name="Normal 10 2 3 3 4" xfId="287" xr:uid="{AF6C0300-770B-4732-9440-A3D5D0644B47}"/>
    <cellStyle name="Normal 10 2 3 3 4 2" xfId="3793" xr:uid="{D6AEA67D-6664-4FC6-BE81-4610F97C1138}"/>
    <cellStyle name="Normal 10 2 3 3 5" xfId="288" xr:uid="{45B82A0B-91B0-4CDE-80DA-0BDBFFDBBF19}"/>
    <cellStyle name="Normal 10 2 3 4" xfId="289" xr:uid="{2408BE87-9DCE-42BD-9FEF-19B79C09520A}"/>
    <cellStyle name="Normal 10 2 3 4 2" xfId="290" xr:uid="{5A9922B1-0100-4864-A5DB-182382F4D0AD}"/>
    <cellStyle name="Normal 10 2 3 4 2 2" xfId="3794" xr:uid="{4DA966A2-FF0B-493A-B6AB-6471E519F6E0}"/>
    <cellStyle name="Normal 10 2 3 4 2 2 2" xfId="3795" xr:uid="{C16F1E84-4D99-4F46-A75A-5E2FFDAC7A07}"/>
    <cellStyle name="Normal 10 2 3 4 2 3" xfId="3796" xr:uid="{65A453DA-6052-4A8F-B9CF-5B7787B1A902}"/>
    <cellStyle name="Normal 10 2 3 4 3" xfId="291" xr:uid="{2EF403C8-9884-421D-BC85-CFB874BCF7D1}"/>
    <cellStyle name="Normal 10 2 3 4 3 2" xfId="3797" xr:uid="{FCF10EB3-9236-4B8F-996B-A357B11B90F6}"/>
    <cellStyle name="Normal 10 2 3 4 4" xfId="292" xr:uid="{DBDC6A15-2701-4D78-ABE3-37770FEDF9DD}"/>
    <cellStyle name="Normal 10 2 3 5" xfId="293" xr:uid="{B8E40229-8B3E-4E42-BC8F-176A28F17E4D}"/>
    <cellStyle name="Normal 10 2 3 5 2" xfId="294" xr:uid="{C9F7B8A1-2649-407F-BC79-C4DF1BC50820}"/>
    <cellStyle name="Normal 10 2 3 5 2 2" xfId="3798" xr:uid="{BE00DF6C-353E-4BF1-A144-22BE64D067D6}"/>
    <cellStyle name="Normal 10 2 3 5 2 3" xfId="4307" xr:uid="{38B40FCE-D98A-475F-B2A4-FA0F073E7321}"/>
    <cellStyle name="Normal 10 2 3 5 3" xfId="295" xr:uid="{F1A5AC9E-A27C-48E4-994D-AD6E0192C42C}"/>
    <cellStyle name="Normal 10 2 3 5 4" xfId="296" xr:uid="{1B4A9A50-CE48-4023-BA12-E5721B832677}"/>
    <cellStyle name="Normal 10 2 3 5 4 2" xfId="4605" xr:uid="{AF909C8B-C781-484A-BC93-F8C178C9800C}"/>
    <cellStyle name="Normal 10 2 3 5 4 3" xfId="4717" xr:uid="{F3DDBCF0-856E-464F-8E02-893A8CC57834}"/>
    <cellStyle name="Normal 10 2 3 5 4 4" xfId="4643" xr:uid="{3BFFEB1B-DC1E-4821-B6EF-CD361EE72613}"/>
    <cellStyle name="Normal 10 2 3 6" xfId="297" xr:uid="{41719274-0F06-4E78-9CE2-B335156440EC}"/>
    <cellStyle name="Normal 10 2 3 6 2" xfId="3799" xr:uid="{038CDBF2-9DDF-40F9-9D6E-7B970D01BFA9}"/>
    <cellStyle name="Normal 10 2 3 7" xfId="298" xr:uid="{E8A6A1A9-7522-4F0E-9ADB-56B73F112836}"/>
    <cellStyle name="Normal 10 2 3 8" xfId="299" xr:uid="{CBCF8012-99FA-47AB-A33B-551FE2693690}"/>
    <cellStyle name="Normal 10 2 4" xfId="51" xr:uid="{7B64849D-B408-4F43-95A8-421506BD4042}"/>
    <cellStyle name="Normal 10 2 4 2" xfId="300" xr:uid="{BAB9CB4F-94A3-4C72-99F2-6BF4B319517F}"/>
    <cellStyle name="Normal 10 2 4 2 2" xfId="301" xr:uid="{1A5D4CF4-5D4A-4A28-AEC3-15D857768D47}"/>
    <cellStyle name="Normal 10 2 4 2 2 2" xfId="302" xr:uid="{17724FE6-CF09-4A6E-B394-2CBE58DE15A1}"/>
    <cellStyle name="Normal 10 2 4 2 2 2 2" xfId="3800" xr:uid="{02DCF6FB-04B5-445F-86B3-3E8A3025EE7B}"/>
    <cellStyle name="Normal 10 2 4 2 2 3" xfId="303" xr:uid="{271EF006-D134-410F-8BDE-433BDA088839}"/>
    <cellStyle name="Normal 10 2 4 2 2 4" xfId="304" xr:uid="{4FDAE588-3C9F-4433-8491-CC8EC6CCB473}"/>
    <cellStyle name="Normal 10 2 4 2 3" xfId="305" xr:uid="{F1A169B7-45A7-4488-BB61-9DACDD4E67D6}"/>
    <cellStyle name="Normal 10 2 4 2 3 2" xfId="3801" xr:uid="{14B69F2C-0AEB-4A9B-8590-1AB4DDC18217}"/>
    <cellStyle name="Normal 10 2 4 2 4" xfId="306" xr:uid="{7CE9C43C-FB33-4C83-8210-049A6EDC50E4}"/>
    <cellStyle name="Normal 10 2 4 2 5" xfId="307" xr:uid="{D0F18E14-EF3A-4FE2-B7E0-7A8499BF7871}"/>
    <cellStyle name="Normal 10 2 4 3" xfId="308" xr:uid="{F5D69E21-E82A-4E0B-A5B2-68C6B05CEB78}"/>
    <cellStyle name="Normal 10 2 4 3 2" xfId="309" xr:uid="{DC125C11-9C02-41C3-ACF5-2AC6643D6EED}"/>
    <cellStyle name="Normal 10 2 4 3 2 2" xfId="3802" xr:uid="{1B564022-8333-4E10-A9D5-6FDE73CA455F}"/>
    <cellStyle name="Normal 10 2 4 3 3" xfId="310" xr:uid="{8B6D88A2-B42B-457B-A689-6AED390688C9}"/>
    <cellStyle name="Normal 10 2 4 3 4" xfId="311" xr:uid="{9EEE1E88-9D96-4ECD-81F0-3F68A44A1C91}"/>
    <cellStyle name="Normal 10 2 4 4" xfId="312" xr:uid="{8231CDE3-0A2A-4FB3-B604-FB576461285C}"/>
    <cellStyle name="Normal 10 2 4 4 2" xfId="313" xr:uid="{A3D1AE37-6A2B-4662-85D5-C00AA641BB79}"/>
    <cellStyle name="Normal 10 2 4 4 3" xfId="314" xr:uid="{7FD29BF8-788A-4EE5-AE34-BB4512999A62}"/>
    <cellStyle name="Normal 10 2 4 4 4" xfId="315" xr:uid="{BA6E6897-B010-493F-A8CD-946EA012CB71}"/>
    <cellStyle name="Normal 10 2 4 5" xfId="316" xr:uid="{E34DB9DF-F67F-4B71-BB6E-07B3ADCEC84D}"/>
    <cellStyle name="Normal 10 2 4 6" xfId="317" xr:uid="{F5B6C952-F6E4-4D04-B314-C945CB051A2A}"/>
    <cellStyle name="Normal 10 2 4 7" xfId="318" xr:uid="{0FF66CC6-2587-4E99-9199-23C890F364AA}"/>
    <cellStyle name="Normal 10 2 5" xfId="319" xr:uid="{AD01952B-12AE-4DF9-8A5B-C5C3A232D19B}"/>
    <cellStyle name="Normal 10 2 5 2" xfId="320" xr:uid="{6AA44BE1-C8AA-432C-B2C8-AD0DEA9ABC60}"/>
    <cellStyle name="Normal 10 2 5 2 2" xfId="321" xr:uid="{C60CCBE2-4CB9-4E04-A419-2EAD61AD01BB}"/>
    <cellStyle name="Normal 10 2 5 2 2 2" xfId="3803" xr:uid="{81B0CD91-E0AD-42EE-8D0A-6C477C425F88}"/>
    <cellStyle name="Normal 10 2 5 2 2 2 2" xfId="3804" xr:uid="{9E18AC50-7201-4963-921C-E75893C0245C}"/>
    <cellStyle name="Normal 10 2 5 2 2 3" xfId="3805" xr:uid="{20438613-D3E7-4042-8A60-E7DF31FB977A}"/>
    <cellStyle name="Normal 10 2 5 2 3" xfId="322" xr:uid="{9599365E-642E-4082-A575-54362524C88B}"/>
    <cellStyle name="Normal 10 2 5 2 3 2" xfId="3806" xr:uid="{C626379C-BD49-4324-9047-A2867DCFF408}"/>
    <cellStyle name="Normal 10 2 5 2 4" xfId="323" xr:uid="{954F947C-44F7-47BD-8584-4330898E792D}"/>
    <cellStyle name="Normal 10 2 5 3" xfId="324" xr:uid="{B98511EE-2344-4043-B11F-E16E8E7CDD50}"/>
    <cellStyle name="Normal 10 2 5 3 2" xfId="325" xr:uid="{1B830FD8-11C6-4191-8BEA-B36903A6FB2D}"/>
    <cellStyle name="Normal 10 2 5 3 2 2" xfId="3807" xr:uid="{1BAB50E7-649F-466A-84A2-59D69D1775D4}"/>
    <cellStyle name="Normal 10 2 5 3 3" xfId="326" xr:uid="{B8307386-0F8E-4711-883D-7F8C26B71BBE}"/>
    <cellStyle name="Normal 10 2 5 3 4" xfId="327" xr:uid="{994E3562-332D-474E-BDF1-8E3AF7332A59}"/>
    <cellStyle name="Normal 10 2 5 4" xfId="328" xr:uid="{68076E3E-3AD5-4AC6-87E1-7A01958DC0CF}"/>
    <cellStyle name="Normal 10 2 5 4 2" xfId="3808" xr:uid="{004E1303-B3DB-4C52-9071-71CDC589B48C}"/>
    <cellStyle name="Normal 10 2 5 5" xfId="329" xr:uid="{DAE671AE-0338-4CE9-9C8F-D4D7F2D15490}"/>
    <cellStyle name="Normal 10 2 5 6" xfId="330" xr:uid="{654308ED-82B8-4BD9-AD7B-5A90339B6764}"/>
    <cellStyle name="Normal 10 2 6" xfId="331" xr:uid="{E2968834-79DC-41AD-9FAC-58CD858D6DF0}"/>
    <cellStyle name="Normal 10 2 6 2" xfId="332" xr:uid="{35FA0A0F-7954-493D-84B6-ACE092C560F3}"/>
    <cellStyle name="Normal 10 2 6 2 2" xfId="333" xr:uid="{036E6543-FB51-4EA7-A107-7F1985098DF2}"/>
    <cellStyle name="Normal 10 2 6 2 2 2" xfId="3809" xr:uid="{21D7699A-A059-42B5-80E7-478EE5DB6F83}"/>
    <cellStyle name="Normal 10 2 6 2 3" xfId="334" xr:uid="{9203D299-56D3-4705-8E06-DF1F882CF7EB}"/>
    <cellStyle name="Normal 10 2 6 2 4" xfId="335" xr:uid="{C61ACE03-E547-4939-BCE7-F612BD220ED1}"/>
    <cellStyle name="Normal 10 2 6 3" xfId="336" xr:uid="{00F67A35-6A6D-42F1-B25C-FEBBA8444BED}"/>
    <cellStyle name="Normal 10 2 6 3 2" xfId="3810" xr:uid="{32583694-47BE-484E-B05D-7BDE6884FBF4}"/>
    <cellStyle name="Normal 10 2 6 4" xfId="337" xr:uid="{A102A5BC-C6FA-4A03-94F5-EAF20A589536}"/>
    <cellStyle name="Normal 10 2 6 5" xfId="338" xr:uid="{0FAE2EFE-529A-4148-A1D4-0042E19B26AF}"/>
    <cellStyle name="Normal 10 2 7" xfId="339" xr:uid="{E444C2A9-897E-4E38-8594-90E306B8FB24}"/>
    <cellStyle name="Normal 10 2 7 2" xfId="340" xr:uid="{2B55A777-A38F-4170-9690-1C9A0D926AB0}"/>
    <cellStyle name="Normal 10 2 7 2 2" xfId="3811" xr:uid="{AF51EB3A-DCEF-48BF-9635-EF0216C1421C}"/>
    <cellStyle name="Normal 10 2 7 2 3" xfId="4305" xr:uid="{E5FCCC49-B251-4FAA-8687-15F48007A0FA}"/>
    <cellStyle name="Normal 10 2 7 3" xfId="341" xr:uid="{6B914C89-91A0-436D-915A-7677121B8581}"/>
    <cellStyle name="Normal 10 2 7 4" xfId="342" xr:uid="{FC94FC88-DCD9-4E0A-B314-DDDBE60C0A41}"/>
    <cellStyle name="Normal 10 2 7 4 2" xfId="4603" xr:uid="{349B4A02-345D-4EB5-BA28-ADD42AE4E89C}"/>
    <cellStyle name="Normal 10 2 7 4 3" xfId="4718" xr:uid="{3B66A17C-A881-45F2-95BE-47326AED5622}"/>
    <cellStyle name="Normal 10 2 7 4 4" xfId="4641" xr:uid="{0C03D5C2-E029-4DA1-800B-D3D74520475C}"/>
    <cellStyle name="Normal 10 2 8" xfId="343" xr:uid="{9D9CA2A7-236A-41F1-A6E1-EB4F76A3470B}"/>
    <cellStyle name="Normal 10 2 8 2" xfId="344" xr:uid="{F86212B9-E83F-4B63-B830-933512AA4872}"/>
    <cellStyle name="Normal 10 2 8 3" xfId="345" xr:uid="{1B5A7CDE-B4FA-4A91-948E-F0C4853938F6}"/>
    <cellStyle name="Normal 10 2 8 4" xfId="346" xr:uid="{9BA21B9D-56CC-453E-AC3E-5BA3D25120AF}"/>
    <cellStyle name="Normal 10 2 9" xfId="347" xr:uid="{CCD1DD1E-2787-487A-8B3A-FE64F0FD18B9}"/>
    <cellStyle name="Normal 10 3" xfId="52" xr:uid="{3052B0A3-91FD-46D3-B9CA-23FB8C4960AF}"/>
    <cellStyle name="Normal 10 3 10" xfId="348" xr:uid="{308D3E00-797C-4616-8B1E-6124CB421FFF}"/>
    <cellStyle name="Normal 10 3 11" xfId="349" xr:uid="{E802A192-9D85-425B-A618-A0546EC15B2C}"/>
    <cellStyle name="Normal 10 3 2" xfId="53" xr:uid="{678593AA-72DE-4E80-AA08-AAD092289427}"/>
    <cellStyle name="Normal 10 3 2 2" xfId="54" xr:uid="{6309C7C7-CD20-4088-936B-AC984770EFB4}"/>
    <cellStyle name="Normal 10 3 2 2 2" xfId="350" xr:uid="{8C7C2D41-18F4-4F0B-AF18-0F8435B8BC80}"/>
    <cellStyle name="Normal 10 3 2 2 2 2" xfId="351" xr:uid="{A13FE78C-C43F-4988-A5B9-F86C73C0AD83}"/>
    <cellStyle name="Normal 10 3 2 2 2 2 2" xfId="352" xr:uid="{871A57EF-DBCC-4999-9BFE-E111448CE871}"/>
    <cellStyle name="Normal 10 3 2 2 2 2 2 2" xfId="3812" xr:uid="{7E6A1A17-CD78-4C3D-AC23-8745DC2DCF10}"/>
    <cellStyle name="Normal 10 3 2 2 2 2 3" xfId="353" xr:uid="{432671CC-EB64-4A33-8B52-CD1A9BEA21E0}"/>
    <cellStyle name="Normal 10 3 2 2 2 2 4" xfId="354" xr:uid="{F6217362-9E8E-48A3-BE32-FCA41F3131D5}"/>
    <cellStyle name="Normal 10 3 2 2 2 3" xfId="355" xr:uid="{37254013-7A46-4ABC-BD54-D6D6396B6416}"/>
    <cellStyle name="Normal 10 3 2 2 2 3 2" xfId="356" xr:uid="{3D392F84-9FDF-4700-87A1-0DB1395E54B0}"/>
    <cellStyle name="Normal 10 3 2 2 2 3 3" xfId="357" xr:uid="{31C0C6CC-AD79-44DB-BAAE-502D7CF62AD2}"/>
    <cellStyle name="Normal 10 3 2 2 2 3 4" xfId="358" xr:uid="{073EBA15-5F5E-4304-92B6-B7E52B0D53E6}"/>
    <cellStyle name="Normal 10 3 2 2 2 4" xfId="359" xr:uid="{EC2CADE9-DBD7-4DBA-8566-EAEF00B037CF}"/>
    <cellStyle name="Normal 10 3 2 2 2 5" xfId="360" xr:uid="{E6C445C2-F8D4-4F41-9FFF-074F33B7D917}"/>
    <cellStyle name="Normal 10 3 2 2 2 6" xfId="361" xr:uid="{4B7C794F-5770-4580-8810-39DEC62FE00F}"/>
    <cellStyle name="Normal 10 3 2 2 3" xfId="362" xr:uid="{308AB519-BE4B-4ADE-892C-97C14A2A15A1}"/>
    <cellStyle name="Normal 10 3 2 2 3 2" xfId="363" xr:uid="{955E2E1C-7E3F-44F9-9B25-CF4CCA11E979}"/>
    <cellStyle name="Normal 10 3 2 2 3 2 2" xfId="364" xr:uid="{ECC69FC8-677F-4918-A8D5-CF4F571A8125}"/>
    <cellStyle name="Normal 10 3 2 2 3 2 3" xfId="365" xr:uid="{EB60F1E2-06A9-46B3-9B4C-ED3269830F7C}"/>
    <cellStyle name="Normal 10 3 2 2 3 2 4" xfId="366" xr:uid="{E2781DB5-C027-4F5E-A723-F784BCF9AAA1}"/>
    <cellStyle name="Normal 10 3 2 2 3 3" xfId="367" xr:uid="{CFB70527-DF40-4CDE-8697-3A897D0735B2}"/>
    <cellStyle name="Normal 10 3 2 2 3 4" xfId="368" xr:uid="{6F0B5478-96C0-4F75-89A4-CC92DD4A8445}"/>
    <cellStyle name="Normal 10 3 2 2 3 5" xfId="369" xr:uid="{374C3BF1-6202-4897-8A9A-D3DE21C4F027}"/>
    <cellStyle name="Normal 10 3 2 2 4" xfId="370" xr:uid="{EE1C242B-0EFD-49D8-993B-47A35A06A88E}"/>
    <cellStyle name="Normal 10 3 2 2 4 2" xfId="371" xr:uid="{81725A76-C778-4361-9C1B-FA66038348F4}"/>
    <cellStyle name="Normal 10 3 2 2 4 3" xfId="372" xr:uid="{43E9B366-FC4F-41F3-99AE-D94378343E8E}"/>
    <cellStyle name="Normal 10 3 2 2 4 4" xfId="373" xr:uid="{DB9806D7-1AAC-4F52-B950-DF08DC592983}"/>
    <cellStyle name="Normal 10 3 2 2 5" xfId="374" xr:uid="{A962245F-6A42-42BA-853D-DD8C8BA48FDF}"/>
    <cellStyle name="Normal 10 3 2 2 5 2" xfId="375" xr:uid="{0E08F49F-F2C2-42B7-AA86-77B19ECBAFA1}"/>
    <cellStyle name="Normal 10 3 2 2 5 3" xfId="376" xr:uid="{44D491A9-2292-44D2-9D8F-0BCBDD65BECD}"/>
    <cellStyle name="Normal 10 3 2 2 5 4" xfId="377" xr:uid="{DC2D94BC-0191-4F81-9522-4C7A96C12971}"/>
    <cellStyle name="Normal 10 3 2 2 6" xfId="378" xr:uid="{B5E13CE6-496D-4F13-AC27-B56762D96C28}"/>
    <cellStyle name="Normal 10 3 2 2 7" xfId="379" xr:uid="{FBB8316C-1BCB-4D21-9899-14460F0B132B}"/>
    <cellStyle name="Normal 10 3 2 2 8" xfId="380" xr:uid="{5C1A79CA-5C68-485F-B4D6-CA6B580E4399}"/>
    <cellStyle name="Normal 10 3 2 3" xfId="381" xr:uid="{4D9F1FDE-A096-401D-9F2B-BC6A59F3FC92}"/>
    <cellStyle name="Normal 10 3 2 3 2" xfId="382" xr:uid="{C923F5F9-4D6F-4447-A131-DFE58A06340D}"/>
    <cellStyle name="Normal 10 3 2 3 2 2" xfId="383" xr:uid="{B1ED0F09-C896-48D2-9659-3A3972F1C30B}"/>
    <cellStyle name="Normal 10 3 2 3 2 2 2" xfId="3813" xr:uid="{9AB9294B-CCC2-4E72-878E-5F617AC77B7C}"/>
    <cellStyle name="Normal 10 3 2 3 2 2 2 2" xfId="3814" xr:uid="{7E1A0B69-DCD1-4E81-8741-187416EF09C3}"/>
    <cellStyle name="Normal 10 3 2 3 2 2 3" xfId="3815" xr:uid="{91488928-B73D-476F-825E-221AEFDAC6D9}"/>
    <cellStyle name="Normal 10 3 2 3 2 3" xfId="384" xr:uid="{E37B805D-C7CE-4955-8D93-814ED219E341}"/>
    <cellStyle name="Normal 10 3 2 3 2 3 2" xfId="3816" xr:uid="{96260C0F-6B4D-4555-86FA-812A9C4CEA88}"/>
    <cellStyle name="Normal 10 3 2 3 2 4" xfId="385" xr:uid="{3F72DC8F-25DE-4DFA-830E-1F195A3BC765}"/>
    <cellStyle name="Normal 10 3 2 3 3" xfId="386" xr:uid="{13948094-5214-4301-A58B-23BA98412944}"/>
    <cellStyle name="Normal 10 3 2 3 3 2" xfId="387" xr:uid="{D42D22DD-E423-4EAE-AF4E-B1A88FE84BF8}"/>
    <cellStyle name="Normal 10 3 2 3 3 2 2" xfId="3817" xr:uid="{D57FCE94-C557-431A-B7B3-70E413984ED3}"/>
    <cellStyle name="Normal 10 3 2 3 3 3" xfId="388" xr:uid="{55C5A129-5315-4C50-803C-1E97CE8844DC}"/>
    <cellStyle name="Normal 10 3 2 3 3 4" xfId="389" xr:uid="{ED6552CE-3CDC-4A43-B518-DA406EBF94C3}"/>
    <cellStyle name="Normal 10 3 2 3 4" xfId="390" xr:uid="{1B16AB69-5537-4BDB-9097-A679F8A470DC}"/>
    <cellStyle name="Normal 10 3 2 3 4 2" xfId="3818" xr:uid="{C7D11A6B-8B7F-4C18-BD90-300646BAD017}"/>
    <cellStyle name="Normal 10 3 2 3 5" xfId="391" xr:uid="{BB7A127C-106C-4A79-AA4A-B564C6982228}"/>
    <cellStyle name="Normal 10 3 2 3 6" xfId="392" xr:uid="{89A7AE95-5DF5-4981-A76E-93432D196F40}"/>
    <cellStyle name="Normal 10 3 2 4" xfId="393" xr:uid="{8AD83183-EB8F-4CD7-9A16-4A7AA4193CED}"/>
    <cellStyle name="Normal 10 3 2 4 2" xfId="394" xr:uid="{32A06CBD-C188-4DEC-89CB-A08B6862A56A}"/>
    <cellStyle name="Normal 10 3 2 4 2 2" xfId="395" xr:uid="{E434D1EA-1895-44B3-9B77-8DCE8DF4EE66}"/>
    <cellStyle name="Normal 10 3 2 4 2 2 2" xfId="3819" xr:uid="{AA3A81B3-443F-48C5-AF08-70FCA18692BD}"/>
    <cellStyle name="Normal 10 3 2 4 2 3" xfId="396" xr:uid="{859D9BF5-F4F1-48DE-8C83-2B72CE07B2FD}"/>
    <cellStyle name="Normal 10 3 2 4 2 4" xfId="397" xr:uid="{ED2098AF-8258-41E7-81CD-E15B9A91851D}"/>
    <cellStyle name="Normal 10 3 2 4 3" xfId="398" xr:uid="{28E8B7CE-E85F-4178-8338-9D504131EDFA}"/>
    <cellStyle name="Normal 10 3 2 4 3 2" xfId="3820" xr:uid="{9136F938-F8BA-4B78-874D-65529A7CD40F}"/>
    <cellStyle name="Normal 10 3 2 4 4" xfId="399" xr:uid="{82FB9D6B-6ECF-4D8B-A0E7-2A817461CACD}"/>
    <cellStyle name="Normal 10 3 2 4 5" xfId="400" xr:uid="{E8563AC3-27B5-4A89-B23D-A2A208C42468}"/>
    <cellStyle name="Normal 10 3 2 5" xfId="401" xr:uid="{8972D6FE-F001-4AD7-B1B9-88FCF7DB7938}"/>
    <cellStyle name="Normal 10 3 2 5 2" xfId="402" xr:uid="{744EB25A-D0FF-4A0C-8F7C-B58583CC54CC}"/>
    <cellStyle name="Normal 10 3 2 5 2 2" xfId="3821" xr:uid="{DF461283-EFBB-490E-B9EE-BA62788D2B9D}"/>
    <cellStyle name="Normal 10 3 2 5 3" xfId="403" xr:uid="{E63A0D85-EB8B-4A6A-BC8E-765A13C70C97}"/>
    <cellStyle name="Normal 10 3 2 5 4" xfId="404" xr:uid="{1690E3D1-22DB-44D8-B36F-6760812EAA18}"/>
    <cellStyle name="Normal 10 3 2 6" xfId="405" xr:uid="{CEA7AE92-1779-4A47-9122-3F66EDABE92D}"/>
    <cellStyle name="Normal 10 3 2 6 2" xfId="406" xr:uid="{665CCE7C-4998-4B88-9631-1A671BC32B59}"/>
    <cellStyle name="Normal 10 3 2 6 3" xfId="407" xr:uid="{B7C24952-118E-46D5-A301-FD8DCBD17541}"/>
    <cellStyle name="Normal 10 3 2 6 4" xfId="408" xr:uid="{9262C356-0BC7-48B4-8A41-CB2A03734B17}"/>
    <cellStyle name="Normal 10 3 2 7" xfId="409" xr:uid="{7C27A84B-BCD5-4FDC-A614-B999DD44BF81}"/>
    <cellStyle name="Normal 10 3 2 8" xfId="410" xr:uid="{99E56D19-43EA-49D9-849A-B293DF092869}"/>
    <cellStyle name="Normal 10 3 2 9" xfId="411" xr:uid="{4C1837EE-D70B-481A-BBAF-2AF01F5DDDAD}"/>
    <cellStyle name="Normal 10 3 3" xfId="55" xr:uid="{13DDD0BE-D859-447A-8511-2C09C31FCF48}"/>
    <cellStyle name="Normal 10 3 3 2" xfId="56" xr:uid="{88401BF5-E042-45E6-9638-36AC59EF530F}"/>
    <cellStyle name="Normal 10 3 3 2 2" xfId="412" xr:uid="{B6B9DA8A-8998-409E-8D26-574D3F5090D3}"/>
    <cellStyle name="Normal 10 3 3 2 2 2" xfId="413" xr:uid="{2E2F3E3F-9CD1-4CD6-A04C-E7BBC5B338BF}"/>
    <cellStyle name="Normal 10 3 3 2 2 2 2" xfId="3822" xr:uid="{F503019F-B945-4C63-9FDD-EA5089B48A09}"/>
    <cellStyle name="Normal 10 3 3 2 2 2 2 2" xfId="4485" xr:uid="{E665356A-D948-418B-96E1-C3E468F1DB2D}"/>
    <cellStyle name="Normal 10 3 3 2 2 2 3" xfId="4486" xr:uid="{FAEEAF57-2AD0-4254-B625-5CF79E59D3C4}"/>
    <cellStyle name="Normal 10 3 3 2 2 3" xfId="414" xr:uid="{B13E70BA-C279-4B1B-9CC1-71936CA6F610}"/>
    <cellStyle name="Normal 10 3 3 2 2 3 2" xfId="4487" xr:uid="{74849F49-14EE-48A2-8EAE-B4141FA2E595}"/>
    <cellStyle name="Normal 10 3 3 2 2 4" xfId="415" xr:uid="{9C39E7F9-BD3A-4E55-92F2-E9CE62020E9C}"/>
    <cellStyle name="Normal 10 3 3 2 3" xfId="416" xr:uid="{32940E73-648C-4BB5-B31B-1D17B14478F8}"/>
    <cellStyle name="Normal 10 3 3 2 3 2" xfId="417" xr:uid="{E0128E79-7768-48BD-8078-A0590130D869}"/>
    <cellStyle name="Normal 10 3 3 2 3 2 2" xfId="4488" xr:uid="{D1492EBB-2E97-4AE9-B36D-8BCAD744B870}"/>
    <cellStyle name="Normal 10 3 3 2 3 3" xfId="418" xr:uid="{C52A9ECD-3EAA-4E93-92F9-C3DCF2D17DDA}"/>
    <cellStyle name="Normal 10 3 3 2 3 4" xfId="419" xr:uid="{6921501D-BBF1-4D72-BA44-8B3AD7E303F2}"/>
    <cellStyle name="Normal 10 3 3 2 4" xfId="420" xr:uid="{A91C8550-3A48-4567-9308-0E067B0E27E1}"/>
    <cellStyle name="Normal 10 3 3 2 4 2" xfId="4489" xr:uid="{2EF1A876-2D95-4FC6-BADC-30466BBAAF54}"/>
    <cellStyle name="Normal 10 3 3 2 5" xfId="421" xr:uid="{6EB8D1AB-04AD-4724-B427-E27676364398}"/>
    <cellStyle name="Normal 10 3 3 2 6" xfId="422" xr:uid="{1B7930B3-258F-435C-B715-FA068CB5CF60}"/>
    <cellStyle name="Normal 10 3 3 3" xfId="423" xr:uid="{A89F0686-8694-4DEE-9214-5B2C953A0BCE}"/>
    <cellStyle name="Normal 10 3 3 3 2" xfId="424" xr:uid="{55329547-E6BB-481D-9BBE-698B4C384F4A}"/>
    <cellStyle name="Normal 10 3 3 3 2 2" xfId="425" xr:uid="{712A97DE-2E39-4959-8611-4CA21FCD64C7}"/>
    <cellStyle name="Normal 10 3 3 3 2 2 2" xfId="4490" xr:uid="{FF8D06E2-7C86-466D-BDA3-C0EE5D068F01}"/>
    <cellStyle name="Normal 10 3 3 3 2 3" xfId="426" xr:uid="{34B80F3C-8C82-404E-848D-B4CB9954EFF4}"/>
    <cellStyle name="Normal 10 3 3 3 2 4" xfId="427" xr:uid="{9AB8D157-62CB-4BFD-865F-B3FAF48EBE11}"/>
    <cellStyle name="Normal 10 3 3 3 3" xfId="428" xr:uid="{097203E7-FB7F-4BA5-9582-E060C3D10552}"/>
    <cellStyle name="Normal 10 3 3 3 3 2" xfId="4491" xr:uid="{7F0D99E6-0641-4D3A-BFF4-216492CD5374}"/>
    <cellStyle name="Normal 10 3 3 3 4" xfId="429" xr:uid="{708D9F45-1F82-480D-B5E4-9A56D7FE8302}"/>
    <cellStyle name="Normal 10 3 3 3 5" xfId="430" xr:uid="{15C4E15E-FC83-4F2C-854C-39A87E88F245}"/>
    <cellStyle name="Normal 10 3 3 4" xfId="431" xr:uid="{F2D8201B-B691-4C97-AFA7-3BDC5FECEAAE}"/>
    <cellStyle name="Normal 10 3 3 4 2" xfId="432" xr:uid="{802EC380-D63F-40B7-A0C7-65979449916B}"/>
    <cellStyle name="Normal 10 3 3 4 2 2" xfId="4492" xr:uid="{F03A4428-A987-4E68-8EB7-F14C1025DE79}"/>
    <cellStyle name="Normal 10 3 3 4 3" xfId="433" xr:uid="{D8B05C1C-0908-44CE-B836-CBAE1FCA7ED2}"/>
    <cellStyle name="Normal 10 3 3 4 4" xfId="434" xr:uid="{6E251D8A-12D1-4A93-AAAC-99EA18BC26B4}"/>
    <cellStyle name="Normal 10 3 3 5" xfId="435" xr:uid="{97FC84BB-CC34-49CB-BFD4-85820D9C63CF}"/>
    <cellStyle name="Normal 10 3 3 5 2" xfId="436" xr:uid="{81926EE2-2BFE-47B2-B8A1-3AA8793A2729}"/>
    <cellStyle name="Normal 10 3 3 5 3" xfId="437" xr:uid="{D3C83F01-3137-4E25-BE95-6CC2A0C4734F}"/>
    <cellStyle name="Normal 10 3 3 5 4" xfId="438" xr:uid="{9789CAEE-C221-4CB7-82B9-38DD43A2FF1B}"/>
    <cellStyle name="Normal 10 3 3 6" xfId="439" xr:uid="{D31AA985-18F9-4E22-A65E-26DDD51A6940}"/>
    <cellStyle name="Normal 10 3 3 7" xfId="440" xr:uid="{B0DA2283-75BD-4618-BCFA-3FF422FF5AFE}"/>
    <cellStyle name="Normal 10 3 3 8" xfId="441" xr:uid="{7CA5E23B-5E6D-4E68-9AB0-66B03C7FE1DF}"/>
    <cellStyle name="Normal 10 3 4" xfId="57" xr:uid="{7E3B4FF5-D83C-4079-9F33-E61565ED9878}"/>
    <cellStyle name="Normal 10 3 4 2" xfId="442" xr:uid="{9856D28A-EA2C-4810-BB78-515D49FAFC2A}"/>
    <cellStyle name="Normal 10 3 4 2 2" xfId="443" xr:uid="{8F03F94E-A283-4964-9C80-064EEC0761A0}"/>
    <cellStyle name="Normal 10 3 4 2 2 2" xfId="444" xr:uid="{48AD2FA9-2950-44D0-830F-D8FE17C712FE}"/>
    <cellStyle name="Normal 10 3 4 2 2 2 2" xfId="3823" xr:uid="{FCB2C0C1-DAFA-4CDA-B265-A2B1477162DF}"/>
    <cellStyle name="Normal 10 3 4 2 2 3" xfId="445" xr:uid="{80E23BB1-227C-4E0D-98AF-AFF1C9D02294}"/>
    <cellStyle name="Normal 10 3 4 2 2 4" xfId="446" xr:uid="{0712B547-1383-4BC4-9E67-6B279795C7AD}"/>
    <cellStyle name="Normal 10 3 4 2 3" xfId="447" xr:uid="{0E40A5EA-440C-4E31-80DB-E13F8340ED00}"/>
    <cellStyle name="Normal 10 3 4 2 3 2" xfId="3824" xr:uid="{4B2DCB25-C442-4DFC-9E79-22392A16A6D3}"/>
    <cellStyle name="Normal 10 3 4 2 4" xfId="448" xr:uid="{77EB92B8-A841-4940-B640-2C6FD474CD6E}"/>
    <cellStyle name="Normal 10 3 4 2 5" xfId="449" xr:uid="{5A58124A-3C43-4882-831B-080A7AF28571}"/>
    <cellStyle name="Normal 10 3 4 3" xfId="450" xr:uid="{D7D4B80C-C49C-4CE0-B4DF-D69A576A8600}"/>
    <cellStyle name="Normal 10 3 4 3 2" xfId="451" xr:uid="{40F29E92-3E68-40C1-B5FC-E77F98905C8D}"/>
    <cellStyle name="Normal 10 3 4 3 2 2" xfId="3825" xr:uid="{3B21ACD1-DA2D-4AC5-A410-3602D3E7E216}"/>
    <cellStyle name="Normal 10 3 4 3 3" xfId="452" xr:uid="{98F66E86-ED12-46F1-9F3D-69798DA54758}"/>
    <cellStyle name="Normal 10 3 4 3 4" xfId="453" xr:uid="{5A19A472-65E3-4D4B-8810-4CD2900DFE5E}"/>
    <cellStyle name="Normal 10 3 4 4" xfId="454" xr:uid="{0A0B0F5D-C4F5-4ADD-902F-80AA1D560839}"/>
    <cellStyle name="Normal 10 3 4 4 2" xfId="455" xr:uid="{3FDE519A-6A54-43A4-8C41-69DC2663AEF5}"/>
    <cellStyle name="Normal 10 3 4 4 3" xfId="456" xr:uid="{EF6F60FC-7D61-4359-98E5-841AF065CF5C}"/>
    <cellStyle name="Normal 10 3 4 4 4" xfId="457" xr:uid="{90270449-F5CE-4A76-9AE9-1CA9AE603F88}"/>
    <cellStyle name="Normal 10 3 4 5" xfId="458" xr:uid="{FCDA2767-2642-4D32-9330-AB901ABCC01A}"/>
    <cellStyle name="Normal 10 3 4 6" xfId="459" xr:uid="{DE452E42-9E49-487A-8022-C90DF0DAE2F4}"/>
    <cellStyle name="Normal 10 3 4 7" xfId="460" xr:uid="{3359C47F-4DB1-46D2-A324-936BBCDE33EE}"/>
    <cellStyle name="Normal 10 3 5" xfId="461" xr:uid="{C65B03D9-7D31-45AC-9D98-2A83D5494108}"/>
    <cellStyle name="Normal 10 3 5 2" xfId="462" xr:uid="{3388697C-F165-46F9-942B-2AECE4BC3C0B}"/>
    <cellStyle name="Normal 10 3 5 2 2" xfId="463" xr:uid="{CD6F0F53-D55F-46D8-A497-1EF0C8DCA4CC}"/>
    <cellStyle name="Normal 10 3 5 2 2 2" xfId="3826" xr:uid="{96796E95-68D2-4933-9E8E-D13C2243383B}"/>
    <cellStyle name="Normal 10 3 5 2 3" xfId="464" xr:uid="{D6D82775-10C1-439B-9E3E-C55CC72200A0}"/>
    <cellStyle name="Normal 10 3 5 2 4" xfId="465" xr:uid="{0C58D0E0-F362-49A6-9508-A0F1FA28829F}"/>
    <cellStyle name="Normal 10 3 5 3" xfId="466" xr:uid="{32BFEB3B-C5FD-409C-A7D4-0A4DB05B3CE8}"/>
    <cellStyle name="Normal 10 3 5 3 2" xfId="467" xr:uid="{0653A108-E782-4FF3-97F0-6B09F2D42934}"/>
    <cellStyle name="Normal 10 3 5 3 3" xfId="468" xr:uid="{EB195C09-2902-4E44-A812-8AC3CDF1843B}"/>
    <cellStyle name="Normal 10 3 5 3 4" xfId="469" xr:uid="{167C90E1-E315-4706-8A97-F215C057B2B1}"/>
    <cellStyle name="Normal 10 3 5 4" xfId="470" xr:uid="{56186DC4-43E5-47B6-ABEC-E31EB9761DBC}"/>
    <cellStyle name="Normal 10 3 5 5" xfId="471" xr:uid="{1D8C9E3A-8EC5-4547-8D47-BB0E39D22426}"/>
    <cellStyle name="Normal 10 3 5 6" xfId="472" xr:uid="{1BB467C0-5CDA-4BB2-8824-B66A2B2A1290}"/>
    <cellStyle name="Normal 10 3 6" xfId="473" xr:uid="{221F1A19-C98F-45A5-B6E0-B23C96B1EBE2}"/>
    <cellStyle name="Normal 10 3 6 2" xfId="474" xr:uid="{C5F57C8F-231C-4919-80D1-0058E7C15F88}"/>
    <cellStyle name="Normal 10 3 6 2 2" xfId="475" xr:uid="{DE54D858-91F4-4F30-AF95-7CDB522547DE}"/>
    <cellStyle name="Normal 10 3 6 2 3" xfId="476" xr:uid="{E5FCE533-1BE4-4498-B0B9-D541D320B7BB}"/>
    <cellStyle name="Normal 10 3 6 2 4" xfId="477" xr:uid="{3183223B-0CD9-49E9-8A10-7256204F06C4}"/>
    <cellStyle name="Normal 10 3 6 3" xfId="478" xr:uid="{FF60AD31-FA76-46AE-BF8F-48893CBB4C08}"/>
    <cellStyle name="Normal 10 3 6 4" xfId="479" xr:uid="{69B03943-8730-433C-9544-C7CB9BF629A8}"/>
    <cellStyle name="Normal 10 3 6 5" xfId="480" xr:uid="{8E012838-8F7C-4EB9-8A45-2670518530B8}"/>
    <cellStyle name="Normal 10 3 7" xfId="481" xr:uid="{91755D32-99EE-4FC3-82C3-2BE96BA7498E}"/>
    <cellStyle name="Normal 10 3 7 2" xfId="482" xr:uid="{5754E625-5D66-46D7-97DB-86A91DF69C43}"/>
    <cellStyle name="Normal 10 3 7 3" xfId="483" xr:uid="{A59EA3B2-4F28-471D-BE97-486B634321CD}"/>
    <cellStyle name="Normal 10 3 7 4" xfId="484" xr:uid="{D457A7CA-6C2C-4205-A035-EA72BB67019F}"/>
    <cellStyle name="Normal 10 3 8" xfId="485" xr:uid="{1FE438E4-6D6F-4354-8CC0-162A3A4ED9EB}"/>
    <cellStyle name="Normal 10 3 8 2" xfId="486" xr:uid="{74115EE5-7777-4753-AE22-F543AC347071}"/>
    <cellStyle name="Normal 10 3 8 3" xfId="487" xr:uid="{B1F81FE3-5733-4DEA-8312-06B31780625B}"/>
    <cellStyle name="Normal 10 3 8 4" xfId="488" xr:uid="{8ED6FDDF-6CE6-4AAA-A11C-2519CA5B7314}"/>
    <cellStyle name="Normal 10 3 9" xfId="489" xr:uid="{4172552F-CBD0-4D72-87DC-8CE5D80E7651}"/>
    <cellStyle name="Normal 10 4" xfId="58" xr:uid="{3B7A084B-3BFE-4AA2-AD29-EA40E0978276}"/>
    <cellStyle name="Normal 10 4 10" xfId="490" xr:uid="{D7510B0A-FA97-427F-BEBD-9B993FCBFFDE}"/>
    <cellStyle name="Normal 10 4 11" xfId="491" xr:uid="{81BDAC45-E82B-42B0-9763-122550BA2BE2}"/>
    <cellStyle name="Normal 10 4 2" xfId="59" xr:uid="{D8B3EABD-3B52-4C62-82FA-9BC79E4589F7}"/>
    <cellStyle name="Normal 10 4 2 2" xfId="492" xr:uid="{E1DF72FD-D2C4-41CA-9B68-37ED3BA58C3B}"/>
    <cellStyle name="Normal 10 4 2 2 2" xfId="493" xr:uid="{0D894C8C-8AEF-478F-85FC-4FC97AF28DCF}"/>
    <cellStyle name="Normal 10 4 2 2 2 2" xfId="494" xr:uid="{EB28E0B7-79BA-478C-8A71-41A770B53B66}"/>
    <cellStyle name="Normal 10 4 2 2 2 2 2" xfId="495" xr:uid="{76F23133-E5F2-4327-806C-2481D84BC0C1}"/>
    <cellStyle name="Normal 10 4 2 2 2 2 3" xfId="496" xr:uid="{C711A1E5-955A-4D8B-8A5D-14C2EADA0EFB}"/>
    <cellStyle name="Normal 10 4 2 2 2 2 4" xfId="497" xr:uid="{BD8AC39C-B2E9-4B87-9A14-14EF760EBC73}"/>
    <cellStyle name="Normal 10 4 2 2 2 3" xfId="498" xr:uid="{70058F12-975A-45D6-AC0D-79BC866A0F8A}"/>
    <cellStyle name="Normal 10 4 2 2 2 3 2" xfId="499" xr:uid="{4D5CD44B-3137-4F8A-9495-E590934A1BB8}"/>
    <cellStyle name="Normal 10 4 2 2 2 3 3" xfId="500" xr:uid="{D1B9D48F-E9B7-411E-A6A8-55ADB6A52F9B}"/>
    <cellStyle name="Normal 10 4 2 2 2 3 4" xfId="501" xr:uid="{9EB7072F-8322-498D-8F69-16FA96F01B41}"/>
    <cellStyle name="Normal 10 4 2 2 2 4" xfId="502" xr:uid="{92E0F481-E1F9-4E5C-ADB6-2D62DF516888}"/>
    <cellStyle name="Normal 10 4 2 2 2 5" xfId="503" xr:uid="{02440222-B7C8-4B44-A357-190DB2B17DE4}"/>
    <cellStyle name="Normal 10 4 2 2 2 6" xfId="504" xr:uid="{CEF75964-B3AE-47C3-89EA-CE76185EB10B}"/>
    <cellStyle name="Normal 10 4 2 2 3" xfId="505" xr:uid="{79B93A52-3924-407F-96ED-EECB4017D7CB}"/>
    <cellStyle name="Normal 10 4 2 2 3 2" xfId="506" xr:uid="{6270B6D3-509E-4564-9BB7-B8A39FCFFAFB}"/>
    <cellStyle name="Normal 10 4 2 2 3 2 2" xfId="507" xr:uid="{D60265B0-14DF-456F-A757-8C384CA31D95}"/>
    <cellStyle name="Normal 10 4 2 2 3 2 3" xfId="508" xr:uid="{D0CADDB2-310D-4EE3-A555-F782E8CD63C9}"/>
    <cellStyle name="Normal 10 4 2 2 3 2 4" xfId="509" xr:uid="{44A4169F-A6BA-4CF8-9356-710F3C97C728}"/>
    <cellStyle name="Normal 10 4 2 2 3 3" xfId="510" xr:uid="{75C5CCF4-ECCA-4E51-A186-7532E73A868D}"/>
    <cellStyle name="Normal 10 4 2 2 3 4" xfId="511" xr:uid="{0CCF686F-AA78-4151-9D86-1F359B9986D8}"/>
    <cellStyle name="Normal 10 4 2 2 3 5" xfId="512" xr:uid="{F1D86E86-154A-48D9-A33F-BB1974CB421F}"/>
    <cellStyle name="Normal 10 4 2 2 4" xfId="513" xr:uid="{B2404AFE-B65C-49BA-A7E0-BDB765002349}"/>
    <cellStyle name="Normal 10 4 2 2 4 2" xfId="514" xr:uid="{ED16C69F-042C-481C-9A74-63F2F9F7EE79}"/>
    <cellStyle name="Normal 10 4 2 2 4 3" xfId="515" xr:uid="{58EC4AD0-CBFA-4AAA-9AE3-419B7F07CA3E}"/>
    <cellStyle name="Normal 10 4 2 2 4 4" xfId="516" xr:uid="{2E3D7D9D-AF17-4A59-A1F6-25C3B30C3A0A}"/>
    <cellStyle name="Normal 10 4 2 2 5" xfId="517" xr:uid="{8F29936C-0B36-4CEB-82C0-31DE3A22A349}"/>
    <cellStyle name="Normal 10 4 2 2 5 2" xfId="518" xr:uid="{41EFAD85-9163-4A5C-B1ED-69924ACA9951}"/>
    <cellStyle name="Normal 10 4 2 2 5 3" xfId="519" xr:uid="{8A7912AD-6D00-4D6C-AFC1-50C67F27F8F6}"/>
    <cellStyle name="Normal 10 4 2 2 5 4" xfId="520" xr:uid="{8DF1A8F3-A793-426E-8B45-17FD29704BEA}"/>
    <cellStyle name="Normal 10 4 2 2 6" xfId="521" xr:uid="{CDF11030-0106-4D0C-A587-AB68C0039FCC}"/>
    <cellStyle name="Normal 10 4 2 2 7" xfId="522" xr:uid="{5332289B-329F-4232-8C08-7773A2F48F4C}"/>
    <cellStyle name="Normal 10 4 2 2 8" xfId="523" xr:uid="{82B07262-B4B7-48FC-9F36-F68FB00FC379}"/>
    <cellStyle name="Normal 10 4 2 3" xfId="524" xr:uid="{37C6BBD8-3350-48D2-8BDA-8AD56E2D7159}"/>
    <cellStyle name="Normal 10 4 2 3 2" xfId="525" xr:uid="{A023369D-9E9C-4C2F-8BC5-9BE9F5648CDA}"/>
    <cellStyle name="Normal 10 4 2 3 2 2" xfId="526" xr:uid="{33D132EC-3B14-4823-BF73-C1FBF261EFFE}"/>
    <cellStyle name="Normal 10 4 2 3 2 3" xfId="527" xr:uid="{26101559-3097-436C-BD2B-180DB78E3D47}"/>
    <cellStyle name="Normal 10 4 2 3 2 4" xfId="528" xr:uid="{96653C46-2817-41A2-BEAD-2435865873C6}"/>
    <cellStyle name="Normal 10 4 2 3 3" xfId="529" xr:uid="{A29A3F3E-2454-4451-A64D-2BFF662D3D10}"/>
    <cellStyle name="Normal 10 4 2 3 3 2" xfId="530" xr:uid="{2DCFDBAB-4D3A-49AA-9B3F-DBD8CF5E63E2}"/>
    <cellStyle name="Normal 10 4 2 3 3 3" xfId="531" xr:uid="{A4E98DB8-D952-4580-B7B7-B8E010B6CAE9}"/>
    <cellStyle name="Normal 10 4 2 3 3 4" xfId="532" xr:uid="{EABD11F7-5C9D-4B81-8CAA-0C95EB16E77D}"/>
    <cellStyle name="Normal 10 4 2 3 4" xfId="533" xr:uid="{832475C7-EF48-472D-90E2-7F63D3B3EE5B}"/>
    <cellStyle name="Normal 10 4 2 3 5" xfId="534" xr:uid="{0F1C10F4-A0C1-43F8-BFAA-C60456A411F4}"/>
    <cellStyle name="Normal 10 4 2 3 6" xfId="535" xr:uid="{63D0A33E-3453-4E79-BFC8-A2596F76129A}"/>
    <cellStyle name="Normal 10 4 2 4" xfId="536" xr:uid="{5600D8CB-CD86-4C08-98DA-A91C1AE339F7}"/>
    <cellStyle name="Normal 10 4 2 4 2" xfId="537" xr:uid="{093B8155-80DF-4C35-A7B1-FCE71CD95D1D}"/>
    <cellStyle name="Normal 10 4 2 4 2 2" xfId="538" xr:uid="{A8AFC11A-F291-4A59-8D98-512B3C559812}"/>
    <cellStyle name="Normal 10 4 2 4 2 3" xfId="539" xr:uid="{D20152D7-1A49-49F1-BBF1-38A7A3D4F4D7}"/>
    <cellStyle name="Normal 10 4 2 4 2 4" xfId="540" xr:uid="{D5388EF0-6CF0-409F-BE03-A13CE595D309}"/>
    <cellStyle name="Normal 10 4 2 4 3" xfId="541" xr:uid="{F5CE1BA8-A668-4E7C-B5D7-D7C291586B59}"/>
    <cellStyle name="Normal 10 4 2 4 4" xfId="542" xr:uid="{80F1AD80-FA68-4B81-B8FF-0E4B6BF429C9}"/>
    <cellStyle name="Normal 10 4 2 4 5" xfId="543" xr:uid="{27C9DCD0-8E20-4A57-8CB4-0672495B223C}"/>
    <cellStyle name="Normal 10 4 2 5" xfId="544" xr:uid="{DBFCC97A-8E97-4123-A6FA-A6D6DDFD08EF}"/>
    <cellStyle name="Normal 10 4 2 5 2" xfId="545" xr:uid="{4EEF7D32-FF09-4E9B-9F08-4C300A513740}"/>
    <cellStyle name="Normal 10 4 2 5 3" xfId="546" xr:uid="{0DF59889-7BEF-4B4A-8F54-98D3B0D50E41}"/>
    <cellStyle name="Normal 10 4 2 5 4" xfId="547" xr:uid="{6585EE5C-7231-473C-A450-A4F486AE3209}"/>
    <cellStyle name="Normal 10 4 2 6" xfId="548" xr:uid="{B108C45F-EEDA-4EB8-978C-70D3F508F256}"/>
    <cellStyle name="Normal 10 4 2 6 2" xfId="549" xr:uid="{0E7CFF55-55F4-4A62-8FAF-E1853E1D6C96}"/>
    <cellStyle name="Normal 10 4 2 6 3" xfId="550" xr:uid="{A3DE7AFF-8CF4-4845-979D-82B641DE6CF5}"/>
    <cellStyle name="Normal 10 4 2 6 4" xfId="551" xr:uid="{D06E855D-4423-4B77-9F82-22E53AD0A1F5}"/>
    <cellStyle name="Normal 10 4 2 7" xfId="552" xr:uid="{485F4DF8-9C8A-4A7B-99A8-681EB0B0F8EA}"/>
    <cellStyle name="Normal 10 4 2 8" xfId="553" xr:uid="{D457B6C0-A881-412E-B990-73E3266865C2}"/>
    <cellStyle name="Normal 10 4 2 9" xfId="554" xr:uid="{966CD394-2A84-452B-8F24-2C7475DF48A0}"/>
    <cellStyle name="Normal 10 4 3" xfId="555" xr:uid="{948C414C-8624-490E-B0EE-8E24C2DB6FB5}"/>
    <cellStyle name="Normal 10 4 3 2" xfId="556" xr:uid="{1EF5BEEF-2E37-44F1-A080-C4C5CA46ABA0}"/>
    <cellStyle name="Normal 10 4 3 2 2" xfId="557" xr:uid="{AD4D7394-DD19-47DC-96CF-791F60DFC610}"/>
    <cellStyle name="Normal 10 4 3 2 2 2" xfId="558" xr:uid="{572BF7AE-3F1E-47C5-86EE-31B1CDD5A5DF}"/>
    <cellStyle name="Normal 10 4 3 2 2 2 2" xfId="3827" xr:uid="{2C387340-C290-4FAA-B00B-43FAB34D9A78}"/>
    <cellStyle name="Normal 10 4 3 2 2 3" xfId="559" xr:uid="{6C9DD6C0-0D4A-4791-8C80-A103D57A1218}"/>
    <cellStyle name="Normal 10 4 3 2 2 4" xfId="560" xr:uid="{C21C2B06-F21F-4F84-BC89-F260793F61AF}"/>
    <cellStyle name="Normal 10 4 3 2 3" xfId="561" xr:uid="{2918EFE4-3519-4C30-A0B7-1DD85B42587D}"/>
    <cellStyle name="Normal 10 4 3 2 3 2" xfId="562" xr:uid="{5A62EB69-B39B-4587-9C68-297BD13B042A}"/>
    <cellStyle name="Normal 10 4 3 2 3 3" xfId="563" xr:uid="{6B948A61-2E0C-41AF-B71A-6FBAA589DF36}"/>
    <cellStyle name="Normal 10 4 3 2 3 4" xfId="564" xr:uid="{087CF281-7E06-4D1B-BA31-0CA9D4D91CD8}"/>
    <cellStyle name="Normal 10 4 3 2 4" xfId="565" xr:uid="{9F1C5928-2885-4AD6-ABCD-158A2A96277D}"/>
    <cellStyle name="Normal 10 4 3 2 5" xfId="566" xr:uid="{D6CA2CC4-8864-40E1-BC61-47569D8A332C}"/>
    <cellStyle name="Normal 10 4 3 2 6" xfId="567" xr:uid="{915EAA4F-4CF7-46E9-AA38-58A2285A38C6}"/>
    <cellStyle name="Normal 10 4 3 3" xfId="568" xr:uid="{378B5163-2756-4671-AD65-BADD64201B78}"/>
    <cellStyle name="Normal 10 4 3 3 2" xfId="569" xr:uid="{F849DD17-B397-4080-8070-A9D8B1C598CD}"/>
    <cellStyle name="Normal 10 4 3 3 2 2" xfId="570" xr:uid="{7E25D2FC-3807-49A0-AD5D-5A1F1918DB03}"/>
    <cellStyle name="Normal 10 4 3 3 2 3" xfId="571" xr:uid="{3700E0D6-13E6-4FF5-978F-E55EA90FE400}"/>
    <cellStyle name="Normal 10 4 3 3 2 4" xfId="572" xr:uid="{027C7857-E77A-45D9-9586-54357E4E9DAB}"/>
    <cellStyle name="Normal 10 4 3 3 3" xfId="573" xr:uid="{2AB76E3B-7828-4A97-B261-7C39ED41251C}"/>
    <cellStyle name="Normal 10 4 3 3 4" xfId="574" xr:uid="{E02C010A-37B0-408F-B91B-032325646205}"/>
    <cellStyle name="Normal 10 4 3 3 5" xfId="575" xr:uid="{7B538AB2-04C5-487B-8A98-434FAAF49A1E}"/>
    <cellStyle name="Normal 10 4 3 4" xfId="576" xr:uid="{CE962996-78AB-454F-B818-54A22882C159}"/>
    <cellStyle name="Normal 10 4 3 4 2" xfId="577" xr:uid="{7F2CAE70-0B70-453A-ACB9-3D16F8A84C6D}"/>
    <cellStyle name="Normal 10 4 3 4 3" xfId="578" xr:uid="{A9E6408A-B923-4376-BF82-F9C306BC72ED}"/>
    <cellStyle name="Normal 10 4 3 4 4" xfId="579" xr:uid="{7BE27D52-EEE3-4F3F-9742-D63A21B54FF5}"/>
    <cellStyle name="Normal 10 4 3 5" xfId="580" xr:uid="{27A6A75A-66CF-4576-BCD2-FF81D7CFEF7E}"/>
    <cellStyle name="Normal 10 4 3 5 2" xfId="581" xr:uid="{97BB7F88-6757-4985-BEF5-5C27EE4A8AE2}"/>
    <cellStyle name="Normal 10 4 3 5 3" xfId="582" xr:uid="{937CF198-6F57-4AF7-8C4F-F2396D218314}"/>
    <cellStyle name="Normal 10 4 3 5 4" xfId="583" xr:uid="{05B309CC-2A20-4AC1-9D28-AC087B7CD103}"/>
    <cellStyle name="Normal 10 4 3 6" xfId="584" xr:uid="{863D5A80-90DB-401C-B7A4-36EF7E420F1C}"/>
    <cellStyle name="Normal 10 4 3 7" xfId="585" xr:uid="{D83AEFDB-DFAB-4AD2-90EB-AEE1955A57C2}"/>
    <cellStyle name="Normal 10 4 3 8" xfId="586" xr:uid="{F1915E64-9738-48E1-AAE8-18AC212EF8CA}"/>
    <cellStyle name="Normal 10 4 4" xfId="587" xr:uid="{75027170-E9F4-4831-A313-7CF0ACBB858C}"/>
    <cellStyle name="Normal 10 4 4 2" xfId="588" xr:uid="{AEB95FB7-C70C-4729-942A-C1DE8FDCF4B9}"/>
    <cellStyle name="Normal 10 4 4 2 2" xfId="589" xr:uid="{AD514846-926B-4351-9571-607861CC1070}"/>
    <cellStyle name="Normal 10 4 4 2 2 2" xfId="590" xr:uid="{9D64A6E5-BDE9-440C-A9FC-A308B5AEBB29}"/>
    <cellStyle name="Normal 10 4 4 2 2 3" xfId="591" xr:uid="{300D2278-A7F9-46D8-8381-55B65B66CCBB}"/>
    <cellStyle name="Normal 10 4 4 2 2 4" xfId="592" xr:uid="{34ADC7F1-3D2D-4FD6-B962-99A22B8DF674}"/>
    <cellStyle name="Normal 10 4 4 2 3" xfId="593" xr:uid="{D2CAE02A-2499-4BE4-B80A-80D94C020347}"/>
    <cellStyle name="Normal 10 4 4 2 4" xfId="594" xr:uid="{338E0E76-E3EB-470B-888B-A1DAB1222CAD}"/>
    <cellStyle name="Normal 10 4 4 2 5" xfId="595" xr:uid="{7A5012F2-5836-45D2-8D04-68BFAC48EF70}"/>
    <cellStyle name="Normal 10 4 4 3" xfId="596" xr:uid="{D7326ED6-9C85-409D-9F80-15715A155532}"/>
    <cellStyle name="Normal 10 4 4 3 2" xfId="597" xr:uid="{2B923BE5-F03C-42E5-8EB4-84214C8F0418}"/>
    <cellStyle name="Normal 10 4 4 3 3" xfId="598" xr:uid="{71A92183-12F3-4ACD-9941-4A7E85E6FA36}"/>
    <cellStyle name="Normal 10 4 4 3 4" xfId="599" xr:uid="{8D035FB1-766F-4B6C-851C-F33A46B64D53}"/>
    <cellStyle name="Normal 10 4 4 4" xfId="600" xr:uid="{8242EAA9-CB80-4CAE-A862-29EE91EC1B4F}"/>
    <cellStyle name="Normal 10 4 4 4 2" xfId="601" xr:uid="{C7D06235-D2CD-41B1-8964-80E5E9309E13}"/>
    <cellStyle name="Normal 10 4 4 4 3" xfId="602" xr:uid="{6B6BEE81-82BD-43BE-93F6-4CE3D0AD4E2B}"/>
    <cellStyle name="Normal 10 4 4 4 4" xfId="603" xr:uid="{0E64F30A-F964-4994-9C55-0B90400EDB1C}"/>
    <cellStyle name="Normal 10 4 4 5" xfId="604" xr:uid="{989F7F77-8EED-48BF-BAB3-F0206E415B75}"/>
    <cellStyle name="Normal 10 4 4 6" xfId="605" xr:uid="{57BFC605-414C-4010-A96F-F65007E83802}"/>
    <cellStyle name="Normal 10 4 4 7" xfId="606" xr:uid="{0E5C5BEF-EBFA-499A-84E5-DE85E3F79DEB}"/>
    <cellStyle name="Normal 10 4 5" xfId="607" xr:uid="{854DF693-BBF0-4D4E-B360-7467C1F2EF1C}"/>
    <cellStyle name="Normal 10 4 5 2" xfId="608" xr:uid="{BB53F228-A0D5-4409-8987-1A953135C46C}"/>
    <cellStyle name="Normal 10 4 5 2 2" xfId="609" xr:uid="{997A0863-60C7-4A04-8CB0-B6858EC3B683}"/>
    <cellStyle name="Normal 10 4 5 2 3" xfId="610" xr:uid="{F1246DAB-B366-452B-AB90-7C9065F86E7F}"/>
    <cellStyle name="Normal 10 4 5 2 4" xfId="611" xr:uid="{8007D55C-0E5C-473D-B92C-29D4584E0D0C}"/>
    <cellStyle name="Normal 10 4 5 3" xfId="612" xr:uid="{B42B1B26-7A5D-4066-9A17-DBDF027937B5}"/>
    <cellStyle name="Normal 10 4 5 3 2" xfId="613" xr:uid="{7B137971-3D53-4E9A-91CA-9D828BAF1396}"/>
    <cellStyle name="Normal 10 4 5 3 3" xfId="614" xr:uid="{8C49F667-2A31-4FAD-A9FE-A775182DFE13}"/>
    <cellStyle name="Normal 10 4 5 3 4" xfId="615" xr:uid="{BEAC3690-B279-4218-B4B2-83048ED9010E}"/>
    <cellStyle name="Normal 10 4 5 4" xfId="616" xr:uid="{6E6E1DA4-152D-4A16-B86B-AF7EE0CAFC81}"/>
    <cellStyle name="Normal 10 4 5 5" xfId="617" xr:uid="{D50FCFA3-7978-40BF-8051-04A0E7335086}"/>
    <cellStyle name="Normal 10 4 5 6" xfId="618" xr:uid="{77FBEE12-3480-4386-B080-04082F78DC75}"/>
    <cellStyle name="Normal 10 4 6" xfId="619" xr:uid="{4A13101E-9E8E-4F62-A8FD-5DA5E3708053}"/>
    <cellStyle name="Normal 10 4 6 2" xfId="620" xr:uid="{38CCD9D2-5803-457E-87A7-196C511049E9}"/>
    <cellStyle name="Normal 10 4 6 2 2" xfId="621" xr:uid="{6D8D2FA7-99EC-4FF8-B659-3F64E563B7F2}"/>
    <cellStyle name="Normal 10 4 6 2 3" xfId="622" xr:uid="{0F198C92-3FB2-43A1-9E46-D1317CF3200D}"/>
    <cellStyle name="Normal 10 4 6 2 4" xfId="623" xr:uid="{64BAA170-AD1F-4D4F-BFC0-29DE87CB0D7D}"/>
    <cellStyle name="Normal 10 4 6 3" xfId="624" xr:uid="{AD8F1264-6898-48C1-A636-16E866DD60B6}"/>
    <cellStyle name="Normal 10 4 6 4" xfId="625" xr:uid="{8E127478-B953-47B8-A3DD-79B379762497}"/>
    <cellStyle name="Normal 10 4 6 5" xfId="626" xr:uid="{C850BC38-FD59-481B-BB28-CE17003C5E39}"/>
    <cellStyle name="Normal 10 4 7" xfId="627" xr:uid="{950DC406-8858-4870-800E-F5B6E2037332}"/>
    <cellStyle name="Normal 10 4 7 2" xfId="628" xr:uid="{FFE10B28-E652-414E-B82B-9699A4CF2FF3}"/>
    <cellStyle name="Normal 10 4 7 3" xfId="629" xr:uid="{5E21C3DB-DEFF-4F32-887C-408E240E862E}"/>
    <cellStyle name="Normal 10 4 7 4" xfId="630" xr:uid="{76DD532D-8EE2-4AB1-9FCA-C6E96E1A9A34}"/>
    <cellStyle name="Normal 10 4 8" xfId="631" xr:uid="{0EBCAEFB-B8BB-4167-8C21-B4A282153052}"/>
    <cellStyle name="Normal 10 4 8 2" xfId="632" xr:uid="{A501AC3A-C847-48E0-8C99-AF00ED2060AA}"/>
    <cellStyle name="Normal 10 4 8 3" xfId="633" xr:uid="{F00DB0A2-E66C-4211-8FFD-4843B61E9761}"/>
    <cellStyle name="Normal 10 4 8 4" xfId="634" xr:uid="{E7BD874C-4A3E-48CB-82E2-D290E68B7625}"/>
    <cellStyle name="Normal 10 4 9" xfId="635" xr:uid="{2083F3BD-7338-40B2-8437-E21AA91412D3}"/>
    <cellStyle name="Normal 10 5" xfId="60" xr:uid="{83268279-F033-4FC2-AA16-08670731BB63}"/>
    <cellStyle name="Normal 10 5 2" xfId="61" xr:uid="{36287FB4-05E2-4181-B899-E460D47D366F}"/>
    <cellStyle name="Normal 10 5 2 2" xfId="636" xr:uid="{C8D61FED-1F8C-464A-8F4D-D776CF9E5A58}"/>
    <cellStyle name="Normal 10 5 2 2 2" xfId="637" xr:uid="{E9DDC82E-EF2B-484C-B83B-BECDAC77F9AB}"/>
    <cellStyle name="Normal 10 5 2 2 2 2" xfId="638" xr:uid="{773AC8D4-C44D-4BC3-8180-727EEC9A2BCE}"/>
    <cellStyle name="Normal 10 5 2 2 2 3" xfId="639" xr:uid="{52A86BEB-9926-4141-BBB4-424154C4F4BA}"/>
    <cellStyle name="Normal 10 5 2 2 2 4" xfId="640" xr:uid="{77A29FDF-0BFB-4FC1-AA79-61F3BED87195}"/>
    <cellStyle name="Normal 10 5 2 2 3" xfId="641" xr:uid="{48B52159-944A-4B50-8566-FC984E375278}"/>
    <cellStyle name="Normal 10 5 2 2 3 2" xfId="642" xr:uid="{9883AAC9-8352-467B-B4FD-C260B69CA653}"/>
    <cellStyle name="Normal 10 5 2 2 3 3" xfId="643" xr:uid="{1DF40F5E-29BB-492C-8866-AE55320385C3}"/>
    <cellStyle name="Normal 10 5 2 2 3 4" xfId="644" xr:uid="{1FF3D5D4-530F-4FE7-859D-D7F9FC598C41}"/>
    <cellStyle name="Normal 10 5 2 2 4" xfId="645" xr:uid="{0BB3DA2E-43D8-4B8E-9538-4D070836CA0A}"/>
    <cellStyle name="Normal 10 5 2 2 5" xfId="646" xr:uid="{9314469C-34FB-4AC6-A231-C0BDF9A9A46F}"/>
    <cellStyle name="Normal 10 5 2 2 6" xfId="647" xr:uid="{596FD350-F95A-4B11-BE8A-1AA2F6BA9F73}"/>
    <cellStyle name="Normal 10 5 2 3" xfId="648" xr:uid="{7ABDC545-919A-443D-A21F-40FD6F5ECA99}"/>
    <cellStyle name="Normal 10 5 2 3 2" xfId="649" xr:uid="{FE40FB67-916A-47B2-BBFD-004876D65ED4}"/>
    <cellStyle name="Normal 10 5 2 3 2 2" xfId="650" xr:uid="{35AEE6FF-0CB9-4307-BC6A-68839F5A767D}"/>
    <cellStyle name="Normal 10 5 2 3 2 3" xfId="651" xr:uid="{BA348114-B1FC-42DC-A8D4-A383611A684B}"/>
    <cellStyle name="Normal 10 5 2 3 2 4" xfId="652" xr:uid="{4DEEB71D-B51A-4445-87A8-C71E83F75A10}"/>
    <cellStyle name="Normal 10 5 2 3 3" xfId="653" xr:uid="{5A608DC8-A293-46A9-9A7D-B15A53103249}"/>
    <cellStyle name="Normal 10 5 2 3 4" xfId="654" xr:uid="{49F583E5-582F-4EB8-AAFA-11855B732155}"/>
    <cellStyle name="Normal 10 5 2 3 5" xfId="655" xr:uid="{02A7378E-99BD-43C8-9134-7D43DE813F3E}"/>
    <cellStyle name="Normal 10 5 2 4" xfId="656" xr:uid="{F0A03999-612B-43DD-A225-62B70DDDBB98}"/>
    <cellStyle name="Normal 10 5 2 4 2" xfId="657" xr:uid="{8E6FC597-E1EF-46B1-B32A-8A9734835DE7}"/>
    <cellStyle name="Normal 10 5 2 4 3" xfId="658" xr:uid="{F01FB471-053F-46B9-8448-01297E620C35}"/>
    <cellStyle name="Normal 10 5 2 4 4" xfId="659" xr:uid="{BC57D0E3-F3AA-4295-8346-6B73C27B0107}"/>
    <cellStyle name="Normal 10 5 2 5" xfId="660" xr:uid="{A2211BBC-92B0-461A-BF71-3806AE763186}"/>
    <cellStyle name="Normal 10 5 2 5 2" xfId="661" xr:uid="{956F2253-F217-448A-B0FA-43CCB66D975A}"/>
    <cellStyle name="Normal 10 5 2 5 3" xfId="662" xr:uid="{99F241B9-513D-4796-BE3C-1E213A265237}"/>
    <cellStyle name="Normal 10 5 2 5 4" xfId="663" xr:uid="{C4A60DFA-B27A-43E5-9CAA-7F5E39EB7B95}"/>
    <cellStyle name="Normal 10 5 2 6" xfId="664" xr:uid="{04C983B5-5E80-43BF-97EE-E4502DC8528F}"/>
    <cellStyle name="Normal 10 5 2 7" xfId="665" xr:uid="{84A0B4C6-672B-4F3C-8200-5C46C2B22727}"/>
    <cellStyle name="Normal 10 5 2 8" xfId="666" xr:uid="{17F77094-2776-45D0-8EE3-CBB9CBEA1147}"/>
    <cellStyle name="Normal 10 5 3" xfId="667" xr:uid="{0500510B-8CFB-4630-9BC6-BC80E765E8AD}"/>
    <cellStyle name="Normal 10 5 3 2" xfId="668" xr:uid="{51CDE1B5-D54A-428F-B830-C99AF2074854}"/>
    <cellStyle name="Normal 10 5 3 2 2" xfId="669" xr:uid="{77B7BF79-3381-43E9-BB79-6EE90794AD25}"/>
    <cellStyle name="Normal 10 5 3 2 3" xfId="670" xr:uid="{65B73C6E-C50F-400C-9EEF-B3E8DF04ED43}"/>
    <cellStyle name="Normal 10 5 3 2 4" xfId="671" xr:uid="{C6A3B63B-8E9C-4248-AD06-AF5CB13DB08A}"/>
    <cellStyle name="Normal 10 5 3 3" xfId="672" xr:uid="{1E90BFB7-2358-4A30-9D81-C0B2F8D9135F}"/>
    <cellStyle name="Normal 10 5 3 3 2" xfId="673" xr:uid="{2393AB7F-7209-4126-8700-0467205BDA3C}"/>
    <cellStyle name="Normal 10 5 3 3 3" xfId="674" xr:uid="{B338A18B-CBB8-4D71-AB17-5059D42C6E61}"/>
    <cellStyle name="Normal 10 5 3 3 4" xfId="675" xr:uid="{EBD63B79-79C3-4DE3-AB8F-106CC5060CEE}"/>
    <cellStyle name="Normal 10 5 3 4" xfId="676" xr:uid="{C154640D-E96A-47C3-88E4-22F980F4ED29}"/>
    <cellStyle name="Normal 10 5 3 5" xfId="677" xr:uid="{FA1A77F7-C8F1-4B84-B08C-DB38BAE6964E}"/>
    <cellStyle name="Normal 10 5 3 6" xfId="678" xr:uid="{6A7204E3-5433-4C8B-A8DE-BAE2E99CC09D}"/>
    <cellStyle name="Normal 10 5 4" xfId="679" xr:uid="{04B40DB0-3EEF-4B31-8C15-17ACF92B52D8}"/>
    <cellStyle name="Normal 10 5 4 2" xfId="680" xr:uid="{FCB674FA-0889-4373-B54D-46EB2704AE1B}"/>
    <cellStyle name="Normal 10 5 4 2 2" xfId="681" xr:uid="{9A0C5E13-F3EF-40F3-8F54-6B67EB287E61}"/>
    <cellStyle name="Normal 10 5 4 2 3" xfId="682" xr:uid="{E9947003-F7A2-4B0F-936C-FA59415B2CE5}"/>
    <cellStyle name="Normal 10 5 4 2 4" xfId="683" xr:uid="{0B2BBC6F-7786-47AA-9D5F-911284CEE055}"/>
    <cellStyle name="Normal 10 5 4 3" xfId="684" xr:uid="{CF5583B5-94D2-4DA4-82F7-039728B93DB2}"/>
    <cellStyle name="Normal 10 5 4 4" xfId="685" xr:uid="{982127B0-5D5A-445B-A0BD-27EF211EC48A}"/>
    <cellStyle name="Normal 10 5 4 5" xfId="686" xr:uid="{DB770DD6-2723-422F-8AEC-6DD3B3DE131B}"/>
    <cellStyle name="Normal 10 5 5" xfId="687" xr:uid="{312267C2-5759-4B92-9D68-3ACE0A9C74E4}"/>
    <cellStyle name="Normal 10 5 5 2" xfId="688" xr:uid="{4C08E83A-535A-4D8E-9859-8F80CE680FF2}"/>
    <cellStyle name="Normal 10 5 5 3" xfId="689" xr:uid="{50852329-2123-4FE5-9E8C-6B2CE54DBB96}"/>
    <cellStyle name="Normal 10 5 5 4" xfId="690" xr:uid="{63DC870A-1DF3-46AA-82F2-9B05C1D5BCD1}"/>
    <cellStyle name="Normal 10 5 6" xfId="691" xr:uid="{A2ED32CD-8DAD-47AA-9FAE-25B0B0FB510B}"/>
    <cellStyle name="Normal 10 5 6 2" xfId="692" xr:uid="{102183EA-85B9-4C89-900F-78BE160884C8}"/>
    <cellStyle name="Normal 10 5 6 3" xfId="693" xr:uid="{E378B927-B9A2-4896-9CE5-DFD7DE401A81}"/>
    <cellStyle name="Normal 10 5 6 4" xfId="694" xr:uid="{97C3A8F3-8B96-4055-A6A0-0253CB569E14}"/>
    <cellStyle name="Normal 10 5 7" xfId="695" xr:uid="{F86C49C6-AD25-405B-A87F-93DA28F06030}"/>
    <cellStyle name="Normal 10 5 8" xfId="696" xr:uid="{CDBCDCA0-CA76-4A9A-B2F6-413B5CCA295B}"/>
    <cellStyle name="Normal 10 5 9" xfId="697" xr:uid="{D7F333EB-93E9-4E7C-BE25-64405843EAEC}"/>
    <cellStyle name="Normal 10 6" xfId="62" xr:uid="{5EB633FD-74EA-47EC-8DAC-ACE15916ACBF}"/>
    <cellStyle name="Normal 10 6 2" xfId="698" xr:uid="{C6F32033-00B1-45DF-9F3B-4C6C267700C6}"/>
    <cellStyle name="Normal 10 6 2 2" xfId="699" xr:uid="{0021297A-6029-4A34-88CC-9588D34536FB}"/>
    <cellStyle name="Normal 10 6 2 2 2" xfId="700" xr:uid="{95BC23DB-45D7-4B5C-95A2-3CF5563E2024}"/>
    <cellStyle name="Normal 10 6 2 2 2 2" xfId="3828" xr:uid="{A86F452A-0671-4840-A4AA-B95038497240}"/>
    <cellStyle name="Normal 10 6 2 2 3" xfId="701" xr:uid="{BAA515EC-4479-49C0-BAA9-F00638389CDB}"/>
    <cellStyle name="Normal 10 6 2 2 4" xfId="702" xr:uid="{81543BE0-F27D-429F-9BFC-4D88D1D8511A}"/>
    <cellStyle name="Normal 10 6 2 3" xfId="703" xr:uid="{E8F208F3-E581-4C8E-8FC6-D575FB414D67}"/>
    <cellStyle name="Normal 10 6 2 3 2" xfId="704" xr:uid="{84E3637A-4C91-4EAA-8ABA-EF280A13DD92}"/>
    <cellStyle name="Normal 10 6 2 3 3" xfId="705" xr:uid="{07DDF38D-0103-4B4B-8538-FB04F7B355EF}"/>
    <cellStyle name="Normal 10 6 2 3 4" xfId="706" xr:uid="{68F9B1BA-F1F8-4C95-A57B-6B780386CB24}"/>
    <cellStyle name="Normal 10 6 2 4" xfId="707" xr:uid="{94B02AA5-5998-4403-B0C6-BD316C08923E}"/>
    <cellStyle name="Normal 10 6 2 5" xfId="708" xr:uid="{64FA12DE-F8F5-40B2-9E9C-9D1DC02576B6}"/>
    <cellStyle name="Normal 10 6 2 6" xfId="709" xr:uid="{0D7C01C1-D4E1-4723-A3C1-7D3CE1AE9998}"/>
    <cellStyle name="Normal 10 6 3" xfId="710" xr:uid="{9A49C76D-E534-4A32-9E40-104FE043A8BF}"/>
    <cellStyle name="Normal 10 6 3 2" xfId="711" xr:uid="{097ADDBB-5361-4EDA-81EC-07CB829AC80D}"/>
    <cellStyle name="Normal 10 6 3 2 2" xfId="712" xr:uid="{462E11A0-485A-4C91-AF63-91819C54C472}"/>
    <cellStyle name="Normal 10 6 3 2 3" xfId="713" xr:uid="{C0A50889-4352-4B61-857F-F85AD97FD3F8}"/>
    <cellStyle name="Normal 10 6 3 2 4" xfId="714" xr:uid="{8787782F-5D01-42F6-A397-28C8FE1E154A}"/>
    <cellStyle name="Normal 10 6 3 3" xfId="715" xr:uid="{E73E7C2A-B749-4F6B-A1F2-EF8CB2B96450}"/>
    <cellStyle name="Normal 10 6 3 4" xfId="716" xr:uid="{2C3E4B79-2CBB-485D-92F6-9D0C53176976}"/>
    <cellStyle name="Normal 10 6 3 5" xfId="717" xr:uid="{629C27F0-1EA1-4E1A-A598-A10E6D776BBD}"/>
    <cellStyle name="Normal 10 6 4" xfId="718" xr:uid="{EA74DFAC-CEFF-4E9E-A86A-139A16918E0D}"/>
    <cellStyle name="Normal 10 6 4 2" xfId="719" xr:uid="{93EF69F7-DF2B-4601-B8CD-1C55C21F489A}"/>
    <cellStyle name="Normal 10 6 4 3" xfId="720" xr:uid="{1F4486F0-A89E-45A5-B0CC-026AD30ED043}"/>
    <cellStyle name="Normal 10 6 4 4" xfId="721" xr:uid="{D2385E87-3BDA-415E-84E1-886FAA8BEF93}"/>
    <cellStyle name="Normal 10 6 5" xfId="722" xr:uid="{085F017D-604A-472B-86B8-6BAC6AFDF580}"/>
    <cellStyle name="Normal 10 6 5 2" xfId="723" xr:uid="{1C903BA8-66D2-448D-8761-D61E8A4AE731}"/>
    <cellStyle name="Normal 10 6 5 3" xfId="724" xr:uid="{957403F9-BB3F-4EB7-9428-2B51445F1D9D}"/>
    <cellStyle name="Normal 10 6 5 4" xfId="725" xr:uid="{DC43BB82-56FD-4579-83FE-09B1B26CBB7E}"/>
    <cellStyle name="Normal 10 6 6" xfId="726" xr:uid="{C5690CA0-4C5C-444E-9553-0C64A8C88839}"/>
    <cellStyle name="Normal 10 6 7" xfId="727" xr:uid="{0ED266D6-FC0D-4507-AFB5-040C25D199C1}"/>
    <cellStyle name="Normal 10 6 8" xfId="728" xr:uid="{E564923B-B225-46B1-BCE7-6AC59A7E55B3}"/>
    <cellStyle name="Normal 10 7" xfId="729" xr:uid="{DD933B4D-50B8-41C4-B2B3-4BAD4286F620}"/>
    <cellStyle name="Normal 10 7 2" xfId="730" xr:uid="{3CE3CFE3-A4DC-4CAD-8AD0-69FE6B67E23E}"/>
    <cellStyle name="Normal 10 7 2 2" xfId="731" xr:uid="{A7057AC8-D733-41A4-9B8C-84D385A040F4}"/>
    <cellStyle name="Normal 10 7 2 2 2" xfId="732" xr:uid="{745493A6-6030-474B-893A-0DB8864B0FAC}"/>
    <cellStyle name="Normal 10 7 2 2 3" xfId="733" xr:uid="{1031422F-6A80-427E-949E-04C92CFD644E}"/>
    <cellStyle name="Normal 10 7 2 2 4" xfId="734" xr:uid="{267DB04F-27D5-4050-BE2F-4049C00FD798}"/>
    <cellStyle name="Normal 10 7 2 3" xfId="735" xr:uid="{4D3766D3-B127-4A96-A7A9-9F868478E296}"/>
    <cellStyle name="Normal 10 7 2 4" xfId="736" xr:uid="{71EC2C2A-485B-4DD2-8DDB-65A8947D96A3}"/>
    <cellStyle name="Normal 10 7 2 5" xfId="737" xr:uid="{B7AD4E39-AAF6-4993-A40D-C825209B8B15}"/>
    <cellStyle name="Normal 10 7 3" xfId="738" xr:uid="{FA79FED5-8630-477A-8862-063774982E9F}"/>
    <cellStyle name="Normal 10 7 3 2" xfId="739" xr:uid="{BE152698-6698-4C4D-BF7B-4B11331AE6EE}"/>
    <cellStyle name="Normal 10 7 3 3" xfId="740" xr:uid="{936188C2-13F5-4E1A-A1CA-1ACD511BE3C8}"/>
    <cellStyle name="Normal 10 7 3 4" xfId="741" xr:uid="{93559A4A-89B7-410D-BA27-9248F2F4C51C}"/>
    <cellStyle name="Normal 10 7 4" xfId="742" xr:uid="{4B0E9B3C-F97F-40C8-ACE1-8BE975C97FBB}"/>
    <cellStyle name="Normal 10 7 4 2" xfId="743" xr:uid="{0CD958FB-3719-4044-89AE-E103FEA99D0F}"/>
    <cellStyle name="Normal 10 7 4 3" xfId="744" xr:uid="{6D0C2BC5-EBF0-46A5-AFD6-E7BE63653C44}"/>
    <cellStyle name="Normal 10 7 4 4" xfId="745" xr:uid="{393F484A-F3AC-4AF3-B8EF-AF8F9684EA3C}"/>
    <cellStyle name="Normal 10 7 5" xfId="746" xr:uid="{8F4A1BBB-9777-4EA2-98D0-B5B9DEB3A844}"/>
    <cellStyle name="Normal 10 7 6" xfId="747" xr:uid="{3EED3F11-4E84-41F7-8FB9-A988587F0BB2}"/>
    <cellStyle name="Normal 10 7 7" xfId="748" xr:uid="{5222D7A0-F4FF-41C9-A856-A0497F45D941}"/>
    <cellStyle name="Normal 10 8" xfId="749" xr:uid="{36C7E1CC-618A-4633-9455-6D391463C053}"/>
    <cellStyle name="Normal 10 8 2" xfId="750" xr:uid="{3359A4A6-B767-4ACC-81E4-F5FE7F70B865}"/>
    <cellStyle name="Normal 10 8 2 2" xfId="751" xr:uid="{25B9A75D-F6BB-4A3B-A0B3-A129E1F4DB8A}"/>
    <cellStyle name="Normal 10 8 2 3" xfId="752" xr:uid="{2A3208A2-5EBB-42B2-90D9-78ECB43955B9}"/>
    <cellStyle name="Normal 10 8 2 4" xfId="753" xr:uid="{A5CB921C-ADE5-4E2F-8627-58E584EB1EBA}"/>
    <cellStyle name="Normal 10 8 3" xfId="754" xr:uid="{72C08BE5-8793-4C97-9070-7EB187C96C6E}"/>
    <cellStyle name="Normal 10 8 3 2" xfId="755" xr:uid="{C1B89989-6879-467D-A6CC-EF217BA035A8}"/>
    <cellStyle name="Normal 10 8 3 3" xfId="756" xr:uid="{DF38AF7B-4B68-45A7-AA6C-B272B4CC653C}"/>
    <cellStyle name="Normal 10 8 3 4" xfId="757" xr:uid="{B4338EF9-111C-4DB8-8414-E698F2EA72BF}"/>
    <cellStyle name="Normal 10 8 4" xfId="758" xr:uid="{242FF427-3556-48EE-BF9E-739F7377552D}"/>
    <cellStyle name="Normal 10 8 5" xfId="759" xr:uid="{E1B0AB82-0F9E-4276-A395-944284F1B1A5}"/>
    <cellStyle name="Normal 10 8 6" xfId="760" xr:uid="{8D3C08C2-94F9-458D-9148-2CB17567F1F4}"/>
    <cellStyle name="Normal 10 9" xfId="761" xr:uid="{73B8B249-15C5-4F4E-A56B-604022FE7904}"/>
    <cellStyle name="Normal 10 9 2" xfId="762" xr:uid="{8865CCD9-AA3E-4032-8360-58D3FA431D9E}"/>
    <cellStyle name="Normal 10 9 2 2" xfId="763" xr:uid="{8251809D-3817-4ED6-AAFE-C2526E2DAD3A}"/>
    <cellStyle name="Normal 10 9 2 2 2" xfId="4303" xr:uid="{701CD157-B4C1-4F1C-9DA8-78B44C5B8EA2}"/>
    <cellStyle name="Normal 10 9 2 2 3" xfId="4719" xr:uid="{E30553CB-733F-46E5-8EC6-D2D7E0DAE77C}"/>
    <cellStyle name="Normal 10 9 2 3" xfId="764" xr:uid="{BDC1C7FF-8039-45B4-9836-FEAA39276690}"/>
    <cellStyle name="Normal 10 9 2 4" xfId="765" xr:uid="{449BA337-7994-4C61-87E1-023DFFBB8D6C}"/>
    <cellStyle name="Normal 10 9 3" xfId="766" xr:uid="{9E09E9AE-D3C3-4713-AB3B-0A2A4D5BDC7F}"/>
    <cellStyle name="Normal 10 9 4" xfId="767" xr:uid="{729185BE-C7CD-41D9-A72B-2F487ECD25DE}"/>
    <cellStyle name="Normal 10 9 4 2" xfId="4602" xr:uid="{BEA06754-6001-4247-81D5-A871E0BB545E}"/>
    <cellStyle name="Normal 10 9 4 3" xfId="4720" xr:uid="{C21CBEC6-584A-4B9B-83E6-17B83C534692}"/>
    <cellStyle name="Normal 10 9 4 4" xfId="4640" xr:uid="{2EFC5024-F3CF-4B63-B15E-5381F535173B}"/>
    <cellStyle name="Normal 10 9 5" xfId="768" xr:uid="{D06483AC-7BF0-449C-ABFC-4BE05D65DD9B}"/>
    <cellStyle name="Normal 11" xfId="63" xr:uid="{524FEF44-8CBD-4516-92C5-E063AED19772}"/>
    <cellStyle name="Normal 11 2" xfId="3700" xr:uid="{54276EF2-52FD-44D2-9449-0C8A4FEA65B5}"/>
    <cellStyle name="Normal 11 2 2" xfId="4687" xr:uid="{6DDF0D11-7D2C-469A-A005-E66827CFCB93}"/>
    <cellStyle name="Normal 11 3" xfId="4308" xr:uid="{E3017D6A-4FBB-4137-8DAE-FF42685ADD37}"/>
    <cellStyle name="Normal 11 3 10" xfId="58049" xr:uid="{0E827EF3-0769-422A-9177-791868B5A4D5}"/>
    <cellStyle name="Normal 11 3 11" xfId="4463" xr:uid="{F21B6D85-2A44-4B5F-BE47-493C9721A755}"/>
    <cellStyle name="Normal 11 3 2" xfId="4581" xr:uid="{715C90D2-1E07-4304-9ECD-76FD6BC0D26F}"/>
    <cellStyle name="Normal 11 3 3" xfId="4763" xr:uid="{963A69DF-5283-462F-80F3-CCBB7E79BDAE}"/>
    <cellStyle name="Normal 11 3 3 2" xfId="41419" xr:uid="{D0E1F1FE-23C6-4F25-98FF-B15D14DA613F}"/>
    <cellStyle name="Normal 11 3 3 2 2" xfId="56302" xr:uid="{D513DFC2-D863-44A5-94F7-BEA800021D8E}"/>
    <cellStyle name="Normal 11 3 3 2 3" xfId="57479" xr:uid="{5FE25166-9C03-4B5F-8F93-F9C2370A2E97}"/>
    <cellStyle name="Normal 11 3 3 2 4" xfId="58656" xr:uid="{8BFDF15B-FC64-4867-B9C9-FC3211557535}"/>
    <cellStyle name="Normal 11 3 3 3" xfId="6010" xr:uid="{BB0D7256-8B6E-493F-80EA-3E1EF02FD7D8}"/>
    <cellStyle name="Normal 11 3 3 4" xfId="5418" xr:uid="{8924CE73-DB87-48FF-B817-8F7DC457AAE9}"/>
    <cellStyle name="Normal 11 3 3 5" xfId="55711" xr:uid="{A168CEA4-4586-43A4-ADCB-27ECB2BF9F6A}"/>
    <cellStyle name="Normal 11 3 3 6" xfId="56889" xr:uid="{8BA8C4AB-7A0B-4411-8D7D-DAFB8F7FD55C}"/>
    <cellStyle name="Normal 11 3 3 7" xfId="58066" xr:uid="{D1C7D1E6-41C5-4643-9E8F-5A803C13CD34}"/>
    <cellStyle name="Normal 11 3 4" xfId="4740" xr:uid="{BA53CC3D-9C19-4C21-B845-D9DD2BD8B349}"/>
    <cellStyle name="Normal 11 3 5" xfId="41366" xr:uid="{01160EB7-430F-40DF-AA21-A664DD0DD396}"/>
    <cellStyle name="Normal 11 3 5 2" xfId="56280" xr:uid="{A4525500-3E19-408B-8353-BEF7076B9118}"/>
    <cellStyle name="Normal 11 3 5 3" xfId="57458" xr:uid="{040659FB-96B6-4F87-8008-D0628CF99752}"/>
    <cellStyle name="Normal 11 3 5 4" xfId="58635" xr:uid="{437A802A-E591-434E-9380-ABBBCD027475}"/>
    <cellStyle name="Normal 11 3 6" xfId="5988" xr:uid="{AE508846-5AEA-4D15-BE94-11E0553D1CF7}"/>
    <cellStyle name="Normal 11 3 7" xfId="5396" xr:uid="{FFDB08BB-3A74-4611-ADE0-DE84697609FA}"/>
    <cellStyle name="Normal 11 3 8" xfId="55694" xr:uid="{F18A2646-0134-457B-B765-31B71C62EC24}"/>
    <cellStyle name="Normal 11 3 9" xfId="56872" xr:uid="{F3CDAFC2-84B5-41A1-8C39-D9C80C4FBDDA}"/>
    <cellStyle name="Normal 12" xfId="64" xr:uid="{5A1B2C87-4657-4A78-93DB-C28DEE81C3D2}"/>
    <cellStyle name="Normal 12 2" xfId="3701" xr:uid="{2FA1B526-6973-4487-B723-A0EFABE0B6E5}"/>
    <cellStyle name="Normal 12 2 2" xfId="4688" xr:uid="{6082A006-E5C5-417A-96BC-AB54E3C9D04F}"/>
    <cellStyle name="Normal 12 3" xfId="4582" xr:uid="{60E9BAE3-3322-4162-8F6B-D3504853B76A}"/>
    <cellStyle name="Normal 13" xfId="65" xr:uid="{C00C9EF0-09F6-4E0D-BD30-8F26E570FE93}"/>
    <cellStyle name="Normal 13 2" xfId="66" xr:uid="{FEE56783-49C8-4EC9-9BF8-C97894CF4EB2}"/>
    <cellStyle name="Normal 13 2 2" xfId="3702" xr:uid="{1423ECB3-5D6B-4ED6-ACF4-7BE50AECD4F3}"/>
    <cellStyle name="Normal 13 2 2 2" xfId="4689" xr:uid="{1E24E1E0-08D3-47F5-BDD4-9CB124E40785}"/>
    <cellStyle name="Normal 13 2 3" xfId="4310" xr:uid="{143DDF6A-F974-47C5-BFA7-4BDA7C895418}"/>
    <cellStyle name="Normal 13 2 3 2" xfId="4583" xr:uid="{B9CADAEB-3BAD-4719-AC38-1D22F2A50C62}"/>
    <cellStyle name="Normal 13 2 3 3" xfId="4764" xr:uid="{E081D7F4-50C1-4ECD-82CA-048432DA76DD}"/>
    <cellStyle name="Normal 13 2 3 4" xfId="4741" xr:uid="{69149DEE-FD37-48C4-8A7B-66900B405A0D}"/>
    <cellStyle name="Normal 13 3" xfId="3703" xr:uid="{74A1E85E-EDD1-4784-96ED-F69343FD1DF7}"/>
    <cellStyle name="Normal 13 3 2" xfId="4394" xr:uid="{D3889A0B-431F-4C3F-B1DA-39DA1FAF941D}"/>
    <cellStyle name="Normal 13 3 3" xfId="4311" xr:uid="{4572F178-BDB6-44F9-BD25-C5393068A77E}"/>
    <cellStyle name="Normal 13 3 4" xfId="4606" xr:uid="{383EA77B-877B-4456-B3AB-7AE4DB024955}"/>
    <cellStyle name="Normal 13 3 5" xfId="4765" xr:uid="{4A73B234-F096-46D1-B3A9-3FC63BCC549B}"/>
    <cellStyle name="Normal 13 4" xfId="4312" xr:uid="{CEA09DCB-C725-4EE3-8B08-A841A1778D9F}"/>
    <cellStyle name="Normal 13 5" xfId="4309" xr:uid="{1F2E2BCB-9F22-4273-934C-0C0523C3069B}"/>
    <cellStyle name="Normal 14" xfId="67" xr:uid="{C11DB474-A281-424C-9516-8A6C77C766BD}"/>
    <cellStyle name="Normal 14 18" xfId="4314" xr:uid="{14C4AC96-BE9D-41A6-97D7-2EF90F3BCBCB}"/>
    <cellStyle name="Normal 14 2" xfId="187" xr:uid="{1B428E56-C1D2-4FE0-AEC9-1A84B9B640B0}"/>
    <cellStyle name="Normal 14 2 2" xfId="188" xr:uid="{14BF4190-8C00-4841-99EF-2CC43ED38ABA}"/>
    <cellStyle name="Normal 14 2 2 2" xfId="3704" xr:uid="{3023F976-E34B-4F45-8B4D-3ED26290D0E3}"/>
    <cellStyle name="Normal 14 2 3" xfId="3705" xr:uid="{3588C74B-45CB-4B92-9F66-1747AC0370BB}"/>
    <cellStyle name="Normal 14 3" xfId="3706" xr:uid="{03938802-5712-41FD-B02F-77152871503A}"/>
    <cellStyle name="Normal 14 3 2" xfId="4690" xr:uid="{9C5C9B01-D490-4654-BDC6-5BFA9902E40D}"/>
    <cellStyle name="Normal 14 4" xfId="4313" xr:uid="{74049D48-B706-4816-BE1F-40BB8B3459DD}"/>
    <cellStyle name="Normal 14 4 2" xfId="4584" xr:uid="{198DA175-5F9E-4C5B-89A4-06B9D2071A0B}"/>
    <cellStyle name="Normal 14 4 3" xfId="4766" xr:uid="{03846890-3857-4D53-A87E-DD4BC45B5DCE}"/>
    <cellStyle name="Normal 14 4 4" xfId="4742" xr:uid="{E5D86621-54C0-4F73-80E6-115A96F40527}"/>
    <cellStyle name="Normal 15" xfId="68" xr:uid="{25A0CFA2-2DC7-4758-853E-7A2C2563B420}"/>
    <cellStyle name="Normal 15 2" xfId="69" xr:uid="{1BE9868F-B1EC-488B-9240-FF3EA87F6A4D}"/>
    <cellStyle name="Normal 15 2 2" xfId="3707" xr:uid="{052ADEFD-0C66-4755-91FF-9F31469BBCB4}"/>
    <cellStyle name="Normal 15 2 2 2" xfId="4493" xr:uid="{36A3D539-2C07-4030-8EE9-007DD4EAAB25}"/>
    <cellStyle name="Normal 15 2 3" xfId="4586" xr:uid="{785605DF-1863-4072-AF33-67CD9A34A0DE}"/>
    <cellStyle name="Normal 15 3" xfId="3708" xr:uid="{3979B60B-B7FA-4635-B6E9-998F02421B4D}"/>
    <cellStyle name="Normal 15 3 2" xfId="4395" xr:uid="{279EC27D-2CC7-492B-A732-6A62A3D19BDB}"/>
    <cellStyle name="Normal 15 3 3" xfId="4316" xr:uid="{0526A73F-EC66-48A5-9CB7-7339FF395111}"/>
    <cellStyle name="Normal 15 3 4" xfId="4607" xr:uid="{B69214C9-2D4D-4C18-9C73-5CB9B6CCA295}"/>
    <cellStyle name="Normal 15 3 5" xfId="4768" xr:uid="{80DCDB72-BFE4-41F3-A935-FC7E1631AFBB}"/>
    <cellStyle name="Normal 15 4" xfId="4315" xr:uid="{FB03E9B7-C39F-494E-B49D-2D363FDDE79D}"/>
    <cellStyle name="Normal 15 4 2" xfId="4585" xr:uid="{C20BD886-0DD7-41D2-98DD-51F1B961EBF1}"/>
    <cellStyle name="Normal 15 4 3" xfId="4767" xr:uid="{D5CB2AAC-82AB-44AF-AADF-9EA9D13EE771}"/>
    <cellStyle name="Normal 15 4 4" xfId="4743" xr:uid="{E02C71B1-E629-4B06-A70A-956C3A7108C1}"/>
    <cellStyle name="Normal 16" xfId="70" xr:uid="{D398BB76-9D4C-4887-81FA-D774B193EEDC}"/>
    <cellStyle name="Normal 16 2" xfId="3709" xr:uid="{C1204555-1CD6-4981-9C0F-7438C7387372}"/>
    <cellStyle name="Normal 16 2 2" xfId="4396" xr:uid="{4CFE8B6D-D197-4C8D-A1F3-D884290BBD1B}"/>
    <cellStyle name="Normal 16 2 3" xfId="4317" xr:uid="{99B9D046-9359-4B64-A6D9-0483750C5A87}"/>
    <cellStyle name="Normal 16 2 4" xfId="4608" xr:uid="{26A61D34-305C-401D-86BC-59EE600B38FD}"/>
    <cellStyle name="Normal 16 2 5" xfId="4769" xr:uid="{A6CE9496-1C23-4ADD-807F-87402A6D84F3}"/>
    <cellStyle name="Normal 16 3" xfId="4440" xr:uid="{4F778B95-B459-45F5-B057-92B6AC5235FB}"/>
    <cellStyle name="Normal 17" xfId="71" xr:uid="{13120436-8DE3-401F-85D0-6449D80A45C8}"/>
    <cellStyle name="Normal 17 2" xfId="3710" xr:uid="{2254759C-B46F-499B-B6E3-FE115B827DB1}"/>
    <cellStyle name="Normal 17 2 2" xfId="4397" xr:uid="{B8867CDE-A995-4148-AB00-A4DD49F4CBA5}"/>
    <cellStyle name="Normal 17 2 3" xfId="4319" xr:uid="{1108CFB4-EA55-418D-A24A-E74CAA78BA3B}"/>
    <cellStyle name="Normal 17 2 4" xfId="4609" xr:uid="{8A3D4406-59EB-4AA6-9B23-A49A46DDB438}"/>
    <cellStyle name="Normal 17 2 5" xfId="4770" xr:uid="{766C5302-ED51-4A98-89F5-E30412AC1703}"/>
    <cellStyle name="Normal 17 3" xfId="4320" xr:uid="{0E31AEF9-5620-41D2-9AAA-6B1944351CDF}"/>
    <cellStyle name="Normal 17 4" xfId="4318" xr:uid="{9D98C57E-05B0-4128-812B-DF0B86A30488}"/>
    <cellStyle name="Normal 18" xfId="72" xr:uid="{58EDFD58-DA98-4A52-BC75-70CC18BAA828}"/>
    <cellStyle name="Normal 18 2" xfId="3711" xr:uid="{6EBEC8F3-1B47-4821-A463-7AA5109E4FAF}"/>
    <cellStyle name="Normal 18 2 2" xfId="4494" xr:uid="{CBB4A114-B511-4C77-AF33-84FDBB1B8AA6}"/>
    <cellStyle name="Normal 18 3" xfId="4321" xr:uid="{9A5450F2-3E2D-447F-86C2-166139048208}"/>
    <cellStyle name="Normal 18 3 10" xfId="58050" xr:uid="{A419D331-FE1C-4359-9769-D10CA8F32815}"/>
    <cellStyle name="Normal 18 3 11" xfId="4464" xr:uid="{FF16E8ED-EB76-4B43-A3EB-5F889A2D81B0}"/>
    <cellStyle name="Normal 18 3 2" xfId="4587" xr:uid="{57AAE896-429A-475C-8E75-4AECD53C5CB2}"/>
    <cellStyle name="Normal 18 3 3" xfId="4771" xr:uid="{AA7DE283-2699-475E-A866-E5F897B2E063}"/>
    <cellStyle name="Normal 18 3 3 2" xfId="41420" xr:uid="{507E7E93-D12A-4CE3-AFC5-86D4B689887E}"/>
    <cellStyle name="Normal 18 3 3 2 2" xfId="56303" xr:uid="{A088D9EA-F2A3-4651-8CAB-F6238F575BB5}"/>
    <cellStyle name="Normal 18 3 3 2 3" xfId="57480" xr:uid="{7C24B157-C63C-4581-B5AD-4B6D273BCD05}"/>
    <cellStyle name="Normal 18 3 3 2 4" xfId="58657" xr:uid="{32796DC4-7806-40E3-8B07-2AA591E5CF59}"/>
    <cellStyle name="Normal 18 3 3 3" xfId="6011" xr:uid="{BB4CB3E5-6086-4A94-9A57-2B206CAEAA13}"/>
    <cellStyle name="Normal 18 3 3 4" xfId="5419" xr:uid="{8B56C644-B141-474D-ABD5-3CBD402DEEAE}"/>
    <cellStyle name="Normal 18 3 3 5" xfId="55712" xr:uid="{18FDE6A7-2923-4B79-A613-591E98D85754}"/>
    <cellStyle name="Normal 18 3 3 6" xfId="56890" xr:uid="{0FBCC1FD-0777-40E7-89BC-9D453D0B4817}"/>
    <cellStyle name="Normal 18 3 3 7" xfId="58067" xr:uid="{54F13E57-E1E9-43C7-967D-7192B5770762}"/>
    <cellStyle name="Normal 18 3 4" xfId="4744" xr:uid="{D5F0FFAD-A468-4BD8-837D-93E30CF6E968}"/>
    <cellStyle name="Normal 18 3 5" xfId="41367" xr:uid="{27A89FF5-7C6F-4733-B640-1BB4D19968B0}"/>
    <cellStyle name="Normal 18 3 5 2" xfId="56281" xr:uid="{765D6DD1-CCEE-4D09-AAF1-05342097DB77}"/>
    <cellStyle name="Normal 18 3 5 3" xfId="57459" xr:uid="{E3E912D9-D36C-4757-ACA1-996BEEE8224A}"/>
    <cellStyle name="Normal 18 3 5 4" xfId="58636" xr:uid="{3E8C60DD-2C6E-4A5D-A472-B1F4BA62809B}"/>
    <cellStyle name="Normal 18 3 6" xfId="5989" xr:uid="{BB8FEA07-3016-4198-82C0-011256621AD9}"/>
    <cellStyle name="Normal 18 3 7" xfId="5397" xr:uid="{A3C96DD5-838A-4E15-B593-4F484CBD6F39}"/>
    <cellStyle name="Normal 18 3 8" xfId="55695" xr:uid="{21226B7E-361D-460F-93DD-F6E24FA74666}"/>
    <cellStyle name="Normal 18 3 9" xfId="56873" xr:uid="{D86FF04D-FB14-4A4A-B27A-027E6C3ACD8C}"/>
    <cellStyle name="Normal 19" xfId="73" xr:uid="{CC3B8D15-A3A8-4644-8BD2-466DE52FE173}"/>
    <cellStyle name="Normal 19 2" xfId="74" xr:uid="{A2BC83AF-0F7B-4BDA-9F96-51FCFF85CEC8}"/>
    <cellStyle name="Normal 19 2 2" xfId="3712" xr:uid="{F2BA27E9-3DD1-4359-AC84-B008673E3477}"/>
    <cellStyle name="Normal 19 2 2 2" xfId="4691" xr:uid="{61BF2C8C-B577-4E5C-8A7D-DA8ECB3AC7F0}"/>
    <cellStyle name="Normal 19 2 3" xfId="4589" xr:uid="{EB6CC61A-4ED4-4052-96BF-104B604FF4DB}"/>
    <cellStyle name="Normal 19 3" xfId="3713" xr:uid="{8D23EE48-E31D-4753-BBFC-63E3F787170A}"/>
    <cellStyle name="Normal 19 3 2" xfId="4692" xr:uid="{9B9CB066-B7C4-4AD5-A3A4-7CC305DC3699}"/>
    <cellStyle name="Normal 19 4" xfId="4588" xr:uid="{09EE3461-86A7-4789-9687-ABBC0A07896E}"/>
    <cellStyle name="Normal 2" xfId="2" xr:uid="{00000000-0005-0000-0000-000002000000}"/>
    <cellStyle name="Normal 2 2" xfId="75" xr:uid="{0D2B4D35-CEC9-47CA-A731-D008366B4169}"/>
    <cellStyle name="Normal 2 2 2" xfId="76" xr:uid="{B4806E8E-DF55-4D72-9C6A-AB9326542C88}"/>
    <cellStyle name="Normal 2 2 2 2" xfId="3714" xr:uid="{A4A1625C-B089-4657-8F35-C171728BE4CB}"/>
    <cellStyle name="Normal 2 2 2 2 2" xfId="4695" xr:uid="{7E3502AF-8339-43B4-8807-8587DBA2A9D5}"/>
    <cellStyle name="Normal 2 2 2 3" xfId="4591" xr:uid="{FCE36F4A-C490-44C7-9B21-12B0862B0FF2}"/>
    <cellStyle name="Normal 2 2 3" xfId="3715" xr:uid="{4FBBB288-1B99-41A4-BE94-A9FA5C1CB735}"/>
    <cellStyle name="Normal 2 2 3 2" xfId="4495" xr:uid="{DF2431A8-9FB2-46E6-9FCC-E96099DC1A6D}"/>
    <cellStyle name="Normal 2 2 3 2 2" xfId="4625" xr:uid="{38BF4465-07E6-4103-999A-A9A86DDBD576}"/>
    <cellStyle name="Normal 2 2 3 2 2 2" xfId="4696" xr:uid="{B48F491F-5094-4E98-888E-B3CEE447789F}"/>
    <cellStyle name="Normal 2 2 3 2 2 3" xfId="56293" xr:uid="{44DF81BE-6B78-48E8-B41C-459F14893BF3}"/>
    <cellStyle name="Normal 2 2 3 2 3" xfId="4789" xr:uid="{7492120B-CE32-4C93-8459-B94F4703750E}"/>
    <cellStyle name="Normal 2 2 3 2 4" xfId="5344" xr:uid="{2D613BF3-94D6-4F47-9F95-051AA4DEC08F}"/>
    <cellStyle name="Normal 2 2 3 3" xfId="4475" xr:uid="{9D0801DA-9D13-43BB-92C5-F232418E1B79}"/>
    <cellStyle name="Normal 2 2 3 4" xfId="4745" xr:uid="{E3EB2A07-A9EF-4A6B-AAE5-98C79F436355}"/>
    <cellStyle name="Normal 2 2 3 5" xfId="4734" xr:uid="{055B4777-FBC5-48FA-A678-2570FDADEBCC}"/>
    <cellStyle name="Normal 2 2 4" xfId="4322" xr:uid="{842C7C2F-2C94-4457-82F9-1E85D775C8FE}"/>
    <cellStyle name="Normal 2 2 4 2" xfId="4590" xr:uid="{351AA838-47D2-4F32-8D76-1A319581E648}"/>
    <cellStyle name="Normal 2 2 4 3" xfId="4772" xr:uid="{373FEE29-21B6-4B01-A057-05B2C2DD0203}"/>
    <cellStyle name="Normal 2 2 4 4" xfId="4746" xr:uid="{411F5BAA-C6AF-40BA-A449-00CDC70CD61C}"/>
    <cellStyle name="Normal 2 2 5" xfId="4694" xr:uid="{ECA42E0B-0645-45A1-B078-1FD279669756}"/>
    <cellStyle name="Normal 2 2 6" xfId="4792" xr:uid="{11DA16D0-0B5E-4326-B4B3-D3EF0F923288}"/>
    <cellStyle name="Normal 2 3" xfId="77" xr:uid="{0E0D5D5A-0D97-42DE-AEBE-B8E8BA6032BC}"/>
    <cellStyle name="Normal 2 3 2" xfId="78" xr:uid="{8A5FD94C-926E-455F-9717-094F904A698C}"/>
    <cellStyle name="Normal 2 3 2 2" xfId="3716" xr:uid="{87687242-9E72-4F49-ABE8-4F45126C5AA7}"/>
    <cellStyle name="Normal 2 3 2 2 2" xfId="4697" xr:uid="{FBF4DB51-4220-4751-8F32-17E49F52301D}"/>
    <cellStyle name="Normal 2 3 2 3" xfId="4324" xr:uid="{BD45D8BB-502A-4AB9-8954-BF662BE8B341}"/>
    <cellStyle name="Normal 2 3 2 3 2" xfId="4593" xr:uid="{E892267E-98DC-4E4B-A978-DC78A384A423}"/>
    <cellStyle name="Normal 2 3 2 3 3" xfId="4774" xr:uid="{A1695845-4EC8-4233-BF29-FA6AFC62F67B}"/>
    <cellStyle name="Normal 2 3 2 3 4" xfId="4747" xr:uid="{B95017CE-D780-4B90-B724-2E38B6CCF979}"/>
    <cellStyle name="Normal 2 3 3" xfId="79" xr:uid="{01C67944-FE52-4EAC-9330-8AB48261590B}"/>
    <cellStyle name="Normal 2 3 4" xfId="80" xr:uid="{C56F6D1F-020A-4734-831F-65A600AC2F23}"/>
    <cellStyle name="Normal 2 3 4 10" xfId="7159" xr:uid="{10AD3FC0-E8DB-4566-8087-7ADAC5D80269}"/>
    <cellStyle name="Normal 2 3 4 10 2" xfId="8872" xr:uid="{D5DCB813-655E-43C7-8F8D-C42F75C1D4C7}"/>
    <cellStyle name="Normal 2 3 4 10 2 2" xfId="12294" xr:uid="{58327FA9-2A9F-4262-8294-0D801A45EE2E}"/>
    <cellStyle name="Normal 2 3 4 10 2 2 2" xfId="25984" xr:uid="{D132C6CC-DC62-448C-BE4C-149F8261916B}"/>
    <cellStyle name="Normal 2 3 4 10 2 2 2 2" xfId="39676" xr:uid="{DDFA813E-5850-4962-B6DF-DEB3EE26C9F3}"/>
    <cellStyle name="Normal 2 3 4 10 2 2 2 3" xfId="54559" xr:uid="{5F87FBA7-24BA-4355-814E-26A9A6791305}"/>
    <cellStyle name="Normal 2 3 4 10 2 2 3" xfId="19140" xr:uid="{20674FD0-C86B-4D4F-9CB6-1D611653CE47}"/>
    <cellStyle name="Normal 2 3 4 10 2 2 4" xfId="32830" xr:uid="{38D6DF9F-B3AC-4ADE-999B-CE0B99F97E1B}"/>
    <cellStyle name="Normal 2 3 4 10 2 2 5" xfId="47713" xr:uid="{18AC7512-72A7-46E3-8A5D-40BAA382251D}"/>
    <cellStyle name="Normal 2 3 4 10 2 3" xfId="22562" xr:uid="{97D09FF4-F329-4F21-9A74-3543C5977186}"/>
    <cellStyle name="Normal 2 3 4 10 2 3 2" xfId="36254" xr:uid="{B1D89DFA-EE87-4565-9F69-51BF7C77B2B5}"/>
    <cellStyle name="Normal 2 3 4 10 2 3 3" xfId="51137" xr:uid="{17E0CA8D-9710-460B-93F5-82D9F55163CA}"/>
    <cellStyle name="Normal 2 3 4 10 2 4" xfId="15718" xr:uid="{EBBCABF4-B5BD-42BA-B591-2AB13350AD50}"/>
    <cellStyle name="Normal 2 3 4 10 2 5" xfId="29408" xr:uid="{73984817-D658-4BBF-B0FD-83FFE0A59700}"/>
    <cellStyle name="Normal 2 3 4 10 2 6" xfId="44291" xr:uid="{7B18C2D1-5476-466B-BB3C-A913D43830B9}"/>
    <cellStyle name="Normal 2 3 4 10 3" xfId="10582" xr:uid="{167DDD8E-9E53-416A-8410-1055410C6B91}"/>
    <cellStyle name="Normal 2 3 4 10 3 2" xfId="24272" xr:uid="{AC781189-539E-448B-8D89-08E9CD000BA3}"/>
    <cellStyle name="Normal 2 3 4 10 3 2 2" xfId="37964" xr:uid="{BE5BA2AC-4BB6-4248-9351-A197FCF115BF}"/>
    <cellStyle name="Normal 2 3 4 10 3 2 3" xfId="52847" xr:uid="{84F17CC4-8C96-43C3-96D8-72CADFC5916A}"/>
    <cellStyle name="Normal 2 3 4 10 3 3" xfId="17428" xr:uid="{7B18CD65-293C-4279-87AF-46916984D7A5}"/>
    <cellStyle name="Normal 2 3 4 10 3 4" xfId="31118" xr:uid="{71BBCE84-9949-499B-B341-1D6058C1A284}"/>
    <cellStyle name="Normal 2 3 4 10 3 5" xfId="46001" xr:uid="{B2934DFD-A8F2-4E1B-BF45-828A68496DE2}"/>
    <cellStyle name="Normal 2 3 4 10 4" xfId="20850" xr:uid="{2EC3C322-9E51-4EB1-B996-1EB599D89FED}"/>
    <cellStyle name="Normal 2 3 4 10 4 2" xfId="34542" xr:uid="{1F6D2F87-72D1-4362-9AAA-7E83037AFA5C}"/>
    <cellStyle name="Normal 2 3 4 10 4 3" xfId="49425" xr:uid="{85E5AEE4-DA46-4E3B-A709-2D4AE0FC68B7}"/>
    <cellStyle name="Normal 2 3 4 10 5" xfId="14006" xr:uid="{34AD45B4-CB3C-4C6D-BB33-206A6F83D69D}"/>
    <cellStyle name="Normal 2 3 4 10 6" xfId="27696" xr:uid="{13BB19B9-2643-4978-951D-5CECDC14548C}"/>
    <cellStyle name="Normal 2 3 4 10 7" xfId="42579" xr:uid="{EF9556F7-9130-41C0-8B71-3F36F60CE280}"/>
    <cellStyle name="Normal 2 3 4 11" xfId="8871" xr:uid="{A3606D2B-3840-409E-87A2-5A3F877F8E98}"/>
    <cellStyle name="Normal 2 3 4 11 2" xfId="12293" xr:uid="{129B29B2-C581-4651-A7D4-8BD99C8A7D68}"/>
    <cellStyle name="Normal 2 3 4 11 2 2" xfId="25983" xr:uid="{C1B675F8-6293-4E8E-B598-3D6AF750ADF0}"/>
    <cellStyle name="Normal 2 3 4 11 2 2 2" xfId="39675" xr:uid="{67AD8419-1BBB-4C51-B00B-70891961EB38}"/>
    <cellStyle name="Normal 2 3 4 11 2 2 3" xfId="54558" xr:uid="{585CEE56-943D-4FEA-9E79-84CED3EA9DEC}"/>
    <cellStyle name="Normal 2 3 4 11 2 3" xfId="19139" xr:uid="{0840FD29-A1C8-41D4-92C9-9FD8E4F4F27B}"/>
    <cellStyle name="Normal 2 3 4 11 2 4" xfId="32829" xr:uid="{51D44905-5B6B-4160-9BE1-2D3485E2FEDA}"/>
    <cellStyle name="Normal 2 3 4 11 2 5" xfId="47712" xr:uid="{20AB6019-BABC-41AD-8F45-0E37AAAE1154}"/>
    <cellStyle name="Normal 2 3 4 11 3" xfId="22561" xr:uid="{3F612880-14F2-4AB7-9844-B7B73AE43606}"/>
    <cellStyle name="Normal 2 3 4 11 3 2" xfId="36253" xr:uid="{2A33A9FC-7BF3-4D5E-BE31-0F25FCD60C3A}"/>
    <cellStyle name="Normal 2 3 4 11 3 3" xfId="51136" xr:uid="{4211FA94-5E8F-4174-8A93-F8C923024618}"/>
    <cellStyle name="Normal 2 3 4 11 4" xfId="15717" xr:uid="{8EAE1E45-2B9D-40DF-9BF4-D4179AD46D9A}"/>
    <cellStyle name="Normal 2 3 4 11 5" xfId="29407" xr:uid="{6AADD5F7-5CC7-4CCC-98FF-8291941990ED}"/>
    <cellStyle name="Normal 2 3 4 11 6" xfId="44290" xr:uid="{F55F3B7B-2C85-4022-9197-C95FC5421F36}"/>
    <cellStyle name="Normal 2 3 4 12" xfId="10581" xr:uid="{71300E1D-C5F3-4BBF-861B-F07C73CBDFF5}"/>
    <cellStyle name="Normal 2 3 4 12 2" xfId="24271" xr:uid="{EE61FA1A-5CF7-485D-954B-D974EEE5016E}"/>
    <cellStyle name="Normal 2 3 4 12 2 2" xfId="37963" xr:uid="{F10E056A-5693-4BBC-A743-E274198A38B7}"/>
    <cellStyle name="Normal 2 3 4 12 2 3" xfId="52846" xr:uid="{AA3499F5-BF33-4D5F-AB0A-91C5C05C1DB1}"/>
    <cellStyle name="Normal 2 3 4 12 3" xfId="17427" xr:uid="{55C0C772-25B4-4301-BFCC-BC624D3D1642}"/>
    <cellStyle name="Normal 2 3 4 12 4" xfId="31117" xr:uid="{1EC5AC45-380A-4C0C-BBBB-0A075AAC8E46}"/>
    <cellStyle name="Normal 2 3 4 12 5" xfId="46000" xr:uid="{9C9943B5-FB86-4700-B4FD-A55A7EBDAF3E}"/>
    <cellStyle name="Normal 2 3 4 13" xfId="20849" xr:uid="{F82D67A2-F2CF-48D5-B290-B6FDC5E5A57D}"/>
    <cellStyle name="Normal 2 3 4 13 2" xfId="34541" xr:uid="{95CA954F-1545-45C1-AA4E-231E18C8CD9C}"/>
    <cellStyle name="Normal 2 3 4 13 3" xfId="49424" xr:uid="{04BABE9E-A6F8-4020-AFCB-B2A8FEE310CE}"/>
    <cellStyle name="Normal 2 3 4 14" xfId="14005" xr:uid="{D13E4FC9-67E0-4D1E-B331-298A5C4471CE}"/>
    <cellStyle name="Normal 2 3 4 14 2" xfId="40793" xr:uid="{B0816BD4-295C-44D8-8E56-8C6E300C0496}"/>
    <cellStyle name="Normal 2 3 4 15" xfId="27695" xr:uid="{3BCDDD69-C8FE-484A-8479-DA8A1B463FC1}"/>
    <cellStyle name="Normal 2 3 4 16" xfId="42578" xr:uid="{B0B2BD80-52E3-4092-948B-556C560A32AA}"/>
    <cellStyle name="Normal 2 3 4 17" xfId="7158" xr:uid="{5EADC05B-DFB4-4818-9F94-641D144158F6}"/>
    <cellStyle name="Normal 2 3 4 18" xfId="5971" xr:uid="{909517D1-ADB3-4240-88D5-86F25CFE7E98}"/>
    <cellStyle name="Normal 2 3 4 19" xfId="5379" xr:uid="{34B4F3E2-FCDF-40F5-B8B2-F22588EA5377}"/>
    <cellStyle name="Normal 2 3 4 2" xfId="7160" xr:uid="{C332C471-183B-459D-8F12-7976D6371E24}"/>
    <cellStyle name="Normal 2 3 4 2 10" xfId="8873" xr:uid="{62BBE782-2CAA-4B8F-A6CF-AACE5CB3183F}"/>
    <cellStyle name="Normal 2 3 4 2 10 2" xfId="12295" xr:uid="{6EF44D93-4CDF-4E3A-A2E2-6C2C8937B8D3}"/>
    <cellStyle name="Normal 2 3 4 2 10 2 2" xfId="25985" xr:uid="{80AF27DE-ED3F-4372-9486-FD307C9056BD}"/>
    <cellStyle name="Normal 2 3 4 2 10 2 2 2" xfId="39677" xr:uid="{4E78CC15-B1A7-47C8-AC68-64926A77372E}"/>
    <cellStyle name="Normal 2 3 4 2 10 2 2 3" xfId="54560" xr:uid="{2C17A808-541C-487A-B09A-7F65712CF5B1}"/>
    <cellStyle name="Normal 2 3 4 2 10 2 3" xfId="19141" xr:uid="{F4DED130-E683-47F3-88FF-67B868A6E473}"/>
    <cellStyle name="Normal 2 3 4 2 10 2 4" xfId="32831" xr:uid="{1C3612CD-08AD-42CF-A349-32B372B06703}"/>
    <cellStyle name="Normal 2 3 4 2 10 2 5" xfId="47714" xr:uid="{F188E086-C19B-4D2B-866C-7C71E9848A30}"/>
    <cellStyle name="Normal 2 3 4 2 10 3" xfId="22563" xr:uid="{86BF8A66-B45E-4647-A7F6-A20CC712E0E3}"/>
    <cellStyle name="Normal 2 3 4 2 10 3 2" xfId="36255" xr:uid="{35AB842A-DEAF-47B9-A064-425B4A380E6E}"/>
    <cellStyle name="Normal 2 3 4 2 10 3 3" xfId="51138" xr:uid="{2543984E-EF88-4BF3-8353-E23C5A335A6C}"/>
    <cellStyle name="Normal 2 3 4 2 10 4" xfId="15719" xr:uid="{436118CA-4608-4CED-B873-412CE1643611}"/>
    <cellStyle name="Normal 2 3 4 2 10 5" xfId="29409" xr:uid="{74F70F21-F54A-49E9-AF59-BAB1ACB7E77E}"/>
    <cellStyle name="Normal 2 3 4 2 10 6" xfId="44292" xr:uid="{910344CC-4088-442B-814B-AABAE4A005BF}"/>
    <cellStyle name="Normal 2 3 4 2 11" xfId="10583" xr:uid="{738DCA82-0C10-4C0E-ADCB-58B90C50B5F5}"/>
    <cellStyle name="Normal 2 3 4 2 11 2" xfId="24273" xr:uid="{D631F138-9BDB-45EE-AAE4-7D4EE4809B25}"/>
    <cellStyle name="Normal 2 3 4 2 11 2 2" xfId="37965" xr:uid="{680C82D2-D419-4BDF-AD27-7C0F7CD396BD}"/>
    <cellStyle name="Normal 2 3 4 2 11 2 3" xfId="52848" xr:uid="{A8DD86CD-AD90-4A94-B74E-CD13ADC75DFB}"/>
    <cellStyle name="Normal 2 3 4 2 11 3" xfId="17429" xr:uid="{36919151-7BDD-41BB-A807-A3DD80C35085}"/>
    <cellStyle name="Normal 2 3 4 2 11 4" xfId="31119" xr:uid="{23846795-AC69-4131-8756-59082AFE1A7E}"/>
    <cellStyle name="Normal 2 3 4 2 11 5" xfId="46002" xr:uid="{F94AEADD-0CCA-4B1F-A9A0-4FAE57EE2481}"/>
    <cellStyle name="Normal 2 3 4 2 12" xfId="20851" xr:uid="{9CF10678-46E6-4FE8-91EB-8B66882362D7}"/>
    <cellStyle name="Normal 2 3 4 2 12 2" xfId="34543" xr:uid="{726398B6-4ADA-45E3-947E-5C5F8AA5CAF1}"/>
    <cellStyle name="Normal 2 3 4 2 12 3" xfId="49426" xr:uid="{12166EDD-03FD-4C4D-B12B-4873246084B4}"/>
    <cellStyle name="Normal 2 3 4 2 13" xfId="14007" xr:uid="{E1BF8369-299C-40D4-8498-694FD082C807}"/>
    <cellStyle name="Normal 2 3 4 2 14" xfId="27697" xr:uid="{FA3DBE47-03B5-42B0-BA1F-98387B341C11}"/>
    <cellStyle name="Normal 2 3 4 2 15" xfId="42580" xr:uid="{C6C7D770-8D2C-49FC-8DDE-24C6A7A35618}"/>
    <cellStyle name="Normal 2 3 4 2 16" xfId="56263" xr:uid="{93ED0E01-D296-4CFA-931D-C2D825587AEB}"/>
    <cellStyle name="Normal 2 3 4 2 17" xfId="57441" xr:uid="{FA83BB4E-C48E-4073-B2A8-99A0C35B8751}"/>
    <cellStyle name="Normal 2 3 4 2 18" xfId="58618" xr:uid="{912718FF-A58E-4299-8FF8-3FA8F6F7010D}"/>
    <cellStyle name="Normal 2 3 4 2 2" xfId="7161" xr:uid="{44B9DB84-69F9-4572-A033-87B3FE5A9688}"/>
    <cellStyle name="Normal 2 3 4 2 2 10" xfId="20852" xr:uid="{EFB62F67-CDE2-4B55-9F5E-C6D35F25D4B1}"/>
    <cellStyle name="Normal 2 3 4 2 2 10 2" xfId="34544" xr:uid="{616CB903-ADA8-44AA-A426-0B72562C2AA1}"/>
    <cellStyle name="Normal 2 3 4 2 2 10 3" xfId="49427" xr:uid="{CB2E0621-B98B-4513-9410-3D14587CA8F8}"/>
    <cellStyle name="Normal 2 3 4 2 2 11" xfId="14008" xr:uid="{9B6DD173-68DD-42D3-A422-B995E018FEF8}"/>
    <cellStyle name="Normal 2 3 4 2 2 12" xfId="27698" xr:uid="{3A821430-E170-4AD8-AEA1-A00FB97893B7}"/>
    <cellStyle name="Normal 2 3 4 2 2 13" xfId="42581" xr:uid="{3805362E-6803-4E1C-ADCC-142C90B32C32}"/>
    <cellStyle name="Normal 2 3 4 2 2 2" xfId="7162" xr:uid="{D6A3C048-5322-4EF0-BA68-764CC896EC0B}"/>
    <cellStyle name="Normal 2 3 4 2 2 2 10" xfId="14009" xr:uid="{471AB1A7-0EDD-4DE1-B4E7-2C1DBE26944A}"/>
    <cellStyle name="Normal 2 3 4 2 2 2 11" xfId="27699" xr:uid="{38BF9BB8-FAA4-4A45-A138-AFB503E591C0}"/>
    <cellStyle name="Normal 2 3 4 2 2 2 12" xfId="42582" xr:uid="{684737AA-73CF-47AE-B42A-5676B1278E40}"/>
    <cellStyle name="Normal 2 3 4 2 2 2 2" xfId="7163" xr:uid="{C535A948-D9DD-4FED-A565-C052B2AAB940}"/>
    <cellStyle name="Normal 2 3 4 2 2 2 2 10" xfId="42583" xr:uid="{E5D354F0-0688-4B45-A965-DE793439F6C0}"/>
    <cellStyle name="Normal 2 3 4 2 2 2 2 2" xfId="7164" xr:uid="{40349551-BBCA-48D8-B442-D884C9B613A9}"/>
    <cellStyle name="Normal 2 3 4 2 2 2 2 2 2" xfId="7165" xr:uid="{ABD0CA29-FFCE-40E7-8350-4AA95625F199}"/>
    <cellStyle name="Normal 2 3 4 2 2 2 2 2 2 2" xfId="8878" xr:uid="{864A7DF3-4652-46E9-95F8-125DA8B79CBA}"/>
    <cellStyle name="Normal 2 3 4 2 2 2 2 2 2 2 2" xfId="12300" xr:uid="{D8A51313-641D-4307-B288-545693F09063}"/>
    <cellStyle name="Normal 2 3 4 2 2 2 2 2 2 2 2 2" xfId="25990" xr:uid="{40863B53-B3CC-487A-88DD-ADADF130D2B2}"/>
    <cellStyle name="Normal 2 3 4 2 2 2 2 2 2 2 2 2 2" xfId="39682" xr:uid="{AF50B394-98AC-4075-8659-D6617E809BE8}"/>
    <cellStyle name="Normal 2 3 4 2 2 2 2 2 2 2 2 2 3" xfId="54565" xr:uid="{6F8AA77F-0534-4183-A34C-61E77DC58F1C}"/>
    <cellStyle name="Normal 2 3 4 2 2 2 2 2 2 2 2 3" xfId="19146" xr:uid="{B8E3E515-0C5A-472D-9AFC-B057D4952B75}"/>
    <cellStyle name="Normal 2 3 4 2 2 2 2 2 2 2 2 4" xfId="32836" xr:uid="{7C57B2E0-8D19-439D-8479-534AE05D06C5}"/>
    <cellStyle name="Normal 2 3 4 2 2 2 2 2 2 2 2 5" xfId="47719" xr:uid="{DE3F106B-5843-42C1-A828-3448AB47F8DF}"/>
    <cellStyle name="Normal 2 3 4 2 2 2 2 2 2 2 3" xfId="22568" xr:uid="{8DA79EF4-3923-4A3B-A1AE-3865DF14B453}"/>
    <cellStyle name="Normal 2 3 4 2 2 2 2 2 2 2 3 2" xfId="36260" xr:uid="{33A14E52-DFAF-4691-9A50-3CF7EF094CFC}"/>
    <cellStyle name="Normal 2 3 4 2 2 2 2 2 2 2 3 3" xfId="51143" xr:uid="{5F54472B-62A6-435E-AFFA-A19C46868E4F}"/>
    <cellStyle name="Normal 2 3 4 2 2 2 2 2 2 2 4" xfId="15724" xr:uid="{D5CE801F-7DF9-4EB5-BCD0-D479CA16B378}"/>
    <cellStyle name="Normal 2 3 4 2 2 2 2 2 2 2 5" xfId="29414" xr:uid="{707872F1-A03E-4434-922E-712CFA5F188E}"/>
    <cellStyle name="Normal 2 3 4 2 2 2 2 2 2 2 6" xfId="44297" xr:uid="{BCC1BC78-2CBE-42FC-9E1A-927C31EFA042}"/>
    <cellStyle name="Normal 2 3 4 2 2 2 2 2 2 3" xfId="10588" xr:uid="{A1BD5E0E-B1FA-4FA1-8404-287C70192450}"/>
    <cellStyle name="Normal 2 3 4 2 2 2 2 2 2 3 2" xfId="24278" xr:uid="{3CF502DC-2FB6-4DA0-AB46-88D460776924}"/>
    <cellStyle name="Normal 2 3 4 2 2 2 2 2 2 3 2 2" xfId="37970" xr:uid="{153D833B-209B-45EA-81D5-311C8FA92E87}"/>
    <cellStyle name="Normal 2 3 4 2 2 2 2 2 2 3 2 3" xfId="52853" xr:uid="{8861B5A4-A0CF-4AA9-B61C-D0835711E259}"/>
    <cellStyle name="Normal 2 3 4 2 2 2 2 2 2 3 3" xfId="17434" xr:uid="{5D146280-4D72-4CD6-A0CE-09BDC788DA5D}"/>
    <cellStyle name="Normal 2 3 4 2 2 2 2 2 2 3 4" xfId="31124" xr:uid="{A25F1AEA-ECC6-4F51-82FE-3A1F6802FF6A}"/>
    <cellStyle name="Normal 2 3 4 2 2 2 2 2 2 3 5" xfId="46007" xr:uid="{087A1A85-200D-4220-A2BA-CED2DD90B202}"/>
    <cellStyle name="Normal 2 3 4 2 2 2 2 2 2 4" xfId="20856" xr:uid="{EDBF603D-3233-45FD-B016-5D2E3D598027}"/>
    <cellStyle name="Normal 2 3 4 2 2 2 2 2 2 4 2" xfId="34548" xr:uid="{C3078670-0A9A-42C2-9F6F-A7D00CC32971}"/>
    <cellStyle name="Normal 2 3 4 2 2 2 2 2 2 4 3" xfId="49431" xr:uid="{FD585F57-5E2B-4F6E-9B81-C914D79CE952}"/>
    <cellStyle name="Normal 2 3 4 2 2 2 2 2 2 5" xfId="14012" xr:uid="{2E2FB3EA-EB15-4850-B179-AB55B8B03298}"/>
    <cellStyle name="Normal 2 3 4 2 2 2 2 2 2 6" xfId="27702" xr:uid="{DCD61342-5A1E-4973-A610-A5591F6C1AC8}"/>
    <cellStyle name="Normal 2 3 4 2 2 2 2 2 2 7" xfId="42585" xr:uid="{71F9E2ED-8016-4BFF-BAE8-7D2041B54E0C}"/>
    <cellStyle name="Normal 2 3 4 2 2 2 2 2 3" xfId="8877" xr:uid="{720F84D4-D507-4C2C-87E8-0413B94C3FF5}"/>
    <cellStyle name="Normal 2 3 4 2 2 2 2 2 3 2" xfId="12299" xr:uid="{F633F0C9-9D07-4C8F-AD8F-21E1AD8631CC}"/>
    <cellStyle name="Normal 2 3 4 2 2 2 2 2 3 2 2" xfId="25989" xr:uid="{3C818D86-4981-4A9A-A359-7DE2631EC443}"/>
    <cellStyle name="Normal 2 3 4 2 2 2 2 2 3 2 2 2" xfId="39681" xr:uid="{B08D7731-BF03-4445-B6E4-448370F383AF}"/>
    <cellStyle name="Normal 2 3 4 2 2 2 2 2 3 2 2 3" xfId="54564" xr:uid="{FDAA9FDD-C15A-4F4D-A064-14F6B118B53F}"/>
    <cellStyle name="Normal 2 3 4 2 2 2 2 2 3 2 3" xfId="19145" xr:uid="{9BED9132-F66F-4580-A343-D5AD1BDEE09B}"/>
    <cellStyle name="Normal 2 3 4 2 2 2 2 2 3 2 4" xfId="32835" xr:uid="{3F95F572-24BD-4B56-BC83-E78B6E4E296A}"/>
    <cellStyle name="Normal 2 3 4 2 2 2 2 2 3 2 5" xfId="47718" xr:uid="{5DF8C6C2-352A-4B15-86B2-DE140BF2F2C2}"/>
    <cellStyle name="Normal 2 3 4 2 2 2 2 2 3 3" xfId="22567" xr:uid="{4770AD40-9393-482A-98E1-1F25CC29382C}"/>
    <cellStyle name="Normal 2 3 4 2 2 2 2 2 3 3 2" xfId="36259" xr:uid="{BE31A576-5D07-4B5F-8A7B-75B3163F4918}"/>
    <cellStyle name="Normal 2 3 4 2 2 2 2 2 3 3 3" xfId="51142" xr:uid="{1EAA8BA1-2DC3-4326-8140-9A19069496FD}"/>
    <cellStyle name="Normal 2 3 4 2 2 2 2 2 3 4" xfId="15723" xr:uid="{2A627F24-2957-4A13-958B-28A50C98E5D0}"/>
    <cellStyle name="Normal 2 3 4 2 2 2 2 2 3 5" xfId="29413" xr:uid="{69AD98F5-48F4-49B6-88FD-4163ADBB1F68}"/>
    <cellStyle name="Normal 2 3 4 2 2 2 2 2 3 6" xfId="44296" xr:uid="{C7463A35-1CC1-44EE-9083-17ECB4AA6CE3}"/>
    <cellStyle name="Normal 2 3 4 2 2 2 2 2 4" xfId="10587" xr:uid="{09661046-1B2D-435C-87AE-97043A8C65FB}"/>
    <cellStyle name="Normal 2 3 4 2 2 2 2 2 4 2" xfId="24277" xr:uid="{85E4FC87-CE04-4D33-A5F6-F52AE943D20D}"/>
    <cellStyle name="Normal 2 3 4 2 2 2 2 2 4 2 2" xfId="37969" xr:uid="{4CD8E9CF-880E-45F3-995C-84E1524CB1B5}"/>
    <cellStyle name="Normal 2 3 4 2 2 2 2 2 4 2 3" xfId="52852" xr:uid="{64CEA08C-DF72-407A-ADE5-C1D650074692}"/>
    <cellStyle name="Normal 2 3 4 2 2 2 2 2 4 3" xfId="17433" xr:uid="{7B72B0E9-649C-4C4C-998E-D4295C922F3A}"/>
    <cellStyle name="Normal 2 3 4 2 2 2 2 2 4 4" xfId="31123" xr:uid="{13DF6CD6-6C03-4066-9208-638E380C290D}"/>
    <cellStyle name="Normal 2 3 4 2 2 2 2 2 4 5" xfId="46006" xr:uid="{B85F019B-536D-4067-922D-B26AED494379}"/>
    <cellStyle name="Normal 2 3 4 2 2 2 2 2 5" xfId="20855" xr:uid="{DC1FF187-F922-4AE8-9670-A90D17F1433B}"/>
    <cellStyle name="Normal 2 3 4 2 2 2 2 2 5 2" xfId="34547" xr:uid="{FD089538-79AA-49C2-91F1-BAFF0CB5FF65}"/>
    <cellStyle name="Normal 2 3 4 2 2 2 2 2 5 3" xfId="49430" xr:uid="{A365936F-6DE9-4EA0-837B-20E2153D1F42}"/>
    <cellStyle name="Normal 2 3 4 2 2 2 2 2 6" xfId="14011" xr:uid="{34DFAA47-CD8E-4B25-858C-6053B015678E}"/>
    <cellStyle name="Normal 2 3 4 2 2 2 2 2 7" xfId="27701" xr:uid="{2FDCA459-FA25-4340-949A-894517679ED8}"/>
    <cellStyle name="Normal 2 3 4 2 2 2 2 2 8" xfId="42584" xr:uid="{680D4D4D-28BD-4688-A76A-5022D80604CC}"/>
    <cellStyle name="Normal 2 3 4 2 2 2 2 3" xfId="7166" xr:uid="{81233FC9-9E78-49EE-8AB4-0ADBCD576221}"/>
    <cellStyle name="Normal 2 3 4 2 2 2 2 3 2" xfId="8879" xr:uid="{85CD9C4E-D148-425B-93F4-D0F05649E863}"/>
    <cellStyle name="Normal 2 3 4 2 2 2 2 3 2 2" xfId="12301" xr:uid="{C7528FFD-13C3-4D85-95D9-397056D5444A}"/>
    <cellStyle name="Normal 2 3 4 2 2 2 2 3 2 2 2" xfId="25991" xr:uid="{A67E756E-2EDF-4119-90A0-4331396F318A}"/>
    <cellStyle name="Normal 2 3 4 2 2 2 2 3 2 2 2 2" xfId="39683" xr:uid="{740DA39E-8F65-4798-A8AD-E5BD15CB50EE}"/>
    <cellStyle name="Normal 2 3 4 2 2 2 2 3 2 2 2 3" xfId="54566" xr:uid="{79FF36F2-4159-4DCB-98D8-EE201AA0CBC8}"/>
    <cellStyle name="Normal 2 3 4 2 2 2 2 3 2 2 3" xfId="19147" xr:uid="{7D3020F9-8B61-4BFA-A55D-9B658F7EE613}"/>
    <cellStyle name="Normal 2 3 4 2 2 2 2 3 2 2 4" xfId="32837" xr:uid="{B2A3130F-754D-43CB-80A8-DF724316AE13}"/>
    <cellStyle name="Normal 2 3 4 2 2 2 2 3 2 2 5" xfId="47720" xr:uid="{A059E7EA-5EA4-4BF3-844A-4ED2EED2E170}"/>
    <cellStyle name="Normal 2 3 4 2 2 2 2 3 2 3" xfId="22569" xr:uid="{D8A80B59-951B-4C2F-BF9F-006EB139E843}"/>
    <cellStyle name="Normal 2 3 4 2 2 2 2 3 2 3 2" xfId="36261" xr:uid="{FCFB1BB8-F6B8-4E94-9756-0DBEFD0F62CD}"/>
    <cellStyle name="Normal 2 3 4 2 2 2 2 3 2 3 3" xfId="51144" xr:uid="{D3D3B14D-71FF-4D55-9F8E-14B26E8368C9}"/>
    <cellStyle name="Normal 2 3 4 2 2 2 2 3 2 4" xfId="15725" xr:uid="{E6572AAC-EE34-4808-AF7D-F5D75E795A09}"/>
    <cellStyle name="Normal 2 3 4 2 2 2 2 3 2 5" xfId="29415" xr:uid="{FDB70D21-B372-4AC5-8E69-B87353CFAA1B}"/>
    <cellStyle name="Normal 2 3 4 2 2 2 2 3 2 6" xfId="44298" xr:uid="{A7C11B54-942B-4BC1-A79D-AE271A2E4469}"/>
    <cellStyle name="Normal 2 3 4 2 2 2 2 3 3" xfId="10589" xr:uid="{B3BBC2AE-0549-4359-9EE2-B2833C046A13}"/>
    <cellStyle name="Normal 2 3 4 2 2 2 2 3 3 2" xfId="24279" xr:uid="{F244AA35-D06A-48D8-9FC2-60520F6076CC}"/>
    <cellStyle name="Normal 2 3 4 2 2 2 2 3 3 2 2" xfId="37971" xr:uid="{4CB62CD4-16C4-410C-9BC5-3D778788A2DB}"/>
    <cellStyle name="Normal 2 3 4 2 2 2 2 3 3 2 3" xfId="52854" xr:uid="{38960ED9-5C6E-4D93-9FDD-4A1694311803}"/>
    <cellStyle name="Normal 2 3 4 2 2 2 2 3 3 3" xfId="17435" xr:uid="{D6028E9D-1A77-4C38-8A8A-5492F3BFE64C}"/>
    <cellStyle name="Normal 2 3 4 2 2 2 2 3 3 4" xfId="31125" xr:uid="{61DB7F56-9C95-4212-A57C-5939E9AC32FA}"/>
    <cellStyle name="Normal 2 3 4 2 2 2 2 3 3 5" xfId="46008" xr:uid="{23F0A687-F5EA-4772-869C-3C3F3777AD0C}"/>
    <cellStyle name="Normal 2 3 4 2 2 2 2 3 4" xfId="20857" xr:uid="{79E428F0-08FC-44D6-B102-51AAAA23D4C7}"/>
    <cellStyle name="Normal 2 3 4 2 2 2 2 3 4 2" xfId="34549" xr:uid="{67A39585-282D-4A6B-AC9F-369FA9CF7435}"/>
    <cellStyle name="Normal 2 3 4 2 2 2 2 3 4 3" xfId="49432" xr:uid="{FD590765-55DF-4903-8FE9-F4EB720A56CD}"/>
    <cellStyle name="Normal 2 3 4 2 2 2 2 3 5" xfId="14013" xr:uid="{FCF63F2C-9E93-48A7-AD87-FC8D47351095}"/>
    <cellStyle name="Normal 2 3 4 2 2 2 2 3 6" xfId="27703" xr:uid="{98BD8BC0-5B0C-4638-BB13-7F546A0B72D4}"/>
    <cellStyle name="Normal 2 3 4 2 2 2 2 3 7" xfId="42586" xr:uid="{80CECDEF-6C6D-4E7C-B666-CF00ED3FCB5A}"/>
    <cellStyle name="Normal 2 3 4 2 2 2 2 4" xfId="7167" xr:uid="{233F4E0A-217E-452D-BFF1-3A69984E50F3}"/>
    <cellStyle name="Normal 2 3 4 2 2 2 2 4 2" xfId="8880" xr:uid="{28FCBD7A-4EBE-47EC-A168-62488348393A}"/>
    <cellStyle name="Normal 2 3 4 2 2 2 2 4 2 2" xfId="12302" xr:uid="{87BDA9BA-F4AC-4B03-B624-751BDD5109EC}"/>
    <cellStyle name="Normal 2 3 4 2 2 2 2 4 2 2 2" xfId="25992" xr:uid="{91B767F9-332E-4992-A211-A835B16D2EBC}"/>
    <cellStyle name="Normal 2 3 4 2 2 2 2 4 2 2 2 2" xfId="39684" xr:uid="{6A205ABA-9FC7-4768-964C-69DE23C11836}"/>
    <cellStyle name="Normal 2 3 4 2 2 2 2 4 2 2 2 3" xfId="54567" xr:uid="{DA46AA34-ABF7-48B9-B749-2E62FC4DF0F9}"/>
    <cellStyle name="Normal 2 3 4 2 2 2 2 4 2 2 3" xfId="19148" xr:uid="{444F0BA1-C678-44D7-8936-BA77D2EC6088}"/>
    <cellStyle name="Normal 2 3 4 2 2 2 2 4 2 2 4" xfId="32838" xr:uid="{3D813C65-8499-4952-B145-04DC9C3A2296}"/>
    <cellStyle name="Normal 2 3 4 2 2 2 2 4 2 2 5" xfId="47721" xr:uid="{7CDA270F-CB32-4628-933E-80E0E3A34BC1}"/>
    <cellStyle name="Normal 2 3 4 2 2 2 2 4 2 3" xfId="22570" xr:uid="{54AA5C46-E25B-49CB-8BA6-89ABA5C92049}"/>
    <cellStyle name="Normal 2 3 4 2 2 2 2 4 2 3 2" xfId="36262" xr:uid="{67655E25-C695-4919-BF7F-A76FE040F015}"/>
    <cellStyle name="Normal 2 3 4 2 2 2 2 4 2 3 3" xfId="51145" xr:uid="{5F373E9C-06A2-41F6-9ADF-CAC34566434C}"/>
    <cellStyle name="Normal 2 3 4 2 2 2 2 4 2 4" xfId="15726" xr:uid="{8E12681C-6EFA-4C39-83D4-8C146FF3FBC9}"/>
    <cellStyle name="Normal 2 3 4 2 2 2 2 4 2 5" xfId="29416" xr:uid="{3994E0A1-0147-4AE5-ADD9-287BB618ECB1}"/>
    <cellStyle name="Normal 2 3 4 2 2 2 2 4 2 6" xfId="44299" xr:uid="{8FE89EAA-4C56-47B0-991A-BC0B3F1B519A}"/>
    <cellStyle name="Normal 2 3 4 2 2 2 2 4 3" xfId="10590" xr:uid="{FD7F1B15-4E31-4C3D-8353-A29C8CE0904E}"/>
    <cellStyle name="Normal 2 3 4 2 2 2 2 4 3 2" xfId="24280" xr:uid="{D377C24E-8BDC-44F0-8F9F-0C386AA964CD}"/>
    <cellStyle name="Normal 2 3 4 2 2 2 2 4 3 2 2" xfId="37972" xr:uid="{D60ABB0C-0E15-4A8E-A802-E0B72E6367B0}"/>
    <cellStyle name="Normal 2 3 4 2 2 2 2 4 3 2 3" xfId="52855" xr:uid="{E37CA720-68F1-4067-9D0B-C0DFB2AB7BE4}"/>
    <cellStyle name="Normal 2 3 4 2 2 2 2 4 3 3" xfId="17436" xr:uid="{A7A9078D-3DD5-4DDB-A2A7-9D6B588E46AB}"/>
    <cellStyle name="Normal 2 3 4 2 2 2 2 4 3 4" xfId="31126" xr:uid="{E018C040-6078-499E-8A75-1DF6FF92BEE7}"/>
    <cellStyle name="Normal 2 3 4 2 2 2 2 4 3 5" xfId="46009" xr:uid="{44F43F74-84F1-4755-B82D-9846ED913CE5}"/>
    <cellStyle name="Normal 2 3 4 2 2 2 2 4 4" xfId="20858" xr:uid="{E59AE9D7-EDA1-463D-8925-DD1C39C1DFAB}"/>
    <cellStyle name="Normal 2 3 4 2 2 2 2 4 4 2" xfId="34550" xr:uid="{1E3177F4-6D62-4B88-850D-A2FFC9F450FD}"/>
    <cellStyle name="Normal 2 3 4 2 2 2 2 4 4 3" xfId="49433" xr:uid="{6582E7A5-D60E-4AB7-B763-26403D7FDBC0}"/>
    <cellStyle name="Normal 2 3 4 2 2 2 2 4 5" xfId="14014" xr:uid="{B3AA79FF-E670-48B5-9E76-3B7195D2693A}"/>
    <cellStyle name="Normal 2 3 4 2 2 2 2 4 6" xfId="27704" xr:uid="{984267F8-5089-4C52-AD1E-11020EFB434D}"/>
    <cellStyle name="Normal 2 3 4 2 2 2 2 4 7" xfId="42587" xr:uid="{E83CFC04-BF49-4EB9-9E70-936667BCF4F2}"/>
    <cellStyle name="Normal 2 3 4 2 2 2 2 5" xfId="8876" xr:uid="{8B57769E-B5B0-484B-9F63-0EFFD226529C}"/>
    <cellStyle name="Normal 2 3 4 2 2 2 2 5 2" xfId="12298" xr:uid="{5F0F9770-B7A1-4451-A8A6-700A1E5A6678}"/>
    <cellStyle name="Normal 2 3 4 2 2 2 2 5 2 2" xfId="25988" xr:uid="{176E0DF2-3FDE-422B-ACAF-766A6E4D0CBD}"/>
    <cellStyle name="Normal 2 3 4 2 2 2 2 5 2 2 2" xfId="39680" xr:uid="{86BF83D3-61C2-435E-BB5C-6D5ED2B3C215}"/>
    <cellStyle name="Normal 2 3 4 2 2 2 2 5 2 2 3" xfId="54563" xr:uid="{39595C15-BE92-4C0F-9FA9-F23AEDA651B0}"/>
    <cellStyle name="Normal 2 3 4 2 2 2 2 5 2 3" xfId="19144" xr:uid="{F6C9CC06-4453-4BDD-84D4-047050E8669D}"/>
    <cellStyle name="Normal 2 3 4 2 2 2 2 5 2 4" xfId="32834" xr:uid="{A0AD8AAB-DB31-42BB-A3AA-B867D0A7AA05}"/>
    <cellStyle name="Normal 2 3 4 2 2 2 2 5 2 5" xfId="47717" xr:uid="{91E54960-FF80-4B5E-AE91-36A814C4B971}"/>
    <cellStyle name="Normal 2 3 4 2 2 2 2 5 3" xfId="22566" xr:uid="{1A89454D-CE92-4B92-B6F4-F0C86E6128C7}"/>
    <cellStyle name="Normal 2 3 4 2 2 2 2 5 3 2" xfId="36258" xr:uid="{D921B2E3-119A-4047-B8EC-2A629CBDB0DC}"/>
    <cellStyle name="Normal 2 3 4 2 2 2 2 5 3 3" xfId="51141" xr:uid="{CA5436E0-431D-4EB9-86F9-2FAD9E45FD52}"/>
    <cellStyle name="Normal 2 3 4 2 2 2 2 5 4" xfId="15722" xr:uid="{8AB41D95-34FC-4EDE-8A3E-0EBDD833CBEF}"/>
    <cellStyle name="Normal 2 3 4 2 2 2 2 5 5" xfId="29412" xr:uid="{7EBDC7B3-6CA9-4352-830D-B6E7F5949378}"/>
    <cellStyle name="Normal 2 3 4 2 2 2 2 5 6" xfId="44295" xr:uid="{0E639A65-5931-47C3-9F54-D3DE25D0B8F0}"/>
    <cellStyle name="Normal 2 3 4 2 2 2 2 6" xfId="10586" xr:uid="{D09F5FB6-DBFF-4F4A-8870-E8FA31124B9D}"/>
    <cellStyle name="Normal 2 3 4 2 2 2 2 6 2" xfId="24276" xr:uid="{B802287A-5F41-4CE2-9D8E-8BC47B653924}"/>
    <cellStyle name="Normal 2 3 4 2 2 2 2 6 2 2" xfId="37968" xr:uid="{14A6AF43-FA3E-4664-86D4-F5E241608674}"/>
    <cellStyle name="Normal 2 3 4 2 2 2 2 6 2 3" xfId="52851" xr:uid="{602F7FBA-1BFE-4E1B-A8D2-6C3F06AB9453}"/>
    <cellStyle name="Normal 2 3 4 2 2 2 2 6 3" xfId="17432" xr:uid="{D4245625-6EF3-4954-9383-7A226B4D79A1}"/>
    <cellStyle name="Normal 2 3 4 2 2 2 2 6 4" xfId="31122" xr:uid="{D44A1C17-0986-4D35-BE65-6035447C9318}"/>
    <cellStyle name="Normal 2 3 4 2 2 2 2 6 5" xfId="46005" xr:uid="{0B775423-A483-4536-85EE-31F9C4232286}"/>
    <cellStyle name="Normal 2 3 4 2 2 2 2 7" xfId="20854" xr:uid="{062B6C46-2F3C-43EA-8FD6-706C1AE265B0}"/>
    <cellStyle name="Normal 2 3 4 2 2 2 2 7 2" xfId="34546" xr:uid="{5695586D-E12A-4D7B-8E3E-D0971F52FA9F}"/>
    <cellStyle name="Normal 2 3 4 2 2 2 2 7 3" xfId="49429" xr:uid="{0617A70D-BAEF-4064-9BD4-48A720A84E35}"/>
    <cellStyle name="Normal 2 3 4 2 2 2 2 8" xfId="14010" xr:uid="{6AFCD940-FF4E-454D-BF4A-DB67E8B45F24}"/>
    <cellStyle name="Normal 2 3 4 2 2 2 2 9" xfId="27700" xr:uid="{B6496000-C348-495C-A779-1B8112A0B826}"/>
    <cellStyle name="Normal 2 3 4 2 2 2 3" xfId="7168" xr:uid="{BD16AE97-7DF5-451F-8440-CC9FF4ECB0CA}"/>
    <cellStyle name="Normal 2 3 4 2 2 2 3 10" xfId="42588" xr:uid="{32BA8675-79C5-439A-807B-BABAAA406F87}"/>
    <cellStyle name="Normal 2 3 4 2 2 2 3 2" xfId="7169" xr:uid="{5DAB38F7-82E7-4ED5-9224-456665B5DE96}"/>
    <cellStyle name="Normal 2 3 4 2 2 2 3 2 2" xfId="7170" xr:uid="{D641F875-191C-4CD5-AA8B-4FD62009EE73}"/>
    <cellStyle name="Normal 2 3 4 2 2 2 3 2 2 2" xfId="8883" xr:uid="{2D7562DA-811C-47C7-B6E3-41DE608F5BCF}"/>
    <cellStyle name="Normal 2 3 4 2 2 2 3 2 2 2 2" xfId="12305" xr:uid="{6E68F060-53D9-4D7B-9033-B5DAD770BC71}"/>
    <cellStyle name="Normal 2 3 4 2 2 2 3 2 2 2 2 2" xfId="25995" xr:uid="{1A2006A7-7C1C-4B69-AC94-3AB89740C1B9}"/>
    <cellStyle name="Normal 2 3 4 2 2 2 3 2 2 2 2 2 2" xfId="39687" xr:uid="{82EB8125-723E-4D54-B604-546BAFA5C637}"/>
    <cellStyle name="Normal 2 3 4 2 2 2 3 2 2 2 2 2 3" xfId="54570" xr:uid="{FFB84C1C-B433-4378-99A2-12D7C872E5ED}"/>
    <cellStyle name="Normal 2 3 4 2 2 2 3 2 2 2 2 3" xfId="19151" xr:uid="{1BF03641-B8FC-41F0-A538-9BA308A7CE6F}"/>
    <cellStyle name="Normal 2 3 4 2 2 2 3 2 2 2 2 4" xfId="32841" xr:uid="{0731DC03-9A3F-4C32-BFF5-D58BBA322D79}"/>
    <cellStyle name="Normal 2 3 4 2 2 2 3 2 2 2 2 5" xfId="47724" xr:uid="{A8F24B19-11D1-434C-8A27-78539705CD62}"/>
    <cellStyle name="Normal 2 3 4 2 2 2 3 2 2 2 3" xfId="22573" xr:uid="{9D8F257D-D5A3-4DB0-A354-0D9838C0512F}"/>
    <cellStyle name="Normal 2 3 4 2 2 2 3 2 2 2 3 2" xfId="36265" xr:uid="{2836E2E4-C2D8-49D2-8929-3F98CC6EFB82}"/>
    <cellStyle name="Normal 2 3 4 2 2 2 3 2 2 2 3 3" xfId="51148" xr:uid="{2EEE6414-3784-4D92-A5D4-58FE2EC44A50}"/>
    <cellStyle name="Normal 2 3 4 2 2 2 3 2 2 2 4" xfId="15729" xr:uid="{082D3D73-3DBD-4BBB-85D8-959602F22DFE}"/>
    <cellStyle name="Normal 2 3 4 2 2 2 3 2 2 2 5" xfId="29419" xr:uid="{85DF5AD8-CE4E-461A-8E1A-4E772BB1D0A4}"/>
    <cellStyle name="Normal 2 3 4 2 2 2 3 2 2 2 6" xfId="44302" xr:uid="{35700701-9EBF-405A-A7CE-4667A1A48062}"/>
    <cellStyle name="Normal 2 3 4 2 2 2 3 2 2 3" xfId="10593" xr:uid="{4F1592B0-E800-42A4-88BC-BA27343E69AE}"/>
    <cellStyle name="Normal 2 3 4 2 2 2 3 2 2 3 2" xfId="24283" xr:uid="{3F027C65-4C3A-4C24-95AB-38220A8952AB}"/>
    <cellStyle name="Normal 2 3 4 2 2 2 3 2 2 3 2 2" xfId="37975" xr:uid="{1F126BA8-9063-4D07-BE24-BB311D68FAD7}"/>
    <cellStyle name="Normal 2 3 4 2 2 2 3 2 2 3 2 3" xfId="52858" xr:uid="{EF8CD5AA-4FC5-4FD0-9F74-3FA9DB454118}"/>
    <cellStyle name="Normal 2 3 4 2 2 2 3 2 2 3 3" xfId="17439" xr:uid="{834EEFFB-BD5D-4397-A2D1-172211BFE3D3}"/>
    <cellStyle name="Normal 2 3 4 2 2 2 3 2 2 3 4" xfId="31129" xr:uid="{938DB613-5294-415C-976C-2F013C7452C1}"/>
    <cellStyle name="Normal 2 3 4 2 2 2 3 2 2 3 5" xfId="46012" xr:uid="{0A631F74-92FD-4058-9CA3-DDD60127E76E}"/>
    <cellStyle name="Normal 2 3 4 2 2 2 3 2 2 4" xfId="20861" xr:uid="{0472E30F-67C1-409A-890B-654ACF7D1E01}"/>
    <cellStyle name="Normal 2 3 4 2 2 2 3 2 2 4 2" xfId="34553" xr:uid="{4DE843E0-3303-49A2-B254-23D7EB681CD1}"/>
    <cellStyle name="Normal 2 3 4 2 2 2 3 2 2 4 3" xfId="49436" xr:uid="{3ABA681E-E21D-4D2E-9E76-18FF1B8DB8D1}"/>
    <cellStyle name="Normal 2 3 4 2 2 2 3 2 2 5" xfId="14017" xr:uid="{6AAA67A5-2E30-4E9F-8B7F-8E00DA92ED81}"/>
    <cellStyle name="Normal 2 3 4 2 2 2 3 2 2 6" xfId="27707" xr:uid="{59D0DF6E-45C2-4E68-B5DA-1B7E93A419E8}"/>
    <cellStyle name="Normal 2 3 4 2 2 2 3 2 2 7" xfId="42590" xr:uid="{E6B074EE-19E7-4417-B05B-3DB2B8D36A76}"/>
    <cellStyle name="Normal 2 3 4 2 2 2 3 2 3" xfId="8882" xr:uid="{0186BDAD-B6C0-4E23-931A-BC446FB2B59B}"/>
    <cellStyle name="Normal 2 3 4 2 2 2 3 2 3 2" xfId="12304" xr:uid="{5E50EF11-3638-4845-AE1E-3E5B58F6C229}"/>
    <cellStyle name="Normal 2 3 4 2 2 2 3 2 3 2 2" xfId="25994" xr:uid="{A8FDBFF0-7230-4472-9624-E87422611D9D}"/>
    <cellStyle name="Normal 2 3 4 2 2 2 3 2 3 2 2 2" xfId="39686" xr:uid="{C186647A-5760-44DF-B013-8CE2F66E3B30}"/>
    <cellStyle name="Normal 2 3 4 2 2 2 3 2 3 2 2 3" xfId="54569" xr:uid="{BA9A5DAA-7B14-41E0-9DA3-A8FBCB23C25B}"/>
    <cellStyle name="Normal 2 3 4 2 2 2 3 2 3 2 3" xfId="19150" xr:uid="{999916D5-1180-4618-88FB-B42925910819}"/>
    <cellStyle name="Normal 2 3 4 2 2 2 3 2 3 2 4" xfId="32840" xr:uid="{3262DB8F-9C08-4753-BB50-79C5C9518B4F}"/>
    <cellStyle name="Normal 2 3 4 2 2 2 3 2 3 2 5" xfId="47723" xr:uid="{84C13AAC-7B9E-4FA7-B60E-B159C49C794E}"/>
    <cellStyle name="Normal 2 3 4 2 2 2 3 2 3 3" xfId="22572" xr:uid="{B1BCFA05-87F2-42C1-8D70-1829F6D48112}"/>
    <cellStyle name="Normal 2 3 4 2 2 2 3 2 3 3 2" xfId="36264" xr:uid="{E57555CC-6909-4F2E-8452-DB697821D17F}"/>
    <cellStyle name="Normal 2 3 4 2 2 2 3 2 3 3 3" xfId="51147" xr:uid="{94595B23-53A7-412F-97BC-DD47036D38BB}"/>
    <cellStyle name="Normal 2 3 4 2 2 2 3 2 3 4" xfId="15728" xr:uid="{D59F3669-C18C-4DD0-8D47-1A2E425F1D70}"/>
    <cellStyle name="Normal 2 3 4 2 2 2 3 2 3 5" xfId="29418" xr:uid="{6EECF07B-5570-465E-92CE-B037174A289C}"/>
    <cellStyle name="Normal 2 3 4 2 2 2 3 2 3 6" xfId="44301" xr:uid="{32B53851-AAF6-4D6D-836D-154B2E39936E}"/>
    <cellStyle name="Normal 2 3 4 2 2 2 3 2 4" xfId="10592" xr:uid="{63C722DE-D421-44D8-8BE6-FE8C8139561A}"/>
    <cellStyle name="Normal 2 3 4 2 2 2 3 2 4 2" xfId="24282" xr:uid="{9E5D322D-FD31-49C7-9987-22B31C58C839}"/>
    <cellStyle name="Normal 2 3 4 2 2 2 3 2 4 2 2" xfId="37974" xr:uid="{611C7777-FB75-413F-A02A-2263C01C68D2}"/>
    <cellStyle name="Normal 2 3 4 2 2 2 3 2 4 2 3" xfId="52857" xr:uid="{23A665EC-7177-40B2-BC9E-142BDF5D9A59}"/>
    <cellStyle name="Normal 2 3 4 2 2 2 3 2 4 3" xfId="17438" xr:uid="{5B663920-55FA-4A3E-A272-220A7DF9F385}"/>
    <cellStyle name="Normal 2 3 4 2 2 2 3 2 4 4" xfId="31128" xr:uid="{322432D6-74AF-4648-BFC2-B7ECDC4DD817}"/>
    <cellStyle name="Normal 2 3 4 2 2 2 3 2 4 5" xfId="46011" xr:uid="{7F930C1A-4932-40DE-B61D-4AF73B0C84CC}"/>
    <cellStyle name="Normal 2 3 4 2 2 2 3 2 5" xfId="20860" xr:uid="{E6358437-198E-4DED-AC67-CA083F0EBFF0}"/>
    <cellStyle name="Normal 2 3 4 2 2 2 3 2 5 2" xfId="34552" xr:uid="{595F53C1-3C7F-4587-B814-BDFBCD0F635D}"/>
    <cellStyle name="Normal 2 3 4 2 2 2 3 2 5 3" xfId="49435" xr:uid="{8AEDFED5-0F83-490D-90ED-8E0D6E8A6D0D}"/>
    <cellStyle name="Normal 2 3 4 2 2 2 3 2 6" xfId="14016" xr:uid="{6DF82B2D-FC6F-4B8F-9699-67A7AD56EC4A}"/>
    <cellStyle name="Normal 2 3 4 2 2 2 3 2 7" xfId="27706" xr:uid="{9A0BB91F-F7E3-4AB0-ABA1-70A01BE1B34B}"/>
    <cellStyle name="Normal 2 3 4 2 2 2 3 2 8" xfId="42589" xr:uid="{61F60B3E-C11C-4968-AB38-55A9BFE6349D}"/>
    <cellStyle name="Normal 2 3 4 2 2 2 3 3" xfId="7171" xr:uid="{DCF419CE-B37C-45FA-9304-96261059AD2D}"/>
    <cellStyle name="Normal 2 3 4 2 2 2 3 3 2" xfId="8884" xr:uid="{B3B0A0C7-A98A-4A5A-BF62-F26B31065AF6}"/>
    <cellStyle name="Normal 2 3 4 2 2 2 3 3 2 2" xfId="12306" xr:uid="{F7F46DFF-E668-4E7E-8915-7B62ABFFF6B3}"/>
    <cellStyle name="Normal 2 3 4 2 2 2 3 3 2 2 2" xfId="25996" xr:uid="{DC8025D5-24A2-44D0-AFAE-0124A49F2D7B}"/>
    <cellStyle name="Normal 2 3 4 2 2 2 3 3 2 2 2 2" xfId="39688" xr:uid="{9C3763AE-44E5-4B82-95FE-0A5437C6D629}"/>
    <cellStyle name="Normal 2 3 4 2 2 2 3 3 2 2 2 3" xfId="54571" xr:uid="{FCCF26E1-2D5C-4A1D-892C-C498E58E0A91}"/>
    <cellStyle name="Normal 2 3 4 2 2 2 3 3 2 2 3" xfId="19152" xr:uid="{E5486722-9633-4B43-A1A8-A082FC7114BF}"/>
    <cellStyle name="Normal 2 3 4 2 2 2 3 3 2 2 4" xfId="32842" xr:uid="{52277BEA-BEC7-4124-8143-D20BEC438EC7}"/>
    <cellStyle name="Normal 2 3 4 2 2 2 3 3 2 2 5" xfId="47725" xr:uid="{2C580485-7192-4B51-B406-8834089816EB}"/>
    <cellStyle name="Normal 2 3 4 2 2 2 3 3 2 3" xfId="22574" xr:uid="{930D5AD5-36A0-4E3F-85CD-056BA4EDF731}"/>
    <cellStyle name="Normal 2 3 4 2 2 2 3 3 2 3 2" xfId="36266" xr:uid="{148969EB-305B-4922-8101-051CF07FE4FF}"/>
    <cellStyle name="Normal 2 3 4 2 2 2 3 3 2 3 3" xfId="51149" xr:uid="{12D9617D-35FC-4383-A1C8-E6AF67A67544}"/>
    <cellStyle name="Normal 2 3 4 2 2 2 3 3 2 4" xfId="15730" xr:uid="{65BEB3B5-9274-4147-8282-508912E952DA}"/>
    <cellStyle name="Normal 2 3 4 2 2 2 3 3 2 5" xfId="29420" xr:uid="{A7416B66-4537-4D03-B1A3-0E6E893C21D5}"/>
    <cellStyle name="Normal 2 3 4 2 2 2 3 3 2 6" xfId="44303" xr:uid="{C1E7AA5C-772D-4A72-8F74-1166D7FC58C9}"/>
    <cellStyle name="Normal 2 3 4 2 2 2 3 3 3" xfId="10594" xr:uid="{798C2CBC-1DAA-44D1-8DFE-AB7CC2D9BBB1}"/>
    <cellStyle name="Normal 2 3 4 2 2 2 3 3 3 2" xfId="24284" xr:uid="{F684815B-84DE-48C7-BF38-75A71417002A}"/>
    <cellStyle name="Normal 2 3 4 2 2 2 3 3 3 2 2" xfId="37976" xr:uid="{400DD336-7807-4AD5-9FEB-AD832E72164E}"/>
    <cellStyle name="Normal 2 3 4 2 2 2 3 3 3 2 3" xfId="52859" xr:uid="{9856E3EF-1A69-444F-B58E-1FFFA84844C7}"/>
    <cellStyle name="Normal 2 3 4 2 2 2 3 3 3 3" xfId="17440" xr:uid="{C091E520-F241-4BA6-BEAB-E654F71E3AB0}"/>
    <cellStyle name="Normal 2 3 4 2 2 2 3 3 3 4" xfId="31130" xr:uid="{ACB09103-5E62-4AF7-86EE-79188D0629B8}"/>
    <cellStyle name="Normal 2 3 4 2 2 2 3 3 3 5" xfId="46013" xr:uid="{C81381D6-5A10-4700-BE68-C8E9C50604F3}"/>
    <cellStyle name="Normal 2 3 4 2 2 2 3 3 4" xfId="20862" xr:uid="{4DAB4FBB-F73D-48FD-ACA0-3A3D82D9DAF7}"/>
    <cellStyle name="Normal 2 3 4 2 2 2 3 3 4 2" xfId="34554" xr:uid="{6BA140AC-BB48-4291-A5E3-B8B9F2971ACA}"/>
    <cellStyle name="Normal 2 3 4 2 2 2 3 3 4 3" xfId="49437" xr:uid="{247D1C1A-C51A-40B4-8A3A-B1CF83138A18}"/>
    <cellStyle name="Normal 2 3 4 2 2 2 3 3 5" xfId="14018" xr:uid="{B43BBAAD-4809-4261-8E7D-CA9070EA2737}"/>
    <cellStyle name="Normal 2 3 4 2 2 2 3 3 6" xfId="27708" xr:uid="{E515F81E-AB1F-4BF7-AA2C-60C8B7AF2511}"/>
    <cellStyle name="Normal 2 3 4 2 2 2 3 3 7" xfId="42591" xr:uid="{E73CE977-B1ED-4142-822E-B43ED87947AF}"/>
    <cellStyle name="Normal 2 3 4 2 2 2 3 4" xfId="7172" xr:uid="{2CA979C6-EF1C-4D2C-8C44-2A8383B3154E}"/>
    <cellStyle name="Normal 2 3 4 2 2 2 3 4 2" xfId="8885" xr:uid="{9C0F654B-5FF9-45E0-A5EA-B61391F53807}"/>
    <cellStyle name="Normal 2 3 4 2 2 2 3 4 2 2" xfId="12307" xr:uid="{06246BBA-49BD-425E-AA7E-0566BD4978CB}"/>
    <cellStyle name="Normal 2 3 4 2 2 2 3 4 2 2 2" xfId="25997" xr:uid="{4A53FB44-6A3B-4259-B49C-50814AE2C16E}"/>
    <cellStyle name="Normal 2 3 4 2 2 2 3 4 2 2 2 2" xfId="39689" xr:uid="{27CD1C59-3FF6-49DE-8322-91F864906AD4}"/>
    <cellStyle name="Normal 2 3 4 2 2 2 3 4 2 2 2 3" xfId="54572" xr:uid="{44C22E04-6DAC-4B5B-8F4E-2CC8924FE1C0}"/>
    <cellStyle name="Normal 2 3 4 2 2 2 3 4 2 2 3" xfId="19153" xr:uid="{8E4A175D-8719-413C-B23A-7CBF8FE3B199}"/>
    <cellStyle name="Normal 2 3 4 2 2 2 3 4 2 2 4" xfId="32843" xr:uid="{CB7E01FE-968D-4D94-8C73-E48C7EB5C837}"/>
    <cellStyle name="Normal 2 3 4 2 2 2 3 4 2 2 5" xfId="47726" xr:uid="{07534ABB-9BD7-4624-8727-18F3FF37B50B}"/>
    <cellStyle name="Normal 2 3 4 2 2 2 3 4 2 3" xfId="22575" xr:uid="{7B3BB902-5BE4-420B-A31A-47EB9289283C}"/>
    <cellStyle name="Normal 2 3 4 2 2 2 3 4 2 3 2" xfId="36267" xr:uid="{585C6915-3AAC-456B-B4AA-C86C95650BE3}"/>
    <cellStyle name="Normal 2 3 4 2 2 2 3 4 2 3 3" xfId="51150" xr:uid="{9809E952-0B42-4039-B418-C72065F9A97D}"/>
    <cellStyle name="Normal 2 3 4 2 2 2 3 4 2 4" xfId="15731" xr:uid="{0BF6E38C-7A68-4E57-AF44-5D14DCDFF722}"/>
    <cellStyle name="Normal 2 3 4 2 2 2 3 4 2 5" xfId="29421" xr:uid="{5F7CEFB6-EDF8-4196-B346-63852AE11390}"/>
    <cellStyle name="Normal 2 3 4 2 2 2 3 4 2 6" xfId="44304" xr:uid="{04FC5FD9-E27F-44B0-A287-87F9690A3DD1}"/>
    <cellStyle name="Normal 2 3 4 2 2 2 3 4 3" xfId="10595" xr:uid="{6AB198B1-7673-43F8-8841-EFE706A05BE3}"/>
    <cellStyle name="Normal 2 3 4 2 2 2 3 4 3 2" xfId="24285" xr:uid="{F2DD0E2E-BEBD-4753-893B-A954B00F6B45}"/>
    <cellStyle name="Normal 2 3 4 2 2 2 3 4 3 2 2" xfId="37977" xr:uid="{E44D293A-474B-4F99-8AE7-1963C1DA6EA4}"/>
    <cellStyle name="Normal 2 3 4 2 2 2 3 4 3 2 3" xfId="52860" xr:uid="{4B524980-40B8-4F1E-ADAD-AF2E16E59723}"/>
    <cellStyle name="Normal 2 3 4 2 2 2 3 4 3 3" xfId="17441" xr:uid="{FC20ADDC-3492-4C51-B8F1-4FD12A40B1C0}"/>
    <cellStyle name="Normal 2 3 4 2 2 2 3 4 3 4" xfId="31131" xr:uid="{A515787F-BFDC-43E4-902A-1555FE8DFF6E}"/>
    <cellStyle name="Normal 2 3 4 2 2 2 3 4 3 5" xfId="46014" xr:uid="{E8941103-7824-439F-96FC-65761167392B}"/>
    <cellStyle name="Normal 2 3 4 2 2 2 3 4 4" xfId="20863" xr:uid="{441E4D57-C352-4440-BF63-B63124FEE3A9}"/>
    <cellStyle name="Normal 2 3 4 2 2 2 3 4 4 2" xfId="34555" xr:uid="{29A0F3DB-D55B-40CC-9AB2-8DCDDB3B6B18}"/>
    <cellStyle name="Normal 2 3 4 2 2 2 3 4 4 3" xfId="49438" xr:uid="{8C4C0660-A262-4929-9B8D-2C8885C6BEC1}"/>
    <cellStyle name="Normal 2 3 4 2 2 2 3 4 5" xfId="14019" xr:uid="{3ADFFD5A-D1BC-4295-9932-1713DE4204E2}"/>
    <cellStyle name="Normal 2 3 4 2 2 2 3 4 6" xfId="27709" xr:uid="{628C1844-06C5-4364-9D96-7C10A876084D}"/>
    <cellStyle name="Normal 2 3 4 2 2 2 3 4 7" xfId="42592" xr:uid="{5E9E97A4-8CCB-4C26-A32F-36A5B0491FE0}"/>
    <cellStyle name="Normal 2 3 4 2 2 2 3 5" xfId="8881" xr:uid="{F455B7E5-F46F-4FC9-BD03-0F43BA443D44}"/>
    <cellStyle name="Normal 2 3 4 2 2 2 3 5 2" xfId="12303" xr:uid="{9120AA6B-0F1D-4FB8-AA79-E69E376531EE}"/>
    <cellStyle name="Normal 2 3 4 2 2 2 3 5 2 2" xfId="25993" xr:uid="{D9B7712C-426E-40D0-9783-86F4D09D779A}"/>
    <cellStyle name="Normal 2 3 4 2 2 2 3 5 2 2 2" xfId="39685" xr:uid="{AEBB7529-D187-457F-8414-3F495929A947}"/>
    <cellStyle name="Normal 2 3 4 2 2 2 3 5 2 2 3" xfId="54568" xr:uid="{12A00E86-35CB-4877-8849-26A4FB424C1E}"/>
    <cellStyle name="Normal 2 3 4 2 2 2 3 5 2 3" xfId="19149" xr:uid="{561BD0A8-F9D2-4AD0-8429-070D6CE6D4AE}"/>
    <cellStyle name="Normal 2 3 4 2 2 2 3 5 2 4" xfId="32839" xr:uid="{35998CF1-BC1F-4BBD-A6A2-394268229F99}"/>
    <cellStyle name="Normal 2 3 4 2 2 2 3 5 2 5" xfId="47722" xr:uid="{55DED0EC-47BA-42D0-844B-402C049631F0}"/>
    <cellStyle name="Normal 2 3 4 2 2 2 3 5 3" xfId="22571" xr:uid="{9B1E65CF-76CF-41B4-B49C-32307A3D264A}"/>
    <cellStyle name="Normal 2 3 4 2 2 2 3 5 3 2" xfId="36263" xr:uid="{C51CC6C8-D5DC-4B5D-B196-9867CF7CF893}"/>
    <cellStyle name="Normal 2 3 4 2 2 2 3 5 3 3" xfId="51146" xr:uid="{1459A077-4A79-436C-9E48-B02BCB259C87}"/>
    <cellStyle name="Normal 2 3 4 2 2 2 3 5 4" xfId="15727" xr:uid="{C75E4E4C-8287-473B-976F-80B26A897E63}"/>
    <cellStyle name="Normal 2 3 4 2 2 2 3 5 5" xfId="29417" xr:uid="{89A8796E-E4F6-4A55-A5B8-418A770E5FF4}"/>
    <cellStyle name="Normal 2 3 4 2 2 2 3 5 6" xfId="44300" xr:uid="{C2A2BD0D-E8EC-4CD3-829E-38A8AA714DA0}"/>
    <cellStyle name="Normal 2 3 4 2 2 2 3 6" xfId="10591" xr:uid="{35DBC53F-C7B3-4866-A781-6DE42CEB77B7}"/>
    <cellStyle name="Normal 2 3 4 2 2 2 3 6 2" xfId="24281" xr:uid="{BE53060B-CEAE-4DC4-B75E-D73D95D8ED6B}"/>
    <cellStyle name="Normal 2 3 4 2 2 2 3 6 2 2" xfId="37973" xr:uid="{D9BBF062-A881-40D1-9C1B-8B02BA583791}"/>
    <cellStyle name="Normal 2 3 4 2 2 2 3 6 2 3" xfId="52856" xr:uid="{63F6F0C5-962F-4CBD-9698-76A123460D03}"/>
    <cellStyle name="Normal 2 3 4 2 2 2 3 6 3" xfId="17437" xr:uid="{4D48353D-87EF-47B7-9160-69C3C0D9A59D}"/>
    <cellStyle name="Normal 2 3 4 2 2 2 3 6 4" xfId="31127" xr:uid="{2C42D4B8-4F1D-4EDD-A09E-DC485ABF64ED}"/>
    <cellStyle name="Normal 2 3 4 2 2 2 3 6 5" xfId="46010" xr:uid="{91BC3793-489B-487E-A0D0-410E37461232}"/>
    <cellStyle name="Normal 2 3 4 2 2 2 3 7" xfId="20859" xr:uid="{7F4B18F2-75DB-4CF4-84A5-0B817B98007E}"/>
    <cellStyle name="Normal 2 3 4 2 2 2 3 7 2" xfId="34551" xr:uid="{AD28C71D-D86F-432C-95E9-406FF26A7C1D}"/>
    <cellStyle name="Normal 2 3 4 2 2 2 3 7 3" xfId="49434" xr:uid="{AFFAE5FA-865B-4223-A43C-89B1964BF0D7}"/>
    <cellStyle name="Normal 2 3 4 2 2 2 3 8" xfId="14015" xr:uid="{42A6CEFB-E2C7-4FD4-8848-839981836443}"/>
    <cellStyle name="Normal 2 3 4 2 2 2 3 9" xfId="27705" xr:uid="{BA704DAA-70A3-49BC-AF75-CB6EDBE0C469}"/>
    <cellStyle name="Normal 2 3 4 2 2 2 4" xfId="7173" xr:uid="{3A90EB95-610A-44E3-BF38-FC8CCF6F5F6F}"/>
    <cellStyle name="Normal 2 3 4 2 2 2 4 2" xfId="7174" xr:uid="{4D6C8B75-B150-41B5-B1A0-6FE1443EB6F6}"/>
    <cellStyle name="Normal 2 3 4 2 2 2 4 2 2" xfId="8887" xr:uid="{38392D9D-11D6-418A-BCC7-DD9F61ABA6D7}"/>
    <cellStyle name="Normal 2 3 4 2 2 2 4 2 2 2" xfId="12309" xr:uid="{5447360F-9AF3-48F7-B886-F683DDF7D189}"/>
    <cellStyle name="Normal 2 3 4 2 2 2 4 2 2 2 2" xfId="25999" xr:uid="{E022D260-4E46-4E71-ACA1-58515ADCEC6E}"/>
    <cellStyle name="Normal 2 3 4 2 2 2 4 2 2 2 2 2" xfId="39691" xr:uid="{7EFD48E2-2CAC-460A-9A63-08B8FA33B27E}"/>
    <cellStyle name="Normal 2 3 4 2 2 2 4 2 2 2 2 3" xfId="54574" xr:uid="{75989F68-4856-489B-89D7-42C26C535D6E}"/>
    <cellStyle name="Normal 2 3 4 2 2 2 4 2 2 2 3" xfId="19155" xr:uid="{CE040C78-E7BC-4444-8F57-B0761B1ADF25}"/>
    <cellStyle name="Normal 2 3 4 2 2 2 4 2 2 2 4" xfId="32845" xr:uid="{E28702DF-4DCA-4169-BB95-0C139FE04F2A}"/>
    <cellStyle name="Normal 2 3 4 2 2 2 4 2 2 2 5" xfId="47728" xr:uid="{0D66208E-0A9E-4685-9F2F-8D5707B59956}"/>
    <cellStyle name="Normal 2 3 4 2 2 2 4 2 2 3" xfId="22577" xr:uid="{B3D841E8-A4C8-4F56-8CB9-B1A14842913F}"/>
    <cellStyle name="Normal 2 3 4 2 2 2 4 2 2 3 2" xfId="36269" xr:uid="{F799DE54-BD3B-44B1-9EFA-D5A4A89B3CE1}"/>
    <cellStyle name="Normal 2 3 4 2 2 2 4 2 2 3 3" xfId="51152" xr:uid="{AC4C7CF7-4504-4CB4-8794-950C2F07854E}"/>
    <cellStyle name="Normal 2 3 4 2 2 2 4 2 2 4" xfId="15733" xr:uid="{93912BBF-9FD2-4078-9740-28F16760D8D8}"/>
    <cellStyle name="Normal 2 3 4 2 2 2 4 2 2 5" xfId="29423" xr:uid="{F2718DC2-A339-4AE8-8840-DBFDF49740D5}"/>
    <cellStyle name="Normal 2 3 4 2 2 2 4 2 2 6" xfId="44306" xr:uid="{F085FE80-8344-434A-8119-D6B365CFB7E0}"/>
    <cellStyle name="Normal 2 3 4 2 2 2 4 2 3" xfId="10597" xr:uid="{5DA0A64A-43F5-400D-8894-EFF837F9D9BC}"/>
    <cellStyle name="Normal 2 3 4 2 2 2 4 2 3 2" xfId="24287" xr:uid="{9E62BA8D-A00B-46A1-8F98-199A6FFAE71B}"/>
    <cellStyle name="Normal 2 3 4 2 2 2 4 2 3 2 2" xfId="37979" xr:uid="{62E45B7E-51A7-46AA-80AB-19B9D3657491}"/>
    <cellStyle name="Normal 2 3 4 2 2 2 4 2 3 2 3" xfId="52862" xr:uid="{2AE55210-ABE0-4867-92C9-6E912A83ECE0}"/>
    <cellStyle name="Normal 2 3 4 2 2 2 4 2 3 3" xfId="17443" xr:uid="{30D5B009-4C8D-4D01-912A-2782CACA794A}"/>
    <cellStyle name="Normal 2 3 4 2 2 2 4 2 3 4" xfId="31133" xr:uid="{6D48C74E-C381-4386-9CD6-2DEAE9D9B47B}"/>
    <cellStyle name="Normal 2 3 4 2 2 2 4 2 3 5" xfId="46016" xr:uid="{E2111A71-F3C3-4087-9AB9-76DD11E8AADE}"/>
    <cellStyle name="Normal 2 3 4 2 2 2 4 2 4" xfId="20865" xr:uid="{EF22D3C7-1601-4848-BA05-1B4CB36E7EAA}"/>
    <cellStyle name="Normal 2 3 4 2 2 2 4 2 4 2" xfId="34557" xr:uid="{465B5999-1A82-4BC0-81D2-FC26742FD0DC}"/>
    <cellStyle name="Normal 2 3 4 2 2 2 4 2 4 3" xfId="49440" xr:uid="{AD6BC2C2-D7ED-4137-9340-0E31A88AC3FA}"/>
    <cellStyle name="Normal 2 3 4 2 2 2 4 2 5" xfId="14021" xr:uid="{80F05F7A-A0D6-41C6-B7D5-5890B62DFA0D}"/>
    <cellStyle name="Normal 2 3 4 2 2 2 4 2 6" xfId="27711" xr:uid="{1B875076-D710-46F8-A110-C341CB2FD405}"/>
    <cellStyle name="Normal 2 3 4 2 2 2 4 2 7" xfId="42594" xr:uid="{3922B23A-8EBF-4CA5-B998-50E590EB2210}"/>
    <cellStyle name="Normal 2 3 4 2 2 2 4 3" xfId="8886" xr:uid="{AC4F68BF-C32D-4DF3-B03F-83D008A82D74}"/>
    <cellStyle name="Normal 2 3 4 2 2 2 4 3 2" xfId="12308" xr:uid="{00FB5BD4-3784-4C2E-9DAC-85CDBDEB6F89}"/>
    <cellStyle name="Normal 2 3 4 2 2 2 4 3 2 2" xfId="25998" xr:uid="{E774E7E4-571E-4001-B959-9CDD5FDC5398}"/>
    <cellStyle name="Normal 2 3 4 2 2 2 4 3 2 2 2" xfId="39690" xr:uid="{20263660-F351-4F0F-BB89-63F77C2E3CA9}"/>
    <cellStyle name="Normal 2 3 4 2 2 2 4 3 2 2 3" xfId="54573" xr:uid="{A5727191-32AF-4304-B1D9-47221C0CCCC1}"/>
    <cellStyle name="Normal 2 3 4 2 2 2 4 3 2 3" xfId="19154" xr:uid="{3F8C45DA-CD99-4E09-8EA7-1A2B0D974E78}"/>
    <cellStyle name="Normal 2 3 4 2 2 2 4 3 2 4" xfId="32844" xr:uid="{4A13BA35-70A6-4D8E-8D2A-7BD47127F524}"/>
    <cellStyle name="Normal 2 3 4 2 2 2 4 3 2 5" xfId="47727" xr:uid="{F5FFB9F1-3873-447E-B2DC-3F59DC7ABC1B}"/>
    <cellStyle name="Normal 2 3 4 2 2 2 4 3 3" xfId="22576" xr:uid="{2C5242F5-B351-4238-A347-58EB9AD909AD}"/>
    <cellStyle name="Normal 2 3 4 2 2 2 4 3 3 2" xfId="36268" xr:uid="{9C62BB29-FFFF-478B-9E8D-C5B1CAE352BC}"/>
    <cellStyle name="Normal 2 3 4 2 2 2 4 3 3 3" xfId="51151" xr:uid="{AE1EF051-FE72-49B0-A6A9-86C6E869DB4B}"/>
    <cellStyle name="Normal 2 3 4 2 2 2 4 3 4" xfId="15732" xr:uid="{31CB819C-42D7-4C44-988F-EED3F407C13E}"/>
    <cellStyle name="Normal 2 3 4 2 2 2 4 3 5" xfId="29422" xr:uid="{30AE3770-DD1D-43EE-B41A-83D82DA6C1B3}"/>
    <cellStyle name="Normal 2 3 4 2 2 2 4 3 6" xfId="44305" xr:uid="{A4A2B8BF-0438-414C-9C22-AB028811D3C9}"/>
    <cellStyle name="Normal 2 3 4 2 2 2 4 4" xfId="10596" xr:uid="{449A9E1A-5239-42DA-9319-59736DCDD502}"/>
    <cellStyle name="Normal 2 3 4 2 2 2 4 4 2" xfId="24286" xr:uid="{9C6C745C-793A-4DCC-B638-ADD537D657D1}"/>
    <cellStyle name="Normal 2 3 4 2 2 2 4 4 2 2" xfId="37978" xr:uid="{4B15F7AB-98C2-49B5-9D5A-8E34FFEF201C}"/>
    <cellStyle name="Normal 2 3 4 2 2 2 4 4 2 3" xfId="52861" xr:uid="{DDF54AAA-B39F-404F-BD46-39EB7AB04F25}"/>
    <cellStyle name="Normal 2 3 4 2 2 2 4 4 3" xfId="17442" xr:uid="{FACCF06E-3142-4BE0-B80C-0E0FF04E6B98}"/>
    <cellStyle name="Normal 2 3 4 2 2 2 4 4 4" xfId="31132" xr:uid="{A3D685EC-FB46-429A-84D3-77262A68E031}"/>
    <cellStyle name="Normal 2 3 4 2 2 2 4 4 5" xfId="46015" xr:uid="{CFAD1505-970F-4D0A-BA51-5E114E0A57F2}"/>
    <cellStyle name="Normal 2 3 4 2 2 2 4 5" xfId="20864" xr:uid="{F7724761-4B03-4B39-992A-32AED5D884F2}"/>
    <cellStyle name="Normal 2 3 4 2 2 2 4 5 2" xfId="34556" xr:uid="{B4D02F51-E7AD-4BB4-B0C3-E250F4575AFA}"/>
    <cellStyle name="Normal 2 3 4 2 2 2 4 5 3" xfId="49439" xr:uid="{B1BADA2F-74C2-40D9-96D6-A3F454EB2066}"/>
    <cellStyle name="Normal 2 3 4 2 2 2 4 6" xfId="14020" xr:uid="{A4B20266-7DE1-464E-ACAC-99387D3DA749}"/>
    <cellStyle name="Normal 2 3 4 2 2 2 4 7" xfId="27710" xr:uid="{65897C4B-9B8D-4977-BC8F-47322609C2EB}"/>
    <cellStyle name="Normal 2 3 4 2 2 2 4 8" xfId="42593" xr:uid="{1130372E-C81D-4DC4-B838-D5C760C67A0C}"/>
    <cellStyle name="Normal 2 3 4 2 2 2 5" xfId="7175" xr:uid="{ED9732B8-72BA-4B47-B6A8-210C4AECB039}"/>
    <cellStyle name="Normal 2 3 4 2 2 2 5 2" xfId="8888" xr:uid="{B7BAEB9A-F938-4D66-8E54-D400209EFB8A}"/>
    <cellStyle name="Normal 2 3 4 2 2 2 5 2 2" xfId="12310" xr:uid="{8C978B33-5E16-4764-AB58-A3075F82A047}"/>
    <cellStyle name="Normal 2 3 4 2 2 2 5 2 2 2" xfId="26000" xr:uid="{87F3B615-976F-4874-96E5-16296205EEC8}"/>
    <cellStyle name="Normal 2 3 4 2 2 2 5 2 2 2 2" xfId="39692" xr:uid="{B7C476E8-0F96-42CF-A81F-14337A31B76D}"/>
    <cellStyle name="Normal 2 3 4 2 2 2 5 2 2 2 3" xfId="54575" xr:uid="{3EF86D27-5BCC-47E7-BD15-66D5265629C7}"/>
    <cellStyle name="Normal 2 3 4 2 2 2 5 2 2 3" xfId="19156" xr:uid="{C38D68FB-A9F2-47F9-9439-C85289626493}"/>
    <cellStyle name="Normal 2 3 4 2 2 2 5 2 2 4" xfId="32846" xr:uid="{8AA65DC5-F872-49F4-B6F4-33B102F39C19}"/>
    <cellStyle name="Normal 2 3 4 2 2 2 5 2 2 5" xfId="47729" xr:uid="{C47C8645-F9EC-4C41-8926-C71415B340D0}"/>
    <cellStyle name="Normal 2 3 4 2 2 2 5 2 3" xfId="22578" xr:uid="{4174910F-F239-46E7-95ED-81462F3787B6}"/>
    <cellStyle name="Normal 2 3 4 2 2 2 5 2 3 2" xfId="36270" xr:uid="{355B58B7-E040-4CBF-8B2D-45C9C1A00B13}"/>
    <cellStyle name="Normal 2 3 4 2 2 2 5 2 3 3" xfId="51153" xr:uid="{B4EF58E1-3CDF-4078-ADD6-521E5186EBE6}"/>
    <cellStyle name="Normal 2 3 4 2 2 2 5 2 4" xfId="15734" xr:uid="{7DD72EE4-42EB-4FE5-9A9D-A95D46766129}"/>
    <cellStyle name="Normal 2 3 4 2 2 2 5 2 5" xfId="29424" xr:uid="{BABA05EE-8818-4D64-84FB-3FAB505182DB}"/>
    <cellStyle name="Normal 2 3 4 2 2 2 5 2 6" xfId="44307" xr:uid="{9AE01F58-7AFB-4ACD-BD02-EF00F2261259}"/>
    <cellStyle name="Normal 2 3 4 2 2 2 5 3" xfId="10598" xr:uid="{FC5A24B6-4946-4E83-A438-75E6DB7E701E}"/>
    <cellStyle name="Normal 2 3 4 2 2 2 5 3 2" xfId="24288" xr:uid="{63FA8C99-B680-45E2-897F-E8132876D9C6}"/>
    <cellStyle name="Normal 2 3 4 2 2 2 5 3 2 2" xfId="37980" xr:uid="{38C2C9FA-585C-4FCB-9E3E-B1253B9C62B6}"/>
    <cellStyle name="Normal 2 3 4 2 2 2 5 3 2 3" xfId="52863" xr:uid="{630F8D9B-61DA-40BB-B7E5-57C3FC31E3B3}"/>
    <cellStyle name="Normal 2 3 4 2 2 2 5 3 3" xfId="17444" xr:uid="{337A0FDC-0073-4B29-B432-BE888E345E9C}"/>
    <cellStyle name="Normal 2 3 4 2 2 2 5 3 4" xfId="31134" xr:uid="{4FD9BEA3-2C6D-4A1F-9B08-F166A798D672}"/>
    <cellStyle name="Normal 2 3 4 2 2 2 5 3 5" xfId="46017" xr:uid="{B32C5DCC-B6EF-43BD-93C9-3C09FB704903}"/>
    <cellStyle name="Normal 2 3 4 2 2 2 5 4" xfId="20866" xr:uid="{3D8FA2B9-D24D-4A89-9E5D-D22212114BA3}"/>
    <cellStyle name="Normal 2 3 4 2 2 2 5 4 2" xfId="34558" xr:uid="{25A5ACAC-981F-417B-A473-22E002270FF2}"/>
    <cellStyle name="Normal 2 3 4 2 2 2 5 4 3" xfId="49441" xr:uid="{11D4BDB7-26B5-48AF-8EB0-93A94E20B7F7}"/>
    <cellStyle name="Normal 2 3 4 2 2 2 5 5" xfId="14022" xr:uid="{5CFAD6BC-172F-49F8-82A5-398257957C39}"/>
    <cellStyle name="Normal 2 3 4 2 2 2 5 6" xfId="27712" xr:uid="{B1439E62-0D0D-4E6B-8DFC-BC09B5D4862F}"/>
    <cellStyle name="Normal 2 3 4 2 2 2 5 7" xfId="42595" xr:uid="{3D18D7F0-C9B2-48D9-BCCF-FD03E31CEDFF}"/>
    <cellStyle name="Normal 2 3 4 2 2 2 6" xfId="7176" xr:uid="{BDB29489-B473-47AE-B2B0-C95864DB8B0D}"/>
    <cellStyle name="Normal 2 3 4 2 2 2 6 2" xfId="8889" xr:uid="{A76B7ED4-A405-45AB-8296-AE5500AD8054}"/>
    <cellStyle name="Normal 2 3 4 2 2 2 6 2 2" xfId="12311" xr:uid="{136C3DCF-8284-4BD2-A489-3E882B711190}"/>
    <cellStyle name="Normal 2 3 4 2 2 2 6 2 2 2" xfId="26001" xr:uid="{3DD385E6-68B0-4A4B-81A2-5F219179D023}"/>
    <cellStyle name="Normal 2 3 4 2 2 2 6 2 2 2 2" xfId="39693" xr:uid="{38A4332D-73BC-45A0-82AC-D1893305F214}"/>
    <cellStyle name="Normal 2 3 4 2 2 2 6 2 2 2 3" xfId="54576" xr:uid="{A49247CC-FF08-44B6-B143-6159F67F566E}"/>
    <cellStyle name="Normal 2 3 4 2 2 2 6 2 2 3" xfId="19157" xr:uid="{A9C9AC8E-6F2C-4529-88D8-CD533281CE8C}"/>
    <cellStyle name="Normal 2 3 4 2 2 2 6 2 2 4" xfId="32847" xr:uid="{1DBF37C2-692E-4494-8EF0-896AA590C969}"/>
    <cellStyle name="Normal 2 3 4 2 2 2 6 2 2 5" xfId="47730" xr:uid="{A338558E-250C-4FAA-8F91-7C34F9A92062}"/>
    <cellStyle name="Normal 2 3 4 2 2 2 6 2 3" xfId="22579" xr:uid="{11403635-095F-47AB-8896-E50C0948F016}"/>
    <cellStyle name="Normal 2 3 4 2 2 2 6 2 3 2" xfId="36271" xr:uid="{2C0906FB-9D3E-403B-9A65-7B9E6F444AAD}"/>
    <cellStyle name="Normal 2 3 4 2 2 2 6 2 3 3" xfId="51154" xr:uid="{66966AA8-BF0D-41BC-A9D0-91CE67282E22}"/>
    <cellStyle name="Normal 2 3 4 2 2 2 6 2 4" xfId="15735" xr:uid="{792AAE4E-5A92-4E5C-ABEB-DC9DEA27C702}"/>
    <cellStyle name="Normal 2 3 4 2 2 2 6 2 5" xfId="29425" xr:uid="{0166E3FC-F1F8-4EE4-9955-0C2C5CF0F70E}"/>
    <cellStyle name="Normal 2 3 4 2 2 2 6 2 6" xfId="44308" xr:uid="{59CCA82A-EDFC-4937-AC80-8152082EA68C}"/>
    <cellStyle name="Normal 2 3 4 2 2 2 6 3" xfId="10599" xr:uid="{2D3B0477-0A65-4731-8DA6-EBBA2D48C661}"/>
    <cellStyle name="Normal 2 3 4 2 2 2 6 3 2" xfId="24289" xr:uid="{D982A3A7-39C1-4E29-A379-54D373A3D9E7}"/>
    <cellStyle name="Normal 2 3 4 2 2 2 6 3 2 2" xfId="37981" xr:uid="{B9B7C786-F73A-42FD-9964-948B62EC48F9}"/>
    <cellStyle name="Normal 2 3 4 2 2 2 6 3 2 3" xfId="52864" xr:uid="{602E294A-3D9A-403B-97A7-7AF953DB3F5A}"/>
    <cellStyle name="Normal 2 3 4 2 2 2 6 3 3" xfId="17445" xr:uid="{AEE44C65-FFF9-49FE-92D3-986CE9585421}"/>
    <cellStyle name="Normal 2 3 4 2 2 2 6 3 4" xfId="31135" xr:uid="{7ED12D35-756E-4ACC-930B-B6BA1D5A90E5}"/>
    <cellStyle name="Normal 2 3 4 2 2 2 6 3 5" xfId="46018" xr:uid="{B1034F60-4735-467C-9642-C3AAA2C4CEC0}"/>
    <cellStyle name="Normal 2 3 4 2 2 2 6 4" xfId="20867" xr:uid="{3D7A5386-2196-4994-B903-599B7A22FC57}"/>
    <cellStyle name="Normal 2 3 4 2 2 2 6 4 2" xfId="34559" xr:uid="{937A22EB-2D89-40D8-BB85-49636A6C193D}"/>
    <cellStyle name="Normal 2 3 4 2 2 2 6 4 3" xfId="49442" xr:uid="{7D06101E-7042-416B-AF3C-82ED33B2C4D1}"/>
    <cellStyle name="Normal 2 3 4 2 2 2 6 5" xfId="14023" xr:uid="{22107F75-24A6-4592-ADEA-8552110949FE}"/>
    <cellStyle name="Normal 2 3 4 2 2 2 6 6" xfId="27713" xr:uid="{CA28ABF9-6061-446F-B297-FE95B5D90E8F}"/>
    <cellStyle name="Normal 2 3 4 2 2 2 6 7" xfId="42596" xr:uid="{E9127335-99F3-43A8-9E60-1E88078969E3}"/>
    <cellStyle name="Normal 2 3 4 2 2 2 7" xfId="8875" xr:uid="{1DB96564-CE20-419F-B670-68AA45580485}"/>
    <cellStyle name="Normal 2 3 4 2 2 2 7 2" xfId="12297" xr:uid="{84BE7CEF-5635-4B43-B4F6-8AA9ED668E2B}"/>
    <cellStyle name="Normal 2 3 4 2 2 2 7 2 2" xfId="25987" xr:uid="{C657AF65-6CAD-4C0B-95CE-84F61404DE97}"/>
    <cellStyle name="Normal 2 3 4 2 2 2 7 2 2 2" xfId="39679" xr:uid="{9EF09BFC-AFA9-480D-B2D8-81267218722A}"/>
    <cellStyle name="Normal 2 3 4 2 2 2 7 2 2 3" xfId="54562" xr:uid="{6C7F2C0C-D40E-46AD-B568-4E097D7BFFDF}"/>
    <cellStyle name="Normal 2 3 4 2 2 2 7 2 3" xfId="19143" xr:uid="{E2610134-E6DF-4956-B2DC-1BD11698AD0F}"/>
    <cellStyle name="Normal 2 3 4 2 2 2 7 2 4" xfId="32833" xr:uid="{FD0735FF-AD6E-4B58-8FF5-A6879D77D447}"/>
    <cellStyle name="Normal 2 3 4 2 2 2 7 2 5" xfId="47716" xr:uid="{3737656D-DB6C-49FA-96D2-57316286A17C}"/>
    <cellStyle name="Normal 2 3 4 2 2 2 7 3" xfId="22565" xr:uid="{9AF4AEFF-E39E-4E14-A080-11AF63C3D13D}"/>
    <cellStyle name="Normal 2 3 4 2 2 2 7 3 2" xfId="36257" xr:uid="{C96B8E9E-EDEA-4487-A48F-3002C632164E}"/>
    <cellStyle name="Normal 2 3 4 2 2 2 7 3 3" xfId="51140" xr:uid="{C224F59B-408E-4640-983A-DE406B4FAF55}"/>
    <cellStyle name="Normal 2 3 4 2 2 2 7 4" xfId="15721" xr:uid="{3DA68498-00A2-47F2-903E-11907BAC2C94}"/>
    <cellStyle name="Normal 2 3 4 2 2 2 7 5" xfId="29411" xr:uid="{A0829DE4-72F6-41E4-9D3E-082A9C51899D}"/>
    <cellStyle name="Normal 2 3 4 2 2 2 7 6" xfId="44294" xr:uid="{309FB19F-70E1-4E6D-B15E-A68442A2018C}"/>
    <cellStyle name="Normal 2 3 4 2 2 2 8" xfId="10585" xr:uid="{1C91FA6E-F057-4447-B554-F4456E103284}"/>
    <cellStyle name="Normal 2 3 4 2 2 2 8 2" xfId="24275" xr:uid="{CD14EC38-BB48-4BAF-B5E0-CCBDCABD2378}"/>
    <cellStyle name="Normal 2 3 4 2 2 2 8 2 2" xfId="37967" xr:uid="{2CE62334-E5D9-40CA-AB5D-CEA27F51A212}"/>
    <cellStyle name="Normal 2 3 4 2 2 2 8 2 3" xfId="52850" xr:uid="{F982AA4E-E5AA-4BFB-8016-7E293DDC2674}"/>
    <cellStyle name="Normal 2 3 4 2 2 2 8 3" xfId="17431" xr:uid="{6E7C1B9C-C268-452D-B487-FCEA08158C9B}"/>
    <cellStyle name="Normal 2 3 4 2 2 2 8 4" xfId="31121" xr:uid="{54B9BB75-D43F-4BA4-BECA-986CA495025F}"/>
    <cellStyle name="Normal 2 3 4 2 2 2 8 5" xfId="46004" xr:uid="{5D5DFE53-ABBB-48EA-98EC-EA87EA3F8309}"/>
    <cellStyle name="Normal 2 3 4 2 2 2 9" xfId="20853" xr:uid="{F009912E-F328-420E-9E1C-51928FD18650}"/>
    <cellStyle name="Normal 2 3 4 2 2 2 9 2" xfId="34545" xr:uid="{BF0A0B7B-8B28-4DD1-AA8B-382ABB2701EA}"/>
    <cellStyle name="Normal 2 3 4 2 2 2 9 3" xfId="49428" xr:uid="{25ACA40E-BA1E-438B-BE34-8FDE04170C3E}"/>
    <cellStyle name="Normal 2 3 4 2 2 3" xfId="7177" xr:uid="{93755D33-FF35-410B-AA32-49FAAA280C1B}"/>
    <cellStyle name="Normal 2 3 4 2 2 3 10" xfId="42597" xr:uid="{171AC440-0EF8-4A48-A5A8-F2D94DD0EDD1}"/>
    <cellStyle name="Normal 2 3 4 2 2 3 2" xfId="7178" xr:uid="{866224A8-8A2E-4472-BA07-4F4B71276B68}"/>
    <cellStyle name="Normal 2 3 4 2 2 3 2 2" xfId="7179" xr:uid="{04FA6E5F-74A5-4606-90C6-99430E69312A}"/>
    <cellStyle name="Normal 2 3 4 2 2 3 2 2 2" xfId="8892" xr:uid="{1C292D56-EBF9-4DF1-90B9-9C13F979B509}"/>
    <cellStyle name="Normal 2 3 4 2 2 3 2 2 2 2" xfId="12314" xr:uid="{8CBDB164-18E2-4B71-ADB9-28AD1C13986B}"/>
    <cellStyle name="Normal 2 3 4 2 2 3 2 2 2 2 2" xfId="26004" xr:uid="{19D9EA73-1957-491B-9D4A-FEF2A70665EE}"/>
    <cellStyle name="Normal 2 3 4 2 2 3 2 2 2 2 2 2" xfId="39696" xr:uid="{6556BC10-126A-4E01-B3C7-41D8B3F900EE}"/>
    <cellStyle name="Normal 2 3 4 2 2 3 2 2 2 2 2 3" xfId="54579" xr:uid="{ACDE2435-309D-4CCD-AAA3-1B5F569DC2AA}"/>
    <cellStyle name="Normal 2 3 4 2 2 3 2 2 2 2 3" xfId="19160" xr:uid="{2537EA5B-E3EE-494A-A893-EA2D6F156C0E}"/>
    <cellStyle name="Normal 2 3 4 2 2 3 2 2 2 2 4" xfId="32850" xr:uid="{2ACFE611-D066-4804-8A3D-A6CEDE41B28D}"/>
    <cellStyle name="Normal 2 3 4 2 2 3 2 2 2 2 5" xfId="47733" xr:uid="{43097366-5C96-4C96-A819-A50C34D94496}"/>
    <cellStyle name="Normal 2 3 4 2 2 3 2 2 2 3" xfId="22582" xr:uid="{D7B77408-F3AD-4FE2-9572-D0D7FDF1C9E6}"/>
    <cellStyle name="Normal 2 3 4 2 2 3 2 2 2 3 2" xfId="36274" xr:uid="{9DE5E509-EFAE-4C26-A785-16E59E7CC28F}"/>
    <cellStyle name="Normal 2 3 4 2 2 3 2 2 2 3 3" xfId="51157" xr:uid="{84F75DD1-4144-4B9A-BEEC-183665DFEC5F}"/>
    <cellStyle name="Normal 2 3 4 2 2 3 2 2 2 4" xfId="15738" xr:uid="{B4D2437A-4906-4265-AD4B-D4FEBFC8FAD9}"/>
    <cellStyle name="Normal 2 3 4 2 2 3 2 2 2 5" xfId="29428" xr:uid="{580B5615-FD4C-40BA-BBD0-F2F16AB1E17E}"/>
    <cellStyle name="Normal 2 3 4 2 2 3 2 2 2 6" xfId="44311" xr:uid="{7787A69C-228C-4CC5-B96C-5DF216A9FD3C}"/>
    <cellStyle name="Normal 2 3 4 2 2 3 2 2 3" xfId="10602" xr:uid="{705A5DBE-46CE-4E52-9B70-B777DCE295B9}"/>
    <cellStyle name="Normal 2 3 4 2 2 3 2 2 3 2" xfId="24292" xr:uid="{093A6B9F-9486-44EB-B085-CF8371E38132}"/>
    <cellStyle name="Normal 2 3 4 2 2 3 2 2 3 2 2" xfId="37984" xr:uid="{329005FF-0B09-4E7C-A633-C10AD32647FD}"/>
    <cellStyle name="Normal 2 3 4 2 2 3 2 2 3 2 3" xfId="52867" xr:uid="{5F7529CE-F4B5-481C-B4AA-56E4FB35664C}"/>
    <cellStyle name="Normal 2 3 4 2 2 3 2 2 3 3" xfId="17448" xr:uid="{F9A519D0-D23D-4017-BCA3-AB1AFA7F5FE4}"/>
    <cellStyle name="Normal 2 3 4 2 2 3 2 2 3 4" xfId="31138" xr:uid="{85030A6D-1D48-4038-8134-EDCFCA88A579}"/>
    <cellStyle name="Normal 2 3 4 2 2 3 2 2 3 5" xfId="46021" xr:uid="{5515D061-08B6-4828-826E-DA9B75ADDCEB}"/>
    <cellStyle name="Normal 2 3 4 2 2 3 2 2 4" xfId="20870" xr:uid="{09442D47-1AD7-4C74-81E6-69C903DCDC87}"/>
    <cellStyle name="Normal 2 3 4 2 2 3 2 2 4 2" xfId="34562" xr:uid="{150A43FE-2B32-420D-8CC2-BD82ED51645F}"/>
    <cellStyle name="Normal 2 3 4 2 2 3 2 2 4 3" xfId="49445" xr:uid="{6C5B4C07-2BEE-4851-AB85-34E374BB2F34}"/>
    <cellStyle name="Normal 2 3 4 2 2 3 2 2 5" xfId="14026" xr:uid="{799F2FB9-6F25-4C6E-ABEA-D580FFC8CF4A}"/>
    <cellStyle name="Normal 2 3 4 2 2 3 2 2 6" xfId="27716" xr:uid="{17FC5EF8-54BF-4ACF-9DC2-04D2A2C0A515}"/>
    <cellStyle name="Normal 2 3 4 2 2 3 2 2 7" xfId="42599" xr:uid="{2AA9DF62-BE47-4857-B35A-B092A2D3C458}"/>
    <cellStyle name="Normal 2 3 4 2 2 3 2 3" xfId="8891" xr:uid="{C2154DCB-65EA-4FC2-9957-896323671EEE}"/>
    <cellStyle name="Normal 2 3 4 2 2 3 2 3 2" xfId="12313" xr:uid="{22C6ACEE-B80D-49A2-B0A4-19D1C43B0830}"/>
    <cellStyle name="Normal 2 3 4 2 2 3 2 3 2 2" xfId="26003" xr:uid="{AAE17386-30F2-4DDB-B9BD-0CF06D156683}"/>
    <cellStyle name="Normal 2 3 4 2 2 3 2 3 2 2 2" xfId="39695" xr:uid="{E266A1CA-ED3F-4867-AAE6-4A8F9AE1B84B}"/>
    <cellStyle name="Normal 2 3 4 2 2 3 2 3 2 2 3" xfId="54578" xr:uid="{767F4D02-60C8-47CB-A563-C6B3E43FA2BE}"/>
    <cellStyle name="Normal 2 3 4 2 2 3 2 3 2 3" xfId="19159" xr:uid="{5B1093FC-C85B-47D6-9A8B-38EC394CEB57}"/>
    <cellStyle name="Normal 2 3 4 2 2 3 2 3 2 4" xfId="32849" xr:uid="{DC846310-6217-417E-87A3-5D361E1EE6CA}"/>
    <cellStyle name="Normal 2 3 4 2 2 3 2 3 2 5" xfId="47732" xr:uid="{67BDC776-2965-436B-9D3E-C87FA2E7E930}"/>
    <cellStyle name="Normal 2 3 4 2 2 3 2 3 3" xfId="22581" xr:uid="{35D07AE3-1864-41B9-B65A-1E4DC191023B}"/>
    <cellStyle name="Normal 2 3 4 2 2 3 2 3 3 2" xfId="36273" xr:uid="{6285A766-C682-4BE4-A48D-DE3DD440B603}"/>
    <cellStyle name="Normal 2 3 4 2 2 3 2 3 3 3" xfId="51156" xr:uid="{BA9DA989-55DE-4217-9F66-92975E1670D6}"/>
    <cellStyle name="Normal 2 3 4 2 2 3 2 3 4" xfId="15737" xr:uid="{7F50F35C-2E2B-4CB2-9F05-5EA49C50521E}"/>
    <cellStyle name="Normal 2 3 4 2 2 3 2 3 5" xfId="29427" xr:uid="{C823B3D2-9058-4446-8E0A-30722B6BC94D}"/>
    <cellStyle name="Normal 2 3 4 2 2 3 2 3 6" xfId="44310" xr:uid="{4466B423-6E0E-41C1-823D-7C7A06347882}"/>
    <cellStyle name="Normal 2 3 4 2 2 3 2 4" xfId="10601" xr:uid="{633CF92F-20D9-4C7A-815E-1C77E28C58F8}"/>
    <cellStyle name="Normal 2 3 4 2 2 3 2 4 2" xfId="24291" xr:uid="{3DA429F2-967B-4F1E-891A-E9FC8BAB616E}"/>
    <cellStyle name="Normal 2 3 4 2 2 3 2 4 2 2" xfId="37983" xr:uid="{74626EE2-1069-49CA-85A3-2A75841A09FB}"/>
    <cellStyle name="Normal 2 3 4 2 2 3 2 4 2 3" xfId="52866" xr:uid="{51868731-643D-4E45-9CF6-CE6501BBF1D0}"/>
    <cellStyle name="Normal 2 3 4 2 2 3 2 4 3" xfId="17447" xr:uid="{827409AA-5D5C-4BEA-9DE9-DE028B9E1BEC}"/>
    <cellStyle name="Normal 2 3 4 2 2 3 2 4 4" xfId="31137" xr:uid="{470CC985-2A1A-4A47-ADFF-183AC47A9232}"/>
    <cellStyle name="Normal 2 3 4 2 2 3 2 4 5" xfId="46020" xr:uid="{3B4CEE05-89ED-48B9-A73A-2B59D5503ECA}"/>
    <cellStyle name="Normal 2 3 4 2 2 3 2 5" xfId="20869" xr:uid="{BD481328-8631-4873-A83B-CD913A872979}"/>
    <cellStyle name="Normal 2 3 4 2 2 3 2 5 2" xfId="34561" xr:uid="{B1D1B9A1-3EDC-443E-A9C8-B6F29ED2F6AA}"/>
    <cellStyle name="Normal 2 3 4 2 2 3 2 5 3" xfId="49444" xr:uid="{917C2BE3-1E42-4276-8170-B590D67FE1E4}"/>
    <cellStyle name="Normal 2 3 4 2 2 3 2 6" xfId="14025" xr:uid="{0F0041B5-245B-4088-9C4A-00A2FF74EE76}"/>
    <cellStyle name="Normal 2 3 4 2 2 3 2 7" xfId="27715" xr:uid="{D8740AB2-280F-4E04-A410-7C3AD6264EFC}"/>
    <cellStyle name="Normal 2 3 4 2 2 3 2 8" xfId="42598" xr:uid="{45EE37B5-C33F-4A7E-BB8F-EF90F5DBD85E}"/>
    <cellStyle name="Normal 2 3 4 2 2 3 3" xfId="7180" xr:uid="{40937091-3CA1-4FB7-B910-C4F65177A4D8}"/>
    <cellStyle name="Normal 2 3 4 2 2 3 3 2" xfId="8893" xr:uid="{11C904A2-796F-4D29-8524-177B613A8D64}"/>
    <cellStyle name="Normal 2 3 4 2 2 3 3 2 2" xfId="12315" xr:uid="{F334D491-DFF7-41A3-9088-DE0EF84D1F1A}"/>
    <cellStyle name="Normal 2 3 4 2 2 3 3 2 2 2" xfId="26005" xr:uid="{44D8FC49-F92C-4DD7-A6BA-231B066D3B6A}"/>
    <cellStyle name="Normal 2 3 4 2 2 3 3 2 2 2 2" xfId="39697" xr:uid="{2AADE2AC-5616-4E97-BFD9-5587779DFA44}"/>
    <cellStyle name="Normal 2 3 4 2 2 3 3 2 2 2 3" xfId="54580" xr:uid="{3ED41A0A-BE5A-491D-A7A9-7D01DB60D9F6}"/>
    <cellStyle name="Normal 2 3 4 2 2 3 3 2 2 3" xfId="19161" xr:uid="{FC818A55-978C-4FD4-AB54-3EE5BEE81122}"/>
    <cellStyle name="Normal 2 3 4 2 2 3 3 2 2 4" xfId="32851" xr:uid="{B494229E-47EF-451F-B4C6-B8EAAE6FE513}"/>
    <cellStyle name="Normal 2 3 4 2 2 3 3 2 2 5" xfId="47734" xr:uid="{DC937F19-1757-4D12-A5AD-DBF0BEC6E4F8}"/>
    <cellStyle name="Normal 2 3 4 2 2 3 3 2 3" xfId="22583" xr:uid="{B29D5AF5-5FC0-4D30-91A7-BEB87206614F}"/>
    <cellStyle name="Normal 2 3 4 2 2 3 3 2 3 2" xfId="36275" xr:uid="{FC10CF38-C1BF-4568-9DE9-10314988C4B0}"/>
    <cellStyle name="Normal 2 3 4 2 2 3 3 2 3 3" xfId="51158" xr:uid="{88632709-0F4D-4D85-9846-40907DE58A53}"/>
    <cellStyle name="Normal 2 3 4 2 2 3 3 2 4" xfId="15739" xr:uid="{ED13E54B-9896-4C02-A159-E856425BC9D4}"/>
    <cellStyle name="Normal 2 3 4 2 2 3 3 2 5" xfId="29429" xr:uid="{40A14178-6A88-4A29-AADD-597EDB59D7FB}"/>
    <cellStyle name="Normal 2 3 4 2 2 3 3 2 6" xfId="44312" xr:uid="{AA87EF77-BEA9-49CF-8E67-FB5C6EF7B1B6}"/>
    <cellStyle name="Normal 2 3 4 2 2 3 3 3" xfId="10603" xr:uid="{F768BB30-12B2-40A2-9A3F-6938E4A22DCC}"/>
    <cellStyle name="Normal 2 3 4 2 2 3 3 3 2" xfId="24293" xr:uid="{C6FA4775-788A-4205-998C-C86703506759}"/>
    <cellStyle name="Normal 2 3 4 2 2 3 3 3 2 2" xfId="37985" xr:uid="{79021B96-88BB-4787-8C3D-56B13FFC3C81}"/>
    <cellStyle name="Normal 2 3 4 2 2 3 3 3 2 3" xfId="52868" xr:uid="{863F9008-2156-4441-AF93-48A6052CDCAC}"/>
    <cellStyle name="Normal 2 3 4 2 2 3 3 3 3" xfId="17449" xr:uid="{4A216E8B-9B9A-45C3-B4C0-45B146B8237A}"/>
    <cellStyle name="Normal 2 3 4 2 2 3 3 3 4" xfId="31139" xr:uid="{C5F4A5DE-7CDC-4EB3-90DB-D7F8BD09A834}"/>
    <cellStyle name="Normal 2 3 4 2 2 3 3 3 5" xfId="46022" xr:uid="{F1508AAE-2729-4DA7-B378-63375446305F}"/>
    <cellStyle name="Normal 2 3 4 2 2 3 3 4" xfId="20871" xr:uid="{64137EBC-D557-4E99-B7D7-70ED38C5F02F}"/>
    <cellStyle name="Normal 2 3 4 2 2 3 3 4 2" xfId="34563" xr:uid="{9A94A107-073A-443E-B11A-227F3780A988}"/>
    <cellStyle name="Normal 2 3 4 2 2 3 3 4 3" xfId="49446" xr:uid="{9982EA1F-F45E-4DFC-96CC-273597DFD7C5}"/>
    <cellStyle name="Normal 2 3 4 2 2 3 3 5" xfId="14027" xr:uid="{207F9F4D-0431-4199-BDDE-4784331E15F3}"/>
    <cellStyle name="Normal 2 3 4 2 2 3 3 6" xfId="27717" xr:uid="{12994928-DC00-4A33-A35B-0409FF7BDFC0}"/>
    <cellStyle name="Normal 2 3 4 2 2 3 3 7" xfId="42600" xr:uid="{8C63F1F1-48FD-4437-90F2-94A4899BA43B}"/>
    <cellStyle name="Normal 2 3 4 2 2 3 4" xfId="7181" xr:uid="{3B03F3B8-FFE6-417C-A81A-00E55FBC5C89}"/>
    <cellStyle name="Normal 2 3 4 2 2 3 4 2" xfId="8894" xr:uid="{32D7C128-3A16-4D3A-91A7-C46451F76823}"/>
    <cellStyle name="Normal 2 3 4 2 2 3 4 2 2" xfId="12316" xr:uid="{920521EF-6198-4DDD-B17E-07A0846EF245}"/>
    <cellStyle name="Normal 2 3 4 2 2 3 4 2 2 2" xfId="26006" xr:uid="{2BD55F15-0867-44AB-B37B-BEFE6D9E2F03}"/>
    <cellStyle name="Normal 2 3 4 2 2 3 4 2 2 2 2" xfId="39698" xr:uid="{778C6711-4FB2-4517-A8DD-2AA010CFF157}"/>
    <cellStyle name="Normal 2 3 4 2 2 3 4 2 2 2 3" xfId="54581" xr:uid="{5C5BEE45-C46D-473D-8756-C188FD93752C}"/>
    <cellStyle name="Normal 2 3 4 2 2 3 4 2 2 3" xfId="19162" xr:uid="{DEAABCBE-0DFB-4134-B8A6-9D4D2A66D292}"/>
    <cellStyle name="Normal 2 3 4 2 2 3 4 2 2 4" xfId="32852" xr:uid="{2237B77D-885A-483E-87A1-713938C425A6}"/>
    <cellStyle name="Normal 2 3 4 2 2 3 4 2 2 5" xfId="47735" xr:uid="{FADAA427-8CDE-43E0-8333-2C4EBDF0CDFE}"/>
    <cellStyle name="Normal 2 3 4 2 2 3 4 2 3" xfId="22584" xr:uid="{B6665478-FDD5-4564-B090-C37005AB6B40}"/>
    <cellStyle name="Normal 2 3 4 2 2 3 4 2 3 2" xfId="36276" xr:uid="{3B993E18-3217-4B68-9126-049F830A474D}"/>
    <cellStyle name="Normal 2 3 4 2 2 3 4 2 3 3" xfId="51159" xr:uid="{F6D098F0-4909-4863-9F6F-1D283B6BCF86}"/>
    <cellStyle name="Normal 2 3 4 2 2 3 4 2 4" xfId="15740" xr:uid="{E492E732-CF55-4A1B-AAC7-031520F91273}"/>
    <cellStyle name="Normal 2 3 4 2 2 3 4 2 5" xfId="29430" xr:uid="{A8725DF9-76FE-4F53-82CF-EDE13237044B}"/>
    <cellStyle name="Normal 2 3 4 2 2 3 4 2 6" xfId="44313" xr:uid="{B8A135E3-A701-4518-A52B-AD605178CEEF}"/>
    <cellStyle name="Normal 2 3 4 2 2 3 4 3" xfId="10604" xr:uid="{08BC9519-FF38-4448-9E91-6B8717D877CE}"/>
    <cellStyle name="Normal 2 3 4 2 2 3 4 3 2" xfId="24294" xr:uid="{88CF3E39-E383-4F97-AFEB-038F9860928E}"/>
    <cellStyle name="Normal 2 3 4 2 2 3 4 3 2 2" xfId="37986" xr:uid="{F8F47015-AC72-4BE3-BDF5-218D896720FA}"/>
    <cellStyle name="Normal 2 3 4 2 2 3 4 3 2 3" xfId="52869" xr:uid="{86DFD94C-CD67-4F4C-8AF2-52F42952EB2A}"/>
    <cellStyle name="Normal 2 3 4 2 2 3 4 3 3" xfId="17450" xr:uid="{FD498027-227F-4F61-BEBA-5F7EBE138A91}"/>
    <cellStyle name="Normal 2 3 4 2 2 3 4 3 4" xfId="31140" xr:uid="{88BB5E47-7EE6-4982-B3EB-82E1AB838E35}"/>
    <cellStyle name="Normal 2 3 4 2 2 3 4 3 5" xfId="46023" xr:uid="{A0BAE550-413E-4D6C-B08E-2195CE1D8715}"/>
    <cellStyle name="Normal 2 3 4 2 2 3 4 4" xfId="20872" xr:uid="{1619393B-A2D3-4F02-9425-DEC69A976B32}"/>
    <cellStyle name="Normal 2 3 4 2 2 3 4 4 2" xfId="34564" xr:uid="{B8D92D3B-984C-4421-8F94-8E413F5D9BDC}"/>
    <cellStyle name="Normal 2 3 4 2 2 3 4 4 3" xfId="49447" xr:uid="{C8521195-3300-41DF-9F5A-F24B0C2479AA}"/>
    <cellStyle name="Normal 2 3 4 2 2 3 4 5" xfId="14028" xr:uid="{E3E4A7FD-677F-4E19-9E99-96C569D83434}"/>
    <cellStyle name="Normal 2 3 4 2 2 3 4 6" xfId="27718" xr:uid="{25CD5ACF-A075-41BD-A5E9-AEA0750C2F75}"/>
    <cellStyle name="Normal 2 3 4 2 2 3 4 7" xfId="42601" xr:uid="{63431C86-D880-42F6-8AD1-1E89841A33A8}"/>
    <cellStyle name="Normal 2 3 4 2 2 3 5" xfId="8890" xr:uid="{0A0496C9-5BE9-4317-847E-84E0201A492D}"/>
    <cellStyle name="Normal 2 3 4 2 2 3 5 2" xfId="12312" xr:uid="{3ACE36EE-E6D7-407C-B18C-44B15DBFAEA7}"/>
    <cellStyle name="Normal 2 3 4 2 2 3 5 2 2" xfId="26002" xr:uid="{F6EC7D6C-9FCF-426D-8CDD-F726BB9E45FA}"/>
    <cellStyle name="Normal 2 3 4 2 2 3 5 2 2 2" xfId="39694" xr:uid="{4211CB6C-6E98-4D3E-B179-8368F51595F0}"/>
    <cellStyle name="Normal 2 3 4 2 2 3 5 2 2 3" xfId="54577" xr:uid="{FAB41711-7A46-45F4-90C0-9B6A3D82B439}"/>
    <cellStyle name="Normal 2 3 4 2 2 3 5 2 3" xfId="19158" xr:uid="{4AB76616-3F71-49D2-8858-DACA6EEF1F78}"/>
    <cellStyle name="Normal 2 3 4 2 2 3 5 2 4" xfId="32848" xr:uid="{B1D3716A-1AA2-4255-948D-6E17992DC85E}"/>
    <cellStyle name="Normal 2 3 4 2 2 3 5 2 5" xfId="47731" xr:uid="{802B6040-6E17-4794-9CA9-7F6A4CB0CD07}"/>
    <cellStyle name="Normal 2 3 4 2 2 3 5 3" xfId="22580" xr:uid="{397838F1-2215-4476-9F27-A4DF52CA5FA7}"/>
    <cellStyle name="Normal 2 3 4 2 2 3 5 3 2" xfId="36272" xr:uid="{82A24BD0-43BE-4E35-AE3C-6CC3055979CA}"/>
    <cellStyle name="Normal 2 3 4 2 2 3 5 3 3" xfId="51155" xr:uid="{F4E9F879-4475-46C6-86B5-7F29336FB8CA}"/>
    <cellStyle name="Normal 2 3 4 2 2 3 5 4" xfId="15736" xr:uid="{BF89E5FA-E99D-4050-9798-C1F45E79FEBF}"/>
    <cellStyle name="Normal 2 3 4 2 2 3 5 5" xfId="29426" xr:uid="{BABC14EC-BBCA-47EC-AC2D-21E283DF2AAB}"/>
    <cellStyle name="Normal 2 3 4 2 2 3 5 6" xfId="44309" xr:uid="{5243F8DB-2B61-4BDF-9D8C-55AAA075930F}"/>
    <cellStyle name="Normal 2 3 4 2 2 3 6" xfId="10600" xr:uid="{E1828D45-6DB3-4042-B575-4565B9283674}"/>
    <cellStyle name="Normal 2 3 4 2 2 3 6 2" xfId="24290" xr:uid="{06B5E121-AEE3-4AD8-8395-1F48AC06D679}"/>
    <cellStyle name="Normal 2 3 4 2 2 3 6 2 2" xfId="37982" xr:uid="{4BB2DABE-35F0-4320-87D4-A0D6B1E73201}"/>
    <cellStyle name="Normal 2 3 4 2 2 3 6 2 3" xfId="52865" xr:uid="{809DF7EE-C93C-4AF5-8D12-259EEB2DA048}"/>
    <cellStyle name="Normal 2 3 4 2 2 3 6 3" xfId="17446" xr:uid="{3CAE5F76-5EF1-4066-9DA3-85360C6E167C}"/>
    <cellStyle name="Normal 2 3 4 2 2 3 6 4" xfId="31136" xr:uid="{F4E8AB40-E277-4480-9980-2C6A1E6F475E}"/>
    <cellStyle name="Normal 2 3 4 2 2 3 6 5" xfId="46019" xr:uid="{BECB13B9-0C01-4C5D-961A-93C3211147EE}"/>
    <cellStyle name="Normal 2 3 4 2 2 3 7" xfId="20868" xr:uid="{AB70D9C6-93BE-420D-AD3D-2EC87C884DB6}"/>
    <cellStyle name="Normal 2 3 4 2 2 3 7 2" xfId="34560" xr:uid="{26392ED7-B899-4E9D-9F36-C507A940C504}"/>
    <cellStyle name="Normal 2 3 4 2 2 3 7 3" xfId="49443" xr:uid="{5762E867-0373-465C-9900-65E322B850B4}"/>
    <cellStyle name="Normal 2 3 4 2 2 3 8" xfId="14024" xr:uid="{C3CB0368-B251-45F3-841F-38CC158CF69D}"/>
    <cellStyle name="Normal 2 3 4 2 2 3 9" xfId="27714" xr:uid="{54590357-3CF5-407F-A93C-E5FF5ED6B54D}"/>
    <cellStyle name="Normal 2 3 4 2 2 4" xfId="7182" xr:uid="{1AE8A763-1CF3-41C9-ABB6-FA6C8835A36A}"/>
    <cellStyle name="Normal 2 3 4 2 2 4 10" xfId="42602" xr:uid="{FEA97A90-5774-465D-BF35-CBC828C3D161}"/>
    <cellStyle name="Normal 2 3 4 2 2 4 2" xfId="7183" xr:uid="{8A2BC0D2-F265-4713-B055-BFD9DB6E1745}"/>
    <cellStyle name="Normal 2 3 4 2 2 4 2 2" xfId="7184" xr:uid="{1FA49536-6560-44FD-9F67-1E469D0B9274}"/>
    <cellStyle name="Normal 2 3 4 2 2 4 2 2 2" xfId="8897" xr:uid="{9F5B539D-566E-49E5-AF71-E8B75C5D6962}"/>
    <cellStyle name="Normal 2 3 4 2 2 4 2 2 2 2" xfId="12319" xr:uid="{913D7894-05AC-4A1B-BA6D-3159E9C79466}"/>
    <cellStyle name="Normal 2 3 4 2 2 4 2 2 2 2 2" xfId="26009" xr:uid="{C0E3BF23-92E2-4244-8D22-E3E62EFFB76B}"/>
    <cellStyle name="Normal 2 3 4 2 2 4 2 2 2 2 2 2" xfId="39701" xr:uid="{42D3933B-B512-4275-B012-3BC8C661671E}"/>
    <cellStyle name="Normal 2 3 4 2 2 4 2 2 2 2 2 3" xfId="54584" xr:uid="{6846137A-1F0F-4E21-B5BE-226EEBD478BD}"/>
    <cellStyle name="Normal 2 3 4 2 2 4 2 2 2 2 3" xfId="19165" xr:uid="{4F070E4D-0115-4505-984E-AE5833CD5E73}"/>
    <cellStyle name="Normal 2 3 4 2 2 4 2 2 2 2 4" xfId="32855" xr:uid="{DEE6AB8A-ECEF-421A-82C9-E7C099BEA1CA}"/>
    <cellStyle name="Normal 2 3 4 2 2 4 2 2 2 2 5" xfId="47738" xr:uid="{E1F66E82-7790-49F3-8E1B-0BC3A11CC982}"/>
    <cellStyle name="Normal 2 3 4 2 2 4 2 2 2 3" xfId="22587" xr:uid="{870E09B9-AB48-4B65-B03F-22FC6F1360C3}"/>
    <cellStyle name="Normal 2 3 4 2 2 4 2 2 2 3 2" xfId="36279" xr:uid="{10412115-AF4B-4453-860F-7582FA4AFC67}"/>
    <cellStyle name="Normal 2 3 4 2 2 4 2 2 2 3 3" xfId="51162" xr:uid="{22DA193D-9CCF-486E-A4C7-541965D79D2E}"/>
    <cellStyle name="Normal 2 3 4 2 2 4 2 2 2 4" xfId="15743" xr:uid="{3E8B518C-1A38-4F90-B664-0447DBF7E5C8}"/>
    <cellStyle name="Normal 2 3 4 2 2 4 2 2 2 5" xfId="29433" xr:uid="{1EE68617-5826-43E6-BF7E-CA6AC26C9B16}"/>
    <cellStyle name="Normal 2 3 4 2 2 4 2 2 2 6" xfId="44316" xr:uid="{A8347F25-19B7-4833-9BCE-3FFD5BFF3673}"/>
    <cellStyle name="Normal 2 3 4 2 2 4 2 2 3" xfId="10607" xr:uid="{FA662F88-2C13-49E3-B110-BEFB78E6B784}"/>
    <cellStyle name="Normal 2 3 4 2 2 4 2 2 3 2" xfId="24297" xr:uid="{1575B58F-D6B8-4C0B-BA50-ECC93D217297}"/>
    <cellStyle name="Normal 2 3 4 2 2 4 2 2 3 2 2" xfId="37989" xr:uid="{0F8259A5-8F19-4B84-B2C3-E87896510151}"/>
    <cellStyle name="Normal 2 3 4 2 2 4 2 2 3 2 3" xfId="52872" xr:uid="{2918D306-281E-4AC6-ADB5-666C2F5EDA30}"/>
    <cellStyle name="Normal 2 3 4 2 2 4 2 2 3 3" xfId="17453" xr:uid="{95369E23-EB18-433F-B346-27FFE3267B71}"/>
    <cellStyle name="Normal 2 3 4 2 2 4 2 2 3 4" xfId="31143" xr:uid="{78870E4D-11DC-4C9F-B80D-1D8717326397}"/>
    <cellStyle name="Normal 2 3 4 2 2 4 2 2 3 5" xfId="46026" xr:uid="{DCE76860-624E-420E-9D2A-41900195B42D}"/>
    <cellStyle name="Normal 2 3 4 2 2 4 2 2 4" xfId="20875" xr:uid="{258BC7AA-2D2D-4D17-9BAA-6A40CF60669D}"/>
    <cellStyle name="Normal 2 3 4 2 2 4 2 2 4 2" xfId="34567" xr:uid="{B476AEA0-08CB-49C9-894D-D46313D8210B}"/>
    <cellStyle name="Normal 2 3 4 2 2 4 2 2 4 3" xfId="49450" xr:uid="{8290D887-EE16-429A-8505-849EEAD14D69}"/>
    <cellStyle name="Normal 2 3 4 2 2 4 2 2 5" xfId="14031" xr:uid="{08777370-E565-45FC-AF71-591EDB29D58B}"/>
    <cellStyle name="Normal 2 3 4 2 2 4 2 2 6" xfId="27721" xr:uid="{EEA0CC9C-79B2-4B71-B690-141F2F4E394E}"/>
    <cellStyle name="Normal 2 3 4 2 2 4 2 2 7" xfId="42604" xr:uid="{A1F13FAE-F98C-4722-9C62-7F7EBC2D5253}"/>
    <cellStyle name="Normal 2 3 4 2 2 4 2 3" xfId="8896" xr:uid="{7D887A6D-E8C1-404B-93E6-532FC3585C28}"/>
    <cellStyle name="Normal 2 3 4 2 2 4 2 3 2" xfId="12318" xr:uid="{8B294A14-9D7A-4F20-9169-1BB44430A2F4}"/>
    <cellStyle name="Normal 2 3 4 2 2 4 2 3 2 2" xfId="26008" xr:uid="{127E358A-925B-4561-B7A2-849B40AB2C32}"/>
    <cellStyle name="Normal 2 3 4 2 2 4 2 3 2 2 2" xfId="39700" xr:uid="{417C007D-CDD5-49C5-874E-5224771B6995}"/>
    <cellStyle name="Normal 2 3 4 2 2 4 2 3 2 2 3" xfId="54583" xr:uid="{2D99EC01-AD82-496B-9154-135F5D5AF6F9}"/>
    <cellStyle name="Normal 2 3 4 2 2 4 2 3 2 3" xfId="19164" xr:uid="{A74C0D45-C8F6-4F9B-A6F6-1CDC2F68D3FD}"/>
    <cellStyle name="Normal 2 3 4 2 2 4 2 3 2 4" xfId="32854" xr:uid="{E69FB78F-9B3F-4E41-B758-572EFE0FA62D}"/>
    <cellStyle name="Normal 2 3 4 2 2 4 2 3 2 5" xfId="47737" xr:uid="{22FC2CA8-6C23-4AC9-8876-48F719D801D9}"/>
    <cellStyle name="Normal 2 3 4 2 2 4 2 3 3" xfId="22586" xr:uid="{6BB58A85-99B0-41D2-833A-14ED6FF386D5}"/>
    <cellStyle name="Normal 2 3 4 2 2 4 2 3 3 2" xfId="36278" xr:uid="{5E64BF78-E38C-4C73-827F-FC7CEA8783CD}"/>
    <cellStyle name="Normal 2 3 4 2 2 4 2 3 3 3" xfId="51161" xr:uid="{C5DE43CC-9D59-4A02-B7A4-981696427C15}"/>
    <cellStyle name="Normal 2 3 4 2 2 4 2 3 4" xfId="15742" xr:uid="{090517BC-62F6-4753-B358-E1C6E03EFBF2}"/>
    <cellStyle name="Normal 2 3 4 2 2 4 2 3 5" xfId="29432" xr:uid="{525E2B25-0F3F-4C10-804A-ADFF59F73AEA}"/>
    <cellStyle name="Normal 2 3 4 2 2 4 2 3 6" xfId="44315" xr:uid="{7830545E-F688-4E87-80F6-202C24FDCFAC}"/>
    <cellStyle name="Normal 2 3 4 2 2 4 2 4" xfId="10606" xr:uid="{A6C63E57-80A3-4C50-8112-5C12E0C45C86}"/>
    <cellStyle name="Normal 2 3 4 2 2 4 2 4 2" xfId="24296" xr:uid="{D2852DFF-4B7D-43AD-8560-2179F864B00E}"/>
    <cellStyle name="Normal 2 3 4 2 2 4 2 4 2 2" xfId="37988" xr:uid="{8AFE78D0-DBC0-4C52-9646-7A278DA184D4}"/>
    <cellStyle name="Normal 2 3 4 2 2 4 2 4 2 3" xfId="52871" xr:uid="{35C8551B-32FA-4D83-A0F3-26898FECB76C}"/>
    <cellStyle name="Normal 2 3 4 2 2 4 2 4 3" xfId="17452" xr:uid="{1CE9CABB-201A-4733-80D9-DF66727FE906}"/>
    <cellStyle name="Normal 2 3 4 2 2 4 2 4 4" xfId="31142" xr:uid="{1C590116-8E5F-4FFA-ADD4-22DDD02CB653}"/>
    <cellStyle name="Normal 2 3 4 2 2 4 2 4 5" xfId="46025" xr:uid="{65087953-B34E-4B22-B408-C71EA66F00DA}"/>
    <cellStyle name="Normal 2 3 4 2 2 4 2 5" xfId="20874" xr:uid="{79B2FC5D-BDEC-46A5-895A-685A21578048}"/>
    <cellStyle name="Normal 2 3 4 2 2 4 2 5 2" xfId="34566" xr:uid="{FF171CB1-1ADA-4413-8DA4-851E12C12A55}"/>
    <cellStyle name="Normal 2 3 4 2 2 4 2 5 3" xfId="49449" xr:uid="{28C87EF5-8F77-4227-AEFA-C3005B43BD62}"/>
    <cellStyle name="Normal 2 3 4 2 2 4 2 6" xfId="14030" xr:uid="{C021710B-EED7-4222-9A58-4583ABD0783B}"/>
    <cellStyle name="Normal 2 3 4 2 2 4 2 7" xfId="27720" xr:uid="{5167F8A7-31CE-4AD4-AB08-03EB726F75BF}"/>
    <cellStyle name="Normal 2 3 4 2 2 4 2 8" xfId="42603" xr:uid="{73B65013-3BCE-4948-93F1-1A70D22939B5}"/>
    <cellStyle name="Normal 2 3 4 2 2 4 3" xfId="7185" xr:uid="{9BBBEE09-7176-48F3-B2F2-890BED636680}"/>
    <cellStyle name="Normal 2 3 4 2 2 4 3 2" xfId="8898" xr:uid="{B1B5218E-F918-4C54-8DF9-619F3140167B}"/>
    <cellStyle name="Normal 2 3 4 2 2 4 3 2 2" xfId="12320" xr:uid="{D1358842-C750-4E10-B571-353DA394A8B6}"/>
    <cellStyle name="Normal 2 3 4 2 2 4 3 2 2 2" xfId="26010" xr:uid="{AE834EFB-B854-4775-A324-1C3576D1BE58}"/>
    <cellStyle name="Normal 2 3 4 2 2 4 3 2 2 2 2" xfId="39702" xr:uid="{8BA74D22-A64A-495C-A3D6-8D3DD543A7BD}"/>
    <cellStyle name="Normal 2 3 4 2 2 4 3 2 2 2 3" xfId="54585" xr:uid="{B00AE8E7-3F89-47EA-9CE3-7C8ED7CF1C62}"/>
    <cellStyle name="Normal 2 3 4 2 2 4 3 2 2 3" xfId="19166" xr:uid="{AE50E6B6-6B8F-4864-AD37-2899E5E078BC}"/>
    <cellStyle name="Normal 2 3 4 2 2 4 3 2 2 4" xfId="32856" xr:uid="{E72FE95F-E900-4F90-841C-DE4B3D0DEC3B}"/>
    <cellStyle name="Normal 2 3 4 2 2 4 3 2 2 5" xfId="47739" xr:uid="{0043FF33-AD6B-4425-955C-E0C87C25E520}"/>
    <cellStyle name="Normal 2 3 4 2 2 4 3 2 3" xfId="22588" xr:uid="{024B6477-BE86-4A2A-8E12-461CC1F4A202}"/>
    <cellStyle name="Normal 2 3 4 2 2 4 3 2 3 2" xfId="36280" xr:uid="{A3658165-742B-460E-BE57-5308FA736DDD}"/>
    <cellStyle name="Normal 2 3 4 2 2 4 3 2 3 3" xfId="51163" xr:uid="{82BD88CA-306E-4928-A3BB-AB48B44EABA7}"/>
    <cellStyle name="Normal 2 3 4 2 2 4 3 2 4" xfId="15744" xr:uid="{A48F95B3-A850-440B-8070-C0CC72E291A9}"/>
    <cellStyle name="Normal 2 3 4 2 2 4 3 2 5" xfId="29434" xr:uid="{E782296C-4B09-4FEE-B7AF-AC41A013E1BF}"/>
    <cellStyle name="Normal 2 3 4 2 2 4 3 2 6" xfId="44317" xr:uid="{BD336D3C-55D5-4813-92AD-CDB27022387A}"/>
    <cellStyle name="Normal 2 3 4 2 2 4 3 3" xfId="10608" xr:uid="{BB14E3C1-7A88-41E6-9A98-F07D2D88F649}"/>
    <cellStyle name="Normal 2 3 4 2 2 4 3 3 2" xfId="24298" xr:uid="{580C8324-E631-4C22-B34B-502F8FF4BDD2}"/>
    <cellStyle name="Normal 2 3 4 2 2 4 3 3 2 2" xfId="37990" xr:uid="{57EDE1B5-4838-4F55-8825-23AF8C8E9AE5}"/>
    <cellStyle name="Normal 2 3 4 2 2 4 3 3 2 3" xfId="52873" xr:uid="{A951D517-F9FD-497A-9E77-2BDF72B44315}"/>
    <cellStyle name="Normal 2 3 4 2 2 4 3 3 3" xfId="17454" xr:uid="{DF3DB8C0-A882-47EE-9CFF-0DD10526A259}"/>
    <cellStyle name="Normal 2 3 4 2 2 4 3 3 4" xfId="31144" xr:uid="{39CBC0FB-E380-42A6-9CE0-A4A432102735}"/>
    <cellStyle name="Normal 2 3 4 2 2 4 3 3 5" xfId="46027" xr:uid="{3848071B-35EF-47A8-8737-C91103F63C5F}"/>
    <cellStyle name="Normal 2 3 4 2 2 4 3 4" xfId="20876" xr:uid="{B00EF98F-6C01-4C79-9E9B-5FBE8C187018}"/>
    <cellStyle name="Normal 2 3 4 2 2 4 3 4 2" xfId="34568" xr:uid="{288E08CD-AE09-47DA-8051-99D0EBD15261}"/>
    <cellStyle name="Normal 2 3 4 2 2 4 3 4 3" xfId="49451" xr:uid="{A2F49DB4-94C1-4D62-BE2E-F34DC1F60E10}"/>
    <cellStyle name="Normal 2 3 4 2 2 4 3 5" xfId="14032" xr:uid="{4E0E3AB0-E090-4D13-8656-9BA91FB2E15D}"/>
    <cellStyle name="Normal 2 3 4 2 2 4 3 6" xfId="27722" xr:uid="{6B92E2BE-D994-4676-97E1-7396F5D07F0F}"/>
    <cellStyle name="Normal 2 3 4 2 2 4 3 7" xfId="42605" xr:uid="{23B3915B-916F-49E9-B91A-9525280CE598}"/>
    <cellStyle name="Normal 2 3 4 2 2 4 4" xfId="7186" xr:uid="{ADA585BE-E305-41F0-900B-5565E30B1FDA}"/>
    <cellStyle name="Normal 2 3 4 2 2 4 4 2" xfId="8899" xr:uid="{BB086B70-DD41-487A-99BD-7DBD6B16704D}"/>
    <cellStyle name="Normal 2 3 4 2 2 4 4 2 2" xfId="12321" xr:uid="{E4313C8D-DB9B-49AB-B031-867147FC1B8B}"/>
    <cellStyle name="Normal 2 3 4 2 2 4 4 2 2 2" xfId="26011" xr:uid="{E107F97E-1941-470C-BDE4-C8CFD2FF5E06}"/>
    <cellStyle name="Normal 2 3 4 2 2 4 4 2 2 2 2" xfId="39703" xr:uid="{1818116F-0F05-4BEB-A1CA-6ECEE64500BC}"/>
    <cellStyle name="Normal 2 3 4 2 2 4 4 2 2 2 3" xfId="54586" xr:uid="{BA53DC1F-AB25-4942-8952-762067BA868E}"/>
    <cellStyle name="Normal 2 3 4 2 2 4 4 2 2 3" xfId="19167" xr:uid="{9EEAC6F0-EB12-4AC7-9633-A39116CCEA3B}"/>
    <cellStyle name="Normal 2 3 4 2 2 4 4 2 2 4" xfId="32857" xr:uid="{EE59A834-C585-4775-9D75-85FC30A2C142}"/>
    <cellStyle name="Normal 2 3 4 2 2 4 4 2 2 5" xfId="47740" xr:uid="{CCC8421E-C6A8-4A49-9A41-9E8C0BCA809B}"/>
    <cellStyle name="Normal 2 3 4 2 2 4 4 2 3" xfId="22589" xr:uid="{D57630D0-DC8D-42F5-A93D-AE9AB67E90A3}"/>
    <cellStyle name="Normal 2 3 4 2 2 4 4 2 3 2" xfId="36281" xr:uid="{9BF9F407-4D44-4087-9662-75DB3078F409}"/>
    <cellStyle name="Normal 2 3 4 2 2 4 4 2 3 3" xfId="51164" xr:uid="{28DF0DEF-6046-4709-82FE-4CED22031544}"/>
    <cellStyle name="Normal 2 3 4 2 2 4 4 2 4" xfId="15745" xr:uid="{8BE5C1E5-8597-4BC9-B316-AA43299095A8}"/>
    <cellStyle name="Normal 2 3 4 2 2 4 4 2 5" xfId="29435" xr:uid="{3F0C1012-D3AF-4673-8BA4-BC99E6FCB40E}"/>
    <cellStyle name="Normal 2 3 4 2 2 4 4 2 6" xfId="44318" xr:uid="{96776D84-8328-4589-9933-110D7E237423}"/>
    <cellStyle name="Normal 2 3 4 2 2 4 4 3" xfId="10609" xr:uid="{3A852233-1776-4C17-B570-056020A4CDE3}"/>
    <cellStyle name="Normal 2 3 4 2 2 4 4 3 2" xfId="24299" xr:uid="{A8C8F78F-B1E9-46CB-8213-05C970105B62}"/>
    <cellStyle name="Normal 2 3 4 2 2 4 4 3 2 2" xfId="37991" xr:uid="{4A98EC3A-FE25-451A-8938-070C0E113198}"/>
    <cellStyle name="Normal 2 3 4 2 2 4 4 3 2 3" xfId="52874" xr:uid="{919A78BF-3848-49DD-AFE4-6A3D850B756E}"/>
    <cellStyle name="Normal 2 3 4 2 2 4 4 3 3" xfId="17455" xr:uid="{DEFA8EA2-708B-40E8-A9FE-A8FF5F9D4C6B}"/>
    <cellStyle name="Normal 2 3 4 2 2 4 4 3 4" xfId="31145" xr:uid="{58FABDD3-BDAF-48DC-8659-E5BA3960A1CE}"/>
    <cellStyle name="Normal 2 3 4 2 2 4 4 3 5" xfId="46028" xr:uid="{16218A9D-99A7-4115-8B32-6797882C4E93}"/>
    <cellStyle name="Normal 2 3 4 2 2 4 4 4" xfId="20877" xr:uid="{A4CCFEBF-D0AE-4078-946D-166F858905F2}"/>
    <cellStyle name="Normal 2 3 4 2 2 4 4 4 2" xfId="34569" xr:uid="{F87691CF-212E-4054-BB18-61CA9337CDDB}"/>
    <cellStyle name="Normal 2 3 4 2 2 4 4 4 3" xfId="49452" xr:uid="{142EE249-7885-4016-84C0-2613B652DD74}"/>
    <cellStyle name="Normal 2 3 4 2 2 4 4 5" xfId="14033" xr:uid="{33C5D05B-BC2F-4F93-B690-FF5DBD2554AA}"/>
    <cellStyle name="Normal 2 3 4 2 2 4 4 6" xfId="27723" xr:uid="{F5D2CA6B-A783-48E9-BC59-244F8E80A59E}"/>
    <cellStyle name="Normal 2 3 4 2 2 4 4 7" xfId="42606" xr:uid="{50080C8A-2FF8-465C-AA83-5BD86FE3CB2D}"/>
    <cellStyle name="Normal 2 3 4 2 2 4 5" xfId="8895" xr:uid="{4D7FE6CC-EFD8-4AC5-A2AE-376E07F77836}"/>
    <cellStyle name="Normal 2 3 4 2 2 4 5 2" xfId="12317" xr:uid="{1455C867-74B9-494D-8DBA-20BE17A02C28}"/>
    <cellStyle name="Normal 2 3 4 2 2 4 5 2 2" xfId="26007" xr:uid="{6304546A-654D-450D-B6D6-3441AAE23AD3}"/>
    <cellStyle name="Normal 2 3 4 2 2 4 5 2 2 2" xfId="39699" xr:uid="{FF1C564D-6287-4198-937D-E9E3174AC953}"/>
    <cellStyle name="Normal 2 3 4 2 2 4 5 2 2 3" xfId="54582" xr:uid="{933F7413-7F60-46B5-869F-9CF4AD3F334F}"/>
    <cellStyle name="Normal 2 3 4 2 2 4 5 2 3" xfId="19163" xr:uid="{421A4559-D5F3-4AB7-B2F6-36EE7697B05D}"/>
    <cellStyle name="Normal 2 3 4 2 2 4 5 2 4" xfId="32853" xr:uid="{CFA2D207-D9A9-4CC8-A6F8-B8BD1914C456}"/>
    <cellStyle name="Normal 2 3 4 2 2 4 5 2 5" xfId="47736" xr:uid="{EFFCFA98-0C18-44BD-895A-A5FCA6DDFC8E}"/>
    <cellStyle name="Normal 2 3 4 2 2 4 5 3" xfId="22585" xr:uid="{204C19B3-774E-4CA3-89C0-9BD3B274A6FD}"/>
    <cellStyle name="Normal 2 3 4 2 2 4 5 3 2" xfId="36277" xr:uid="{8AD16226-DA03-4700-8C87-64399AAB2E66}"/>
    <cellStyle name="Normal 2 3 4 2 2 4 5 3 3" xfId="51160" xr:uid="{1E7C9C72-6AF8-4201-9DF1-EC7A58B5C49E}"/>
    <cellStyle name="Normal 2 3 4 2 2 4 5 4" xfId="15741" xr:uid="{DD1F8FB7-F219-4172-9672-4005C2897ECF}"/>
    <cellStyle name="Normal 2 3 4 2 2 4 5 5" xfId="29431" xr:uid="{1FEA3CAE-436F-45C4-98A6-869D1B50D182}"/>
    <cellStyle name="Normal 2 3 4 2 2 4 5 6" xfId="44314" xr:uid="{FF191A35-7BB3-4246-B5BF-D967EF90F2E1}"/>
    <cellStyle name="Normal 2 3 4 2 2 4 6" xfId="10605" xr:uid="{C135BED9-5382-427A-B1C1-E1E4648D4E94}"/>
    <cellStyle name="Normal 2 3 4 2 2 4 6 2" xfId="24295" xr:uid="{22D58FF4-4C3D-4B3A-BACE-E0B7C5755570}"/>
    <cellStyle name="Normal 2 3 4 2 2 4 6 2 2" xfId="37987" xr:uid="{DB420535-7A69-400B-9556-E35434559A31}"/>
    <cellStyle name="Normal 2 3 4 2 2 4 6 2 3" xfId="52870" xr:uid="{4ECCD0A2-7AB9-43D9-BDCF-34A6496A1F6F}"/>
    <cellStyle name="Normal 2 3 4 2 2 4 6 3" xfId="17451" xr:uid="{EBEE9ACD-33A9-4661-90C9-B4F6B455AF32}"/>
    <cellStyle name="Normal 2 3 4 2 2 4 6 4" xfId="31141" xr:uid="{BDF7F170-DE0E-4B92-980E-B19354BC6F6B}"/>
    <cellStyle name="Normal 2 3 4 2 2 4 6 5" xfId="46024" xr:uid="{F48DA964-9B55-4671-992B-07DB001B65D6}"/>
    <cellStyle name="Normal 2 3 4 2 2 4 7" xfId="20873" xr:uid="{8CEFCC52-A478-4FE5-86C7-2FBD8841DE73}"/>
    <cellStyle name="Normal 2 3 4 2 2 4 7 2" xfId="34565" xr:uid="{27810646-96FC-450A-9FC0-7903E5C6CE58}"/>
    <cellStyle name="Normal 2 3 4 2 2 4 7 3" xfId="49448" xr:uid="{3163A3F4-96D6-41DB-B567-9AEC0081AA00}"/>
    <cellStyle name="Normal 2 3 4 2 2 4 8" xfId="14029" xr:uid="{2EA48E55-06AC-4BC6-9C60-F3C63BDE8366}"/>
    <cellStyle name="Normal 2 3 4 2 2 4 9" xfId="27719" xr:uid="{5AF033CD-1AEB-4A64-B07A-0FD31D69A896}"/>
    <cellStyle name="Normal 2 3 4 2 2 5" xfId="7187" xr:uid="{4DC986D3-6195-48CD-AACC-541F2E51287A}"/>
    <cellStyle name="Normal 2 3 4 2 2 5 2" xfId="7188" xr:uid="{332612CF-36D8-4401-9F58-C3513C7BE770}"/>
    <cellStyle name="Normal 2 3 4 2 2 5 2 2" xfId="8901" xr:uid="{D2AE3914-3AAB-4243-8622-39378B2EC041}"/>
    <cellStyle name="Normal 2 3 4 2 2 5 2 2 2" xfId="12323" xr:uid="{63C4D9D9-F923-4C21-A0A3-B136C432CA2D}"/>
    <cellStyle name="Normal 2 3 4 2 2 5 2 2 2 2" xfId="26013" xr:uid="{0CFA981E-276B-4B4D-9B35-06A0559C714E}"/>
    <cellStyle name="Normal 2 3 4 2 2 5 2 2 2 2 2" xfId="39705" xr:uid="{7F7E5046-09C9-4B88-ABD8-D7EBB18568C2}"/>
    <cellStyle name="Normal 2 3 4 2 2 5 2 2 2 2 3" xfId="54588" xr:uid="{2745D55E-BF2F-4220-A28A-BE39258CA36C}"/>
    <cellStyle name="Normal 2 3 4 2 2 5 2 2 2 3" xfId="19169" xr:uid="{1D795544-AC2E-4C06-8733-F5B877DEA826}"/>
    <cellStyle name="Normal 2 3 4 2 2 5 2 2 2 4" xfId="32859" xr:uid="{52C09286-3245-4484-9F02-E9A3C2D43509}"/>
    <cellStyle name="Normal 2 3 4 2 2 5 2 2 2 5" xfId="47742" xr:uid="{4A9033CC-339B-4A9A-889A-48624119A347}"/>
    <cellStyle name="Normal 2 3 4 2 2 5 2 2 3" xfId="22591" xr:uid="{6DF1E439-A0E3-40D4-9466-D43B68D915E1}"/>
    <cellStyle name="Normal 2 3 4 2 2 5 2 2 3 2" xfId="36283" xr:uid="{6AA39114-8D24-4EF9-AA25-A811DBDB5BBB}"/>
    <cellStyle name="Normal 2 3 4 2 2 5 2 2 3 3" xfId="51166" xr:uid="{D051E7B8-E73B-4784-A3DC-DC3D3B056A76}"/>
    <cellStyle name="Normal 2 3 4 2 2 5 2 2 4" xfId="15747" xr:uid="{19C6A6F5-D9C3-4C81-85F0-5C20D1ECD3BB}"/>
    <cellStyle name="Normal 2 3 4 2 2 5 2 2 5" xfId="29437" xr:uid="{3A2B0469-5A2D-43CD-9715-53904AD8035D}"/>
    <cellStyle name="Normal 2 3 4 2 2 5 2 2 6" xfId="44320" xr:uid="{B6E89C86-38B8-4C1C-9F66-DCD995DFD049}"/>
    <cellStyle name="Normal 2 3 4 2 2 5 2 3" xfId="10611" xr:uid="{E75A3F44-477F-43B8-A64E-DC2A395A1237}"/>
    <cellStyle name="Normal 2 3 4 2 2 5 2 3 2" xfId="24301" xr:uid="{136365E6-1F66-4106-BFB8-DF24E7A92921}"/>
    <cellStyle name="Normal 2 3 4 2 2 5 2 3 2 2" xfId="37993" xr:uid="{E05D4954-9437-4584-A26A-CA6B2F17E1B0}"/>
    <cellStyle name="Normal 2 3 4 2 2 5 2 3 2 3" xfId="52876" xr:uid="{A4339226-058E-45B6-8DEA-9B1C3CE5412D}"/>
    <cellStyle name="Normal 2 3 4 2 2 5 2 3 3" xfId="17457" xr:uid="{0348CC74-5316-486E-9BC3-9407808DEE73}"/>
    <cellStyle name="Normal 2 3 4 2 2 5 2 3 4" xfId="31147" xr:uid="{D01508B0-E8DA-4B8C-918E-78365A09E3B0}"/>
    <cellStyle name="Normal 2 3 4 2 2 5 2 3 5" xfId="46030" xr:uid="{842BB079-5504-4A7E-961C-A259F72F15D6}"/>
    <cellStyle name="Normal 2 3 4 2 2 5 2 4" xfId="20879" xr:uid="{D5709B3E-E3C4-4820-9CB3-ED47535757C8}"/>
    <cellStyle name="Normal 2 3 4 2 2 5 2 4 2" xfId="34571" xr:uid="{B8A499CA-AF9A-494C-8A05-D11B24BFE5C4}"/>
    <cellStyle name="Normal 2 3 4 2 2 5 2 4 3" xfId="49454" xr:uid="{506B7788-1F77-4017-93A1-7ABA161182F0}"/>
    <cellStyle name="Normal 2 3 4 2 2 5 2 5" xfId="14035" xr:uid="{DA421BA6-E713-4CA3-B341-586D2C560AB7}"/>
    <cellStyle name="Normal 2 3 4 2 2 5 2 6" xfId="27725" xr:uid="{9D087758-DAA5-4012-ABEA-E159D5F1FF02}"/>
    <cellStyle name="Normal 2 3 4 2 2 5 2 7" xfId="42608" xr:uid="{28D78F32-A89A-4108-B822-607809441151}"/>
    <cellStyle name="Normal 2 3 4 2 2 5 3" xfId="8900" xr:uid="{1A837CBB-45DA-454B-93FE-F973C1CBCCE1}"/>
    <cellStyle name="Normal 2 3 4 2 2 5 3 2" xfId="12322" xr:uid="{15BA70F5-AA16-4887-A297-90360A77E44B}"/>
    <cellStyle name="Normal 2 3 4 2 2 5 3 2 2" xfId="26012" xr:uid="{D03F9525-D5A3-46E9-BE76-6CD81D58E28A}"/>
    <cellStyle name="Normal 2 3 4 2 2 5 3 2 2 2" xfId="39704" xr:uid="{995C0CFB-2A0D-462F-A024-1996E12BD704}"/>
    <cellStyle name="Normal 2 3 4 2 2 5 3 2 2 3" xfId="54587" xr:uid="{B35EEF89-B119-4062-B3E2-E877C6E081CB}"/>
    <cellStyle name="Normal 2 3 4 2 2 5 3 2 3" xfId="19168" xr:uid="{32FC155E-A3F7-4C4A-B169-113FA9072E28}"/>
    <cellStyle name="Normal 2 3 4 2 2 5 3 2 4" xfId="32858" xr:uid="{962F07FA-0625-40F9-A1C7-A35CA02B0441}"/>
    <cellStyle name="Normal 2 3 4 2 2 5 3 2 5" xfId="47741" xr:uid="{ABC1F8F4-7F41-4FCE-9E0E-4A35F4D511F6}"/>
    <cellStyle name="Normal 2 3 4 2 2 5 3 3" xfId="22590" xr:uid="{F32AC264-1304-4BFC-967B-693208CDF828}"/>
    <cellStyle name="Normal 2 3 4 2 2 5 3 3 2" xfId="36282" xr:uid="{618352F3-34C3-4BEF-8942-2CFB4B22B385}"/>
    <cellStyle name="Normal 2 3 4 2 2 5 3 3 3" xfId="51165" xr:uid="{8A37EA3B-AA4C-4C89-A22C-EA973507B96D}"/>
    <cellStyle name="Normal 2 3 4 2 2 5 3 4" xfId="15746" xr:uid="{92C04F59-9DFB-4060-90C1-B80C9535F6BC}"/>
    <cellStyle name="Normal 2 3 4 2 2 5 3 5" xfId="29436" xr:uid="{9DE9D7C6-18FB-47A7-A66A-AB07C443FD72}"/>
    <cellStyle name="Normal 2 3 4 2 2 5 3 6" xfId="44319" xr:uid="{D0C6E0B8-259C-4744-9002-B507C4F3D278}"/>
    <cellStyle name="Normal 2 3 4 2 2 5 4" xfId="10610" xr:uid="{D13B8F6D-25E2-4000-B79E-3E7AB64182A5}"/>
    <cellStyle name="Normal 2 3 4 2 2 5 4 2" xfId="24300" xr:uid="{7ADFA958-EAFE-48E0-B92E-1684EC47231D}"/>
    <cellStyle name="Normal 2 3 4 2 2 5 4 2 2" xfId="37992" xr:uid="{6FA40C10-31D5-47E0-8231-EE074BFD37DF}"/>
    <cellStyle name="Normal 2 3 4 2 2 5 4 2 3" xfId="52875" xr:uid="{F0E23E10-5A6D-43C3-8702-D95A80B7DE5D}"/>
    <cellStyle name="Normal 2 3 4 2 2 5 4 3" xfId="17456" xr:uid="{CA7855F1-7A0B-44C1-AF64-88AF1BD3B603}"/>
    <cellStyle name="Normal 2 3 4 2 2 5 4 4" xfId="31146" xr:uid="{4E7DB622-9D95-477A-945E-DA0794CA064D}"/>
    <cellStyle name="Normal 2 3 4 2 2 5 4 5" xfId="46029" xr:uid="{2BBF6A83-76C7-44A8-B239-D0A877ABA228}"/>
    <cellStyle name="Normal 2 3 4 2 2 5 5" xfId="20878" xr:uid="{CC3F857D-9FCE-44A6-9E73-39E860CACE6A}"/>
    <cellStyle name="Normal 2 3 4 2 2 5 5 2" xfId="34570" xr:uid="{C5DC76E8-CA09-40F6-A311-B02BCBA4E9D6}"/>
    <cellStyle name="Normal 2 3 4 2 2 5 5 3" xfId="49453" xr:uid="{5CF942D5-0AFB-4D76-A239-5E102B9241C0}"/>
    <cellStyle name="Normal 2 3 4 2 2 5 6" xfId="14034" xr:uid="{AE9FD8EB-5D31-461E-ADC6-B4B83895D8A6}"/>
    <cellStyle name="Normal 2 3 4 2 2 5 7" xfId="27724" xr:uid="{B4B48505-2F94-4333-A1D7-4B8FD739D2B9}"/>
    <cellStyle name="Normal 2 3 4 2 2 5 8" xfId="42607" xr:uid="{8E38E8AA-8CC6-479A-90BA-17D3DE0010B8}"/>
    <cellStyle name="Normal 2 3 4 2 2 6" xfId="7189" xr:uid="{D3C13FEB-0C9F-45A3-B284-20CFC916D275}"/>
    <cellStyle name="Normal 2 3 4 2 2 6 2" xfId="8902" xr:uid="{8ADD5411-A4D0-4916-B7CA-AE397B145CB6}"/>
    <cellStyle name="Normal 2 3 4 2 2 6 2 2" xfId="12324" xr:uid="{CE254417-B900-4198-9169-70FA0E355A48}"/>
    <cellStyle name="Normal 2 3 4 2 2 6 2 2 2" xfId="26014" xr:uid="{525B93DE-3163-47C8-8CE1-7D169E1DB88C}"/>
    <cellStyle name="Normal 2 3 4 2 2 6 2 2 2 2" xfId="39706" xr:uid="{9C23C306-1709-4DF8-A07B-199D7A477AA0}"/>
    <cellStyle name="Normal 2 3 4 2 2 6 2 2 2 3" xfId="54589" xr:uid="{D3015795-E18E-4DAD-A327-A90061080C9B}"/>
    <cellStyle name="Normal 2 3 4 2 2 6 2 2 3" xfId="19170" xr:uid="{653796C4-2B15-4D52-9E69-B742A63F8EF3}"/>
    <cellStyle name="Normal 2 3 4 2 2 6 2 2 4" xfId="32860" xr:uid="{184D3FFB-B5A6-4B29-8409-6C97B0A778EC}"/>
    <cellStyle name="Normal 2 3 4 2 2 6 2 2 5" xfId="47743" xr:uid="{CB0C3837-FD49-42BB-B736-69B1C3DC7BBE}"/>
    <cellStyle name="Normal 2 3 4 2 2 6 2 3" xfId="22592" xr:uid="{BCCEBD7D-6AD8-43FB-8383-89498BF4610B}"/>
    <cellStyle name="Normal 2 3 4 2 2 6 2 3 2" xfId="36284" xr:uid="{32F49A57-9290-4972-8D30-D7BEEDCA032A}"/>
    <cellStyle name="Normal 2 3 4 2 2 6 2 3 3" xfId="51167" xr:uid="{763B1669-3682-41D6-81B7-7993555BCCFF}"/>
    <cellStyle name="Normal 2 3 4 2 2 6 2 4" xfId="15748" xr:uid="{A1C8E58F-CF3E-46B5-9E19-F5B6B9F2A0D4}"/>
    <cellStyle name="Normal 2 3 4 2 2 6 2 5" xfId="29438" xr:uid="{3AE9EF1F-17D6-4E75-B4E8-E254C976C02C}"/>
    <cellStyle name="Normal 2 3 4 2 2 6 2 6" xfId="44321" xr:uid="{6EAA6DB4-626C-4061-B173-AB7B3259A0CE}"/>
    <cellStyle name="Normal 2 3 4 2 2 6 3" xfId="10612" xr:uid="{9282E3A2-3F81-4C29-BF2F-D42D99E8E934}"/>
    <cellStyle name="Normal 2 3 4 2 2 6 3 2" xfId="24302" xr:uid="{088D4249-083D-4CA7-850A-A17C6F695DCB}"/>
    <cellStyle name="Normal 2 3 4 2 2 6 3 2 2" xfId="37994" xr:uid="{A9B09A19-020E-47F3-B241-AFA7EB15697A}"/>
    <cellStyle name="Normal 2 3 4 2 2 6 3 2 3" xfId="52877" xr:uid="{CD316CEE-E838-4789-BDF6-E505B22A046B}"/>
    <cellStyle name="Normal 2 3 4 2 2 6 3 3" xfId="17458" xr:uid="{9FE7F0E6-7A69-446E-8AAC-67F147DE7D87}"/>
    <cellStyle name="Normal 2 3 4 2 2 6 3 4" xfId="31148" xr:uid="{B806059B-E0DD-4F27-B7DA-BF5F21ECD90B}"/>
    <cellStyle name="Normal 2 3 4 2 2 6 3 5" xfId="46031" xr:uid="{AFB9CCF0-18BA-4B4F-9460-D6E4A6400CC1}"/>
    <cellStyle name="Normal 2 3 4 2 2 6 4" xfId="20880" xr:uid="{8AE01300-74D6-4826-B738-6BFEC7E99D68}"/>
    <cellStyle name="Normal 2 3 4 2 2 6 4 2" xfId="34572" xr:uid="{5B4CF3AD-42E5-403F-A02E-97E27F4BF80D}"/>
    <cellStyle name="Normal 2 3 4 2 2 6 4 3" xfId="49455" xr:uid="{7AEFCBCB-E336-4185-B134-72EF4C19D376}"/>
    <cellStyle name="Normal 2 3 4 2 2 6 5" xfId="14036" xr:uid="{34563C86-2B56-42CC-8994-58BFDE2E8456}"/>
    <cellStyle name="Normal 2 3 4 2 2 6 6" xfId="27726" xr:uid="{34694C73-3044-4AA7-B9E6-14A0E4EB869D}"/>
    <cellStyle name="Normal 2 3 4 2 2 6 7" xfId="42609" xr:uid="{1BDC8CA0-13CB-4481-8710-322DF709B39F}"/>
    <cellStyle name="Normal 2 3 4 2 2 7" xfId="7190" xr:uid="{920657CD-C7FC-4D10-83FA-6BC7DFBCCDB3}"/>
    <cellStyle name="Normal 2 3 4 2 2 7 2" xfId="8903" xr:uid="{C51A1961-D20F-445F-9CA0-698F7430F5BE}"/>
    <cellStyle name="Normal 2 3 4 2 2 7 2 2" xfId="12325" xr:uid="{F5BA8A52-1A1F-46DD-AC0A-98D95B50D2A0}"/>
    <cellStyle name="Normal 2 3 4 2 2 7 2 2 2" xfId="26015" xr:uid="{00DF6CE5-0656-4B7E-9370-ECA8E12E73C3}"/>
    <cellStyle name="Normal 2 3 4 2 2 7 2 2 2 2" xfId="39707" xr:uid="{CFD61F34-A2A9-4DCE-A1A6-DAC7AF996CA4}"/>
    <cellStyle name="Normal 2 3 4 2 2 7 2 2 2 3" xfId="54590" xr:uid="{0046F1D5-9285-434B-8DB8-DB3FB6A7C1E2}"/>
    <cellStyle name="Normal 2 3 4 2 2 7 2 2 3" xfId="19171" xr:uid="{8683FBC2-5F8C-493E-8B06-48A2F3237F9C}"/>
    <cellStyle name="Normal 2 3 4 2 2 7 2 2 4" xfId="32861" xr:uid="{E6902790-FD94-491D-B47F-697CCC91AF4C}"/>
    <cellStyle name="Normal 2 3 4 2 2 7 2 2 5" xfId="47744" xr:uid="{F82D60E7-0A96-4301-BE6D-2F259CF4E980}"/>
    <cellStyle name="Normal 2 3 4 2 2 7 2 3" xfId="22593" xr:uid="{4ED56E37-D98C-4697-A656-F8ED9E7D3F76}"/>
    <cellStyle name="Normal 2 3 4 2 2 7 2 3 2" xfId="36285" xr:uid="{5F94413E-FB7D-40EF-8FA0-F57C081F8029}"/>
    <cellStyle name="Normal 2 3 4 2 2 7 2 3 3" xfId="51168" xr:uid="{9F741F52-7863-426F-B532-8687602CED5B}"/>
    <cellStyle name="Normal 2 3 4 2 2 7 2 4" xfId="15749" xr:uid="{2DD25C5A-41E8-4739-B653-73382E2E4BD8}"/>
    <cellStyle name="Normal 2 3 4 2 2 7 2 5" xfId="29439" xr:uid="{E417920F-276E-4BF6-BDDA-0A3B650BADBE}"/>
    <cellStyle name="Normal 2 3 4 2 2 7 2 6" xfId="44322" xr:uid="{3349B44F-F718-4905-AECE-908E70C5B7AF}"/>
    <cellStyle name="Normal 2 3 4 2 2 7 3" xfId="10613" xr:uid="{6563D6D8-CF33-49F7-A53C-8DECF56D1ACC}"/>
    <cellStyle name="Normal 2 3 4 2 2 7 3 2" xfId="24303" xr:uid="{750421E7-2BDF-493C-867D-DC88549FD9E4}"/>
    <cellStyle name="Normal 2 3 4 2 2 7 3 2 2" xfId="37995" xr:uid="{513AAC30-3E86-4361-B4F9-70F010D919BB}"/>
    <cellStyle name="Normal 2 3 4 2 2 7 3 2 3" xfId="52878" xr:uid="{6463D8C0-C424-4D1A-83F7-78BD1BFF7944}"/>
    <cellStyle name="Normal 2 3 4 2 2 7 3 3" xfId="17459" xr:uid="{3BE9EDCE-BFBC-473A-A589-1F2D59B13BDC}"/>
    <cellStyle name="Normal 2 3 4 2 2 7 3 4" xfId="31149" xr:uid="{323DEDE0-9F3F-40A0-97B6-03721201AE6F}"/>
    <cellStyle name="Normal 2 3 4 2 2 7 3 5" xfId="46032" xr:uid="{5F65CDD1-C982-4DAB-B2E1-D524272F6811}"/>
    <cellStyle name="Normal 2 3 4 2 2 7 4" xfId="20881" xr:uid="{7FC55012-6BEF-4B32-A474-92548D8B9F1C}"/>
    <cellStyle name="Normal 2 3 4 2 2 7 4 2" xfId="34573" xr:uid="{DDB5BF3C-F28E-410F-B9F2-9B7DB10B6B1F}"/>
    <cellStyle name="Normal 2 3 4 2 2 7 4 3" xfId="49456" xr:uid="{A7ECCC19-EAF5-4D6F-9A4E-ED4DE6D57FAA}"/>
    <cellStyle name="Normal 2 3 4 2 2 7 5" xfId="14037" xr:uid="{0AF1A45D-04E3-48FE-808E-38E527378F7B}"/>
    <cellStyle name="Normal 2 3 4 2 2 7 6" xfId="27727" xr:uid="{31BFF170-37DB-4905-BE75-85C4E8B4DA3F}"/>
    <cellStyle name="Normal 2 3 4 2 2 7 7" xfId="42610" xr:uid="{8F6F1D52-38D8-47D9-A30B-D2D0BA7D330C}"/>
    <cellStyle name="Normal 2 3 4 2 2 8" xfId="8874" xr:uid="{F669AFAF-2B63-4F66-A45E-412A8D5877C6}"/>
    <cellStyle name="Normal 2 3 4 2 2 8 2" xfId="12296" xr:uid="{85190CD9-B811-4DF1-9F9E-D205EA931EBE}"/>
    <cellStyle name="Normal 2 3 4 2 2 8 2 2" xfId="25986" xr:uid="{3465D6F1-FA56-4298-8FBC-3FC0EC460B80}"/>
    <cellStyle name="Normal 2 3 4 2 2 8 2 2 2" xfId="39678" xr:uid="{E4C0B345-D354-48CD-9CDC-BE9D328CB895}"/>
    <cellStyle name="Normal 2 3 4 2 2 8 2 2 3" xfId="54561" xr:uid="{2C16B420-6574-4AEE-9102-253A9F6B0B31}"/>
    <cellStyle name="Normal 2 3 4 2 2 8 2 3" xfId="19142" xr:uid="{EBCF77F5-BDDC-4312-9B3F-21E61AFC517B}"/>
    <cellStyle name="Normal 2 3 4 2 2 8 2 4" xfId="32832" xr:uid="{06BE6331-866D-40E2-9ED3-E631AFF7EA58}"/>
    <cellStyle name="Normal 2 3 4 2 2 8 2 5" xfId="47715" xr:uid="{F089AFA9-B81B-450C-9F4F-2ED8DADEF9D3}"/>
    <cellStyle name="Normal 2 3 4 2 2 8 3" xfId="22564" xr:uid="{96005284-F6A8-4B71-B595-DD46EC617F38}"/>
    <cellStyle name="Normal 2 3 4 2 2 8 3 2" xfId="36256" xr:uid="{91ED9E56-66DE-42BF-88B6-65309E8CEAB4}"/>
    <cellStyle name="Normal 2 3 4 2 2 8 3 3" xfId="51139" xr:uid="{D8995176-FB5C-43C9-BA2A-DB61619FBD34}"/>
    <cellStyle name="Normal 2 3 4 2 2 8 4" xfId="15720" xr:uid="{B0872D8E-E0BD-4405-B842-622143D616B1}"/>
    <cellStyle name="Normal 2 3 4 2 2 8 5" xfId="29410" xr:uid="{04B18A62-D45A-4D5C-92B8-D9D6254094EF}"/>
    <cellStyle name="Normal 2 3 4 2 2 8 6" xfId="44293" xr:uid="{BC8EE6F4-2EE8-4B82-B07D-083A248DA144}"/>
    <cellStyle name="Normal 2 3 4 2 2 9" xfId="10584" xr:uid="{3322C671-D412-4CB0-943B-6355C0F473C5}"/>
    <cellStyle name="Normal 2 3 4 2 2 9 2" xfId="24274" xr:uid="{FFAD59D6-DE55-4796-BB08-CB10787F8077}"/>
    <cellStyle name="Normal 2 3 4 2 2 9 2 2" xfId="37966" xr:uid="{62289E10-6215-4637-8C4B-5E05A351DBA0}"/>
    <cellStyle name="Normal 2 3 4 2 2 9 2 3" xfId="52849" xr:uid="{339CD240-E960-4048-A7B1-2C6E3994FACA}"/>
    <cellStyle name="Normal 2 3 4 2 2 9 3" xfId="17430" xr:uid="{5D437C19-D71A-4FC9-AE0C-449338734324}"/>
    <cellStyle name="Normal 2 3 4 2 2 9 4" xfId="31120" xr:uid="{4F9180CE-6FEA-4417-8785-86E8DF50BC0A}"/>
    <cellStyle name="Normal 2 3 4 2 2 9 5" xfId="46003" xr:uid="{24FEBF64-AC9D-4E37-A88B-27FA548CD284}"/>
    <cellStyle name="Normal 2 3 4 2 3" xfId="7191" xr:uid="{4C481E13-1DAA-4E14-AF1A-B73B0CD72FE8}"/>
    <cellStyle name="Normal 2 3 4 2 3 10" xfId="14038" xr:uid="{84338854-3788-4FF4-BF36-61DA493E3847}"/>
    <cellStyle name="Normal 2 3 4 2 3 11" xfId="27728" xr:uid="{23D4AF0A-8283-4E43-A8A7-0F7FE47B6363}"/>
    <cellStyle name="Normal 2 3 4 2 3 12" xfId="42611" xr:uid="{0A2FEF01-D689-4EEE-98E2-6C33560B0589}"/>
    <cellStyle name="Normal 2 3 4 2 3 2" xfId="7192" xr:uid="{7E9A863F-C65B-4FAF-A753-CED46C5585F2}"/>
    <cellStyle name="Normal 2 3 4 2 3 2 10" xfId="42612" xr:uid="{60738F5F-CC2E-482F-BDC9-253CA75B2924}"/>
    <cellStyle name="Normal 2 3 4 2 3 2 2" xfId="7193" xr:uid="{FD10A8F9-6DC9-43D2-AC94-5A309899ECD2}"/>
    <cellStyle name="Normal 2 3 4 2 3 2 2 2" xfId="7194" xr:uid="{F662F7D1-9955-4AA4-A39A-FDE37341819B}"/>
    <cellStyle name="Normal 2 3 4 2 3 2 2 2 2" xfId="8907" xr:uid="{1B6E9DAA-A82D-4761-A233-BC4AB2180603}"/>
    <cellStyle name="Normal 2 3 4 2 3 2 2 2 2 2" xfId="12329" xr:uid="{0EEA3406-0639-4A7B-B1A8-855CB9FAA1BA}"/>
    <cellStyle name="Normal 2 3 4 2 3 2 2 2 2 2 2" xfId="26019" xr:uid="{FA5E7282-548F-486E-A938-729341F6CC09}"/>
    <cellStyle name="Normal 2 3 4 2 3 2 2 2 2 2 2 2" xfId="39711" xr:uid="{391ABF3A-F2B6-45AC-B601-AEB1838CB4FD}"/>
    <cellStyle name="Normal 2 3 4 2 3 2 2 2 2 2 2 3" xfId="54594" xr:uid="{CF04897C-9966-4AF2-B9E7-1054F09D3EE4}"/>
    <cellStyle name="Normal 2 3 4 2 3 2 2 2 2 2 3" xfId="19175" xr:uid="{50E21AC8-D5E0-45B3-91AD-41529F2CFC84}"/>
    <cellStyle name="Normal 2 3 4 2 3 2 2 2 2 2 4" xfId="32865" xr:uid="{AE00212B-5E35-4A17-B1EB-10ADDC075C2B}"/>
    <cellStyle name="Normal 2 3 4 2 3 2 2 2 2 2 5" xfId="47748" xr:uid="{26D403D0-056A-4F62-A852-F5046D3679B7}"/>
    <cellStyle name="Normal 2 3 4 2 3 2 2 2 2 3" xfId="22597" xr:uid="{D24AE984-CD57-4D19-93F5-3397FDF89C81}"/>
    <cellStyle name="Normal 2 3 4 2 3 2 2 2 2 3 2" xfId="36289" xr:uid="{0CE2E31F-253C-4D18-8A22-2C6C36E9DF0A}"/>
    <cellStyle name="Normal 2 3 4 2 3 2 2 2 2 3 3" xfId="51172" xr:uid="{E6DE7F8E-557F-4A58-902C-A62E58BDB88A}"/>
    <cellStyle name="Normal 2 3 4 2 3 2 2 2 2 4" xfId="15753" xr:uid="{E9C6234C-CEE9-489E-B83A-640283822C07}"/>
    <cellStyle name="Normal 2 3 4 2 3 2 2 2 2 5" xfId="29443" xr:uid="{F1EF39FD-63D8-4536-A016-2D1E9939D39F}"/>
    <cellStyle name="Normal 2 3 4 2 3 2 2 2 2 6" xfId="44326" xr:uid="{9DB18D76-9F18-4846-98D0-09DEAAF83FE5}"/>
    <cellStyle name="Normal 2 3 4 2 3 2 2 2 3" xfId="10617" xr:uid="{44033FFC-21EE-4E08-825B-BF70008A2ED2}"/>
    <cellStyle name="Normal 2 3 4 2 3 2 2 2 3 2" xfId="24307" xr:uid="{C36E9592-775C-451A-9970-74EC9DBF4577}"/>
    <cellStyle name="Normal 2 3 4 2 3 2 2 2 3 2 2" xfId="37999" xr:uid="{60E901D6-88B5-4660-8667-DAF1C1242038}"/>
    <cellStyle name="Normal 2 3 4 2 3 2 2 2 3 2 3" xfId="52882" xr:uid="{C76DF25A-1D18-4FE6-8F59-7A695BE71E9F}"/>
    <cellStyle name="Normal 2 3 4 2 3 2 2 2 3 3" xfId="17463" xr:uid="{9D2E2BB6-785A-419C-9022-FE82162769DC}"/>
    <cellStyle name="Normal 2 3 4 2 3 2 2 2 3 4" xfId="31153" xr:uid="{A7544F79-9089-465E-A643-D33A0A641B4C}"/>
    <cellStyle name="Normal 2 3 4 2 3 2 2 2 3 5" xfId="46036" xr:uid="{C0AD7040-37F4-40E4-B6FD-5B046B9DE1F1}"/>
    <cellStyle name="Normal 2 3 4 2 3 2 2 2 4" xfId="20885" xr:uid="{FCAB0831-F60E-425C-B83C-1A38AB905A93}"/>
    <cellStyle name="Normal 2 3 4 2 3 2 2 2 4 2" xfId="34577" xr:uid="{C792A3BA-0A1C-4839-B6FD-81FBA5241BDA}"/>
    <cellStyle name="Normal 2 3 4 2 3 2 2 2 4 3" xfId="49460" xr:uid="{D9C59CC7-E660-42B2-883C-18A17B82E4B3}"/>
    <cellStyle name="Normal 2 3 4 2 3 2 2 2 5" xfId="14041" xr:uid="{BA39CC53-5206-4D6A-B9E6-7CE8C4A21DDC}"/>
    <cellStyle name="Normal 2 3 4 2 3 2 2 2 6" xfId="27731" xr:uid="{B1A7EBB6-29BB-4BAE-AFB2-6536263C94B3}"/>
    <cellStyle name="Normal 2 3 4 2 3 2 2 2 7" xfId="42614" xr:uid="{526FDD71-D8FD-4C05-96EC-3FD8AFCB3BEE}"/>
    <cellStyle name="Normal 2 3 4 2 3 2 2 3" xfId="8906" xr:uid="{99B96140-7764-4D63-B67A-3FC1DDEE261E}"/>
    <cellStyle name="Normal 2 3 4 2 3 2 2 3 2" xfId="12328" xr:uid="{32D31AE7-86A1-4184-900A-82ED8117234A}"/>
    <cellStyle name="Normal 2 3 4 2 3 2 2 3 2 2" xfId="26018" xr:uid="{17DBF3E8-07C8-4998-A687-655C7F95C238}"/>
    <cellStyle name="Normal 2 3 4 2 3 2 2 3 2 2 2" xfId="39710" xr:uid="{8D1DA4AA-59C5-4F86-AD99-D68EE815B708}"/>
    <cellStyle name="Normal 2 3 4 2 3 2 2 3 2 2 3" xfId="54593" xr:uid="{80D3776C-0241-4339-9B99-ECE6C49768ED}"/>
    <cellStyle name="Normal 2 3 4 2 3 2 2 3 2 3" xfId="19174" xr:uid="{713CF87D-0B9E-45D2-98CA-4DADD3A56100}"/>
    <cellStyle name="Normal 2 3 4 2 3 2 2 3 2 4" xfId="32864" xr:uid="{1DDE9050-3654-4C20-BB4B-0419D7A9BFAA}"/>
    <cellStyle name="Normal 2 3 4 2 3 2 2 3 2 5" xfId="47747" xr:uid="{6D1C2EC9-546C-4B05-88ED-1DDA8326A70A}"/>
    <cellStyle name="Normal 2 3 4 2 3 2 2 3 3" xfId="22596" xr:uid="{4243F347-A2E3-41C1-8BBD-E73F448F31A0}"/>
    <cellStyle name="Normal 2 3 4 2 3 2 2 3 3 2" xfId="36288" xr:uid="{68939E2E-EE0B-44F4-A55F-E22F9EA5098A}"/>
    <cellStyle name="Normal 2 3 4 2 3 2 2 3 3 3" xfId="51171" xr:uid="{78CDE3DF-547F-478B-9149-DC591939C342}"/>
    <cellStyle name="Normal 2 3 4 2 3 2 2 3 4" xfId="15752" xr:uid="{61DDC196-80D0-402C-B233-A0DC5D7029D8}"/>
    <cellStyle name="Normal 2 3 4 2 3 2 2 3 5" xfId="29442" xr:uid="{5E131EBC-DBBC-4FD9-9EB6-9E4F5AB45BFB}"/>
    <cellStyle name="Normal 2 3 4 2 3 2 2 3 6" xfId="44325" xr:uid="{B82E6247-B27A-43DB-9D9D-E49272502823}"/>
    <cellStyle name="Normal 2 3 4 2 3 2 2 4" xfId="10616" xr:uid="{29AD75AF-E895-48EB-A0C4-EA24F769508B}"/>
    <cellStyle name="Normal 2 3 4 2 3 2 2 4 2" xfId="24306" xr:uid="{BF1ED98B-8E24-4EE0-B4F1-80C0DBB475C5}"/>
    <cellStyle name="Normal 2 3 4 2 3 2 2 4 2 2" xfId="37998" xr:uid="{66EDF13A-487E-4FB8-A30D-9759491F40BB}"/>
    <cellStyle name="Normal 2 3 4 2 3 2 2 4 2 3" xfId="52881" xr:uid="{750574A3-7112-4D33-B7C3-F4502F6A72B5}"/>
    <cellStyle name="Normal 2 3 4 2 3 2 2 4 3" xfId="17462" xr:uid="{52FCCBA3-A983-4292-9552-E1E1D0324EBE}"/>
    <cellStyle name="Normal 2 3 4 2 3 2 2 4 4" xfId="31152" xr:uid="{BC9C413F-FCDD-4319-AAF6-2CF49AB303FD}"/>
    <cellStyle name="Normal 2 3 4 2 3 2 2 4 5" xfId="46035" xr:uid="{D2BE96BF-3564-4C71-A4B4-EC339AAD79A3}"/>
    <cellStyle name="Normal 2 3 4 2 3 2 2 5" xfId="20884" xr:uid="{A01D24DC-D954-4252-AB55-9EAC0B623F45}"/>
    <cellStyle name="Normal 2 3 4 2 3 2 2 5 2" xfId="34576" xr:uid="{415A72B7-5875-4634-8F3D-240783C62F18}"/>
    <cellStyle name="Normal 2 3 4 2 3 2 2 5 3" xfId="49459" xr:uid="{E7330E66-77DF-4D5F-A71C-948666791170}"/>
    <cellStyle name="Normal 2 3 4 2 3 2 2 6" xfId="14040" xr:uid="{561FEE4C-F06D-4195-9970-413FF7E48CCD}"/>
    <cellStyle name="Normal 2 3 4 2 3 2 2 7" xfId="27730" xr:uid="{A1C133B4-3D26-4673-9D3B-390E6CCB30D0}"/>
    <cellStyle name="Normal 2 3 4 2 3 2 2 8" xfId="42613" xr:uid="{F0BA77EC-ACB9-4845-BEFC-BCC470EE8D75}"/>
    <cellStyle name="Normal 2 3 4 2 3 2 3" xfId="7195" xr:uid="{7336929A-1DE5-478C-B521-36C4CD8D761F}"/>
    <cellStyle name="Normal 2 3 4 2 3 2 3 2" xfId="8908" xr:uid="{2A27C08A-0695-423A-9447-E0E020504AF2}"/>
    <cellStyle name="Normal 2 3 4 2 3 2 3 2 2" xfId="12330" xr:uid="{5FB83572-9D0B-4C59-8E1C-EEA7F33DAF04}"/>
    <cellStyle name="Normal 2 3 4 2 3 2 3 2 2 2" xfId="26020" xr:uid="{2A6B2035-D31C-4692-8192-0FB3B0C10898}"/>
    <cellStyle name="Normal 2 3 4 2 3 2 3 2 2 2 2" xfId="39712" xr:uid="{38CBBCE5-4681-4D3A-AFF1-E233DC88B88D}"/>
    <cellStyle name="Normal 2 3 4 2 3 2 3 2 2 2 3" xfId="54595" xr:uid="{BFA28E97-E068-4B9C-AD81-5CBA5AEA443A}"/>
    <cellStyle name="Normal 2 3 4 2 3 2 3 2 2 3" xfId="19176" xr:uid="{46DB9305-7BEC-4974-A72A-096404450D55}"/>
    <cellStyle name="Normal 2 3 4 2 3 2 3 2 2 4" xfId="32866" xr:uid="{EBBA9259-188B-4D7E-B148-DC57D633B8E1}"/>
    <cellStyle name="Normal 2 3 4 2 3 2 3 2 2 5" xfId="47749" xr:uid="{D9DF658F-0AAE-4ED6-92C3-AC54B15AD496}"/>
    <cellStyle name="Normal 2 3 4 2 3 2 3 2 3" xfId="22598" xr:uid="{7BB218AA-71CC-4DA3-A83E-03B204C1F1AD}"/>
    <cellStyle name="Normal 2 3 4 2 3 2 3 2 3 2" xfId="36290" xr:uid="{8AF7B42B-4A2F-42FC-85AE-4AC6AB804E6A}"/>
    <cellStyle name="Normal 2 3 4 2 3 2 3 2 3 3" xfId="51173" xr:uid="{4AB6D05B-AEF3-41FE-868A-8CC858F5EF99}"/>
    <cellStyle name="Normal 2 3 4 2 3 2 3 2 4" xfId="15754" xr:uid="{5923597F-6029-45E0-BBD0-32EC1A86D947}"/>
    <cellStyle name="Normal 2 3 4 2 3 2 3 2 5" xfId="29444" xr:uid="{07231399-0716-4232-B458-A6B08865ED33}"/>
    <cellStyle name="Normal 2 3 4 2 3 2 3 2 6" xfId="44327" xr:uid="{C653BB3C-DAC2-4E70-8188-833B07E48443}"/>
    <cellStyle name="Normal 2 3 4 2 3 2 3 3" xfId="10618" xr:uid="{8546DE4C-4303-47A8-BA4D-BE6DEFB02439}"/>
    <cellStyle name="Normal 2 3 4 2 3 2 3 3 2" xfId="24308" xr:uid="{7B25CD3E-CFFD-460A-AB0B-1D65334A6D56}"/>
    <cellStyle name="Normal 2 3 4 2 3 2 3 3 2 2" xfId="38000" xr:uid="{9A988D94-E369-48BB-B402-E5BA0A14401C}"/>
    <cellStyle name="Normal 2 3 4 2 3 2 3 3 2 3" xfId="52883" xr:uid="{C72B1094-AED4-4994-A21E-3DB7CB591ECE}"/>
    <cellStyle name="Normal 2 3 4 2 3 2 3 3 3" xfId="17464" xr:uid="{E46F6E7D-6B0A-4CCD-A72E-230880F517F0}"/>
    <cellStyle name="Normal 2 3 4 2 3 2 3 3 4" xfId="31154" xr:uid="{E21D37AB-615E-4295-B8A2-DFB136869541}"/>
    <cellStyle name="Normal 2 3 4 2 3 2 3 3 5" xfId="46037" xr:uid="{2BF6416E-488E-4B4C-9C70-91FD8E9AA167}"/>
    <cellStyle name="Normal 2 3 4 2 3 2 3 4" xfId="20886" xr:uid="{5035F92C-564F-48DC-B664-564B1BE249B9}"/>
    <cellStyle name="Normal 2 3 4 2 3 2 3 4 2" xfId="34578" xr:uid="{34602A76-6B6C-45FB-9441-528B1E3E3BD1}"/>
    <cellStyle name="Normal 2 3 4 2 3 2 3 4 3" xfId="49461" xr:uid="{85EC1BBF-4C44-4D20-97B5-B32E5D0FA293}"/>
    <cellStyle name="Normal 2 3 4 2 3 2 3 5" xfId="14042" xr:uid="{D220E7FF-06BE-4D5D-ADD0-7A7AB83FA0FE}"/>
    <cellStyle name="Normal 2 3 4 2 3 2 3 6" xfId="27732" xr:uid="{75A95400-C75A-40BA-B2CC-CA5B92510B03}"/>
    <cellStyle name="Normal 2 3 4 2 3 2 3 7" xfId="42615" xr:uid="{371CDF92-06F9-4DD5-9462-8A71D1772B6E}"/>
    <cellStyle name="Normal 2 3 4 2 3 2 4" xfId="7196" xr:uid="{9F6D718E-9B8B-474E-9AD6-F866B50B6892}"/>
    <cellStyle name="Normal 2 3 4 2 3 2 4 2" xfId="8909" xr:uid="{5BD57777-FE66-4BBC-925C-8E1B7D85FC7F}"/>
    <cellStyle name="Normal 2 3 4 2 3 2 4 2 2" xfId="12331" xr:uid="{71FFE516-81AE-4C17-9FE5-43A337BA3BB8}"/>
    <cellStyle name="Normal 2 3 4 2 3 2 4 2 2 2" xfId="26021" xr:uid="{56CDF3E0-0FD5-4DB6-8482-6803A9967E1A}"/>
    <cellStyle name="Normal 2 3 4 2 3 2 4 2 2 2 2" xfId="39713" xr:uid="{B0E8BC6C-E316-4007-AB19-47E627B81863}"/>
    <cellStyle name="Normal 2 3 4 2 3 2 4 2 2 2 3" xfId="54596" xr:uid="{78B8CD06-B540-4EA6-8633-87B44DAB146F}"/>
    <cellStyle name="Normal 2 3 4 2 3 2 4 2 2 3" xfId="19177" xr:uid="{785E9BF7-AAB9-4833-B833-9CA91D46F58A}"/>
    <cellStyle name="Normal 2 3 4 2 3 2 4 2 2 4" xfId="32867" xr:uid="{71392C4B-0544-45F6-ACDB-F6781B649A0F}"/>
    <cellStyle name="Normal 2 3 4 2 3 2 4 2 2 5" xfId="47750" xr:uid="{8FD1937A-5653-4501-953A-4F3B57E80520}"/>
    <cellStyle name="Normal 2 3 4 2 3 2 4 2 3" xfId="22599" xr:uid="{1E55667E-A804-402D-8B92-7DBF547D8254}"/>
    <cellStyle name="Normal 2 3 4 2 3 2 4 2 3 2" xfId="36291" xr:uid="{266A80EB-61C1-441F-8008-61A1E8DD286F}"/>
    <cellStyle name="Normal 2 3 4 2 3 2 4 2 3 3" xfId="51174" xr:uid="{A8E9D5CC-447D-4672-BF8A-6E1A0A6BD92D}"/>
    <cellStyle name="Normal 2 3 4 2 3 2 4 2 4" xfId="15755" xr:uid="{0BD8005C-B271-4D78-8127-7EF5E8ECE69B}"/>
    <cellStyle name="Normal 2 3 4 2 3 2 4 2 5" xfId="29445" xr:uid="{BA0F8ACA-F049-4D4C-A82C-88365984BA0C}"/>
    <cellStyle name="Normal 2 3 4 2 3 2 4 2 6" xfId="44328" xr:uid="{0513F913-A284-4D37-8609-0C85DC275528}"/>
    <cellStyle name="Normal 2 3 4 2 3 2 4 3" xfId="10619" xr:uid="{271464F1-9DE3-434D-992F-7D621D9475A1}"/>
    <cellStyle name="Normal 2 3 4 2 3 2 4 3 2" xfId="24309" xr:uid="{CD2A0326-D79C-4F9A-94B2-CD3C4D56762B}"/>
    <cellStyle name="Normal 2 3 4 2 3 2 4 3 2 2" xfId="38001" xr:uid="{EB7137FB-2295-47A5-8CB4-C4184CA47388}"/>
    <cellStyle name="Normal 2 3 4 2 3 2 4 3 2 3" xfId="52884" xr:uid="{0D1D6AAB-B305-4C9B-9D86-EB0C4A7D84A1}"/>
    <cellStyle name="Normal 2 3 4 2 3 2 4 3 3" xfId="17465" xr:uid="{C8F06371-67B0-40B6-B184-01F6A845565B}"/>
    <cellStyle name="Normal 2 3 4 2 3 2 4 3 4" xfId="31155" xr:uid="{5C77FA53-4EB1-4063-A457-EC2669277ED6}"/>
    <cellStyle name="Normal 2 3 4 2 3 2 4 3 5" xfId="46038" xr:uid="{9A87746B-AA7E-45D5-B63B-177A14156515}"/>
    <cellStyle name="Normal 2 3 4 2 3 2 4 4" xfId="20887" xr:uid="{DB2AC951-52CF-4051-94D5-5F417C67D992}"/>
    <cellStyle name="Normal 2 3 4 2 3 2 4 4 2" xfId="34579" xr:uid="{A03606B9-B3BA-4D1A-B9DF-208B6315C65D}"/>
    <cellStyle name="Normal 2 3 4 2 3 2 4 4 3" xfId="49462" xr:uid="{90E64EC8-F6BC-4C36-8126-639E2B8C01A5}"/>
    <cellStyle name="Normal 2 3 4 2 3 2 4 5" xfId="14043" xr:uid="{C156B427-2DDC-4DEC-8B5C-0F3085B7A254}"/>
    <cellStyle name="Normal 2 3 4 2 3 2 4 6" xfId="27733" xr:uid="{A2C6B42F-631E-42CE-AA22-A85D372F2249}"/>
    <cellStyle name="Normal 2 3 4 2 3 2 4 7" xfId="42616" xr:uid="{4DBF48A9-2AFD-404A-B1FF-51F7595FA621}"/>
    <cellStyle name="Normal 2 3 4 2 3 2 5" xfId="8905" xr:uid="{8642355C-EB4D-4EEE-A210-FC8E6A639C34}"/>
    <cellStyle name="Normal 2 3 4 2 3 2 5 2" xfId="12327" xr:uid="{0D6F3574-8BD4-4248-9FAC-748AEC7F2134}"/>
    <cellStyle name="Normal 2 3 4 2 3 2 5 2 2" xfId="26017" xr:uid="{73FE3B70-4FB9-4383-85B7-D0913778024F}"/>
    <cellStyle name="Normal 2 3 4 2 3 2 5 2 2 2" xfId="39709" xr:uid="{DD7CF529-76A3-415C-829A-85736B7DCEDA}"/>
    <cellStyle name="Normal 2 3 4 2 3 2 5 2 2 3" xfId="54592" xr:uid="{08525A58-196A-44B0-8D59-EE79B15043A6}"/>
    <cellStyle name="Normal 2 3 4 2 3 2 5 2 3" xfId="19173" xr:uid="{82DB5545-777D-4996-8DE2-5E41127C6069}"/>
    <cellStyle name="Normal 2 3 4 2 3 2 5 2 4" xfId="32863" xr:uid="{F8EF74D8-16AC-40BE-B052-8816279346B5}"/>
    <cellStyle name="Normal 2 3 4 2 3 2 5 2 5" xfId="47746" xr:uid="{FC378D4A-CC59-4CA4-BCE1-C495EE0E1080}"/>
    <cellStyle name="Normal 2 3 4 2 3 2 5 3" xfId="22595" xr:uid="{868AE2F6-C4C0-42C3-9EC0-DBFE17974925}"/>
    <cellStyle name="Normal 2 3 4 2 3 2 5 3 2" xfId="36287" xr:uid="{E776BC10-ED4C-468E-9DED-6F11FEAE8CAC}"/>
    <cellStyle name="Normal 2 3 4 2 3 2 5 3 3" xfId="51170" xr:uid="{CFA33A6B-0210-4A1D-9059-3AC1F234B234}"/>
    <cellStyle name="Normal 2 3 4 2 3 2 5 4" xfId="15751" xr:uid="{BDC59FD5-DB9A-4750-BFC8-D0B438640E18}"/>
    <cellStyle name="Normal 2 3 4 2 3 2 5 5" xfId="29441" xr:uid="{44C9EC18-FCF8-4170-BFC1-9E191825BE95}"/>
    <cellStyle name="Normal 2 3 4 2 3 2 5 6" xfId="44324" xr:uid="{AD2D958E-5E6B-478F-B676-9697AC3723B7}"/>
    <cellStyle name="Normal 2 3 4 2 3 2 6" xfId="10615" xr:uid="{0224BE9B-D805-4795-ADD4-2F46B84342D5}"/>
    <cellStyle name="Normal 2 3 4 2 3 2 6 2" xfId="24305" xr:uid="{9DA7B1E1-1547-47FE-8550-9318967F41B2}"/>
    <cellStyle name="Normal 2 3 4 2 3 2 6 2 2" xfId="37997" xr:uid="{603FA1B2-FDDD-4244-8261-4C5B63729A0A}"/>
    <cellStyle name="Normal 2 3 4 2 3 2 6 2 3" xfId="52880" xr:uid="{24C91DE7-1039-47DB-84A6-1430CE3A37EF}"/>
    <cellStyle name="Normal 2 3 4 2 3 2 6 3" xfId="17461" xr:uid="{39C03F2F-B045-4A65-85FA-C1B55F64891F}"/>
    <cellStyle name="Normal 2 3 4 2 3 2 6 4" xfId="31151" xr:uid="{3B63AEC5-6A1C-4B9B-8F09-64822B856081}"/>
    <cellStyle name="Normal 2 3 4 2 3 2 6 5" xfId="46034" xr:uid="{ED63CFA4-9159-4D8B-8947-BB02657F5B09}"/>
    <cellStyle name="Normal 2 3 4 2 3 2 7" xfId="20883" xr:uid="{96009EAB-0064-437F-9C6A-67D87DED050C}"/>
    <cellStyle name="Normal 2 3 4 2 3 2 7 2" xfId="34575" xr:uid="{C9C3089B-F678-46CF-BF30-A8318FA942E2}"/>
    <cellStyle name="Normal 2 3 4 2 3 2 7 3" xfId="49458" xr:uid="{1BD3B5E5-2E36-4953-B153-1F9B3F062D18}"/>
    <cellStyle name="Normal 2 3 4 2 3 2 8" xfId="14039" xr:uid="{4900CFC3-0001-4DDA-B101-4F1C2B8C1DFD}"/>
    <cellStyle name="Normal 2 3 4 2 3 2 9" xfId="27729" xr:uid="{3FBC9BD5-8080-471B-90EE-39F3861C84C8}"/>
    <cellStyle name="Normal 2 3 4 2 3 3" xfId="7197" xr:uid="{D86AB539-FF8E-49D9-8AED-554908668217}"/>
    <cellStyle name="Normal 2 3 4 2 3 3 10" xfId="42617" xr:uid="{E903558A-7EAC-4CEB-93A3-AD24809D2A99}"/>
    <cellStyle name="Normal 2 3 4 2 3 3 2" xfId="7198" xr:uid="{94488BF9-5ED0-4BD0-8F82-3B662E4E075D}"/>
    <cellStyle name="Normal 2 3 4 2 3 3 2 2" xfId="7199" xr:uid="{8C99EF9C-AD55-4C4E-AD2A-FEA180362C7E}"/>
    <cellStyle name="Normal 2 3 4 2 3 3 2 2 2" xfId="8912" xr:uid="{6AC73C89-A1B4-4735-AF86-9A3B812C613E}"/>
    <cellStyle name="Normal 2 3 4 2 3 3 2 2 2 2" xfId="12334" xr:uid="{C9DF124E-1AF5-4949-965D-99F0C43B0A13}"/>
    <cellStyle name="Normal 2 3 4 2 3 3 2 2 2 2 2" xfId="26024" xr:uid="{27309D39-DDA2-416E-A63A-FF45858C4A43}"/>
    <cellStyle name="Normal 2 3 4 2 3 3 2 2 2 2 2 2" xfId="39716" xr:uid="{B2666979-856F-43C8-9E38-3135B42CC06F}"/>
    <cellStyle name="Normal 2 3 4 2 3 3 2 2 2 2 2 3" xfId="54599" xr:uid="{94B90351-BA0E-4DF5-BE7F-75690A7B8349}"/>
    <cellStyle name="Normal 2 3 4 2 3 3 2 2 2 2 3" xfId="19180" xr:uid="{57337A70-DFF3-4851-ADDE-6267006AFEFC}"/>
    <cellStyle name="Normal 2 3 4 2 3 3 2 2 2 2 4" xfId="32870" xr:uid="{576DFA62-181C-40F9-8B93-6160B77496B8}"/>
    <cellStyle name="Normal 2 3 4 2 3 3 2 2 2 2 5" xfId="47753" xr:uid="{4FC5E6E3-CA71-4D31-A377-AEEE05D751D9}"/>
    <cellStyle name="Normal 2 3 4 2 3 3 2 2 2 3" xfId="22602" xr:uid="{FD92FB2B-63BE-4B3E-AED7-0DCFBDA502F1}"/>
    <cellStyle name="Normal 2 3 4 2 3 3 2 2 2 3 2" xfId="36294" xr:uid="{A8A84FA0-08BA-47AC-A484-790502315F4D}"/>
    <cellStyle name="Normal 2 3 4 2 3 3 2 2 2 3 3" xfId="51177" xr:uid="{771AEC1C-CCA3-4A6F-B48F-B34D0FADF9A9}"/>
    <cellStyle name="Normal 2 3 4 2 3 3 2 2 2 4" xfId="15758" xr:uid="{6AFA58E2-D9AE-45AB-85D7-3AC9529705E5}"/>
    <cellStyle name="Normal 2 3 4 2 3 3 2 2 2 5" xfId="29448" xr:uid="{1E9B0BC6-1FE4-4F57-95DD-6199C4072D2A}"/>
    <cellStyle name="Normal 2 3 4 2 3 3 2 2 2 6" xfId="44331" xr:uid="{467564EE-6742-426E-AA76-3DDD2F689B9C}"/>
    <cellStyle name="Normal 2 3 4 2 3 3 2 2 3" xfId="10622" xr:uid="{70A6AF17-C0B3-45C1-AAC1-70B3B7E9DE0F}"/>
    <cellStyle name="Normal 2 3 4 2 3 3 2 2 3 2" xfId="24312" xr:uid="{D6AB97A1-561B-41C3-9DC7-AB4DEFD29934}"/>
    <cellStyle name="Normal 2 3 4 2 3 3 2 2 3 2 2" xfId="38004" xr:uid="{5284B6B6-D249-4A36-AF18-E9D5DDBCF91F}"/>
    <cellStyle name="Normal 2 3 4 2 3 3 2 2 3 2 3" xfId="52887" xr:uid="{5410D117-0BA4-4858-B028-9286FDDEA402}"/>
    <cellStyle name="Normal 2 3 4 2 3 3 2 2 3 3" xfId="17468" xr:uid="{3A7EAF47-25C8-4584-936B-79AEFAF7E0D4}"/>
    <cellStyle name="Normal 2 3 4 2 3 3 2 2 3 4" xfId="31158" xr:uid="{94B38124-6ACE-4CE9-B629-CF81E7FBF4C3}"/>
    <cellStyle name="Normal 2 3 4 2 3 3 2 2 3 5" xfId="46041" xr:uid="{31FA0B40-3F07-4EF9-873B-8F5F4AD5F8F2}"/>
    <cellStyle name="Normal 2 3 4 2 3 3 2 2 4" xfId="20890" xr:uid="{D2A9DD7B-89D3-4B78-A149-AFCD994B278F}"/>
    <cellStyle name="Normal 2 3 4 2 3 3 2 2 4 2" xfId="34582" xr:uid="{9F062013-E121-4D05-B69C-AFE639431428}"/>
    <cellStyle name="Normal 2 3 4 2 3 3 2 2 4 3" xfId="49465" xr:uid="{29AD5DCD-3779-4965-924C-1E4D082AFD96}"/>
    <cellStyle name="Normal 2 3 4 2 3 3 2 2 5" xfId="14046" xr:uid="{791C6510-3413-47DB-AA9D-4BBDD69D7FD9}"/>
    <cellStyle name="Normal 2 3 4 2 3 3 2 2 6" xfId="27736" xr:uid="{4EC9FC95-D695-4918-8FF3-50A06C87BAF5}"/>
    <cellStyle name="Normal 2 3 4 2 3 3 2 2 7" xfId="42619" xr:uid="{33B47282-DE45-4AA7-B738-032213041D8F}"/>
    <cellStyle name="Normal 2 3 4 2 3 3 2 3" xfId="8911" xr:uid="{AF979226-20B0-4A6C-B365-78363BCCB1D2}"/>
    <cellStyle name="Normal 2 3 4 2 3 3 2 3 2" xfId="12333" xr:uid="{5A63A745-7593-4368-B002-6599471D90C1}"/>
    <cellStyle name="Normal 2 3 4 2 3 3 2 3 2 2" xfId="26023" xr:uid="{8900263B-2447-48EA-BA9A-4CEF90240BB0}"/>
    <cellStyle name="Normal 2 3 4 2 3 3 2 3 2 2 2" xfId="39715" xr:uid="{A5F7C737-7B79-4094-BF7B-A715502E9A01}"/>
    <cellStyle name="Normal 2 3 4 2 3 3 2 3 2 2 3" xfId="54598" xr:uid="{E25363E5-CAD1-4DD3-9136-72414D1F1579}"/>
    <cellStyle name="Normal 2 3 4 2 3 3 2 3 2 3" xfId="19179" xr:uid="{94875D8C-9698-4633-8865-BA119E508A05}"/>
    <cellStyle name="Normal 2 3 4 2 3 3 2 3 2 4" xfId="32869" xr:uid="{89940128-2906-40FD-8A04-2A5EAF6BD0A9}"/>
    <cellStyle name="Normal 2 3 4 2 3 3 2 3 2 5" xfId="47752" xr:uid="{9867C969-B138-4744-9394-C5473D0802E7}"/>
    <cellStyle name="Normal 2 3 4 2 3 3 2 3 3" xfId="22601" xr:uid="{2B9D9AD1-435E-4F45-A7C0-6BC57B855135}"/>
    <cellStyle name="Normal 2 3 4 2 3 3 2 3 3 2" xfId="36293" xr:uid="{A78230B7-0579-46B5-9BA1-B8B4287B3352}"/>
    <cellStyle name="Normal 2 3 4 2 3 3 2 3 3 3" xfId="51176" xr:uid="{EC85740C-9883-45FF-9337-84CCA0F5D27C}"/>
    <cellStyle name="Normal 2 3 4 2 3 3 2 3 4" xfId="15757" xr:uid="{CCA798EA-84A4-4EBC-BFF7-EA7787B79A75}"/>
    <cellStyle name="Normal 2 3 4 2 3 3 2 3 5" xfId="29447" xr:uid="{6B4895AC-EC9F-4756-8674-42C6B30DBD2C}"/>
    <cellStyle name="Normal 2 3 4 2 3 3 2 3 6" xfId="44330" xr:uid="{E9C62DA1-E1B2-4D1A-A17D-E02E5B99477E}"/>
    <cellStyle name="Normal 2 3 4 2 3 3 2 4" xfId="10621" xr:uid="{453845E6-6ECA-4DF2-A5DC-5C708AA349D6}"/>
    <cellStyle name="Normal 2 3 4 2 3 3 2 4 2" xfId="24311" xr:uid="{387A7651-87ED-4B02-9557-5824DFC78A07}"/>
    <cellStyle name="Normal 2 3 4 2 3 3 2 4 2 2" xfId="38003" xr:uid="{B56661B6-42DA-4039-986A-FC3364BBAAAE}"/>
    <cellStyle name="Normal 2 3 4 2 3 3 2 4 2 3" xfId="52886" xr:uid="{BA30BC63-E349-4BE4-8F11-18C31EF493DF}"/>
    <cellStyle name="Normal 2 3 4 2 3 3 2 4 3" xfId="17467" xr:uid="{DF3642A0-F2F8-4E6A-A027-5162113FC7EC}"/>
    <cellStyle name="Normal 2 3 4 2 3 3 2 4 4" xfId="31157" xr:uid="{4D8D5D7F-6E88-49CE-B2C4-F3E0269D9924}"/>
    <cellStyle name="Normal 2 3 4 2 3 3 2 4 5" xfId="46040" xr:uid="{596E2380-E4E8-4E34-AFB5-5869CA02752B}"/>
    <cellStyle name="Normal 2 3 4 2 3 3 2 5" xfId="20889" xr:uid="{704C3722-BFBE-4F37-B788-7D68ED8932A7}"/>
    <cellStyle name="Normal 2 3 4 2 3 3 2 5 2" xfId="34581" xr:uid="{2D836A9A-0BCD-4F83-AE16-8A74085051BF}"/>
    <cellStyle name="Normal 2 3 4 2 3 3 2 5 3" xfId="49464" xr:uid="{1CD1866A-57C6-49F2-A17B-279DB223075D}"/>
    <cellStyle name="Normal 2 3 4 2 3 3 2 6" xfId="14045" xr:uid="{2AFD4371-5225-4EAB-BD41-57E9A4CA7DA2}"/>
    <cellStyle name="Normal 2 3 4 2 3 3 2 7" xfId="27735" xr:uid="{AF440396-D49E-40FD-B0E1-7297C8F45083}"/>
    <cellStyle name="Normal 2 3 4 2 3 3 2 8" xfId="42618" xr:uid="{50D646B2-A21B-4606-818A-CD90BA10B5E9}"/>
    <cellStyle name="Normal 2 3 4 2 3 3 3" xfId="7200" xr:uid="{1AC61B76-F54C-4C01-A499-9C187D81B529}"/>
    <cellStyle name="Normal 2 3 4 2 3 3 3 2" xfId="8913" xr:uid="{606E5AFA-E650-46FE-B633-3173A95F5A92}"/>
    <cellStyle name="Normal 2 3 4 2 3 3 3 2 2" xfId="12335" xr:uid="{BB416ECA-89A1-404C-A53F-A493ABE8F32C}"/>
    <cellStyle name="Normal 2 3 4 2 3 3 3 2 2 2" xfId="26025" xr:uid="{72097528-2B6C-4751-B08A-32DCCA88376B}"/>
    <cellStyle name="Normal 2 3 4 2 3 3 3 2 2 2 2" xfId="39717" xr:uid="{6751E2ED-3CBA-48B2-9943-F6DB09EA6433}"/>
    <cellStyle name="Normal 2 3 4 2 3 3 3 2 2 2 3" xfId="54600" xr:uid="{D009CD2E-C547-4A10-B760-31BB33053F0D}"/>
    <cellStyle name="Normal 2 3 4 2 3 3 3 2 2 3" xfId="19181" xr:uid="{B1953656-C96D-436D-A8A6-F9899BC787DF}"/>
    <cellStyle name="Normal 2 3 4 2 3 3 3 2 2 4" xfId="32871" xr:uid="{9F46E2F1-F9D8-47AA-83F2-75CC5A2CF20B}"/>
    <cellStyle name="Normal 2 3 4 2 3 3 3 2 2 5" xfId="47754" xr:uid="{1EDBABAF-EAD7-42FF-B3BF-6792ECDBDCA0}"/>
    <cellStyle name="Normal 2 3 4 2 3 3 3 2 3" xfId="22603" xr:uid="{00555150-5A45-4A85-868F-9567D6F6C811}"/>
    <cellStyle name="Normal 2 3 4 2 3 3 3 2 3 2" xfId="36295" xr:uid="{38CDDFFA-0CC8-45A4-8FB0-CB7C2364497F}"/>
    <cellStyle name="Normal 2 3 4 2 3 3 3 2 3 3" xfId="51178" xr:uid="{D3741D0C-26CD-4995-9400-3AF87B3CF26B}"/>
    <cellStyle name="Normal 2 3 4 2 3 3 3 2 4" xfId="15759" xr:uid="{68A88E03-ADC7-475C-83AB-4C1738BD433B}"/>
    <cellStyle name="Normal 2 3 4 2 3 3 3 2 5" xfId="29449" xr:uid="{77B73784-7758-4280-A53E-4F65E4D0D5E4}"/>
    <cellStyle name="Normal 2 3 4 2 3 3 3 2 6" xfId="44332" xr:uid="{84450A17-2322-495E-A1DE-9ED721D92FAB}"/>
    <cellStyle name="Normal 2 3 4 2 3 3 3 3" xfId="10623" xr:uid="{510E2D4C-DBED-45CE-A12B-3303FFBE6F37}"/>
    <cellStyle name="Normal 2 3 4 2 3 3 3 3 2" xfId="24313" xr:uid="{0F8DC485-B503-4479-908A-6E480111C5C5}"/>
    <cellStyle name="Normal 2 3 4 2 3 3 3 3 2 2" xfId="38005" xr:uid="{9A5F1FE8-4901-4523-95ED-57343FB5C217}"/>
    <cellStyle name="Normal 2 3 4 2 3 3 3 3 2 3" xfId="52888" xr:uid="{0A9405E1-43EA-44BC-A484-4103D0D038BA}"/>
    <cellStyle name="Normal 2 3 4 2 3 3 3 3 3" xfId="17469" xr:uid="{0B0D52FB-A9DF-4E15-B710-735D22646252}"/>
    <cellStyle name="Normal 2 3 4 2 3 3 3 3 4" xfId="31159" xr:uid="{7148A657-E9E3-4434-BCE2-E1C73EEFBD18}"/>
    <cellStyle name="Normal 2 3 4 2 3 3 3 3 5" xfId="46042" xr:uid="{06760D62-A60B-40E2-A650-538A2A682864}"/>
    <cellStyle name="Normal 2 3 4 2 3 3 3 4" xfId="20891" xr:uid="{EAC5A269-8FAD-4C7F-8B45-2A991C2DD015}"/>
    <cellStyle name="Normal 2 3 4 2 3 3 3 4 2" xfId="34583" xr:uid="{145DF4B9-26F0-450B-B95C-A894AA94D126}"/>
    <cellStyle name="Normal 2 3 4 2 3 3 3 4 3" xfId="49466" xr:uid="{A7BE1A31-E6EF-4A5A-AF95-8B5D6BF711DC}"/>
    <cellStyle name="Normal 2 3 4 2 3 3 3 5" xfId="14047" xr:uid="{CECBB23F-E4EE-46C3-8FC5-5C4C0DB8A631}"/>
    <cellStyle name="Normal 2 3 4 2 3 3 3 6" xfId="27737" xr:uid="{737F8259-42CC-4797-AD7C-A6C92BFBD3EE}"/>
    <cellStyle name="Normal 2 3 4 2 3 3 3 7" xfId="42620" xr:uid="{FED71E3A-67FB-4789-B5BA-9B98EF70CBB7}"/>
    <cellStyle name="Normal 2 3 4 2 3 3 4" xfId="7201" xr:uid="{A6799B52-A599-4871-956A-05BDCDC83F07}"/>
    <cellStyle name="Normal 2 3 4 2 3 3 4 2" xfId="8914" xr:uid="{9A741F6B-CF13-4D04-85FF-2A3022AD2D25}"/>
    <cellStyle name="Normal 2 3 4 2 3 3 4 2 2" xfId="12336" xr:uid="{B6502901-A67B-4E46-AAFE-5C0291E60694}"/>
    <cellStyle name="Normal 2 3 4 2 3 3 4 2 2 2" xfId="26026" xr:uid="{EDCDC2A4-2B04-4A6D-BF4A-E923F2923672}"/>
    <cellStyle name="Normal 2 3 4 2 3 3 4 2 2 2 2" xfId="39718" xr:uid="{42BEE4B8-CF06-4BFD-8CEA-F90D3866052A}"/>
    <cellStyle name="Normal 2 3 4 2 3 3 4 2 2 2 3" xfId="54601" xr:uid="{3FE26F58-742B-4202-8CA7-5A2F5FF48CB3}"/>
    <cellStyle name="Normal 2 3 4 2 3 3 4 2 2 3" xfId="19182" xr:uid="{6729694D-0205-4FEB-B3C9-A4BDA5EDD202}"/>
    <cellStyle name="Normal 2 3 4 2 3 3 4 2 2 4" xfId="32872" xr:uid="{19F06D35-7D13-421B-BFD6-C5E0B247CF12}"/>
    <cellStyle name="Normal 2 3 4 2 3 3 4 2 2 5" xfId="47755" xr:uid="{54B23D26-3096-4E78-93AC-0E44ADC06B4A}"/>
    <cellStyle name="Normal 2 3 4 2 3 3 4 2 3" xfId="22604" xr:uid="{0619E197-6DF8-4693-A6E3-C84DA9951232}"/>
    <cellStyle name="Normal 2 3 4 2 3 3 4 2 3 2" xfId="36296" xr:uid="{D9C65B6D-C37F-48E8-B24F-CF070EF13210}"/>
    <cellStyle name="Normal 2 3 4 2 3 3 4 2 3 3" xfId="51179" xr:uid="{98C3B6F2-199F-40E5-BEA5-94B0FFFA29AE}"/>
    <cellStyle name="Normal 2 3 4 2 3 3 4 2 4" xfId="15760" xr:uid="{F6E7C369-4191-4A1D-8C3A-C68577799E35}"/>
    <cellStyle name="Normal 2 3 4 2 3 3 4 2 5" xfId="29450" xr:uid="{C5BFA924-EBCF-4EDA-A0E7-2FBBF2A6A786}"/>
    <cellStyle name="Normal 2 3 4 2 3 3 4 2 6" xfId="44333" xr:uid="{8C320FA9-BF55-40E8-AE38-C78C6C6221AB}"/>
    <cellStyle name="Normal 2 3 4 2 3 3 4 3" xfId="10624" xr:uid="{65576E6D-7364-4F90-8A26-7802A4A3E437}"/>
    <cellStyle name="Normal 2 3 4 2 3 3 4 3 2" xfId="24314" xr:uid="{23DB6299-BB40-4BB9-80DA-305782254F22}"/>
    <cellStyle name="Normal 2 3 4 2 3 3 4 3 2 2" xfId="38006" xr:uid="{5640EF5F-EF36-4ACE-A32F-8CADA834B704}"/>
    <cellStyle name="Normal 2 3 4 2 3 3 4 3 2 3" xfId="52889" xr:uid="{D9DD148C-7C88-4AF2-8D00-0FF5B9D6A413}"/>
    <cellStyle name="Normal 2 3 4 2 3 3 4 3 3" xfId="17470" xr:uid="{2A8C146C-5647-4296-94FD-1F777F330A8C}"/>
    <cellStyle name="Normal 2 3 4 2 3 3 4 3 4" xfId="31160" xr:uid="{B0BD1ED6-B732-4C43-A51E-716174598C97}"/>
    <cellStyle name="Normal 2 3 4 2 3 3 4 3 5" xfId="46043" xr:uid="{C04EB733-7B46-473D-9408-7E21205F7A87}"/>
    <cellStyle name="Normal 2 3 4 2 3 3 4 4" xfId="20892" xr:uid="{7ABD4894-99D2-4E02-B986-658C8E7D347F}"/>
    <cellStyle name="Normal 2 3 4 2 3 3 4 4 2" xfId="34584" xr:uid="{29003DC8-9CBF-4C4E-8CCB-4723BD9860F4}"/>
    <cellStyle name="Normal 2 3 4 2 3 3 4 4 3" xfId="49467" xr:uid="{F5A638BB-128B-4DAB-AAE4-8FDB0F5250E9}"/>
    <cellStyle name="Normal 2 3 4 2 3 3 4 5" xfId="14048" xr:uid="{01084B61-8779-4A42-AD60-3E9AD9FAEE4C}"/>
    <cellStyle name="Normal 2 3 4 2 3 3 4 6" xfId="27738" xr:uid="{09D427EA-BDEC-4726-95A7-E557F454ADB9}"/>
    <cellStyle name="Normal 2 3 4 2 3 3 4 7" xfId="42621" xr:uid="{A4370046-60E6-4E23-8FB5-617E6ECC4EFA}"/>
    <cellStyle name="Normal 2 3 4 2 3 3 5" xfId="8910" xr:uid="{5E11CE14-7167-4D38-9784-7F5520359C3F}"/>
    <cellStyle name="Normal 2 3 4 2 3 3 5 2" xfId="12332" xr:uid="{9ED3C4EA-C789-453A-AE86-EEC34C0E93FC}"/>
    <cellStyle name="Normal 2 3 4 2 3 3 5 2 2" xfId="26022" xr:uid="{19EDA96B-72A3-41A8-A9F0-67AD3F8F1460}"/>
    <cellStyle name="Normal 2 3 4 2 3 3 5 2 2 2" xfId="39714" xr:uid="{D45ED850-8631-4DDC-BD19-B16118F19C84}"/>
    <cellStyle name="Normal 2 3 4 2 3 3 5 2 2 3" xfId="54597" xr:uid="{51912C2B-45E9-4DF8-8C7C-60F82334AF33}"/>
    <cellStyle name="Normal 2 3 4 2 3 3 5 2 3" xfId="19178" xr:uid="{59EBDE5A-E853-419F-A881-363762880DA8}"/>
    <cellStyle name="Normal 2 3 4 2 3 3 5 2 4" xfId="32868" xr:uid="{6BF24464-7EC3-46B8-AA93-6915A3A280C9}"/>
    <cellStyle name="Normal 2 3 4 2 3 3 5 2 5" xfId="47751" xr:uid="{24E6797A-2493-487E-9017-8F1DB8BD12FA}"/>
    <cellStyle name="Normal 2 3 4 2 3 3 5 3" xfId="22600" xr:uid="{1B79D7FD-00BD-487C-8453-D37EAEACB478}"/>
    <cellStyle name="Normal 2 3 4 2 3 3 5 3 2" xfId="36292" xr:uid="{595DC470-B6A7-4548-B378-334ACC872263}"/>
    <cellStyle name="Normal 2 3 4 2 3 3 5 3 3" xfId="51175" xr:uid="{59A0CCC8-1F1E-4310-9A95-F82DE224C8ED}"/>
    <cellStyle name="Normal 2 3 4 2 3 3 5 4" xfId="15756" xr:uid="{E4751D70-1A3F-4D79-A533-AFCDB9A01DAD}"/>
    <cellStyle name="Normal 2 3 4 2 3 3 5 5" xfId="29446" xr:uid="{AA870694-4E47-4BFE-9987-7FDB6E38D05B}"/>
    <cellStyle name="Normal 2 3 4 2 3 3 5 6" xfId="44329" xr:uid="{A1BC98D2-BCE0-41B7-8F61-A36FDB233319}"/>
    <cellStyle name="Normal 2 3 4 2 3 3 6" xfId="10620" xr:uid="{2600E566-A6E0-4DE3-9782-DB84F6108749}"/>
    <cellStyle name="Normal 2 3 4 2 3 3 6 2" xfId="24310" xr:uid="{C54F94DB-8154-4760-B7DC-41B3C8242E9C}"/>
    <cellStyle name="Normal 2 3 4 2 3 3 6 2 2" xfId="38002" xr:uid="{0BD9B28A-4A3D-4BA0-90A5-B035F529A986}"/>
    <cellStyle name="Normal 2 3 4 2 3 3 6 2 3" xfId="52885" xr:uid="{025D2057-91BC-44B5-A8C9-36A4DA0264C1}"/>
    <cellStyle name="Normal 2 3 4 2 3 3 6 3" xfId="17466" xr:uid="{3B59D7F9-3C4A-4C26-981B-C066D481DB32}"/>
    <cellStyle name="Normal 2 3 4 2 3 3 6 4" xfId="31156" xr:uid="{A176DE1D-92F5-4BD1-9ED9-3CBF27246C9D}"/>
    <cellStyle name="Normal 2 3 4 2 3 3 6 5" xfId="46039" xr:uid="{3721354B-03B1-4EEF-9974-6C11C40FD4E5}"/>
    <cellStyle name="Normal 2 3 4 2 3 3 7" xfId="20888" xr:uid="{CEFF2545-9A08-464F-9181-73AACA3A348F}"/>
    <cellStyle name="Normal 2 3 4 2 3 3 7 2" xfId="34580" xr:uid="{327EA62A-5A99-4551-A7C6-2E1F6168D12B}"/>
    <cellStyle name="Normal 2 3 4 2 3 3 7 3" xfId="49463" xr:uid="{CFC80E56-6F33-4EC7-A8CB-3E4E3CCCAA9B}"/>
    <cellStyle name="Normal 2 3 4 2 3 3 8" xfId="14044" xr:uid="{2A037F60-2E89-4A20-9CB8-CBDD81EDF428}"/>
    <cellStyle name="Normal 2 3 4 2 3 3 9" xfId="27734" xr:uid="{1163BACB-15A2-46DA-9D7A-1928D3BFE43C}"/>
    <cellStyle name="Normal 2 3 4 2 3 4" xfId="7202" xr:uid="{494B903F-F686-4A77-8AE6-93540D5C7B45}"/>
    <cellStyle name="Normal 2 3 4 2 3 4 2" xfId="7203" xr:uid="{8DB5C83F-E8A4-4BC4-9E23-2C3B0E23A7B4}"/>
    <cellStyle name="Normal 2 3 4 2 3 4 2 2" xfId="8916" xr:uid="{ECFA327B-2B81-403E-B330-C21B10E22D9E}"/>
    <cellStyle name="Normal 2 3 4 2 3 4 2 2 2" xfId="12338" xr:uid="{70D5964F-487B-4C3B-8856-E4E74734F8A4}"/>
    <cellStyle name="Normal 2 3 4 2 3 4 2 2 2 2" xfId="26028" xr:uid="{55328F71-36E0-4986-B6B1-5C06E045D90A}"/>
    <cellStyle name="Normal 2 3 4 2 3 4 2 2 2 2 2" xfId="39720" xr:uid="{19DFFBCC-39F3-4BEA-AAD1-14DCF2BDC7DE}"/>
    <cellStyle name="Normal 2 3 4 2 3 4 2 2 2 2 3" xfId="54603" xr:uid="{798E3EBE-E2D4-4360-BBEE-6BB9545FA144}"/>
    <cellStyle name="Normal 2 3 4 2 3 4 2 2 2 3" xfId="19184" xr:uid="{9B28D1BC-20F1-4516-84EF-1517DA8A7DF7}"/>
    <cellStyle name="Normal 2 3 4 2 3 4 2 2 2 4" xfId="32874" xr:uid="{826500E3-20C8-4C54-8D42-27C38D2D41FE}"/>
    <cellStyle name="Normal 2 3 4 2 3 4 2 2 2 5" xfId="47757" xr:uid="{63E8A6A3-AE49-48C6-9F81-3A8DF5040D02}"/>
    <cellStyle name="Normal 2 3 4 2 3 4 2 2 3" xfId="22606" xr:uid="{F10A3B15-96FB-4CA1-A9FB-7A96A30AA3C1}"/>
    <cellStyle name="Normal 2 3 4 2 3 4 2 2 3 2" xfId="36298" xr:uid="{8B3C2930-3A97-42C0-9AEB-69B230417E39}"/>
    <cellStyle name="Normal 2 3 4 2 3 4 2 2 3 3" xfId="51181" xr:uid="{66F5B293-582C-45F7-A840-1E3D960FE8B5}"/>
    <cellStyle name="Normal 2 3 4 2 3 4 2 2 4" xfId="15762" xr:uid="{6874FD04-0D83-4EF0-B628-8845F205C104}"/>
    <cellStyle name="Normal 2 3 4 2 3 4 2 2 5" xfId="29452" xr:uid="{3C5A7C5B-61FE-49C2-A3A3-E5CC53EFFD3F}"/>
    <cellStyle name="Normal 2 3 4 2 3 4 2 2 6" xfId="44335" xr:uid="{0F999291-8C5A-486F-AE04-49EE992172A3}"/>
    <cellStyle name="Normal 2 3 4 2 3 4 2 3" xfId="10626" xr:uid="{40C92D67-EB49-4CC8-8108-6AC07B51B09D}"/>
    <cellStyle name="Normal 2 3 4 2 3 4 2 3 2" xfId="24316" xr:uid="{CE89111C-5A2F-4CCB-AE48-928BC285FF18}"/>
    <cellStyle name="Normal 2 3 4 2 3 4 2 3 2 2" xfId="38008" xr:uid="{8BC35825-9107-4941-BA4E-22D50162B1A7}"/>
    <cellStyle name="Normal 2 3 4 2 3 4 2 3 2 3" xfId="52891" xr:uid="{7F5599D2-5283-44EA-91DC-3E7F156286F5}"/>
    <cellStyle name="Normal 2 3 4 2 3 4 2 3 3" xfId="17472" xr:uid="{C8DA2903-F6CD-4947-9811-46914BF8647B}"/>
    <cellStyle name="Normal 2 3 4 2 3 4 2 3 4" xfId="31162" xr:uid="{82829BA2-4E36-4101-B2FB-8CA9F462E215}"/>
    <cellStyle name="Normal 2 3 4 2 3 4 2 3 5" xfId="46045" xr:uid="{6D9EA2A2-D556-4C37-A409-A5849C8152C5}"/>
    <cellStyle name="Normal 2 3 4 2 3 4 2 4" xfId="20894" xr:uid="{8F733A27-D45A-4928-A93C-FAED9A4BC1AB}"/>
    <cellStyle name="Normal 2 3 4 2 3 4 2 4 2" xfId="34586" xr:uid="{14D778B0-2BA5-4084-9A59-DB6C193CD40D}"/>
    <cellStyle name="Normal 2 3 4 2 3 4 2 4 3" xfId="49469" xr:uid="{CB2F3453-28C5-46E6-901B-0542970E388E}"/>
    <cellStyle name="Normal 2 3 4 2 3 4 2 5" xfId="14050" xr:uid="{4834B146-0EB0-4B93-8AB1-62F5540DC098}"/>
    <cellStyle name="Normal 2 3 4 2 3 4 2 6" xfId="27740" xr:uid="{3AEFC000-41B0-4AE5-B024-EF8B3F63A5BF}"/>
    <cellStyle name="Normal 2 3 4 2 3 4 2 7" xfId="42623" xr:uid="{50A19273-AEA7-402E-997A-1FEE77132107}"/>
    <cellStyle name="Normal 2 3 4 2 3 4 3" xfId="8915" xr:uid="{C8C9FA68-C32B-42CC-8BCC-4AE432277764}"/>
    <cellStyle name="Normal 2 3 4 2 3 4 3 2" xfId="12337" xr:uid="{869395A9-E1B1-4BDB-8EE3-69E732E3B84C}"/>
    <cellStyle name="Normal 2 3 4 2 3 4 3 2 2" xfId="26027" xr:uid="{23AC4D54-E0EE-4717-BC75-D2E041B6C85F}"/>
    <cellStyle name="Normal 2 3 4 2 3 4 3 2 2 2" xfId="39719" xr:uid="{A64D31DE-C4D2-452F-840C-96452EF301F2}"/>
    <cellStyle name="Normal 2 3 4 2 3 4 3 2 2 3" xfId="54602" xr:uid="{4EADE275-C476-484E-92CC-65C16CE315FE}"/>
    <cellStyle name="Normal 2 3 4 2 3 4 3 2 3" xfId="19183" xr:uid="{2931EC7B-1633-437A-8787-000B20D9D292}"/>
    <cellStyle name="Normal 2 3 4 2 3 4 3 2 4" xfId="32873" xr:uid="{9FE897DF-0633-46F3-90BA-AE36F150C8CF}"/>
    <cellStyle name="Normal 2 3 4 2 3 4 3 2 5" xfId="47756" xr:uid="{ADA4111D-9909-4A58-96A6-193B11F9DFF9}"/>
    <cellStyle name="Normal 2 3 4 2 3 4 3 3" xfId="22605" xr:uid="{6CFA6F33-9E4B-4029-8F24-8E1891803867}"/>
    <cellStyle name="Normal 2 3 4 2 3 4 3 3 2" xfId="36297" xr:uid="{A3FD94EF-ADB5-4112-A9F7-EAB5DA512F56}"/>
    <cellStyle name="Normal 2 3 4 2 3 4 3 3 3" xfId="51180" xr:uid="{2441BFA2-E099-4CD6-BF8C-F9EC91DC2C5D}"/>
    <cellStyle name="Normal 2 3 4 2 3 4 3 4" xfId="15761" xr:uid="{C22A7487-D51E-4CC4-81C1-3641F6DE798D}"/>
    <cellStyle name="Normal 2 3 4 2 3 4 3 5" xfId="29451" xr:uid="{A91AED96-192D-4BC2-85F3-B2143C3597E1}"/>
    <cellStyle name="Normal 2 3 4 2 3 4 3 6" xfId="44334" xr:uid="{EB5BD171-71D4-49DA-BDB3-94C193AB3B8F}"/>
    <cellStyle name="Normal 2 3 4 2 3 4 4" xfId="10625" xr:uid="{7ED2B80E-71A1-45ED-A3C1-D82FBAE50485}"/>
    <cellStyle name="Normal 2 3 4 2 3 4 4 2" xfId="24315" xr:uid="{B7D3BF32-2B33-4EE9-A414-F4C453298C32}"/>
    <cellStyle name="Normal 2 3 4 2 3 4 4 2 2" xfId="38007" xr:uid="{702E16F9-B765-4499-8069-6CB14BD56E67}"/>
    <cellStyle name="Normal 2 3 4 2 3 4 4 2 3" xfId="52890" xr:uid="{F1EDAC7C-51EB-4EF4-930E-D85B6C8FF3AC}"/>
    <cellStyle name="Normal 2 3 4 2 3 4 4 3" xfId="17471" xr:uid="{668621ED-609B-4069-B55D-73FABA58A0B3}"/>
    <cellStyle name="Normal 2 3 4 2 3 4 4 4" xfId="31161" xr:uid="{10CF54BB-6994-407B-B2E7-CC040C45A847}"/>
    <cellStyle name="Normal 2 3 4 2 3 4 4 5" xfId="46044" xr:uid="{387BDE27-FD7F-4771-9A82-89E27A382EB5}"/>
    <cellStyle name="Normal 2 3 4 2 3 4 5" xfId="20893" xr:uid="{6597D1E0-1B85-46BD-A17A-62C38162D4FD}"/>
    <cellStyle name="Normal 2 3 4 2 3 4 5 2" xfId="34585" xr:uid="{17ECADBB-9FC4-4711-A862-C2198EC7EA02}"/>
    <cellStyle name="Normal 2 3 4 2 3 4 5 3" xfId="49468" xr:uid="{775ADFF9-CA15-4410-B790-1A510A167A52}"/>
    <cellStyle name="Normal 2 3 4 2 3 4 6" xfId="14049" xr:uid="{671A8F60-F5F8-4244-A123-7F85FEBC60EB}"/>
    <cellStyle name="Normal 2 3 4 2 3 4 7" xfId="27739" xr:uid="{4FB292F5-2989-44CD-908A-9FA5F9F6E71E}"/>
    <cellStyle name="Normal 2 3 4 2 3 4 8" xfId="42622" xr:uid="{D8857EAD-2572-4FC8-872B-8EAD88990086}"/>
    <cellStyle name="Normal 2 3 4 2 3 5" xfId="7204" xr:uid="{CA41E21E-2667-4BA8-89F7-96166396F36D}"/>
    <cellStyle name="Normal 2 3 4 2 3 5 2" xfId="8917" xr:uid="{F5DCBDBA-8C87-42B3-8FA9-39915FA3C994}"/>
    <cellStyle name="Normal 2 3 4 2 3 5 2 2" xfId="12339" xr:uid="{D839BE6A-936E-4CB6-AE7C-6F3C7D9E189C}"/>
    <cellStyle name="Normal 2 3 4 2 3 5 2 2 2" xfId="26029" xr:uid="{F583F85D-69D5-4738-9A62-C1B1834101D1}"/>
    <cellStyle name="Normal 2 3 4 2 3 5 2 2 2 2" xfId="39721" xr:uid="{63546533-115E-4FD7-B1CB-C67F01E9D7C2}"/>
    <cellStyle name="Normal 2 3 4 2 3 5 2 2 2 3" xfId="54604" xr:uid="{B600E795-B2C7-4DEF-B536-4C51FA9E783C}"/>
    <cellStyle name="Normal 2 3 4 2 3 5 2 2 3" xfId="19185" xr:uid="{2954EC52-0719-406F-8CB9-C0FA8FBA606B}"/>
    <cellStyle name="Normal 2 3 4 2 3 5 2 2 4" xfId="32875" xr:uid="{31254239-3D31-4F12-ABBF-7D107FAA3D1F}"/>
    <cellStyle name="Normal 2 3 4 2 3 5 2 2 5" xfId="47758" xr:uid="{A57F5949-C63D-4FE1-B32E-1FB6EDE15052}"/>
    <cellStyle name="Normal 2 3 4 2 3 5 2 3" xfId="22607" xr:uid="{FA48E160-89FB-4CCF-9CA8-5C48E32101FB}"/>
    <cellStyle name="Normal 2 3 4 2 3 5 2 3 2" xfId="36299" xr:uid="{12DC9759-08E8-407D-B59F-17D61C8B36FF}"/>
    <cellStyle name="Normal 2 3 4 2 3 5 2 3 3" xfId="51182" xr:uid="{0D9BCB5E-5B87-4D7A-9AE3-425FE54191B2}"/>
    <cellStyle name="Normal 2 3 4 2 3 5 2 4" xfId="15763" xr:uid="{DC5F7301-6568-48D8-9E26-84233704C661}"/>
    <cellStyle name="Normal 2 3 4 2 3 5 2 5" xfId="29453" xr:uid="{D962B8FE-ECD9-4CDE-A8EE-6990C76690C9}"/>
    <cellStyle name="Normal 2 3 4 2 3 5 2 6" xfId="44336" xr:uid="{682D0FBD-91C3-4AC3-A87B-5C3D096BCD4F}"/>
    <cellStyle name="Normal 2 3 4 2 3 5 3" xfId="10627" xr:uid="{89D59060-6A49-4284-889C-BB5FA683636B}"/>
    <cellStyle name="Normal 2 3 4 2 3 5 3 2" xfId="24317" xr:uid="{42F36805-40CB-424C-A5BB-8CB5AE05029C}"/>
    <cellStyle name="Normal 2 3 4 2 3 5 3 2 2" xfId="38009" xr:uid="{3BD3DE87-B1B0-4497-AFB2-F9ADA6CA45BF}"/>
    <cellStyle name="Normal 2 3 4 2 3 5 3 2 3" xfId="52892" xr:uid="{3E1678C1-6FAD-48B8-B3E1-40469CBB88CF}"/>
    <cellStyle name="Normal 2 3 4 2 3 5 3 3" xfId="17473" xr:uid="{EB1F9ADD-CEA7-4D12-BDD7-DFA691F2A5BF}"/>
    <cellStyle name="Normal 2 3 4 2 3 5 3 4" xfId="31163" xr:uid="{36E2C1F7-02BB-4ADE-AA0C-A99D5E9836F3}"/>
    <cellStyle name="Normal 2 3 4 2 3 5 3 5" xfId="46046" xr:uid="{ED22AEFF-376E-40BC-B344-434DBF1F98A1}"/>
    <cellStyle name="Normal 2 3 4 2 3 5 4" xfId="20895" xr:uid="{662E355B-BFE3-4B18-BBE5-424782C58D83}"/>
    <cellStyle name="Normal 2 3 4 2 3 5 4 2" xfId="34587" xr:uid="{02995E33-B7B1-4E41-ADC8-DF76D269B2CE}"/>
    <cellStyle name="Normal 2 3 4 2 3 5 4 3" xfId="49470" xr:uid="{42BF0CA3-686C-4A4C-946E-C0DA980B8F53}"/>
    <cellStyle name="Normal 2 3 4 2 3 5 5" xfId="14051" xr:uid="{CD5466B3-4AEA-44CB-B48F-F98ADFAB4825}"/>
    <cellStyle name="Normal 2 3 4 2 3 5 6" xfId="27741" xr:uid="{BC4100FF-DB86-494C-99AB-945FC42F2C16}"/>
    <cellStyle name="Normal 2 3 4 2 3 5 7" xfId="42624" xr:uid="{9F745491-5219-4DE1-AB9A-FAFDFD8EF9BD}"/>
    <cellStyle name="Normal 2 3 4 2 3 6" xfId="7205" xr:uid="{14128457-8736-4283-B491-85BEA4F538B6}"/>
    <cellStyle name="Normal 2 3 4 2 3 6 2" xfId="8918" xr:uid="{32A3E365-4636-4243-A6C6-E7C23FC653A3}"/>
    <cellStyle name="Normal 2 3 4 2 3 6 2 2" xfId="12340" xr:uid="{2A46D47D-7AC9-4B16-94AD-0CF58C4C860A}"/>
    <cellStyle name="Normal 2 3 4 2 3 6 2 2 2" xfId="26030" xr:uid="{AB6FC072-194C-4B65-8246-2B8E7A2B73F3}"/>
    <cellStyle name="Normal 2 3 4 2 3 6 2 2 2 2" xfId="39722" xr:uid="{B42CABE3-B536-4B22-A6A0-C8E4571F2AB9}"/>
    <cellStyle name="Normal 2 3 4 2 3 6 2 2 2 3" xfId="54605" xr:uid="{792C09E2-AC0A-4ED4-BA03-E5C2657B299A}"/>
    <cellStyle name="Normal 2 3 4 2 3 6 2 2 3" xfId="19186" xr:uid="{767C6DAA-11E1-4CDA-87AA-C3DFF50F5E0B}"/>
    <cellStyle name="Normal 2 3 4 2 3 6 2 2 4" xfId="32876" xr:uid="{46E147EC-02C1-4776-9A34-ABCC42D796B7}"/>
    <cellStyle name="Normal 2 3 4 2 3 6 2 2 5" xfId="47759" xr:uid="{FDCA2B92-5F3F-474A-A67F-18E8A863FA40}"/>
    <cellStyle name="Normal 2 3 4 2 3 6 2 3" xfId="22608" xr:uid="{C59C2E67-EED5-4040-9F72-5D87E7A6F84C}"/>
    <cellStyle name="Normal 2 3 4 2 3 6 2 3 2" xfId="36300" xr:uid="{57118DC2-C6B4-490D-89CF-75CED06FA04F}"/>
    <cellStyle name="Normal 2 3 4 2 3 6 2 3 3" xfId="51183" xr:uid="{DDBD06B5-3FC4-4D76-8EBF-F9514D6D6DB1}"/>
    <cellStyle name="Normal 2 3 4 2 3 6 2 4" xfId="15764" xr:uid="{A3902923-7F85-4A9D-A95A-27D34CC392C4}"/>
    <cellStyle name="Normal 2 3 4 2 3 6 2 5" xfId="29454" xr:uid="{62C841D4-303C-438A-9F68-8A3F01C5583E}"/>
    <cellStyle name="Normal 2 3 4 2 3 6 2 6" xfId="44337" xr:uid="{ECD69C62-495A-4026-B15B-82CCD28D9558}"/>
    <cellStyle name="Normal 2 3 4 2 3 6 3" xfId="10628" xr:uid="{85AD3092-B664-4003-A5EE-D51576587455}"/>
    <cellStyle name="Normal 2 3 4 2 3 6 3 2" xfId="24318" xr:uid="{F6D3687D-06AA-494C-BF42-AC3DAACDE733}"/>
    <cellStyle name="Normal 2 3 4 2 3 6 3 2 2" xfId="38010" xr:uid="{8DAF6460-D6B8-4147-A842-9E49D33E33FC}"/>
    <cellStyle name="Normal 2 3 4 2 3 6 3 2 3" xfId="52893" xr:uid="{63F89040-6F4E-4F2B-A636-B2FF4B229445}"/>
    <cellStyle name="Normal 2 3 4 2 3 6 3 3" xfId="17474" xr:uid="{C13C4A91-5419-4F3D-9D19-09077F97F6D2}"/>
    <cellStyle name="Normal 2 3 4 2 3 6 3 4" xfId="31164" xr:uid="{23D5720F-7660-4390-A126-0CD0C7413B78}"/>
    <cellStyle name="Normal 2 3 4 2 3 6 3 5" xfId="46047" xr:uid="{C9D8B1AF-7F51-4094-BA52-A2E638732A29}"/>
    <cellStyle name="Normal 2 3 4 2 3 6 4" xfId="20896" xr:uid="{ABD39140-9A6C-48B3-8441-8A6A7263D4A0}"/>
    <cellStyle name="Normal 2 3 4 2 3 6 4 2" xfId="34588" xr:uid="{BB2DB297-756E-40B7-8622-A97CCFB634B5}"/>
    <cellStyle name="Normal 2 3 4 2 3 6 4 3" xfId="49471" xr:uid="{F0DA34CC-34F3-4078-B498-7591D8EC4776}"/>
    <cellStyle name="Normal 2 3 4 2 3 6 5" xfId="14052" xr:uid="{7ED205F1-6974-4E58-9BB7-A9D9C6F146F1}"/>
    <cellStyle name="Normal 2 3 4 2 3 6 6" xfId="27742" xr:uid="{C35D240B-8106-4D21-9D0B-22B3EC160FE2}"/>
    <cellStyle name="Normal 2 3 4 2 3 6 7" xfId="42625" xr:uid="{6FCAF471-3F30-4B1D-9BA5-6B88E8E9E9B8}"/>
    <cellStyle name="Normal 2 3 4 2 3 7" xfId="8904" xr:uid="{A7AC100A-FF42-49DF-92B9-8B27D451165E}"/>
    <cellStyle name="Normal 2 3 4 2 3 7 2" xfId="12326" xr:uid="{BFEC8C81-AA65-463B-B54F-32B8199E6F27}"/>
    <cellStyle name="Normal 2 3 4 2 3 7 2 2" xfId="26016" xr:uid="{943FAC3B-AF6E-4885-93D7-94776E226CDF}"/>
    <cellStyle name="Normal 2 3 4 2 3 7 2 2 2" xfId="39708" xr:uid="{1755092C-BBED-4A81-B024-83BE9EB6FE75}"/>
    <cellStyle name="Normal 2 3 4 2 3 7 2 2 3" xfId="54591" xr:uid="{7D9585C1-4265-44DB-B75A-1F31A7DCD9FE}"/>
    <cellStyle name="Normal 2 3 4 2 3 7 2 3" xfId="19172" xr:uid="{EE8104C0-ED9E-4960-9689-5848E61CD39A}"/>
    <cellStyle name="Normal 2 3 4 2 3 7 2 4" xfId="32862" xr:uid="{3DCA7405-86E0-45EF-A344-0A9BB07DB284}"/>
    <cellStyle name="Normal 2 3 4 2 3 7 2 5" xfId="47745" xr:uid="{E38A6C31-13E9-4079-8518-8403802774E2}"/>
    <cellStyle name="Normal 2 3 4 2 3 7 3" xfId="22594" xr:uid="{41C13CDC-FACA-4F56-A7AC-8C3C92C8A731}"/>
    <cellStyle name="Normal 2 3 4 2 3 7 3 2" xfId="36286" xr:uid="{A87611DD-2774-46C8-A2A0-8A9134AFFD04}"/>
    <cellStyle name="Normal 2 3 4 2 3 7 3 3" xfId="51169" xr:uid="{509BE800-627F-48AE-97FD-E632EC496033}"/>
    <cellStyle name="Normal 2 3 4 2 3 7 4" xfId="15750" xr:uid="{82588202-6D08-459C-BC1F-0A5228EF9E88}"/>
    <cellStyle name="Normal 2 3 4 2 3 7 5" xfId="29440" xr:uid="{B1F14D94-BD51-45C7-9AB6-E64F2CD398DD}"/>
    <cellStyle name="Normal 2 3 4 2 3 7 6" xfId="44323" xr:uid="{1F51F02F-3037-428F-B01D-686F78F3BF2D}"/>
    <cellStyle name="Normal 2 3 4 2 3 8" xfId="10614" xr:uid="{4987BDFC-0364-4F81-8C8C-7BDBD79B4A9F}"/>
    <cellStyle name="Normal 2 3 4 2 3 8 2" xfId="24304" xr:uid="{3FD1CF88-4621-4EAB-9B4E-3D85436F64C9}"/>
    <cellStyle name="Normal 2 3 4 2 3 8 2 2" xfId="37996" xr:uid="{8E90F185-93E0-4361-AE79-308B7EADAECB}"/>
    <cellStyle name="Normal 2 3 4 2 3 8 2 3" xfId="52879" xr:uid="{5E53B0E3-2C62-4708-8693-F66A855CED79}"/>
    <cellStyle name="Normal 2 3 4 2 3 8 3" xfId="17460" xr:uid="{E96FC674-060D-418E-AFC4-DEE5A5F8E8FA}"/>
    <cellStyle name="Normal 2 3 4 2 3 8 4" xfId="31150" xr:uid="{FB062166-27C2-4603-91DB-D4F3219B3929}"/>
    <cellStyle name="Normal 2 3 4 2 3 8 5" xfId="46033" xr:uid="{127D1075-C53F-4F96-99C0-8B63BC71ABBB}"/>
    <cellStyle name="Normal 2 3 4 2 3 9" xfId="20882" xr:uid="{9B658577-288C-48DE-848B-D88E5A3C1BD3}"/>
    <cellStyle name="Normal 2 3 4 2 3 9 2" xfId="34574" xr:uid="{0F08E469-0F57-4C51-9BBA-064A8C8BC2F7}"/>
    <cellStyle name="Normal 2 3 4 2 3 9 3" xfId="49457" xr:uid="{1960A803-0330-41F4-9F8E-6B8574429F70}"/>
    <cellStyle name="Normal 2 3 4 2 4" xfId="7206" xr:uid="{C191B2F8-3164-4962-9167-7ABDBA549B5D}"/>
    <cellStyle name="Normal 2 3 4 2 4 10" xfId="14053" xr:uid="{0ADA8CC1-C0E1-450F-9257-FBADE59FBEAE}"/>
    <cellStyle name="Normal 2 3 4 2 4 11" xfId="27743" xr:uid="{69773E32-C89D-48C0-AF39-3DF6BEB98F97}"/>
    <cellStyle name="Normal 2 3 4 2 4 12" xfId="42626" xr:uid="{E55C4878-088E-4FEE-9C3A-DC019559D3FB}"/>
    <cellStyle name="Normal 2 3 4 2 4 2" xfId="7207" xr:uid="{5C2D071D-E442-40C6-8D74-9728F3AAFF18}"/>
    <cellStyle name="Normal 2 3 4 2 4 2 10" xfId="42627" xr:uid="{59B90054-B3D1-41D3-9B36-C3D61D171121}"/>
    <cellStyle name="Normal 2 3 4 2 4 2 2" xfId="7208" xr:uid="{74564BC0-CEC2-4373-800B-B7C44E13AAEC}"/>
    <cellStyle name="Normal 2 3 4 2 4 2 2 2" xfId="7209" xr:uid="{0A9818A1-704A-474D-8A0D-2FF85FF3F7BF}"/>
    <cellStyle name="Normal 2 3 4 2 4 2 2 2 2" xfId="8922" xr:uid="{B492E9DD-E9BE-4463-962D-473D491415EA}"/>
    <cellStyle name="Normal 2 3 4 2 4 2 2 2 2 2" xfId="12344" xr:uid="{9E0BDAB7-6091-4C84-8320-9FAA27A44F0F}"/>
    <cellStyle name="Normal 2 3 4 2 4 2 2 2 2 2 2" xfId="26034" xr:uid="{C3F28F31-E3F6-4B7D-8C7B-A6C4FE9B8288}"/>
    <cellStyle name="Normal 2 3 4 2 4 2 2 2 2 2 2 2" xfId="39726" xr:uid="{6051A6C8-8AF0-465D-BBCB-3A4A361A5E5B}"/>
    <cellStyle name="Normal 2 3 4 2 4 2 2 2 2 2 2 3" xfId="54609" xr:uid="{4B62D9A7-0AE6-4025-96AC-B0EE706B6D2F}"/>
    <cellStyle name="Normal 2 3 4 2 4 2 2 2 2 2 3" xfId="19190" xr:uid="{86E76CEE-84E0-4491-9B23-9109C8DBFACA}"/>
    <cellStyle name="Normal 2 3 4 2 4 2 2 2 2 2 4" xfId="32880" xr:uid="{91EB371E-E7F6-47D0-B606-F0F885936E7D}"/>
    <cellStyle name="Normal 2 3 4 2 4 2 2 2 2 2 5" xfId="47763" xr:uid="{59FE0E89-6847-4BC5-B35F-62F4C0C40324}"/>
    <cellStyle name="Normal 2 3 4 2 4 2 2 2 2 3" xfId="22612" xr:uid="{48FE07AB-6D55-4EDA-A092-6CFBCC9F9A58}"/>
    <cellStyle name="Normal 2 3 4 2 4 2 2 2 2 3 2" xfId="36304" xr:uid="{01E101B1-9715-4013-9531-DC5713422F90}"/>
    <cellStyle name="Normal 2 3 4 2 4 2 2 2 2 3 3" xfId="51187" xr:uid="{D435D60A-711A-42DC-843C-07276F0ED5BB}"/>
    <cellStyle name="Normal 2 3 4 2 4 2 2 2 2 4" xfId="15768" xr:uid="{BAB9905E-BE5E-47A5-873F-91F17C4DB98E}"/>
    <cellStyle name="Normal 2 3 4 2 4 2 2 2 2 5" xfId="29458" xr:uid="{DF9CB550-67FA-4D5E-8450-8DDE9AB816C0}"/>
    <cellStyle name="Normal 2 3 4 2 4 2 2 2 2 6" xfId="44341" xr:uid="{5B9E0D83-0388-47EE-8882-15573B5AFB4B}"/>
    <cellStyle name="Normal 2 3 4 2 4 2 2 2 3" xfId="10632" xr:uid="{DF4FE7C6-1FF5-4572-8E8C-F5F4FAF3AE10}"/>
    <cellStyle name="Normal 2 3 4 2 4 2 2 2 3 2" xfId="24322" xr:uid="{C73A5DE8-BD61-4C2C-97DC-146AFBA99DF9}"/>
    <cellStyle name="Normal 2 3 4 2 4 2 2 2 3 2 2" xfId="38014" xr:uid="{A6C4197D-398C-4201-913D-F99F3FDA6F2F}"/>
    <cellStyle name="Normal 2 3 4 2 4 2 2 2 3 2 3" xfId="52897" xr:uid="{BC98FFED-DC32-49F9-A9FA-0A93A8E3BF37}"/>
    <cellStyle name="Normal 2 3 4 2 4 2 2 2 3 3" xfId="17478" xr:uid="{93155C56-AEEB-4AF7-8D11-DF6DC516EC48}"/>
    <cellStyle name="Normal 2 3 4 2 4 2 2 2 3 4" xfId="31168" xr:uid="{D440B5F9-FAE6-4080-B1CC-E8263A52AC19}"/>
    <cellStyle name="Normal 2 3 4 2 4 2 2 2 3 5" xfId="46051" xr:uid="{3CFD9C1C-E567-4121-85AA-4CF45F377B69}"/>
    <cellStyle name="Normal 2 3 4 2 4 2 2 2 4" xfId="20900" xr:uid="{531D3F77-764C-484C-86A1-9F5DC1E7A3F7}"/>
    <cellStyle name="Normal 2 3 4 2 4 2 2 2 4 2" xfId="34592" xr:uid="{4668508B-243D-4C9E-9546-9B48A6E9DC6A}"/>
    <cellStyle name="Normal 2 3 4 2 4 2 2 2 4 3" xfId="49475" xr:uid="{3F447492-B94E-4CBF-A87B-59E002F3849D}"/>
    <cellStyle name="Normal 2 3 4 2 4 2 2 2 5" xfId="14056" xr:uid="{F8D4B1AA-E68E-4375-8201-48BC5330710D}"/>
    <cellStyle name="Normal 2 3 4 2 4 2 2 2 6" xfId="27746" xr:uid="{B53D2EE2-90A6-4209-A5E4-C84368F8443A}"/>
    <cellStyle name="Normal 2 3 4 2 4 2 2 2 7" xfId="42629" xr:uid="{2D4EB960-321D-415E-8BCA-E7BF9EAC78CF}"/>
    <cellStyle name="Normal 2 3 4 2 4 2 2 3" xfId="8921" xr:uid="{50718151-04DE-4043-9EE3-90C6CA1BA32A}"/>
    <cellStyle name="Normal 2 3 4 2 4 2 2 3 2" xfId="12343" xr:uid="{DFB68C4B-A591-41CB-AEE8-805AD4C7B3D7}"/>
    <cellStyle name="Normal 2 3 4 2 4 2 2 3 2 2" xfId="26033" xr:uid="{702238B8-82E7-41F2-8763-263BE3C96A6F}"/>
    <cellStyle name="Normal 2 3 4 2 4 2 2 3 2 2 2" xfId="39725" xr:uid="{8EB9D257-B052-465B-BE95-A077008603C8}"/>
    <cellStyle name="Normal 2 3 4 2 4 2 2 3 2 2 3" xfId="54608" xr:uid="{E977C149-6D1B-48D8-89F3-D579B745F7E0}"/>
    <cellStyle name="Normal 2 3 4 2 4 2 2 3 2 3" xfId="19189" xr:uid="{A65C6430-800A-49FF-B97A-11DA35ABE4FE}"/>
    <cellStyle name="Normal 2 3 4 2 4 2 2 3 2 4" xfId="32879" xr:uid="{A54F5018-4ACD-481A-BDE2-44190F77C8A3}"/>
    <cellStyle name="Normal 2 3 4 2 4 2 2 3 2 5" xfId="47762" xr:uid="{7BEB4CB8-394E-4E11-BB60-6BFF9C57D7B0}"/>
    <cellStyle name="Normal 2 3 4 2 4 2 2 3 3" xfId="22611" xr:uid="{9C0B2E66-359E-4BBD-9EA6-E4E743CE6589}"/>
    <cellStyle name="Normal 2 3 4 2 4 2 2 3 3 2" xfId="36303" xr:uid="{29B0FCF2-A987-4316-A73C-F1ED6E308B69}"/>
    <cellStyle name="Normal 2 3 4 2 4 2 2 3 3 3" xfId="51186" xr:uid="{321440C1-85CC-4899-A6F9-770CE88E9CC3}"/>
    <cellStyle name="Normal 2 3 4 2 4 2 2 3 4" xfId="15767" xr:uid="{4FE97322-7280-4D2D-B243-73F30E339EB0}"/>
    <cellStyle name="Normal 2 3 4 2 4 2 2 3 5" xfId="29457" xr:uid="{62C28063-6A83-47C5-8F31-A6EF80862518}"/>
    <cellStyle name="Normal 2 3 4 2 4 2 2 3 6" xfId="44340" xr:uid="{2CADF881-71FB-41B7-9754-C52C6CB832D3}"/>
    <cellStyle name="Normal 2 3 4 2 4 2 2 4" xfId="10631" xr:uid="{2BA4D429-503E-4F23-8BCD-D97E3540F894}"/>
    <cellStyle name="Normal 2 3 4 2 4 2 2 4 2" xfId="24321" xr:uid="{9A2D5190-FA0B-4AF8-92B1-545C0EA7529A}"/>
    <cellStyle name="Normal 2 3 4 2 4 2 2 4 2 2" xfId="38013" xr:uid="{9EF5E73C-F845-4939-8181-7A1E6D397E68}"/>
    <cellStyle name="Normal 2 3 4 2 4 2 2 4 2 3" xfId="52896" xr:uid="{55FF4A88-0EE2-4643-B87B-016B2BD76D04}"/>
    <cellStyle name="Normal 2 3 4 2 4 2 2 4 3" xfId="17477" xr:uid="{C934A58D-3CBD-4C92-A446-CDD3385698A0}"/>
    <cellStyle name="Normal 2 3 4 2 4 2 2 4 4" xfId="31167" xr:uid="{0B79389E-D58E-471B-8FE4-65DF9DF447F3}"/>
    <cellStyle name="Normal 2 3 4 2 4 2 2 4 5" xfId="46050" xr:uid="{C43F0378-10CA-4373-A93D-3DF2C2F03E46}"/>
    <cellStyle name="Normal 2 3 4 2 4 2 2 5" xfId="20899" xr:uid="{22DA3B98-9E68-4261-9C07-5C4E9D9811FE}"/>
    <cellStyle name="Normal 2 3 4 2 4 2 2 5 2" xfId="34591" xr:uid="{8F678818-5659-4AEE-869B-CC90D3D13BD6}"/>
    <cellStyle name="Normal 2 3 4 2 4 2 2 5 3" xfId="49474" xr:uid="{8D8C1BA0-A8EE-47DE-A738-5F007F3B7EDD}"/>
    <cellStyle name="Normal 2 3 4 2 4 2 2 6" xfId="14055" xr:uid="{43CF9AC9-CAF5-4554-8E3A-E52FBE6FD9AC}"/>
    <cellStyle name="Normal 2 3 4 2 4 2 2 7" xfId="27745" xr:uid="{A350421B-A729-4652-9A53-B9A791B53257}"/>
    <cellStyle name="Normal 2 3 4 2 4 2 2 8" xfId="42628" xr:uid="{F04DDCEF-4359-4693-A6EB-200CEF7732B7}"/>
    <cellStyle name="Normal 2 3 4 2 4 2 3" xfId="7210" xr:uid="{C9164853-7B28-4C00-B38C-18005BDD8AC8}"/>
    <cellStyle name="Normal 2 3 4 2 4 2 3 2" xfId="8923" xr:uid="{D7E201F2-BE6A-4F5B-8BDC-52DA6FBE61DC}"/>
    <cellStyle name="Normal 2 3 4 2 4 2 3 2 2" xfId="12345" xr:uid="{143931C2-26A0-4AFC-A9C6-DE01F6674276}"/>
    <cellStyle name="Normal 2 3 4 2 4 2 3 2 2 2" xfId="26035" xr:uid="{C103125F-738C-4784-A8F1-3BE76FAE66AF}"/>
    <cellStyle name="Normal 2 3 4 2 4 2 3 2 2 2 2" xfId="39727" xr:uid="{8A947FC9-B6BB-452A-8E15-463C5DB0C6FA}"/>
    <cellStyle name="Normal 2 3 4 2 4 2 3 2 2 2 3" xfId="54610" xr:uid="{10D3F717-BF14-48C2-BB9B-4C3237D260B1}"/>
    <cellStyle name="Normal 2 3 4 2 4 2 3 2 2 3" xfId="19191" xr:uid="{3459A692-DC91-49F1-9EB5-C3D5371F2B21}"/>
    <cellStyle name="Normal 2 3 4 2 4 2 3 2 2 4" xfId="32881" xr:uid="{6F2F13EF-F9C7-43E1-A3AF-6DADB11ACA0F}"/>
    <cellStyle name="Normal 2 3 4 2 4 2 3 2 2 5" xfId="47764" xr:uid="{DC828916-7807-431A-A5D6-D088A38F7C9F}"/>
    <cellStyle name="Normal 2 3 4 2 4 2 3 2 3" xfId="22613" xr:uid="{A67F9892-33AC-4B54-830C-A2852441FDD6}"/>
    <cellStyle name="Normal 2 3 4 2 4 2 3 2 3 2" xfId="36305" xr:uid="{49F6229A-BDF8-4DEB-928E-940833CD5F51}"/>
    <cellStyle name="Normal 2 3 4 2 4 2 3 2 3 3" xfId="51188" xr:uid="{5DB62056-B0C2-4E43-B784-D8319EF76E32}"/>
    <cellStyle name="Normal 2 3 4 2 4 2 3 2 4" xfId="15769" xr:uid="{648E7500-8419-4B89-AE61-A121701B0741}"/>
    <cellStyle name="Normal 2 3 4 2 4 2 3 2 5" xfId="29459" xr:uid="{11A7E415-C1F8-4BC9-B8A9-8AC592519F35}"/>
    <cellStyle name="Normal 2 3 4 2 4 2 3 2 6" xfId="44342" xr:uid="{8A394653-C9EC-456F-9F6C-56C5EBFC98A8}"/>
    <cellStyle name="Normal 2 3 4 2 4 2 3 3" xfId="10633" xr:uid="{8818EC3F-15F8-4EF5-8AF0-2A71D030E16C}"/>
    <cellStyle name="Normal 2 3 4 2 4 2 3 3 2" xfId="24323" xr:uid="{CE6A1340-26F7-4127-9B2F-5731B141DD5E}"/>
    <cellStyle name="Normal 2 3 4 2 4 2 3 3 2 2" xfId="38015" xr:uid="{6F35BBB8-4430-47A7-8975-5237AF5B082C}"/>
    <cellStyle name="Normal 2 3 4 2 4 2 3 3 2 3" xfId="52898" xr:uid="{AD7B0241-5B83-427D-9377-F61013DEE1D7}"/>
    <cellStyle name="Normal 2 3 4 2 4 2 3 3 3" xfId="17479" xr:uid="{A290AAF2-6D2B-44A8-A820-875717CC6E0C}"/>
    <cellStyle name="Normal 2 3 4 2 4 2 3 3 4" xfId="31169" xr:uid="{80DDAD14-CEF1-4CC1-8E7E-B592987A9E1A}"/>
    <cellStyle name="Normal 2 3 4 2 4 2 3 3 5" xfId="46052" xr:uid="{2FF83736-C016-4F39-B198-D7F89F809E87}"/>
    <cellStyle name="Normal 2 3 4 2 4 2 3 4" xfId="20901" xr:uid="{7FE8145F-1638-481A-AE7B-1DF7C8F5C9C2}"/>
    <cellStyle name="Normal 2 3 4 2 4 2 3 4 2" xfId="34593" xr:uid="{187169F5-A29C-425E-8DD5-77D0E62060E9}"/>
    <cellStyle name="Normal 2 3 4 2 4 2 3 4 3" xfId="49476" xr:uid="{FC063E6D-9D4B-4552-8BB4-9D11A53A99FF}"/>
    <cellStyle name="Normal 2 3 4 2 4 2 3 5" xfId="14057" xr:uid="{9A7F9381-385B-4D0F-9183-5B2C1E4955BA}"/>
    <cellStyle name="Normal 2 3 4 2 4 2 3 6" xfId="27747" xr:uid="{BAD8ED80-6119-40D6-8E0B-50251B57EB5B}"/>
    <cellStyle name="Normal 2 3 4 2 4 2 3 7" xfId="42630" xr:uid="{3538B3B7-8589-46B2-89E9-528E0BE67757}"/>
    <cellStyle name="Normal 2 3 4 2 4 2 4" xfId="7211" xr:uid="{C5AE9FAB-F325-41C7-978E-520A30171F7B}"/>
    <cellStyle name="Normal 2 3 4 2 4 2 4 2" xfId="8924" xr:uid="{1CC41C1D-8D98-4600-98E1-43A32F2EDC7D}"/>
    <cellStyle name="Normal 2 3 4 2 4 2 4 2 2" xfId="12346" xr:uid="{70BC1390-5EF2-428F-BE46-A95796E528F6}"/>
    <cellStyle name="Normal 2 3 4 2 4 2 4 2 2 2" xfId="26036" xr:uid="{CBD1EADA-3F0A-4585-9535-087FECB8585F}"/>
    <cellStyle name="Normal 2 3 4 2 4 2 4 2 2 2 2" xfId="39728" xr:uid="{B9A32174-B547-4A3A-B667-0524C7E5D6BA}"/>
    <cellStyle name="Normal 2 3 4 2 4 2 4 2 2 2 3" xfId="54611" xr:uid="{C4808694-63F3-46A6-8843-9A69A17CA95E}"/>
    <cellStyle name="Normal 2 3 4 2 4 2 4 2 2 3" xfId="19192" xr:uid="{81A63D29-F1D3-454D-9AA3-536F9CC54756}"/>
    <cellStyle name="Normal 2 3 4 2 4 2 4 2 2 4" xfId="32882" xr:uid="{4FA11DB3-B583-48CA-B685-D7DD76E8B3DA}"/>
    <cellStyle name="Normal 2 3 4 2 4 2 4 2 2 5" xfId="47765" xr:uid="{E75A3BE1-92FE-492C-90A3-7B2AB1FD9016}"/>
    <cellStyle name="Normal 2 3 4 2 4 2 4 2 3" xfId="22614" xr:uid="{0251AB81-880A-4BB6-82B8-C173645D573F}"/>
    <cellStyle name="Normal 2 3 4 2 4 2 4 2 3 2" xfId="36306" xr:uid="{52B05B6D-EA2B-4361-9CE5-91BAC7E70779}"/>
    <cellStyle name="Normal 2 3 4 2 4 2 4 2 3 3" xfId="51189" xr:uid="{FA0CED48-3050-4C65-8703-90535107A52F}"/>
    <cellStyle name="Normal 2 3 4 2 4 2 4 2 4" xfId="15770" xr:uid="{59CEC553-E53E-4E4F-8EB0-C591BB7B7A49}"/>
    <cellStyle name="Normal 2 3 4 2 4 2 4 2 5" xfId="29460" xr:uid="{4773B716-95D3-4F08-AAED-0D82E12F6A23}"/>
    <cellStyle name="Normal 2 3 4 2 4 2 4 2 6" xfId="44343" xr:uid="{13D0E712-E60F-446E-941E-F0F5C20983ED}"/>
    <cellStyle name="Normal 2 3 4 2 4 2 4 3" xfId="10634" xr:uid="{8207D7B9-2C25-44E5-B4B2-EC1DA8A9C29B}"/>
    <cellStyle name="Normal 2 3 4 2 4 2 4 3 2" xfId="24324" xr:uid="{638F76DA-8E53-4E28-AC84-D1BB6244DCCC}"/>
    <cellStyle name="Normal 2 3 4 2 4 2 4 3 2 2" xfId="38016" xr:uid="{43EB8B5E-5AB3-4D6B-8DCC-21EF874EA060}"/>
    <cellStyle name="Normal 2 3 4 2 4 2 4 3 2 3" xfId="52899" xr:uid="{AAA50BFA-18E9-4182-A810-C761817C0DA0}"/>
    <cellStyle name="Normal 2 3 4 2 4 2 4 3 3" xfId="17480" xr:uid="{19939689-3AC1-4BD7-B0BE-7923C8B0DE82}"/>
    <cellStyle name="Normal 2 3 4 2 4 2 4 3 4" xfId="31170" xr:uid="{F61C9DB5-F24E-4C91-892F-089180C480E1}"/>
    <cellStyle name="Normal 2 3 4 2 4 2 4 3 5" xfId="46053" xr:uid="{0CC4E876-44E7-4FC5-88F6-E5ABB385EDC6}"/>
    <cellStyle name="Normal 2 3 4 2 4 2 4 4" xfId="20902" xr:uid="{53C3A7EC-C1D7-4173-AEAD-0D5E1F586A7C}"/>
    <cellStyle name="Normal 2 3 4 2 4 2 4 4 2" xfId="34594" xr:uid="{D21C5E70-7E02-47D0-AC60-08D1EEB1FB81}"/>
    <cellStyle name="Normal 2 3 4 2 4 2 4 4 3" xfId="49477" xr:uid="{F6DFDEC1-757B-493C-BF1A-9FE0F22EFC21}"/>
    <cellStyle name="Normal 2 3 4 2 4 2 4 5" xfId="14058" xr:uid="{FDF883BA-303D-427A-A623-E3052C729A66}"/>
    <cellStyle name="Normal 2 3 4 2 4 2 4 6" xfId="27748" xr:uid="{A8ED5701-E244-4C32-B1BD-A024EA49108B}"/>
    <cellStyle name="Normal 2 3 4 2 4 2 4 7" xfId="42631" xr:uid="{9B018481-3000-4A19-884E-819F5CEB361E}"/>
    <cellStyle name="Normal 2 3 4 2 4 2 5" xfId="8920" xr:uid="{5218C136-8F89-4DED-85EA-7A31A465F4C7}"/>
    <cellStyle name="Normal 2 3 4 2 4 2 5 2" xfId="12342" xr:uid="{7D939815-3456-481C-B0B3-2C18EAE79E0C}"/>
    <cellStyle name="Normal 2 3 4 2 4 2 5 2 2" xfId="26032" xr:uid="{A0B11629-24DB-490F-AA7B-61C0FCCA040A}"/>
    <cellStyle name="Normal 2 3 4 2 4 2 5 2 2 2" xfId="39724" xr:uid="{43142958-ED2D-4451-9595-317DF2194BAE}"/>
    <cellStyle name="Normal 2 3 4 2 4 2 5 2 2 3" xfId="54607" xr:uid="{6029EA69-6445-4074-B25E-364B6666007A}"/>
    <cellStyle name="Normal 2 3 4 2 4 2 5 2 3" xfId="19188" xr:uid="{C4776530-454D-4F1F-94C1-1BE5DF1FF9E6}"/>
    <cellStyle name="Normal 2 3 4 2 4 2 5 2 4" xfId="32878" xr:uid="{648E5476-DAED-4BA3-ABD0-4DEC84AC4933}"/>
    <cellStyle name="Normal 2 3 4 2 4 2 5 2 5" xfId="47761" xr:uid="{29DDE625-1237-4F4E-81F3-79437B626B0B}"/>
    <cellStyle name="Normal 2 3 4 2 4 2 5 3" xfId="22610" xr:uid="{8696E758-F7E3-4F89-AF6F-C35A28984FD6}"/>
    <cellStyle name="Normal 2 3 4 2 4 2 5 3 2" xfId="36302" xr:uid="{A9093FE1-7177-47A3-B68F-A817B3F3B169}"/>
    <cellStyle name="Normal 2 3 4 2 4 2 5 3 3" xfId="51185" xr:uid="{9F36CBC7-A944-4C09-BFAE-E168B818AE37}"/>
    <cellStyle name="Normal 2 3 4 2 4 2 5 4" xfId="15766" xr:uid="{0D3E8369-3096-4779-8B5B-84DFDC7ABEE1}"/>
    <cellStyle name="Normal 2 3 4 2 4 2 5 5" xfId="29456" xr:uid="{82A8E809-597B-4EA8-80A5-CB220A03F557}"/>
    <cellStyle name="Normal 2 3 4 2 4 2 5 6" xfId="44339" xr:uid="{8D928604-07B0-40D8-B8F4-67F7A167D9AE}"/>
    <cellStyle name="Normal 2 3 4 2 4 2 6" xfId="10630" xr:uid="{4D68F73B-8A75-4523-B4C1-33DA4EFAE33E}"/>
    <cellStyle name="Normal 2 3 4 2 4 2 6 2" xfId="24320" xr:uid="{F946769F-E744-40A5-91DD-50FDB4DCAAD2}"/>
    <cellStyle name="Normal 2 3 4 2 4 2 6 2 2" xfId="38012" xr:uid="{6F0CA28E-8227-41C6-B3D5-2098071EF41B}"/>
    <cellStyle name="Normal 2 3 4 2 4 2 6 2 3" xfId="52895" xr:uid="{1E394B94-C69F-4804-9EC7-344F0D742A4F}"/>
    <cellStyle name="Normal 2 3 4 2 4 2 6 3" xfId="17476" xr:uid="{9E31719E-0998-46A2-92B2-29DF3E098502}"/>
    <cellStyle name="Normal 2 3 4 2 4 2 6 4" xfId="31166" xr:uid="{73A08D1A-BD30-4942-A1D1-D5A286B31723}"/>
    <cellStyle name="Normal 2 3 4 2 4 2 6 5" xfId="46049" xr:uid="{6AF08A3D-1000-4CE8-9F11-191A9A077496}"/>
    <cellStyle name="Normal 2 3 4 2 4 2 7" xfId="20898" xr:uid="{C8405404-12AF-4115-BB29-49733923D62E}"/>
    <cellStyle name="Normal 2 3 4 2 4 2 7 2" xfId="34590" xr:uid="{590279F2-2265-47F1-B8B5-D8C0A2154DB7}"/>
    <cellStyle name="Normal 2 3 4 2 4 2 7 3" xfId="49473" xr:uid="{11FB2121-7ADB-47CD-A538-29B3E7844702}"/>
    <cellStyle name="Normal 2 3 4 2 4 2 8" xfId="14054" xr:uid="{D45B6FA5-8E38-405E-B67E-652C1B0A7639}"/>
    <cellStyle name="Normal 2 3 4 2 4 2 9" xfId="27744" xr:uid="{5F60DEE9-29CF-4EAD-BBB8-8807689FBA64}"/>
    <cellStyle name="Normal 2 3 4 2 4 3" xfId="7212" xr:uid="{CA3A3F77-0ABB-4B14-99FA-BD2D91A516FD}"/>
    <cellStyle name="Normal 2 3 4 2 4 3 10" xfId="42632" xr:uid="{1CE89AD1-BE87-43B4-A281-BDDD8DB26317}"/>
    <cellStyle name="Normal 2 3 4 2 4 3 2" xfId="7213" xr:uid="{AD705C7E-B743-48D5-A62C-9F05F3336EAD}"/>
    <cellStyle name="Normal 2 3 4 2 4 3 2 2" xfId="7214" xr:uid="{2A7D8A0C-5A3A-4EF1-9DB6-E9D74947C6B2}"/>
    <cellStyle name="Normal 2 3 4 2 4 3 2 2 2" xfId="8927" xr:uid="{7B0E0B0F-2AB9-4F7A-A17F-A95549709D5E}"/>
    <cellStyle name="Normal 2 3 4 2 4 3 2 2 2 2" xfId="12349" xr:uid="{66D962DA-D819-4D18-A546-D58D2029920E}"/>
    <cellStyle name="Normal 2 3 4 2 4 3 2 2 2 2 2" xfId="26039" xr:uid="{81DCA105-9D58-4204-A4B7-F0B70A958FE7}"/>
    <cellStyle name="Normal 2 3 4 2 4 3 2 2 2 2 2 2" xfId="39731" xr:uid="{D049CF20-AB13-4DBE-A2CD-2A9D2EAB62BD}"/>
    <cellStyle name="Normal 2 3 4 2 4 3 2 2 2 2 2 3" xfId="54614" xr:uid="{14E01FCE-EE2A-48C6-AD11-AF4CE1461056}"/>
    <cellStyle name="Normal 2 3 4 2 4 3 2 2 2 2 3" xfId="19195" xr:uid="{1498A68A-D350-427A-A5D1-AF2022F9AF06}"/>
    <cellStyle name="Normal 2 3 4 2 4 3 2 2 2 2 4" xfId="32885" xr:uid="{A72E5080-F187-4CC0-9936-E837A38BC53E}"/>
    <cellStyle name="Normal 2 3 4 2 4 3 2 2 2 2 5" xfId="47768" xr:uid="{1DDF94D3-B690-468D-9B58-200B93575A0C}"/>
    <cellStyle name="Normal 2 3 4 2 4 3 2 2 2 3" xfId="22617" xr:uid="{0932DFDC-C69F-4DC6-8A23-CB48A9D4ED3F}"/>
    <cellStyle name="Normal 2 3 4 2 4 3 2 2 2 3 2" xfId="36309" xr:uid="{68D3CB07-9D73-4017-8C56-6959032BC49D}"/>
    <cellStyle name="Normal 2 3 4 2 4 3 2 2 2 3 3" xfId="51192" xr:uid="{EB978A3D-3A5D-40DE-8E1B-8C2E54904DE7}"/>
    <cellStyle name="Normal 2 3 4 2 4 3 2 2 2 4" xfId="15773" xr:uid="{923ACF08-6037-4E4F-8F53-2F1BD2E824D0}"/>
    <cellStyle name="Normal 2 3 4 2 4 3 2 2 2 5" xfId="29463" xr:uid="{25BBE4A5-3B9F-4D46-9930-696A06597373}"/>
    <cellStyle name="Normal 2 3 4 2 4 3 2 2 2 6" xfId="44346" xr:uid="{FCB8BDC3-A28B-4259-B633-F96216BFE981}"/>
    <cellStyle name="Normal 2 3 4 2 4 3 2 2 3" xfId="10637" xr:uid="{9F1CE558-8282-42DF-9B49-644C94E30F27}"/>
    <cellStyle name="Normal 2 3 4 2 4 3 2 2 3 2" xfId="24327" xr:uid="{BA4FF256-A72C-4C7A-9351-0C2302D579CC}"/>
    <cellStyle name="Normal 2 3 4 2 4 3 2 2 3 2 2" xfId="38019" xr:uid="{F8B348F5-A666-4E6A-8389-47B54EE6AFF8}"/>
    <cellStyle name="Normal 2 3 4 2 4 3 2 2 3 2 3" xfId="52902" xr:uid="{1A2B2BBD-23B9-4542-AC95-6AC3F8665947}"/>
    <cellStyle name="Normal 2 3 4 2 4 3 2 2 3 3" xfId="17483" xr:uid="{6DA23100-16EB-4F9C-BC77-0367E736E0C3}"/>
    <cellStyle name="Normal 2 3 4 2 4 3 2 2 3 4" xfId="31173" xr:uid="{48C11E6F-542A-4614-9EB6-17D667494210}"/>
    <cellStyle name="Normal 2 3 4 2 4 3 2 2 3 5" xfId="46056" xr:uid="{848388AF-75C7-495F-A24B-9DB789933C1C}"/>
    <cellStyle name="Normal 2 3 4 2 4 3 2 2 4" xfId="20905" xr:uid="{5F1A9967-BAE5-45D0-92D2-61C478800B7C}"/>
    <cellStyle name="Normal 2 3 4 2 4 3 2 2 4 2" xfId="34597" xr:uid="{AC74AC61-3E43-4220-9BE5-4EDF9C5225E4}"/>
    <cellStyle name="Normal 2 3 4 2 4 3 2 2 4 3" xfId="49480" xr:uid="{ABA1631E-60CB-44B0-889D-F438A952819F}"/>
    <cellStyle name="Normal 2 3 4 2 4 3 2 2 5" xfId="14061" xr:uid="{8743E03B-0977-4CB2-9AAF-41DE844F26A7}"/>
    <cellStyle name="Normal 2 3 4 2 4 3 2 2 6" xfId="27751" xr:uid="{D29B1418-9395-40DF-B959-65F783DB5AAD}"/>
    <cellStyle name="Normal 2 3 4 2 4 3 2 2 7" xfId="42634" xr:uid="{8DCDED43-32BD-4F0B-92D7-31AD75323EEF}"/>
    <cellStyle name="Normal 2 3 4 2 4 3 2 3" xfId="8926" xr:uid="{0BA9E0E5-830F-46A9-8441-BFDE4C9A67DC}"/>
    <cellStyle name="Normal 2 3 4 2 4 3 2 3 2" xfId="12348" xr:uid="{F6E50CA3-5141-46B1-BD06-C8D36EA9DE0D}"/>
    <cellStyle name="Normal 2 3 4 2 4 3 2 3 2 2" xfId="26038" xr:uid="{5C723CC4-28D2-4F05-8F35-5057FAE7FC93}"/>
    <cellStyle name="Normal 2 3 4 2 4 3 2 3 2 2 2" xfId="39730" xr:uid="{74ADC122-5276-4370-BE7A-7B4C1E515684}"/>
    <cellStyle name="Normal 2 3 4 2 4 3 2 3 2 2 3" xfId="54613" xr:uid="{AD83E572-29F8-4109-9A6D-955362345A95}"/>
    <cellStyle name="Normal 2 3 4 2 4 3 2 3 2 3" xfId="19194" xr:uid="{875936A4-84E1-426A-9EFB-965364597A5B}"/>
    <cellStyle name="Normal 2 3 4 2 4 3 2 3 2 4" xfId="32884" xr:uid="{42732116-7835-46F1-ACEB-29C537326167}"/>
    <cellStyle name="Normal 2 3 4 2 4 3 2 3 2 5" xfId="47767" xr:uid="{1C225F6F-B32A-4484-B7AB-B58A8BD3AAD4}"/>
    <cellStyle name="Normal 2 3 4 2 4 3 2 3 3" xfId="22616" xr:uid="{0FA04570-8C82-4C09-83E8-A4E089CAD050}"/>
    <cellStyle name="Normal 2 3 4 2 4 3 2 3 3 2" xfId="36308" xr:uid="{8981AD0F-1C01-4CF8-AF0F-9BD018C701E4}"/>
    <cellStyle name="Normal 2 3 4 2 4 3 2 3 3 3" xfId="51191" xr:uid="{C8F3E79C-C0C4-47E1-B7C4-23B1AFDB3FB3}"/>
    <cellStyle name="Normal 2 3 4 2 4 3 2 3 4" xfId="15772" xr:uid="{E5CDB1BA-53F8-4C58-902E-E732B9813EC6}"/>
    <cellStyle name="Normal 2 3 4 2 4 3 2 3 5" xfId="29462" xr:uid="{57B76E64-2DFA-4618-B698-06CA6B77C44B}"/>
    <cellStyle name="Normal 2 3 4 2 4 3 2 3 6" xfId="44345" xr:uid="{B35DFEE8-8BED-4B9D-AB60-A9EB0F1DB805}"/>
    <cellStyle name="Normal 2 3 4 2 4 3 2 4" xfId="10636" xr:uid="{88462FF0-E46F-4E0A-ADA7-1CC2057A868E}"/>
    <cellStyle name="Normal 2 3 4 2 4 3 2 4 2" xfId="24326" xr:uid="{C53F3EE8-ED91-4FB0-B3C2-FC9C0C2F9463}"/>
    <cellStyle name="Normal 2 3 4 2 4 3 2 4 2 2" xfId="38018" xr:uid="{685E24D9-1408-4AE8-BF16-172EF4ABB010}"/>
    <cellStyle name="Normal 2 3 4 2 4 3 2 4 2 3" xfId="52901" xr:uid="{39C75C14-C967-4B67-B976-5D0AEF9B32A0}"/>
    <cellStyle name="Normal 2 3 4 2 4 3 2 4 3" xfId="17482" xr:uid="{71E92015-4255-4D3D-851B-0FD1639B2B75}"/>
    <cellStyle name="Normal 2 3 4 2 4 3 2 4 4" xfId="31172" xr:uid="{8DCB5529-9C24-405E-A39C-FA0F34AA0A24}"/>
    <cellStyle name="Normal 2 3 4 2 4 3 2 4 5" xfId="46055" xr:uid="{4B94C9C7-ABDC-4CDC-B3CB-DA9BEE093284}"/>
    <cellStyle name="Normal 2 3 4 2 4 3 2 5" xfId="20904" xr:uid="{F173BB7D-ED54-48DE-B421-4BCFBED3BB64}"/>
    <cellStyle name="Normal 2 3 4 2 4 3 2 5 2" xfId="34596" xr:uid="{5B9561A3-FFE4-4975-8FAA-AB4439533B47}"/>
    <cellStyle name="Normal 2 3 4 2 4 3 2 5 3" xfId="49479" xr:uid="{EB689FCF-B440-445A-A142-CFF768259D53}"/>
    <cellStyle name="Normal 2 3 4 2 4 3 2 6" xfId="14060" xr:uid="{70AAA931-F2D0-4CB9-97D9-88A027B178E2}"/>
    <cellStyle name="Normal 2 3 4 2 4 3 2 7" xfId="27750" xr:uid="{6562B4C3-E428-4FCB-A82D-B410443BECD5}"/>
    <cellStyle name="Normal 2 3 4 2 4 3 2 8" xfId="42633" xr:uid="{9F2D4C01-D6DF-4412-9805-265D0E6F66C4}"/>
    <cellStyle name="Normal 2 3 4 2 4 3 3" xfId="7215" xr:uid="{9A269B96-78BB-4B12-BC2A-47D2034AA87B}"/>
    <cellStyle name="Normal 2 3 4 2 4 3 3 2" xfId="8928" xr:uid="{9E5B58E3-83A2-44E0-8809-D54308EDAAA9}"/>
    <cellStyle name="Normal 2 3 4 2 4 3 3 2 2" xfId="12350" xr:uid="{7F424D69-3721-4675-A749-CA03CC76DDE5}"/>
    <cellStyle name="Normal 2 3 4 2 4 3 3 2 2 2" xfId="26040" xr:uid="{8944607A-0C79-485E-98BD-633D3B1724FB}"/>
    <cellStyle name="Normal 2 3 4 2 4 3 3 2 2 2 2" xfId="39732" xr:uid="{D03A398B-0B9F-4D86-9F2C-E7E838514A97}"/>
    <cellStyle name="Normal 2 3 4 2 4 3 3 2 2 2 3" xfId="54615" xr:uid="{AD7AF733-1157-4845-9F34-E69903C9DCF6}"/>
    <cellStyle name="Normal 2 3 4 2 4 3 3 2 2 3" xfId="19196" xr:uid="{AE745B50-E2E9-42F7-BC7D-2E1D456580C9}"/>
    <cellStyle name="Normal 2 3 4 2 4 3 3 2 2 4" xfId="32886" xr:uid="{1FEBF90F-FF70-4628-8923-223042FE7438}"/>
    <cellStyle name="Normal 2 3 4 2 4 3 3 2 2 5" xfId="47769" xr:uid="{E8E6C108-18DD-44CC-B186-EBD317A96FED}"/>
    <cellStyle name="Normal 2 3 4 2 4 3 3 2 3" xfId="22618" xr:uid="{91ECF0CF-CE4A-42D2-B5A2-7A3CE8C9435F}"/>
    <cellStyle name="Normal 2 3 4 2 4 3 3 2 3 2" xfId="36310" xr:uid="{A1E75379-0703-4168-B308-112D950EE35C}"/>
    <cellStyle name="Normal 2 3 4 2 4 3 3 2 3 3" xfId="51193" xr:uid="{2A094B07-93AD-4629-9E22-D86A848CE9B4}"/>
    <cellStyle name="Normal 2 3 4 2 4 3 3 2 4" xfId="15774" xr:uid="{62E6F882-370A-4AA2-925E-8D13A914E430}"/>
    <cellStyle name="Normal 2 3 4 2 4 3 3 2 5" xfId="29464" xr:uid="{4B4132E0-8FA1-4D02-8E46-F39979D4FC79}"/>
    <cellStyle name="Normal 2 3 4 2 4 3 3 2 6" xfId="44347" xr:uid="{64597344-1EE6-4221-BCEE-EBBB1EEB084D}"/>
    <cellStyle name="Normal 2 3 4 2 4 3 3 3" xfId="10638" xr:uid="{EB24040E-58BF-4F9A-969C-D5C88D87E6BB}"/>
    <cellStyle name="Normal 2 3 4 2 4 3 3 3 2" xfId="24328" xr:uid="{1AE6E3F1-50F5-4578-8AD4-011927C94FC2}"/>
    <cellStyle name="Normal 2 3 4 2 4 3 3 3 2 2" xfId="38020" xr:uid="{323EA55B-8864-4F99-848E-0F8483323202}"/>
    <cellStyle name="Normal 2 3 4 2 4 3 3 3 2 3" xfId="52903" xr:uid="{B05A77A0-6DFF-4961-BE1B-64F5DC5EB33A}"/>
    <cellStyle name="Normal 2 3 4 2 4 3 3 3 3" xfId="17484" xr:uid="{ED4307B1-B174-4DCE-964C-6034CB659838}"/>
    <cellStyle name="Normal 2 3 4 2 4 3 3 3 4" xfId="31174" xr:uid="{C497EB66-D7C4-4463-9A19-E4729D3506DF}"/>
    <cellStyle name="Normal 2 3 4 2 4 3 3 3 5" xfId="46057" xr:uid="{48F75BA7-F353-429A-BEC2-525315FD9647}"/>
    <cellStyle name="Normal 2 3 4 2 4 3 3 4" xfId="20906" xr:uid="{B0441C02-07E4-489F-ADDF-ABE9DB10628B}"/>
    <cellStyle name="Normal 2 3 4 2 4 3 3 4 2" xfId="34598" xr:uid="{89DA1E20-DCB4-4403-B6DD-6925232B1464}"/>
    <cellStyle name="Normal 2 3 4 2 4 3 3 4 3" xfId="49481" xr:uid="{06B0BDD5-261B-4B84-A2EE-6D073762B52B}"/>
    <cellStyle name="Normal 2 3 4 2 4 3 3 5" xfId="14062" xr:uid="{3BCA20C1-1AD8-4AF2-BF02-3D006C7B8F04}"/>
    <cellStyle name="Normal 2 3 4 2 4 3 3 6" xfId="27752" xr:uid="{650FC674-52AC-43BF-A9BE-40FF970EAFAB}"/>
    <cellStyle name="Normal 2 3 4 2 4 3 3 7" xfId="42635" xr:uid="{15A3954A-B795-4E99-A132-E004E389C60A}"/>
    <cellStyle name="Normal 2 3 4 2 4 3 4" xfId="7216" xr:uid="{33B3987B-BF0A-46AB-89F8-7F96A890CBBE}"/>
    <cellStyle name="Normal 2 3 4 2 4 3 4 2" xfId="8929" xr:uid="{0EA4DE5E-5409-4A71-ADDB-2423850290FE}"/>
    <cellStyle name="Normal 2 3 4 2 4 3 4 2 2" xfId="12351" xr:uid="{DFD7B6A7-1C99-4DD0-9F02-EDC948AAED77}"/>
    <cellStyle name="Normal 2 3 4 2 4 3 4 2 2 2" xfId="26041" xr:uid="{5739146A-677F-476F-A7BE-EF23A5E04B8D}"/>
    <cellStyle name="Normal 2 3 4 2 4 3 4 2 2 2 2" xfId="39733" xr:uid="{C998C228-1355-425D-871A-1CED95680C09}"/>
    <cellStyle name="Normal 2 3 4 2 4 3 4 2 2 2 3" xfId="54616" xr:uid="{BE33EF2D-8EC0-4DEC-9390-E3BB9A9884E5}"/>
    <cellStyle name="Normal 2 3 4 2 4 3 4 2 2 3" xfId="19197" xr:uid="{097A58E1-E6FF-45EE-B7C2-C5AEAF3BDE52}"/>
    <cellStyle name="Normal 2 3 4 2 4 3 4 2 2 4" xfId="32887" xr:uid="{596C69D8-44F4-480B-B522-811F7204AF87}"/>
    <cellStyle name="Normal 2 3 4 2 4 3 4 2 2 5" xfId="47770" xr:uid="{331B4180-AF67-4DAB-9FC6-57DF7A8AA3D6}"/>
    <cellStyle name="Normal 2 3 4 2 4 3 4 2 3" xfId="22619" xr:uid="{C39E7C80-974E-47EE-9630-47D9EB00EACE}"/>
    <cellStyle name="Normal 2 3 4 2 4 3 4 2 3 2" xfId="36311" xr:uid="{07DF3A20-2917-4ABB-8A0D-82C4D716A6B9}"/>
    <cellStyle name="Normal 2 3 4 2 4 3 4 2 3 3" xfId="51194" xr:uid="{C9F9CF3D-C9FC-45B3-9EC9-522FEE33581E}"/>
    <cellStyle name="Normal 2 3 4 2 4 3 4 2 4" xfId="15775" xr:uid="{5B7E9CE1-320E-44E5-BA1A-C43F91E43F70}"/>
    <cellStyle name="Normal 2 3 4 2 4 3 4 2 5" xfId="29465" xr:uid="{0A426E68-6E31-4560-B1A2-E4F2EA6535E6}"/>
    <cellStyle name="Normal 2 3 4 2 4 3 4 2 6" xfId="44348" xr:uid="{B14E640D-5872-42C1-8E79-E585DCFEAD40}"/>
    <cellStyle name="Normal 2 3 4 2 4 3 4 3" xfId="10639" xr:uid="{9FA02FEA-B4A3-4EF9-A076-923F755724B4}"/>
    <cellStyle name="Normal 2 3 4 2 4 3 4 3 2" xfId="24329" xr:uid="{B78B807A-5506-4EA9-BD04-AD913EB7051D}"/>
    <cellStyle name="Normal 2 3 4 2 4 3 4 3 2 2" xfId="38021" xr:uid="{2D3B37BE-5DBC-410F-B08F-E225E3476994}"/>
    <cellStyle name="Normal 2 3 4 2 4 3 4 3 2 3" xfId="52904" xr:uid="{4200A661-1957-4D03-A0B4-40BD78CE0E31}"/>
    <cellStyle name="Normal 2 3 4 2 4 3 4 3 3" xfId="17485" xr:uid="{10EDAC82-9050-44B5-BC52-3C8C43A00F57}"/>
    <cellStyle name="Normal 2 3 4 2 4 3 4 3 4" xfId="31175" xr:uid="{C41F8B2C-07FD-4794-AD74-9C73C7B069BD}"/>
    <cellStyle name="Normal 2 3 4 2 4 3 4 3 5" xfId="46058" xr:uid="{28914AF3-5DF0-4BAB-8F37-5F2EB15DA629}"/>
    <cellStyle name="Normal 2 3 4 2 4 3 4 4" xfId="20907" xr:uid="{FDC660FB-AFB9-4109-A610-390025251E25}"/>
    <cellStyle name="Normal 2 3 4 2 4 3 4 4 2" xfId="34599" xr:uid="{A0EEB440-868E-4831-8C4A-2007D0CED9D9}"/>
    <cellStyle name="Normal 2 3 4 2 4 3 4 4 3" xfId="49482" xr:uid="{7CD0133D-5702-413F-80B4-DB22EF13C220}"/>
    <cellStyle name="Normal 2 3 4 2 4 3 4 5" xfId="14063" xr:uid="{D8246857-3E26-40CE-8999-4D7A18FB1864}"/>
    <cellStyle name="Normal 2 3 4 2 4 3 4 6" xfId="27753" xr:uid="{BE08BBE0-5E24-44B9-B0C2-4833B79B1DD1}"/>
    <cellStyle name="Normal 2 3 4 2 4 3 4 7" xfId="42636" xr:uid="{28E2270E-38CE-442F-8F7D-0665D5126F28}"/>
    <cellStyle name="Normal 2 3 4 2 4 3 5" xfId="8925" xr:uid="{E34BE938-7E08-4625-B881-1D64F6D64B89}"/>
    <cellStyle name="Normal 2 3 4 2 4 3 5 2" xfId="12347" xr:uid="{B6913A12-F42C-4B5B-9D2C-3815F79A660E}"/>
    <cellStyle name="Normal 2 3 4 2 4 3 5 2 2" xfId="26037" xr:uid="{478D39D9-BF76-46C2-8DE0-6250B4040742}"/>
    <cellStyle name="Normal 2 3 4 2 4 3 5 2 2 2" xfId="39729" xr:uid="{1FE96B71-EC10-4B99-9609-C80111226142}"/>
    <cellStyle name="Normal 2 3 4 2 4 3 5 2 2 3" xfId="54612" xr:uid="{8B4FD8DD-0D86-4549-A2BC-6EB373EF0113}"/>
    <cellStyle name="Normal 2 3 4 2 4 3 5 2 3" xfId="19193" xr:uid="{4DDF78FB-87C9-4F0B-A010-1804C01A7462}"/>
    <cellStyle name="Normal 2 3 4 2 4 3 5 2 4" xfId="32883" xr:uid="{55C1F9F2-39F8-452D-B427-7F5DF5D3CF76}"/>
    <cellStyle name="Normal 2 3 4 2 4 3 5 2 5" xfId="47766" xr:uid="{7ECE7FB9-8D1C-4248-B1BD-18421A05AF23}"/>
    <cellStyle name="Normal 2 3 4 2 4 3 5 3" xfId="22615" xr:uid="{8191C2D9-8FE3-4003-B13B-2F2E5CCD3140}"/>
    <cellStyle name="Normal 2 3 4 2 4 3 5 3 2" xfId="36307" xr:uid="{4C8B55E9-E8F1-4C22-AC24-3C8BD8B79F2E}"/>
    <cellStyle name="Normal 2 3 4 2 4 3 5 3 3" xfId="51190" xr:uid="{98F90E01-3A55-47DF-B5A7-2045DCAF1353}"/>
    <cellStyle name="Normal 2 3 4 2 4 3 5 4" xfId="15771" xr:uid="{EBD223C7-470D-4454-A36B-F064DD396834}"/>
    <cellStyle name="Normal 2 3 4 2 4 3 5 5" xfId="29461" xr:uid="{239CAEEB-911D-44B4-81CD-B76D0930B323}"/>
    <cellStyle name="Normal 2 3 4 2 4 3 5 6" xfId="44344" xr:uid="{8A8003CD-78EB-4ACB-8B80-38AE2CE9A226}"/>
    <cellStyle name="Normal 2 3 4 2 4 3 6" xfId="10635" xr:uid="{285ECFF9-50AC-4FCB-BD33-569F549DE1EA}"/>
    <cellStyle name="Normal 2 3 4 2 4 3 6 2" xfId="24325" xr:uid="{00EA18D2-4216-458E-A4B8-AA1134E5F259}"/>
    <cellStyle name="Normal 2 3 4 2 4 3 6 2 2" xfId="38017" xr:uid="{D0E13BDA-AE93-45DD-B938-6DC423E49F4E}"/>
    <cellStyle name="Normal 2 3 4 2 4 3 6 2 3" xfId="52900" xr:uid="{66CA5E51-09F0-494A-ABFA-686CE16433E6}"/>
    <cellStyle name="Normal 2 3 4 2 4 3 6 3" xfId="17481" xr:uid="{F4679893-D941-4418-ABD0-ECCB94742A35}"/>
    <cellStyle name="Normal 2 3 4 2 4 3 6 4" xfId="31171" xr:uid="{CFA735E1-76FC-4230-AA87-6858C2DCFD9B}"/>
    <cellStyle name="Normal 2 3 4 2 4 3 6 5" xfId="46054" xr:uid="{6E4A4658-213A-45E5-8CC0-712AF49D073D}"/>
    <cellStyle name="Normal 2 3 4 2 4 3 7" xfId="20903" xr:uid="{815730A4-CBEB-42FF-B59C-81BF345F5299}"/>
    <cellStyle name="Normal 2 3 4 2 4 3 7 2" xfId="34595" xr:uid="{08E76C4A-7CEB-4F26-92C0-E9EBC9E4F6EC}"/>
    <cellStyle name="Normal 2 3 4 2 4 3 7 3" xfId="49478" xr:uid="{193512B8-224E-40B9-83EC-2C3EB03A165F}"/>
    <cellStyle name="Normal 2 3 4 2 4 3 8" xfId="14059" xr:uid="{88CA4354-7751-49F1-A3E3-9D3E011C4F75}"/>
    <cellStyle name="Normal 2 3 4 2 4 3 9" xfId="27749" xr:uid="{A5F1A64F-3FD1-454F-AD79-01B45F20DDF6}"/>
    <cellStyle name="Normal 2 3 4 2 4 4" xfId="7217" xr:uid="{D1B59E67-C9EA-469B-9E79-6722FD0A178F}"/>
    <cellStyle name="Normal 2 3 4 2 4 4 2" xfId="7218" xr:uid="{C119E672-AE45-41A7-BF41-6331552F9DB2}"/>
    <cellStyle name="Normal 2 3 4 2 4 4 2 2" xfId="8931" xr:uid="{B876DF0A-20C2-4845-9B21-7101E5E7B58E}"/>
    <cellStyle name="Normal 2 3 4 2 4 4 2 2 2" xfId="12353" xr:uid="{CB48C3F3-0ED3-425E-B93C-0F296843B038}"/>
    <cellStyle name="Normal 2 3 4 2 4 4 2 2 2 2" xfId="26043" xr:uid="{A983199D-8173-4C49-ABFC-6A59DE944598}"/>
    <cellStyle name="Normal 2 3 4 2 4 4 2 2 2 2 2" xfId="39735" xr:uid="{FE24A9AD-AA0C-4CA6-8F90-474AC9E33659}"/>
    <cellStyle name="Normal 2 3 4 2 4 4 2 2 2 2 3" xfId="54618" xr:uid="{DE911C12-D20B-4ECC-A9C9-47C9DBD8A56F}"/>
    <cellStyle name="Normal 2 3 4 2 4 4 2 2 2 3" xfId="19199" xr:uid="{9F2D9857-0F1D-49D2-B714-E6B91C3348B6}"/>
    <cellStyle name="Normal 2 3 4 2 4 4 2 2 2 4" xfId="32889" xr:uid="{0CFF2E73-222C-484C-8C9D-E75602E96A74}"/>
    <cellStyle name="Normal 2 3 4 2 4 4 2 2 2 5" xfId="47772" xr:uid="{D17DC917-3AA5-457E-AA39-2CC6FE4AA19B}"/>
    <cellStyle name="Normal 2 3 4 2 4 4 2 2 3" xfId="22621" xr:uid="{C72A49D6-859C-460A-9124-96DBAE2BF771}"/>
    <cellStyle name="Normal 2 3 4 2 4 4 2 2 3 2" xfId="36313" xr:uid="{F3D807BA-3765-485D-B25F-18ED8C954500}"/>
    <cellStyle name="Normal 2 3 4 2 4 4 2 2 3 3" xfId="51196" xr:uid="{D69D8E93-F5CA-4C19-A9D1-4E26B1A08E77}"/>
    <cellStyle name="Normal 2 3 4 2 4 4 2 2 4" xfId="15777" xr:uid="{DB87FE0D-3FEC-4530-AB2E-F30ECE8709A9}"/>
    <cellStyle name="Normal 2 3 4 2 4 4 2 2 5" xfId="29467" xr:uid="{164B9956-FF7B-484D-ACE5-2F17AC44F1F2}"/>
    <cellStyle name="Normal 2 3 4 2 4 4 2 2 6" xfId="44350" xr:uid="{521FB510-9994-49A3-9F79-EFD7DF893E86}"/>
    <cellStyle name="Normal 2 3 4 2 4 4 2 3" xfId="10641" xr:uid="{9B36D47B-FA48-4770-83C5-F1C4BB656647}"/>
    <cellStyle name="Normal 2 3 4 2 4 4 2 3 2" xfId="24331" xr:uid="{2EC43AC5-43FB-4BB5-AD67-7985164B8C32}"/>
    <cellStyle name="Normal 2 3 4 2 4 4 2 3 2 2" xfId="38023" xr:uid="{4DAEFF60-9DAD-4CC0-9ADE-44E53D9174A9}"/>
    <cellStyle name="Normal 2 3 4 2 4 4 2 3 2 3" xfId="52906" xr:uid="{FC739783-EFD4-4B8D-B4A9-279CAAD28531}"/>
    <cellStyle name="Normal 2 3 4 2 4 4 2 3 3" xfId="17487" xr:uid="{FA5B8FFD-CE29-48D7-863C-9790AC3E24B2}"/>
    <cellStyle name="Normal 2 3 4 2 4 4 2 3 4" xfId="31177" xr:uid="{E41766BA-1913-49F6-A367-9981C273481A}"/>
    <cellStyle name="Normal 2 3 4 2 4 4 2 3 5" xfId="46060" xr:uid="{2518E453-FF4B-4E2C-AAFC-092DE23C549E}"/>
    <cellStyle name="Normal 2 3 4 2 4 4 2 4" xfId="20909" xr:uid="{0E365220-A31A-4F1A-9722-69F411013018}"/>
    <cellStyle name="Normal 2 3 4 2 4 4 2 4 2" xfId="34601" xr:uid="{B6FFC776-5EDF-4DA5-9258-2550B77EE88F}"/>
    <cellStyle name="Normal 2 3 4 2 4 4 2 4 3" xfId="49484" xr:uid="{01AA3F7A-AB7F-43A1-BCD4-08959DFD42DD}"/>
    <cellStyle name="Normal 2 3 4 2 4 4 2 5" xfId="14065" xr:uid="{B5D71A20-3938-44AB-AA44-E1D6E3B6AE84}"/>
    <cellStyle name="Normal 2 3 4 2 4 4 2 6" xfId="27755" xr:uid="{A5C275DB-EF05-425D-BC96-9984C715AC23}"/>
    <cellStyle name="Normal 2 3 4 2 4 4 2 7" xfId="42638" xr:uid="{9224E5C3-7DB3-4DE7-8F6D-EAD2FC3E06F1}"/>
    <cellStyle name="Normal 2 3 4 2 4 4 3" xfId="8930" xr:uid="{01E861A4-F384-4612-9199-1F792BB8CE08}"/>
    <cellStyle name="Normal 2 3 4 2 4 4 3 2" xfId="12352" xr:uid="{7BADA458-9DF7-4BFE-B65B-C66E545EA523}"/>
    <cellStyle name="Normal 2 3 4 2 4 4 3 2 2" xfId="26042" xr:uid="{B9DC44CF-74DB-4E14-B4C3-6F92ABF19D9A}"/>
    <cellStyle name="Normal 2 3 4 2 4 4 3 2 2 2" xfId="39734" xr:uid="{EAFEF2C9-D035-4D79-B06C-48B04C3B49AF}"/>
    <cellStyle name="Normal 2 3 4 2 4 4 3 2 2 3" xfId="54617" xr:uid="{7FDD3B20-D6EA-41E1-A809-2063B4D22E39}"/>
    <cellStyle name="Normal 2 3 4 2 4 4 3 2 3" xfId="19198" xr:uid="{00D9FE84-AAF3-4AC7-9991-A2E4F3DEA50F}"/>
    <cellStyle name="Normal 2 3 4 2 4 4 3 2 4" xfId="32888" xr:uid="{F94DA43A-4FDE-4DAB-A66C-CB0296C74B3A}"/>
    <cellStyle name="Normal 2 3 4 2 4 4 3 2 5" xfId="47771" xr:uid="{F00BAB85-F682-4677-AD38-34276C8BFBB5}"/>
    <cellStyle name="Normal 2 3 4 2 4 4 3 3" xfId="22620" xr:uid="{2914B370-34D4-43EE-B3D3-02E8B5D08381}"/>
    <cellStyle name="Normal 2 3 4 2 4 4 3 3 2" xfId="36312" xr:uid="{1EF1A1A0-8418-4A3E-A629-CFF5D7E6C323}"/>
    <cellStyle name="Normal 2 3 4 2 4 4 3 3 3" xfId="51195" xr:uid="{C95DE377-F9A6-4EC0-B657-AF22A0B47B99}"/>
    <cellStyle name="Normal 2 3 4 2 4 4 3 4" xfId="15776" xr:uid="{1FF9178C-C7EC-4C99-8CA9-216130E1E498}"/>
    <cellStyle name="Normal 2 3 4 2 4 4 3 5" xfId="29466" xr:uid="{C9356AA6-D44F-40F6-9B11-24C7FCCEE50A}"/>
    <cellStyle name="Normal 2 3 4 2 4 4 3 6" xfId="44349" xr:uid="{7E36CE72-2CB2-48D9-AA43-114213703E60}"/>
    <cellStyle name="Normal 2 3 4 2 4 4 4" xfId="10640" xr:uid="{3C15B46B-B98C-4682-BF53-C32067AD957A}"/>
    <cellStyle name="Normal 2 3 4 2 4 4 4 2" xfId="24330" xr:uid="{826479B7-3A22-4AAD-9957-0407056DE612}"/>
    <cellStyle name="Normal 2 3 4 2 4 4 4 2 2" xfId="38022" xr:uid="{C5EF391C-4A65-41E1-8139-048179EA62E6}"/>
    <cellStyle name="Normal 2 3 4 2 4 4 4 2 3" xfId="52905" xr:uid="{59B97075-B1B8-4F56-8D90-998D3EF3E464}"/>
    <cellStyle name="Normal 2 3 4 2 4 4 4 3" xfId="17486" xr:uid="{ABCA3BE4-33D4-48DD-821E-8CC1B9E88401}"/>
    <cellStyle name="Normal 2 3 4 2 4 4 4 4" xfId="31176" xr:uid="{05484B78-D7A4-4D13-9F99-399FE2272D21}"/>
    <cellStyle name="Normal 2 3 4 2 4 4 4 5" xfId="46059" xr:uid="{D9E7B5A1-4743-48E7-A313-E5DC8F978307}"/>
    <cellStyle name="Normal 2 3 4 2 4 4 5" xfId="20908" xr:uid="{CCDC8CDE-FDD1-48AF-BC93-D4E467025CED}"/>
    <cellStyle name="Normal 2 3 4 2 4 4 5 2" xfId="34600" xr:uid="{2B01D7F1-EB33-49C7-BA06-5B28FB208530}"/>
    <cellStyle name="Normal 2 3 4 2 4 4 5 3" xfId="49483" xr:uid="{B8D51A17-7D66-4E90-9373-DF8EA87EDF28}"/>
    <cellStyle name="Normal 2 3 4 2 4 4 6" xfId="14064" xr:uid="{AAD8404D-00DD-463C-8DC0-11617CE7C006}"/>
    <cellStyle name="Normal 2 3 4 2 4 4 7" xfId="27754" xr:uid="{ACC6963C-29E2-49E1-A626-B3BE18BE3166}"/>
    <cellStyle name="Normal 2 3 4 2 4 4 8" xfId="42637" xr:uid="{18CBFAE9-88D3-43B0-B8F8-A02EF5FA0556}"/>
    <cellStyle name="Normal 2 3 4 2 4 5" xfId="7219" xr:uid="{66A1210E-8C51-44C7-B97D-CF4521E5417A}"/>
    <cellStyle name="Normal 2 3 4 2 4 5 2" xfId="8932" xr:uid="{30510DE0-A242-481F-AA6B-0D805562C5C9}"/>
    <cellStyle name="Normal 2 3 4 2 4 5 2 2" xfId="12354" xr:uid="{F279FD09-E7E4-4B97-A215-B63025F63ABF}"/>
    <cellStyle name="Normal 2 3 4 2 4 5 2 2 2" xfId="26044" xr:uid="{0335086C-CD57-4FF3-9023-5DEB7A357D92}"/>
    <cellStyle name="Normal 2 3 4 2 4 5 2 2 2 2" xfId="39736" xr:uid="{84954CC2-4FE7-4877-964A-F2247966C747}"/>
    <cellStyle name="Normal 2 3 4 2 4 5 2 2 2 3" xfId="54619" xr:uid="{C2838406-8679-4189-BDD0-DCB201F361A8}"/>
    <cellStyle name="Normal 2 3 4 2 4 5 2 2 3" xfId="19200" xr:uid="{9BDB3E7B-BE81-42F6-B5F4-F23B4F845788}"/>
    <cellStyle name="Normal 2 3 4 2 4 5 2 2 4" xfId="32890" xr:uid="{3C1CBDE9-FF9F-4D1B-9779-E1AEB5541CC3}"/>
    <cellStyle name="Normal 2 3 4 2 4 5 2 2 5" xfId="47773" xr:uid="{7465DF7C-5976-4C44-B8F2-01CC79BEBE2B}"/>
    <cellStyle name="Normal 2 3 4 2 4 5 2 3" xfId="22622" xr:uid="{4912F11F-6B67-405F-B5BE-BC537031F7A0}"/>
    <cellStyle name="Normal 2 3 4 2 4 5 2 3 2" xfId="36314" xr:uid="{383E461A-9C95-46AB-BC85-6D55D9CC7C35}"/>
    <cellStyle name="Normal 2 3 4 2 4 5 2 3 3" xfId="51197" xr:uid="{4F393830-E1AF-4E0E-86F4-29127FAC2B6E}"/>
    <cellStyle name="Normal 2 3 4 2 4 5 2 4" xfId="15778" xr:uid="{53538A93-8C66-4DF1-B554-FDE3769DD1B1}"/>
    <cellStyle name="Normal 2 3 4 2 4 5 2 5" xfId="29468" xr:uid="{5D9BE98E-2578-4B46-B4D1-79181AF4D712}"/>
    <cellStyle name="Normal 2 3 4 2 4 5 2 6" xfId="44351" xr:uid="{F225440D-9951-4ECB-A3C2-894F362F076D}"/>
    <cellStyle name="Normal 2 3 4 2 4 5 3" xfId="10642" xr:uid="{72379F3B-EBB7-481C-9B5D-0D9F5B49E49C}"/>
    <cellStyle name="Normal 2 3 4 2 4 5 3 2" xfId="24332" xr:uid="{617342F1-582B-4615-8CC1-DF1F29B34773}"/>
    <cellStyle name="Normal 2 3 4 2 4 5 3 2 2" xfId="38024" xr:uid="{8F5D3948-5AA8-4E8A-8E2B-6638CBBCC5DF}"/>
    <cellStyle name="Normal 2 3 4 2 4 5 3 2 3" xfId="52907" xr:uid="{CFFAF676-06EA-4F3C-8A66-25C1929EC26C}"/>
    <cellStyle name="Normal 2 3 4 2 4 5 3 3" xfId="17488" xr:uid="{AA3BB186-538E-42AE-9A6C-7F3CD605D803}"/>
    <cellStyle name="Normal 2 3 4 2 4 5 3 4" xfId="31178" xr:uid="{BA1FC732-7260-46A8-BCBA-359C1CDCDE76}"/>
    <cellStyle name="Normal 2 3 4 2 4 5 3 5" xfId="46061" xr:uid="{8444B31A-7574-453D-B269-EBF2E49050E8}"/>
    <cellStyle name="Normal 2 3 4 2 4 5 4" xfId="20910" xr:uid="{A2855408-1B2C-46FB-9EE6-D4E40A769EBA}"/>
    <cellStyle name="Normal 2 3 4 2 4 5 4 2" xfId="34602" xr:uid="{47AC3C86-D987-4B35-A7CC-1438674DF0F8}"/>
    <cellStyle name="Normal 2 3 4 2 4 5 4 3" xfId="49485" xr:uid="{C885B1CA-FDEC-4892-9644-6E371E4E5B65}"/>
    <cellStyle name="Normal 2 3 4 2 4 5 5" xfId="14066" xr:uid="{8C407059-65D5-423E-B535-49843FD46B12}"/>
    <cellStyle name="Normal 2 3 4 2 4 5 6" xfId="27756" xr:uid="{32BDCC98-B020-4149-A184-47FDBBA4010F}"/>
    <cellStyle name="Normal 2 3 4 2 4 5 7" xfId="42639" xr:uid="{9E4AE468-2136-4A3B-98A5-6AAE2580ABB9}"/>
    <cellStyle name="Normal 2 3 4 2 4 6" xfId="7220" xr:uid="{FCECBF65-2435-4FB8-BA60-36320B4DD3E1}"/>
    <cellStyle name="Normal 2 3 4 2 4 6 2" xfId="8933" xr:uid="{9087A0D9-FC2A-4103-A570-751B8FA222CC}"/>
    <cellStyle name="Normal 2 3 4 2 4 6 2 2" xfId="12355" xr:uid="{93BAB6BA-8D5A-408C-929F-7BE314121A22}"/>
    <cellStyle name="Normal 2 3 4 2 4 6 2 2 2" xfId="26045" xr:uid="{6E4375D9-4BB4-4280-952B-9D4E4343331F}"/>
    <cellStyle name="Normal 2 3 4 2 4 6 2 2 2 2" xfId="39737" xr:uid="{01933395-5FED-4C6D-AB32-CF5A34714705}"/>
    <cellStyle name="Normal 2 3 4 2 4 6 2 2 2 3" xfId="54620" xr:uid="{00A7A919-F76C-4E21-B48B-7F280BEF80BB}"/>
    <cellStyle name="Normal 2 3 4 2 4 6 2 2 3" xfId="19201" xr:uid="{D290B412-937D-4F84-AF40-0109BBD4DED4}"/>
    <cellStyle name="Normal 2 3 4 2 4 6 2 2 4" xfId="32891" xr:uid="{D590CBB2-2E33-4017-8C1C-5CED0BD99B2F}"/>
    <cellStyle name="Normal 2 3 4 2 4 6 2 2 5" xfId="47774" xr:uid="{1186AA89-0EAD-4486-95F4-2F122EBFCC2F}"/>
    <cellStyle name="Normal 2 3 4 2 4 6 2 3" xfId="22623" xr:uid="{043C92A2-83E4-436B-9B3C-05FED760EA34}"/>
    <cellStyle name="Normal 2 3 4 2 4 6 2 3 2" xfId="36315" xr:uid="{E780FDB6-6690-43A2-BDDE-E7566D686DCD}"/>
    <cellStyle name="Normal 2 3 4 2 4 6 2 3 3" xfId="51198" xr:uid="{4DFC5A5B-13A8-4AA8-800A-AD24477D1555}"/>
    <cellStyle name="Normal 2 3 4 2 4 6 2 4" xfId="15779" xr:uid="{9FFC6F33-6A40-4CD9-AC77-9674BAB434B2}"/>
    <cellStyle name="Normal 2 3 4 2 4 6 2 5" xfId="29469" xr:uid="{C1F11523-ED57-4142-BF7D-9EA77AFFBB17}"/>
    <cellStyle name="Normal 2 3 4 2 4 6 2 6" xfId="44352" xr:uid="{9FD91DA3-73F0-42AB-8F47-1447CCD8AA93}"/>
    <cellStyle name="Normal 2 3 4 2 4 6 3" xfId="10643" xr:uid="{07819C0A-E808-4664-8630-D032C6E1E9AA}"/>
    <cellStyle name="Normal 2 3 4 2 4 6 3 2" xfId="24333" xr:uid="{3E4A2420-962A-4C64-B77C-89D57F68648F}"/>
    <cellStyle name="Normal 2 3 4 2 4 6 3 2 2" xfId="38025" xr:uid="{5611FE4D-1501-4A5E-BA82-3C256C51FDBA}"/>
    <cellStyle name="Normal 2 3 4 2 4 6 3 2 3" xfId="52908" xr:uid="{12762627-1190-4064-8A23-C2F0BE826D00}"/>
    <cellStyle name="Normal 2 3 4 2 4 6 3 3" xfId="17489" xr:uid="{DB42376E-E5F1-46FA-AC8E-47AB4DAB6CD4}"/>
    <cellStyle name="Normal 2 3 4 2 4 6 3 4" xfId="31179" xr:uid="{D6A3187B-E21D-474E-8C52-73C15A790002}"/>
    <cellStyle name="Normal 2 3 4 2 4 6 3 5" xfId="46062" xr:uid="{FEEB3B50-2B1D-4FFC-A43C-270D07C5E4FD}"/>
    <cellStyle name="Normal 2 3 4 2 4 6 4" xfId="20911" xr:uid="{A1500F51-B99E-479D-96A8-781CF1147A36}"/>
    <cellStyle name="Normal 2 3 4 2 4 6 4 2" xfId="34603" xr:uid="{E12AD481-A1AA-4717-9325-E1D3FE4198D4}"/>
    <cellStyle name="Normal 2 3 4 2 4 6 4 3" xfId="49486" xr:uid="{7FE33CB5-6115-405C-876F-E4B3A9171B86}"/>
    <cellStyle name="Normal 2 3 4 2 4 6 5" xfId="14067" xr:uid="{4F804A20-526F-44F2-9417-FAF6BFA401AE}"/>
    <cellStyle name="Normal 2 3 4 2 4 6 6" xfId="27757" xr:uid="{E5F90D4C-BB80-4CE4-BCD1-EE1B7104B746}"/>
    <cellStyle name="Normal 2 3 4 2 4 6 7" xfId="42640" xr:uid="{D1CD1C39-053D-4E22-A511-24AD33FDE215}"/>
    <cellStyle name="Normal 2 3 4 2 4 7" xfId="8919" xr:uid="{C18FCCA6-A024-44E0-B242-A03DFF5F06D3}"/>
    <cellStyle name="Normal 2 3 4 2 4 7 2" xfId="12341" xr:uid="{64E60CD0-D36D-40D1-9973-9A770865FD12}"/>
    <cellStyle name="Normal 2 3 4 2 4 7 2 2" xfId="26031" xr:uid="{E215A337-FCB8-4A1B-B477-DACEACF81CF2}"/>
    <cellStyle name="Normal 2 3 4 2 4 7 2 2 2" xfId="39723" xr:uid="{1F531EBD-8B20-4C45-8D83-FB9806703550}"/>
    <cellStyle name="Normal 2 3 4 2 4 7 2 2 3" xfId="54606" xr:uid="{ED04916D-887D-415B-A1C5-96AC38FB0480}"/>
    <cellStyle name="Normal 2 3 4 2 4 7 2 3" xfId="19187" xr:uid="{25F5D206-9C53-453F-BF2A-92445464D361}"/>
    <cellStyle name="Normal 2 3 4 2 4 7 2 4" xfId="32877" xr:uid="{1FDF054B-1658-4453-BA95-1EEDC3BDF995}"/>
    <cellStyle name="Normal 2 3 4 2 4 7 2 5" xfId="47760" xr:uid="{006475E9-11F9-4164-A674-4C137FC3E8F6}"/>
    <cellStyle name="Normal 2 3 4 2 4 7 3" xfId="22609" xr:uid="{B94C0FEE-4679-4625-AFFD-383AEFD68307}"/>
    <cellStyle name="Normal 2 3 4 2 4 7 3 2" xfId="36301" xr:uid="{8EAF3968-FB07-4239-8293-55F3C700CDDF}"/>
    <cellStyle name="Normal 2 3 4 2 4 7 3 3" xfId="51184" xr:uid="{4432CC9F-5B89-46A4-A3D2-8480FFC53E28}"/>
    <cellStyle name="Normal 2 3 4 2 4 7 4" xfId="15765" xr:uid="{EFCBADDC-EC67-4D3B-A64A-18B240841AA9}"/>
    <cellStyle name="Normal 2 3 4 2 4 7 5" xfId="29455" xr:uid="{055988E7-E641-4C6A-B91A-0AAE59D704F6}"/>
    <cellStyle name="Normal 2 3 4 2 4 7 6" xfId="44338" xr:uid="{1C63FC88-3050-4E98-A527-EAB105EA7B7D}"/>
    <cellStyle name="Normal 2 3 4 2 4 8" xfId="10629" xr:uid="{E663A20C-B180-4B16-9377-E5D69F290BDF}"/>
    <cellStyle name="Normal 2 3 4 2 4 8 2" xfId="24319" xr:uid="{CE4248F7-C944-42F6-A7D1-C413AABB8A86}"/>
    <cellStyle name="Normal 2 3 4 2 4 8 2 2" xfId="38011" xr:uid="{E9E46676-9E66-4583-ACE0-2585573F7831}"/>
    <cellStyle name="Normal 2 3 4 2 4 8 2 3" xfId="52894" xr:uid="{A8644A62-DC9E-462B-805C-67235CDE0EDC}"/>
    <cellStyle name="Normal 2 3 4 2 4 8 3" xfId="17475" xr:uid="{38DBE692-8A61-4552-B492-3E6F2626B2F3}"/>
    <cellStyle name="Normal 2 3 4 2 4 8 4" xfId="31165" xr:uid="{FD8F3616-33DC-4D24-80B5-E1FD14EE9CB1}"/>
    <cellStyle name="Normal 2 3 4 2 4 8 5" xfId="46048" xr:uid="{EBEE5C72-88DB-4D24-BE5B-0A3D608576D6}"/>
    <cellStyle name="Normal 2 3 4 2 4 9" xfId="20897" xr:uid="{9402802A-8F41-4373-951C-58483A858566}"/>
    <cellStyle name="Normal 2 3 4 2 4 9 2" xfId="34589" xr:uid="{06C19ED6-EA21-462B-84F0-3BE25A0F5064}"/>
    <cellStyle name="Normal 2 3 4 2 4 9 3" xfId="49472" xr:uid="{E9FC92C6-2A6C-4642-950F-9C950E8FE1CF}"/>
    <cellStyle name="Normal 2 3 4 2 5" xfId="7221" xr:uid="{535EA4D4-6662-4F6A-85B5-22DCCD294D5F}"/>
    <cellStyle name="Normal 2 3 4 2 5 10" xfId="42641" xr:uid="{E711B466-C313-466F-873E-448861D8EF6E}"/>
    <cellStyle name="Normal 2 3 4 2 5 2" xfId="7222" xr:uid="{1D08122F-764B-465D-953E-DFF4B8A2298F}"/>
    <cellStyle name="Normal 2 3 4 2 5 2 2" xfId="7223" xr:uid="{F5269DAB-A6CA-4821-B82F-ECC46D86E4F2}"/>
    <cellStyle name="Normal 2 3 4 2 5 2 2 2" xfId="8936" xr:uid="{7E22AA15-A50C-4594-8F96-9E5D6C9B2431}"/>
    <cellStyle name="Normal 2 3 4 2 5 2 2 2 2" xfId="12358" xr:uid="{1EB50F7A-1E38-4E8C-81FE-E5289101A80A}"/>
    <cellStyle name="Normal 2 3 4 2 5 2 2 2 2 2" xfId="26048" xr:uid="{F0D87474-E7D9-4428-9B41-4006131C7577}"/>
    <cellStyle name="Normal 2 3 4 2 5 2 2 2 2 2 2" xfId="39740" xr:uid="{B88FBF44-7F86-4E07-85A1-F56E69F6927D}"/>
    <cellStyle name="Normal 2 3 4 2 5 2 2 2 2 2 3" xfId="54623" xr:uid="{73AC134A-F68D-4A1A-B27A-71A1E909A649}"/>
    <cellStyle name="Normal 2 3 4 2 5 2 2 2 2 3" xfId="19204" xr:uid="{621C590E-9893-48A3-93C9-9785CBD2DE33}"/>
    <cellStyle name="Normal 2 3 4 2 5 2 2 2 2 4" xfId="32894" xr:uid="{A4AF9E47-4211-4EDE-A874-750AB9A713A7}"/>
    <cellStyle name="Normal 2 3 4 2 5 2 2 2 2 5" xfId="47777" xr:uid="{376887BA-458A-4432-95AF-3DD67A495887}"/>
    <cellStyle name="Normal 2 3 4 2 5 2 2 2 3" xfId="22626" xr:uid="{90085620-FBC6-4AA9-A95C-40F089D20B65}"/>
    <cellStyle name="Normal 2 3 4 2 5 2 2 2 3 2" xfId="36318" xr:uid="{B024077A-E532-4137-A8DA-79814109356B}"/>
    <cellStyle name="Normal 2 3 4 2 5 2 2 2 3 3" xfId="51201" xr:uid="{2B7A832F-B94B-48C3-BD1B-10F507510147}"/>
    <cellStyle name="Normal 2 3 4 2 5 2 2 2 4" xfId="15782" xr:uid="{F9EAF63D-9AA0-4F5A-8B88-F20AD9DD7DBD}"/>
    <cellStyle name="Normal 2 3 4 2 5 2 2 2 5" xfId="29472" xr:uid="{CAF83DED-87CD-4620-B18A-A821A83FB6A9}"/>
    <cellStyle name="Normal 2 3 4 2 5 2 2 2 6" xfId="44355" xr:uid="{BD7BC3E7-8271-4DF2-8000-AF174A12F240}"/>
    <cellStyle name="Normal 2 3 4 2 5 2 2 3" xfId="10646" xr:uid="{9C7D7CE5-533F-4DA6-AA75-201A34D4029F}"/>
    <cellStyle name="Normal 2 3 4 2 5 2 2 3 2" xfId="24336" xr:uid="{AB9D7876-D73E-4B7A-9874-6EBE54BA9EC7}"/>
    <cellStyle name="Normal 2 3 4 2 5 2 2 3 2 2" xfId="38028" xr:uid="{B4CE9272-5DC3-44C3-8763-E642AD95EB3A}"/>
    <cellStyle name="Normal 2 3 4 2 5 2 2 3 2 3" xfId="52911" xr:uid="{CC2786EB-67DE-444B-BDBC-79C13632FDC2}"/>
    <cellStyle name="Normal 2 3 4 2 5 2 2 3 3" xfId="17492" xr:uid="{C6F52A06-8C7F-4DD2-9929-AE11242C80E6}"/>
    <cellStyle name="Normal 2 3 4 2 5 2 2 3 4" xfId="31182" xr:uid="{FE5BB83C-3A24-4603-9CE1-9FB84DD419FB}"/>
    <cellStyle name="Normal 2 3 4 2 5 2 2 3 5" xfId="46065" xr:uid="{8AEBAF19-D715-4365-83FA-87886D0C8CFC}"/>
    <cellStyle name="Normal 2 3 4 2 5 2 2 4" xfId="20914" xr:uid="{8023309D-5AD3-4012-A455-CADDB44E57A1}"/>
    <cellStyle name="Normal 2 3 4 2 5 2 2 4 2" xfId="34606" xr:uid="{4CA70C99-6132-4798-9C15-6B2EFE143CF9}"/>
    <cellStyle name="Normal 2 3 4 2 5 2 2 4 3" xfId="49489" xr:uid="{B94CEA2E-6D07-46E3-88FD-B782722AB2C6}"/>
    <cellStyle name="Normal 2 3 4 2 5 2 2 5" xfId="14070" xr:uid="{43F2A053-F593-4CB9-9C70-6FDA6F8DC6BF}"/>
    <cellStyle name="Normal 2 3 4 2 5 2 2 6" xfId="27760" xr:uid="{33833D00-7084-44B3-AADC-84B1A269E141}"/>
    <cellStyle name="Normal 2 3 4 2 5 2 2 7" xfId="42643" xr:uid="{CF796877-D4E4-4EEE-A58E-B6E7B23286BF}"/>
    <cellStyle name="Normal 2 3 4 2 5 2 3" xfId="8935" xr:uid="{EE4E9D38-2FDF-4079-89F8-4A97F7F2C052}"/>
    <cellStyle name="Normal 2 3 4 2 5 2 3 2" xfId="12357" xr:uid="{C528A480-B856-4D5F-AD25-B9D79A3879DA}"/>
    <cellStyle name="Normal 2 3 4 2 5 2 3 2 2" xfId="26047" xr:uid="{45C5E960-AB64-4329-8745-112411A08DF9}"/>
    <cellStyle name="Normal 2 3 4 2 5 2 3 2 2 2" xfId="39739" xr:uid="{29538218-6EF0-4FE9-9E83-6814885A7AA9}"/>
    <cellStyle name="Normal 2 3 4 2 5 2 3 2 2 3" xfId="54622" xr:uid="{8DD745A2-AE50-417C-A503-617417DF1ED4}"/>
    <cellStyle name="Normal 2 3 4 2 5 2 3 2 3" xfId="19203" xr:uid="{9FA34E05-6D0E-4134-BC8B-815ADE6FCE09}"/>
    <cellStyle name="Normal 2 3 4 2 5 2 3 2 4" xfId="32893" xr:uid="{DD6481D9-E638-4E71-BC88-9B38EA4B671B}"/>
    <cellStyle name="Normal 2 3 4 2 5 2 3 2 5" xfId="47776" xr:uid="{923835EF-40C0-47BA-BDD0-4F51A7374FC3}"/>
    <cellStyle name="Normal 2 3 4 2 5 2 3 3" xfId="22625" xr:uid="{7B1B5684-9A5A-4E1D-A672-CDB0E23D5D47}"/>
    <cellStyle name="Normal 2 3 4 2 5 2 3 3 2" xfId="36317" xr:uid="{FCFC193F-2F3D-427D-B3A6-EBA89DEBD722}"/>
    <cellStyle name="Normal 2 3 4 2 5 2 3 3 3" xfId="51200" xr:uid="{F5FB435E-E86C-43DF-A41C-AC9F556AD574}"/>
    <cellStyle name="Normal 2 3 4 2 5 2 3 4" xfId="15781" xr:uid="{BE13AE76-107C-4F49-87FC-09FCEE6E6883}"/>
    <cellStyle name="Normal 2 3 4 2 5 2 3 5" xfId="29471" xr:uid="{E39691D7-75DE-49FE-88A7-C2747E9B7E58}"/>
    <cellStyle name="Normal 2 3 4 2 5 2 3 6" xfId="44354" xr:uid="{A2BFECE3-82AE-4F27-A0CC-BCF53A6627E8}"/>
    <cellStyle name="Normal 2 3 4 2 5 2 4" xfId="10645" xr:uid="{C0D01035-6B38-43D6-B6BD-BF10FA4EC32E}"/>
    <cellStyle name="Normal 2 3 4 2 5 2 4 2" xfId="24335" xr:uid="{23C5524C-7B1A-42FF-9A31-397B656F8E40}"/>
    <cellStyle name="Normal 2 3 4 2 5 2 4 2 2" xfId="38027" xr:uid="{A275CD98-6811-45D6-99D0-9446E4515D86}"/>
    <cellStyle name="Normal 2 3 4 2 5 2 4 2 3" xfId="52910" xr:uid="{9B7FD555-29CE-450D-8DFF-1C585C4917D3}"/>
    <cellStyle name="Normal 2 3 4 2 5 2 4 3" xfId="17491" xr:uid="{C464FB62-41FF-4443-86A0-C00139281DDF}"/>
    <cellStyle name="Normal 2 3 4 2 5 2 4 4" xfId="31181" xr:uid="{E4E7A57C-C218-4AF0-B74F-180DCE9540D4}"/>
    <cellStyle name="Normal 2 3 4 2 5 2 4 5" xfId="46064" xr:uid="{A0C63470-78AE-4B6A-8574-F6925028AA9C}"/>
    <cellStyle name="Normal 2 3 4 2 5 2 5" xfId="20913" xr:uid="{489B9946-1670-4B2A-9E18-F616B9628F76}"/>
    <cellStyle name="Normal 2 3 4 2 5 2 5 2" xfId="34605" xr:uid="{F01FAE1B-B51B-4BC1-8796-66110F8D0048}"/>
    <cellStyle name="Normal 2 3 4 2 5 2 5 3" xfId="49488" xr:uid="{BF3020F0-1CD7-4FC7-B4DE-ECEF3C1371E5}"/>
    <cellStyle name="Normal 2 3 4 2 5 2 6" xfId="14069" xr:uid="{FC07E834-AD5A-4C84-8D04-890D3FAE5287}"/>
    <cellStyle name="Normal 2 3 4 2 5 2 7" xfId="27759" xr:uid="{A71F9C20-A557-410D-94C6-C81F8BDCD2A3}"/>
    <cellStyle name="Normal 2 3 4 2 5 2 8" xfId="42642" xr:uid="{74C1D507-C3AA-4B2D-89DC-8887D470A394}"/>
    <cellStyle name="Normal 2 3 4 2 5 3" xfId="7224" xr:uid="{6F55E92B-5A63-44A4-B50A-B0EABAE17C27}"/>
    <cellStyle name="Normal 2 3 4 2 5 3 2" xfId="8937" xr:uid="{F07F9178-0E06-4AB1-8E81-FD4B58EFC41C}"/>
    <cellStyle name="Normal 2 3 4 2 5 3 2 2" xfId="12359" xr:uid="{36F63053-BD76-40BD-A208-13C593FD7278}"/>
    <cellStyle name="Normal 2 3 4 2 5 3 2 2 2" xfId="26049" xr:uid="{F810D95D-16A2-497A-99E1-F14797FD8698}"/>
    <cellStyle name="Normal 2 3 4 2 5 3 2 2 2 2" xfId="39741" xr:uid="{820B6E04-8FF8-4C18-B937-7CAEFBA4DEC0}"/>
    <cellStyle name="Normal 2 3 4 2 5 3 2 2 2 3" xfId="54624" xr:uid="{53D2AC7A-1114-4450-BA22-A6E110ABCECB}"/>
    <cellStyle name="Normal 2 3 4 2 5 3 2 2 3" xfId="19205" xr:uid="{B7955BBB-B295-4549-A94D-D9EEF0CB6E2A}"/>
    <cellStyle name="Normal 2 3 4 2 5 3 2 2 4" xfId="32895" xr:uid="{D667B7E2-2C05-4833-A453-FD607DEF3E46}"/>
    <cellStyle name="Normal 2 3 4 2 5 3 2 2 5" xfId="47778" xr:uid="{CB94BF75-7621-4697-9F1E-CBB0060151BD}"/>
    <cellStyle name="Normal 2 3 4 2 5 3 2 3" xfId="22627" xr:uid="{90ABD7FB-FE70-4D77-9BB7-6FA3F1266B8D}"/>
    <cellStyle name="Normal 2 3 4 2 5 3 2 3 2" xfId="36319" xr:uid="{243F58A5-00C0-450B-B8BE-BECF28282690}"/>
    <cellStyle name="Normal 2 3 4 2 5 3 2 3 3" xfId="51202" xr:uid="{54FEF9F7-FACB-4605-95D1-8D9BE6520CDE}"/>
    <cellStyle name="Normal 2 3 4 2 5 3 2 4" xfId="15783" xr:uid="{E18948B7-3F28-4367-AD0D-B69B9EFF0291}"/>
    <cellStyle name="Normal 2 3 4 2 5 3 2 5" xfId="29473" xr:uid="{B9B09376-740D-421C-82D9-744524B252A2}"/>
    <cellStyle name="Normal 2 3 4 2 5 3 2 6" xfId="44356" xr:uid="{47ADF0B6-CFB6-4CFF-9FAB-A72C3B69CD9A}"/>
    <cellStyle name="Normal 2 3 4 2 5 3 3" xfId="10647" xr:uid="{7E934AD4-9E38-4E31-83E6-E38E9BF66DF6}"/>
    <cellStyle name="Normal 2 3 4 2 5 3 3 2" xfId="24337" xr:uid="{92FE5155-E23E-42BB-80A3-E9A98BCAD605}"/>
    <cellStyle name="Normal 2 3 4 2 5 3 3 2 2" xfId="38029" xr:uid="{559413E0-FEA8-4670-B9F0-74A4D7F7CC62}"/>
    <cellStyle name="Normal 2 3 4 2 5 3 3 2 3" xfId="52912" xr:uid="{32197D6F-4A96-46E0-AC6E-82F416EF190C}"/>
    <cellStyle name="Normal 2 3 4 2 5 3 3 3" xfId="17493" xr:uid="{676365BB-395A-447A-B95B-DA97EF52BD44}"/>
    <cellStyle name="Normal 2 3 4 2 5 3 3 4" xfId="31183" xr:uid="{50CD75CE-4E79-446D-97AF-368653AE931B}"/>
    <cellStyle name="Normal 2 3 4 2 5 3 3 5" xfId="46066" xr:uid="{CF99843C-B7CA-4A90-9C9A-23829AE7E2C2}"/>
    <cellStyle name="Normal 2 3 4 2 5 3 4" xfId="20915" xr:uid="{83A3D987-2A0C-4B67-A427-14006432E411}"/>
    <cellStyle name="Normal 2 3 4 2 5 3 4 2" xfId="34607" xr:uid="{CB924486-021D-4E95-A265-6D005FD493E1}"/>
    <cellStyle name="Normal 2 3 4 2 5 3 4 3" xfId="49490" xr:uid="{D94D7DED-0A53-4D7F-9C12-14B57E6A3230}"/>
    <cellStyle name="Normal 2 3 4 2 5 3 5" xfId="14071" xr:uid="{E7E122DF-6CFE-49CA-BA0D-2E925B75607B}"/>
    <cellStyle name="Normal 2 3 4 2 5 3 6" xfId="27761" xr:uid="{49EBE682-54BE-45AD-87AD-AD29F76475C3}"/>
    <cellStyle name="Normal 2 3 4 2 5 3 7" xfId="42644" xr:uid="{75EF5835-3FF0-47D9-B646-69A77692AD7D}"/>
    <cellStyle name="Normal 2 3 4 2 5 4" xfId="7225" xr:uid="{C7E0D659-5FA1-4100-B7F8-BCA15CD7CE32}"/>
    <cellStyle name="Normal 2 3 4 2 5 4 2" xfId="8938" xr:uid="{4FDABBBE-5C36-42A7-8AEB-F5B3A0282E56}"/>
    <cellStyle name="Normal 2 3 4 2 5 4 2 2" xfId="12360" xr:uid="{52CFC1FB-81BD-442C-A555-79B3FCC4E873}"/>
    <cellStyle name="Normal 2 3 4 2 5 4 2 2 2" xfId="26050" xr:uid="{3F4AB54B-DD37-45DB-A159-26978DEBA40F}"/>
    <cellStyle name="Normal 2 3 4 2 5 4 2 2 2 2" xfId="39742" xr:uid="{287D4452-5114-4359-A202-DA4C850F589F}"/>
    <cellStyle name="Normal 2 3 4 2 5 4 2 2 2 3" xfId="54625" xr:uid="{4E5F2E53-38B4-4368-8708-6DBD8FEDF8BB}"/>
    <cellStyle name="Normal 2 3 4 2 5 4 2 2 3" xfId="19206" xr:uid="{67A9A81B-0904-43F2-9471-F87B2118BE62}"/>
    <cellStyle name="Normal 2 3 4 2 5 4 2 2 4" xfId="32896" xr:uid="{5005CD85-B47F-41D0-880C-8F590514A3AE}"/>
    <cellStyle name="Normal 2 3 4 2 5 4 2 2 5" xfId="47779" xr:uid="{A5370567-52C3-4B09-AA68-3F40AC655D7D}"/>
    <cellStyle name="Normal 2 3 4 2 5 4 2 3" xfId="22628" xr:uid="{1AA82436-576C-46DB-873D-32747ED20A06}"/>
    <cellStyle name="Normal 2 3 4 2 5 4 2 3 2" xfId="36320" xr:uid="{895B3A82-1DB6-4435-8C94-E0D640801C4D}"/>
    <cellStyle name="Normal 2 3 4 2 5 4 2 3 3" xfId="51203" xr:uid="{91CBF064-BA52-480C-B035-D1E6F45F9570}"/>
    <cellStyle name="Normal 2 3 4 2 5 4 2 4" xfId="15784" xr:uid="{FC9AA96D-821C-4149-9801-B3560FF31EC1}"/>
    <cellStyle name="Normal 2 3 4 2 5 4 2 5" xfId="29474" xr:uid="{9F76284D-A10F-48CD-85B5-485036FBD5F5}"/>
    <cellStyle name="Normal 2 3 4 2 5 4 2 6" xfId="44357" xr:uid="{77C430FA-4ACB-491D-A821-C4B5AEF22378}"/>
    <cellStyle name="Normal 2 3 4 2 5 4 3" xfId="10648" xr:uid="{E80A6408-11F3-4273-96F3-7F75B6687316}"/>
    <cellStyle name="Normal 2 3 4 2 5 4 3 2" xfId="24338" xr:uid="{90E0C562-4343-4BD2-9376-F62714494043}"/>
    <cellStyle name="Normal 2 3 4 2 5 4 3 2 2" xfId="38030" xr:uid="{70A2FE4C-5CD4-43E1-A4EC-03650AE55DCB}"/>
    <cellStyle name="Normal 2 3 4 2 5 4 3 2 3" xfId="52913" xr:uid="{50EC93A4-74D8-4162-8B2D-7E29B1799518}"/>
    <cellStyle name="Normal 2 3 4 2 5 4 3 3" xfId="17494" xr:uid="{E6927FAA-BED0-4DD1-8F02-9CF56F273876}"/>
    <cellStyle name="Normal 2 3 4 2 5 4 3 4" xfId="31184" xr:uid="{303EA3D1-9FFC-4308-ADA8-94E953FBB89A}"/>
    <cellStyle name="Normal 2 3 4 2 5 4 3 5" xfId="46067" xr:uid="{C8F576E5-0EAD-4646-88FA-7392439CF038}"/>
    <cellStyle name="Normal 2 3 4 2 5 4 4" xfId="20916" xr:uid="{3138326F-A115-4198-B6EE-64F88BB16C83}"/>
    <cellStyle name="Normal 2 3 4 2 5 4 4 2" xfId="34608" xr:uid="{63548254-A154-4C31-9557-26921216D06A}"/>
    <cellStyle name="Normal 2 3 4 2 5 4 4 3" xfId="49491" xr:uid="{82F86ADA-089E-4895-998E-836AC1EF0302}"/>
    <cellStyle name="Normal 2 3 4 2 5 4 5" xfId="14072" xr:uid="{875BDB7F-C0CC-469E-8435-8D6A6007D910}"/>
    <cellStyle name="Normal 2 3 4 2 5 4 6" xfId="27762" xr:uid="{97C72D6A-B308-4CB1-A649-04784EA56C3B}"/>
    <cellStyle name="Normal 2 3 4 2 5 4 7" xfId="42645" xr:uid="{013E33E4-66F0-4FDE-90F7-E2A4B256DC5C}"/>
    <cellStyle name="Normal 2 3 4 2 5 5" xfId="8934" xr:uid="{B9FFD908-8E66-4B13-8355-5286F08B9E69}"/>
    <cellStyle name="Normal 2 3 4 2 5 5 2" xfId="12356" xr:uid="{F9A3899B-FEE5-4BAB-8DAA-62DAFD2D26CD}"/>
    <cellStyle name="Normal 2 3 4 2 5 5 2 2" xfId="26046" xr:uid="{A7404570-1040-4672-BC50-59E9C29DE156}"/>
    <cellStyle name="Normal 2 3 4 2 5 5 2 2 2" xfId="39738" xr:uid="{1C50377D-2D2A-4103-9187-C97A85262251}"/>
    <cellStyle name="Normal 2 3 4 2 5 5 2 2 3" xfId="54621" xr:uid="{2CFF239F-1C22-4CFA-A537-33658CC3011F}"/>
    <cellStyle name="Normal 2 3 4 2 5 5 2 3" xfId="19202" xr:uid="{5F278D6B-2EA3-40A0-B4E9-A8A4B3E21B24}"/>
    <cellStyle name="Normal 2 3 4 2 5 5 2 4" xfId="32892" xr:uid="{B16D6A43-5C33-47AB-AFB9-5A08CC6A3519}"/>
    <cellStyle name="Normal 2 3 4 2 5 5 2 5" xfId="47775" xr:uid="{B198B9D3-BBF6-4515-B2E3-EDB5AA4492AE}"/>
    <cellStyle name="Normal 2 3 4 2 5 5 3" xfId="22624" xr:uid="{DB6DF998-ECD8-45D2-80F0-E2BA59B09FE9}"/>
    <cellStyle name="Normal 2 3 4 2 5 5 3 2" xfId="36316" xr:uid="{7470C357-322F-46C2-97E7-13E416CE4F45}"/>
    <cellStyle name="Normal 2 3 4 2 5 5 3 3" xfId="51199" xr:uid="{FC18A0CB-7A04-4555-9313-D94F3D040CEA}"/>
    <cellStyle name="Normal 2 3 4 2 5 5 4" xfId="15780" xr:uid="{56DFA4E4-826C-421B-AA77-A9DBA358025C}"/>
    <cellStyle name="Normal 2 3 4 2 5 5 5" xfId="29470" xr:uid="{80AC0571-AC92-40F3-A4B6-54318F7FFE89}"/>
    <cellStyle name="Normal 2 3 4 2 5 5 6" xfId="44353" xr:uid="{AA9B4714-5FDE-4CF3-9605-EDBF1435A606}"/>
    <cellStyle name="Normal 2 3 4 2 5 6" xfId="10644" xr:uid="{DB8B2F6D-D891-4808-AF48-AE2D2C314916}"/>
    <cellStyle name="Normal 2 3 4 2 5 6 2" xfId="24334" xr:uid="{B15FE1F7-8106-4E70-A8BB-E1CD14E2D8F9}"/>
    <cellStyle name="Normal 2 3 4 2 5 6 2 2" xfId="38026" xr:uid="{3C6249E0-05B2-4FD3-B2CA-B6EE8A865B7A}"/>
    <cellStyle name="Normal 2 3 4 2 5 6 2 3" xfId="52909" xr:uid="{13D5BD8C-57F2-4FEA-9351-A0789744110A}"/>
    <cellStyle name="Normal 2 3 4 2 5 6 3" xfId="17490" xr:uid="{3F5870D3-5B8B-4847-930B-DFE0069E4A42}"/>
    <cellStyle name="Normal 2 3 4 2 5 6 4" xfId="31180" xr:uid="{C812B1F5-D80E-4F19-A3C9-79CEDA53ADE9}"/>
    <cellStyle name="Normal 2 3 4 2 5 6 5" xfId="46063" xr:uid="{D870352B-78C3-490A-8650-20B6480EC0CC}"/>
    <cellStyle name="Normal 2 3 4 2 5 7" xfId="20912" xr:uid="{D14EBCBB-3FDC-40DE-B419-7F816083C69A}"/>
    <cellStyle name="Normal 2 3 4 2 5 7 2" xfId="34604" xr:uid="{A12A3428-9B32-4B88-ABEF-AA3AB07A98B5}"/>
    <cellStyle name="Normal 2 3 4 2 5 7 3" xfId="49487" xr:uid="{1A0EC7E2-58AE-41AC-90FB-FCE1BE89D37A}"/>
    <cellStyle name="Normal 2 3 4 2 5 8" xfId="14068" xr:uid="{AAE7DD16-1779-4B82-9A36-DD6DB17659D3}"/>
    <cellStyle name="Normal 2 3 4 2 5 9" xfId="27758" xr:uid="{C2C5413E-65FA-47F3-B89E-C53D85A86B6D}"/>
    <cellStyle name="Normal 2 3 4 2 6" xfId="7226" xr:uid="{0D96CA58-4DFC-4249-805A-E0B362E8E07D}"/>
    <cellStyle name="Normal 2 3 4 2 6 10" xfId="42646" xr:uid="{BB712D7E-E9D9-432A-8993-BA5FCA7E19BC}"/>
    <cellStyle name="Normal 2 3 4 2 6 2" xfId="7227" xr:uid="{54585079-5452-4379-8820-3FDAFF58FCB4}"/>
    <cellStyle name="Normal 2 3 4 2 6 2 2" xfId="7228" xr:uid="{F654CEBB-1ADB-4AC8-AE29-EDADAEB9DA7B}"/>
    <cellStyle name="Normal 2 3 4 2 6 2 2 2" xfId="8941" xr:uid="{2ABB12E2-A3FE-47BC-A220-07A877019957}"/>
    <cellStyle name="Normal 2 3 4 2 6 2 2 2 2" xfId="12363" xr:uid="{E96A2B69-7B91-4347-B1F9-FD27CBDF0AFC}"/>
    <cellStyle name="Normal 2 3 4 2 6 2 2 2 2 2" xfId="26053" xr:uid="{221E43BC-0C63-4259-9894-3DCDFB3B7B8B}"/>
    <cellStyle name="Normal 2 3 4 2 6 2 2 2 2 2 2" xfId="39745" xr:uid="{9CF13CB3-D2FE-49F6-8FCC-5EF278053EFB}"/>
    <cellStyle name="Normal 2 3 4 2 6 2 2 2 2 2 3" xfId="54628" xr:uid="{48363354-B60F-4A72-89FA-C225282CE3EC}"/>
    <cellStyle name="Normal 2 3 4 2 6 2 2 2 2 3" xfId="19209" xr:uid="{3295D9BC-A5AB-4DF1-A6B4-A654C7775332}"/>
    <cellStyle name="Normal 2 3 4 2 6 2 2 2 2 4" xfId="32899" xr:uid="{FDD66EC9-92A8-4D91-BE1E-5A584F36872E}"/>
    <cellStyle name="Normal 2 3 4 2 6 2 2 2 2 5" xfId="47782" xr:uid="{30AE3B77-9DD0-4D44-B24A-00774DD212BC}"/>
    <cellStyle name="Normal 2 3 4 2 6 2 2 2 3" xfId="22631" xr:uid="{A4E2E4F4-1BD2-49AB-B5D4-4603E10E6CEB}"/>
    <cellStyle name="Normal 2 3 4 2 6 2 2 2 3 2" xfId="36323" xr:uid="{15F727A0-9BB3-4C64-B2B0-B201C39076B9}"/>
    <cellStyle name="Normal 2 3 4 2 6 2 2 2 3 3" xfId="51206" xr:uid="{9FD2689D-2A73-4D1B-8A83-6F208C4082B6}"/>
    <cellStyle name="Normal 2 3 4 2 6 2 2 2 4" xfId="15787" xr:uid="{54CA15EE-A7D5-4963-9BD7-B4ECED30A279}"/>
    <cellStyle name="Normal 2 3 4 2 6 2 2 2 5" xfId="29477" xr:uid="{2FEE8EC5-0DFD-4F1A-B5AE-7331BC33ED8A}"/>
    <cellStyle name="Normal 2 3 4 2 6 2 2 2 6" xfId="44360" xr:uid="{8AAFF4CB-935B-4122-8F33-F334679F3E8B}"/>
    <cellStyle name="Normal 2 3 4 2 6 2 2 3" xfId="10651" xr:uid="{C881C392-DDC1-422F-8EBE-664BCF1CFD12}"/>
    <cellStyle name="Normal 2 3 4 2 6 2 2 3 2" xfId="24341" xr:uid="{8DE24A7A-545A-48F2-9B6E-D29DDB932DC7}"/>
    <cellStyle name="Normal 2 3 4 2 6 2 2 3 2 2" xfId="38033" xr:uid="{FBE64064-0C7B-4B6A-9B16-6948F9C4D365}"/>
    <cellStyle name="Normal 2 3 4 2 6 2 2 3 2 3" xfId="52916" xr:uid="{6A55AC20-F391-4B81-80EE-991850713E14}"/>
    <cellStyle name="Normal 2 3 4 2 6 2 2 3 3" xfId="17497" xr:uid="{F421A237-8905-40BD-BD7C-678D3D8559D7}"/>
    <cellStyle name="Normal 2 3 4 2 6 2 2 3 4" xfId="31187" xr:uid="{BB554E0C-D76B-4F5B-A4D8-4AC78A149C06}"/>
    <cellStyle name="Normal 2 3 4 2 6 2 2 3 5" xfId="46070" xr:uid="{7D52635E-5624-4F1B-A4A4-4A0FCC44CCB6}"/>
    <cellStyle name="Normal 2 3 4 2 6 2 2 4" xfId="20919" xr:uid="{0FBE3428-BC77-4AFD-B848-07E6659A4366}"/>
    <cellStyle name="Normal 2 3 4 2 6 2 2 4 2" xfId="34611" xr:uid="{9D7CD6FC-436D-435D-9D80-8E115CFD1BFD}"/>
    <cellStyle name="Normal 2 3 4 2 6 2 2 4 3" xfId="49494" xr:uid="{13DDA795-5BD4-4C5C-A767-081DC8E2F012}"/>
    <cellStyle name="Normal 2 3 4 2 6 2 2 5" xfId="14075" xr:uid="{0312A54D-38A3-43E6-9E10-8BEBAEF229D6}"/>
    <cellStyle name="Normal 2 3 4 2 6 2 2 6" xfId="27765" xr:uid="{C7E3A9F3-94D1-4352-9361-45B5C12081C7}"/>
    <cellStyle name="Normal 2 3 4 2 6 2 2 7" xfId="42648" xr:uid="{22455683-ABC1-4149-878E-F619FDC8A7C4}"/>
    <cellStyle name="Normal 2 3 4 2 6 2 3" xfId="8940" xr:uid="{1CDC7389-7E91-407E-914F-DDCA7A0C727B}"/>
    <cellStyle name="Normal 2 3 4 2 6 2 3 2" xfId="12362" xr:uid="{13EBEEA0-0BFE-4D57-9298-6C7613FCF3D0}"/>
    <cellStyle name="Normal 2 3 4 2 6 2 3 2 2" xfId="26052" xr:uid="{F3DE886D-261D-4621-8927-90F6954A7109}"/>
    <cellStyle name="Normal 2 3 4 2 6 2 3 2 2 2" xfId="39744" xr:uid="{E00AF4F3-E33F-4725-B072-BEC9C6730F1C}"/>
    <cellStyle name="Normal 2 3 4 2 6 2 3 2 2 3" xfId="54627" xr:uid="{3574F40F-EA85-4331-8174-BE8E1FCE447A}"/>
    <cellStyle name="Normal 2 3 4 2 6 2 3 2 3" xfId="19208" xr:uid="{C3E5BE30-FE7B-4301-A7F2-B5A8325E4C2A}"/>
    <cellStyle name="Normal 2 3 4 2 6 2 3 2 4" xfId="32898" xr:uid="{62910598-3CC1-4F07-889B-C6E025498E8D}"/>
    <cellStyle name="Normal 2 3 4 2 6 2 3 2 5" xfId="47781" xr:uid="{DCA251E4-C12D-4FB6-9168-76871032DD9F}"/>
    <cellStyle name="Normal 2 3 4 2 6 2 3 3" xfId="22630" xr:uid="{2C12270F-E76E-4A6C-A433-E42119D73953}"/>
    <cellStyle name="Normal 2 3 4 2 6 2 3 3 2" xfId="36322" xr:uid="{67E10647-5675-49DE-8E82-6FA2D821CA34}"/>
    <cellStyle name="Normal 2 3 4 2 6 2 3 3 3" xfId="51205" xr:uid="{48481291-044F-44B6-AD93-8ABAFF8B3196}"/>
    <cellStyle name="Normal 2 3 4 2 6 2 3 4" xfId="15786" xr:uid="{78AA1B17-C94E-4C20-9575-587B449CD031}"/>
    <cellStyle name="Normal 2 3 4 2 6 2 3 5" xfId="29476" xr:uid="{467AC367-CBC3-4DBA-816E-4F44D15C27CE}"/>
    <cellStyle name="Normal 2 3 4 2 6 2 3 6" xfId="44359" xr:uid="{66266978-8BB6-4631-B98A-1E3DC103980E}"/>
    <cellStyle name="Normal 2 3 4 2 6 2 4" xfId="10650" xr:uid="{E038EBFF-856C-4BEE-8727-20744AF4925B}"/>
    <cellStyle name="Normal 2 3 4 2 6 2 4 2" xfId="24340" xr:uid="{651946CA-C646-4361-977B-523FD18B8187}"/>
    <cellStyle name="Normal 2 3 4 2 6 2 4 2 2" xfId="38032" xr:uid="{4C99A0B4-C223-4709-953E-9CF851F717BB}"/>
    <cellStyle name="Normal 2 3 4 2 6 2 4 2 3" xfId="52915" xr:uid="{8DD213CD-6BE4-4E75-A149-426484B5DF95}"/>
    <cellStyle name="Normal 2 3 4 2 6 2 4 3" xfId="17496" xr:uid="{E4C7C628-9086-4335-AB88-C279ED3DB0EE}"/>
    <cellStyle name="Normal 2 3 4 2 6 2 4 4" xfId="31186" xr:uid="{8E601C9C-F263-4699-A9A3-991C67A6ABC2}"/>
    <cellStyle name="Normal 2 3 4 2 6 2 4 5" xfId="46069" xr:uid="{3BE9E9C3-51FE-42DE-A0BB-A7134C4B5E40}"/>
    <cellStyle name="Normal 2 3 4 2 6 2 5" xfId="20918" xr:uid="{0AACC528-A1FD-4113-A70B-7806A8D54B13}"/>
    <cellStyle name="Normal 2 3 4 2 6 2 5 2" xfId="34610" xr:uid="{E8C1E328-A99A-4B2B-B927-BD89627F6DC7}"/>
    <cellStyle name="Normal 2 3 4 2 6 2 5 3" xfId="49493" xr:uid="{AD39D843-EB08-4DE4-9236-2D5FC2AA01FE}"/>
    <cellStyle name="Normal 2 3 4 2 6 2 6" xfId="14074" xr:uid="{65A573FB-A428-45AF-8831-E071A4770038}"/>
    <cellStyle name="Normal 2 3 4 2 6 2 7" xfId="27764" xr:uid="{1C84A08B-0561-4E57-9BFE-0D389B067D19}"/>
    <cellStyle name="Normal 2 3 4 2 6 2 8" xfId="42647" xr:uid="{4608854A-A6E8-48D8-9222-72E1A7CDF6B1}"/>
    <cellStyle name="Normal 2 3 4 2 6 3" xfId="7229" xr:uid="{EAD1BA02-5E01-438C-BAFA-55AE7BCB8301}"/>
    <cellStyle name="Normal 2 3 4 2 6 3 2" xfId="8942" xr:uid="{15DFC366-29C7-46AC-8049-7435A7D0ECAE}"/>
    <cellStyle name="Normal 2 3 4 2 6 3 2 2" xfId="12364" xr:uid="{FB46C6FB-3260-4D7D-A4BA-A8EAF33BBB56}"/>
    <cellStyle name="Normal 2 3 4 2 6 3 2 2 2" xfId="26054" xr:uid="{039164C6-2B46-4DAE-A41C-F6A9AF4B89F3}"/>
    <cellStyle name="Normal 2 3 4 2 6 3 2 2 2 2" xfId="39746" xr:uid="{0333E8EB-C20A-4CBB-9CB2-207650F1D859}"/>
    <cellStyle name="Normal 2 3 4 2 6 3 2 2 2 3" xfId="54629" xr:uid="{7F7CE4A1-0263-4A4A-AF7F-4DD5C398C79F}"/>
    <cellStyle name="Normal 2 3 4 2 6 3 2 2 3" xfId="19210" xr:uid="{BFEFC31E-7210-43DD-B78B-8B62DB46316E}"/>
    <cellStyle name="Normal 2 3 4 2 6 3 2 2 4" xfId="32900" xr:uid="{4AE0D03A-F924-433D-BC77-124F8B85FE9B}"/>
    <cellStyle name="Normal 2 3 4 2 6 3 2 2 5" xfId="47783" xr:uid="{5A37A72F-112E-4039-BB04-881A2B4A2258}"/>
    <cellStyle name="Normal 2 3 4 2 6 3 2 3" xfId="22632" xr:uid="{538591B9-75FE-42F2-BFF6-55CE264414E2}"/>
    <cellStyle name="Normal 2 3 4 2 6 3 2 3 2" xfId="36324" xr:uid="{2DD8EBD7-24AA-4C6E-876F-1C44C5FD8040}"/>
    <cellStyle name="Normal 2 3 4 2 6 3 2 3 3" xfId="51207" xr:uid="{798DECE2-B89A-4E08-9026-49E4F1BB6E35}"/>
    <cellStyle name="Normal 2 3 4 2 6 3 2 4" xfId="15788" xr:uid="{09026491-60F7-40A6-BF50-BDC53B7C63E1}"/>
    <cellStyle name="Normal 2 3 4 2 6 3 2 5" xfId="29478" xr:uid="{3E1407E8-1849-473B-886A-44C79CFECD8F}"/>
    <cellStyle name="Normal 2 3 4 2 6 3 2 6" xfId="44361" xr:uid="{B587E1FC-142B-40BC-AACE-8863E23876AE}"/>
    <cellStyle name="Normal 2 3 4 2 6 3 3" xfId="10652" xr:uid="{2EA99469-8E3D-4A78-823D-E6FCC5B148F7}"/>
    <cellStyle name="Normal 2 3 4 2 6 3 3 2" xfId="24342" xr:uid="{E6D90B68-C4A7-49FC-B3F8-15C6AF595FC6}"/>
    <cellStyle name="Normal 2 3 4 2 6 3 3 2 2" xfId="38034" xr:uid="{39B4663A-7135-4F70-88A7-89BD339377B3}"/>
    <cellStyle name="Normal 2 3 4 2 6 3 3 2 3" xfId="52917" xr:uid="{ED7EDB3D-F5B4-45BD-9E81-E0CAAC155397}"/>
    <cellStyle name="Normal 2 3 4 2 6 3 3 3" xfId="17498" xr:uid="{4A4101D4-AD97-46A1-9386-90680214C5B1}"/>
    <cellStyle name="Normal 2 3 4 2 6 3 3 4" xfId="31188" xr:uid="{3EB6B939-02C1-418F-AC7B-5045165C8848}"/>
    <cellStyle name="Normal 2 3 4 2 6 3 3 5" xfId="46071" xr:uid="{A67B2BAF-33EC-44EC-ADD9-9D51F638E2E4}"/>
    <cellStyle name="Normal 2 3 4 2 6 3 4" xfId="20920" xr:uid="{6C2CD052-8077-42D1-8ACC-2991EC9EB01C}"/>
    <cellStyle name="Normal 2 3 4 2 6 3 4 2" xfId="34612" xr:uid="{2FB8F056-62D7-4851-9308-60A128FC3157}"/>
    <cellStyle name="Normal 2 3 4 2 6 3 4 3" xfId="49495" xr:uid="{D2768AED-BA5D-4CCA-A448-206C9DA4DC16}"/>
    <cellStyle name="Normal 2 3 4 2 6 3 5" xfId="14076" xr:uid="{1FF5F159-343E-411C-B045-F612DE6071BF}"/>
    <cellStyle name="Normal 2 3 4 2 6 3 6" xfId="27766" xr:uid="{DDC99802-6B3A-491E-8A52-59F205A44900}"/>
    <cellStyle name="Normal 2 3 4 2 6 3 7" xfId="42649" xr:uid="{41036342-C692-4127-8C82-44B801995BE7}"/>
    <cellStyle name="Normal 2 3 4 2 6 4" xfId="7230" xr:uid="{1D16F5FB-9CCE-413E-B3D5-630F25BBD561}"/>
    <cellStyle name="Normal 2 3 4 2 6 4 2" xfId="8943" xr:uid="{0D13C89D-5221-4394-8892-DE0DA552B358}"/>
    <cellStyle name="Normal 2 3 4 2 6 4 2 2" xfId="12365" xr:uid="{B4D95ABB-2679-449F-ADA6-7FB08DF03D64}"/>
    <cellStyle name="Normal 2 3 4 2 6 4 2 2 2" xfId="26055" xr:uid="{8294CE00-6C74-4C13-86D7-6A7500A6B352}"/>
    <cellStyle name="Normal 2 3 4 2 6 4 2 2 2 2" xfId="39747" xr:uid="{4ABC5AD5-0B1F-4106-A5AC-16EE095D2AED}"/>
    <cellStyle name="Normal 2 3 4 2 6 4 2 2 2 3" xfId="54630" xr:uid="{CE87BF15-33A1-4631-B267-FF0F7BE7DCC7}"/>
    <cellStyle name="Normal 2 3 4 2 6 4 2 2 3" xfId="19211" xr:uid="{FEF53DB9-7DE1-4D4E-ADAB-5394678996F6}"/>
    <cellStyle name="Normal 2 3 4 2 6 4 2 2 4" xfId="32901" xr:uid="{CA6C2AE2-575D-43BB-968A-2EDE71473E7A}"/>
    <cellStyle name="Normal 2 3 4 2 6 4 2 2 5" xfId="47784" xr:uid="{C1E222D1-A7E7-4EA5-B0C8-25E4305BE42C}"/>
    <cellStyle name="Normal 2 3 4 2 6 4 2 3" xfId="22633" xr:uid="{E1356B09-A8CB-4C53-8A59-B3D26DAA705E}"/>
    <cellStyle name="Normal 2 3 4 2 6 4 2 3 2" xfId="36325" xr:uid="{54901BD9-5595-4A15-8DF9-C0AF0A53CB8B}"/>
    <cellStyle name="Normal 2 3 4 2 6 4 2 3 3" xfId="51208" xr:uid="{B2B4EF11-E588-4DF4-8D40-7F3C7A41A65F}"/>
    <cellStyle name="Normal 2 3 4 2 6 4 2 4" xfId="15789" xr:uid="{10FBAC99-E4DD-401F-960B-2488B1660AED}"/>
    <cellStyle name="Normal 2 3 4 2 6 4 2 5" xfId="29479" xr:uid="{E027BE4F-FA73-455C-B3AE-C9A718075EDC}"/>
    <cellStyle name="Normal 2 3 4 2 6 4 2 6" xfId="44362" xr:uid="{32D7386F-4268-452C-AE4B-826EC526C26C}"/>
    <cellStyle name="Normal 2 3 4 2 6 4 3" xfId="10653" xr:uid="{E2F46E96-5509-462F-87F0-5A7B4E17ABF0}"/>
    <cellStyle name="Normal 2 3 4 2 6 4 3 2" xfId="24343" xr:uid="{3747CA2E-5CE2-4058-80BA-9FFEE5B72AD8}"/>
    <cellStyle name="Normal 2 3 4 2 6 4 3 2 2" xfId="38035" xr:uid="{F1B89576-6E7A-4DB0-8083-795B3CBDEFFF}"/>
    <cellStyle name="Normal 2 3 4 2 6 4 3 2 3" xfId="52918" xr:uid="{5C385924-F3F5-43E4-9B37-79B34D4A61E2}"/>
    <cellStyle name="Normal 2 3 4 2 6 4 3 3" xfId="17499" xr:uid="{7A8D72FC-5653-46BF-AD2F-41436654E930}"/>
    <cellStyle name="Normal 2 3 4 2 6 4 3 4" xfId="31189" xr:uid="{D6C11DDF-6636-4942-8B37-630A8BF03129}"/>
    <cellStyle name="Normal 2 3 4 2 6 4 3 5" xfId="46072" xr:uid="{273DA5E2-E7E6-4752-AB79-E4134EB476B3}"/>
    <cellStyle name="Normal 2 3 4 2 6 4 4" xfId="20921" xr:uid="{D3845CFE-61ED-4014-AED6-40CF57D30196}"/>
    <cellStyle name="Normal 2 3 4 2 6 4 4 2" xfId="34613" xr:uid="{FD803272-B4AF-47A4-B724-6843B1D71A7B}"/>
    <cellStyle name="Normal 2 3 4 2 6 4 4 3" xfId="49496" xr:uid="{CED9C93F-8300-4B5B-88A2-9D1B51BEE66B}"/>
    <cellStyle name="Normal 2 3 4 2 6 4 5" xfId="14077" xr:uid="{0B2AB6A7-9BA4-4392-97A7-83E94F42EC1E}"/>
    <cellStyle name="Normal 2 3 4 2 6 4 6" xfId="27767" xr:uid="{4A043206-223C-440A-8157-317952B2814B}"/>
    <cellStyle name="Normal 2 3 4 2 6 4 7" xfId="42650" xr:uid="{BB70D9FA-1AF8-48F7-BCA1-0041106CB213}"/>
    <cellStyle name="Normal 2 3 4 2 6 5" xfId="8939" xr:uid="{0DE0731A-E345-49CA-9AB3-9B0D4D723A86}"/>
    <cellStyle name="Normal 2 3 4 2 6 5 2" xfId="12361" xr:uid="{8BB4F470-B292-4535-986D-23E0028DC5AB}"/>
    <cellStyle name="Normal 2 3 4 2 6 5 2 2" xfId="26051" xr:uid="{508656DB-E81E-4F0A-86A0-6A6F68107351}"/>
    <cellStyle name="Normal 2 3 4 2 6 5 2 2 2" xfId="39743" xr:uid="{030E9BB2-1767-4BD8-8237-BEFF8198ECE3}"/>
    <cellStyle name="Normal 2 3 4 2 6 5 2 2 3" xfId="54626" xr:uid="{1EF3426D-D969-4DB1-BEB3-1FD8C91BC1CD}"/>
    <cellStyle name="Normal 2 3 4 2 6 5 2 3" xfId="19207" xr:uid="{9B2E6A27-5BEE-4E26-978F-294F320AD50D}"/>
    <cellStyle name="Normal 2 3 4 2 6 5 2 4" xfId="32897" xr:uid="{F3DB34F8-3231-402F-8E21-CE0D3C52ADA3}"/>
    <cellStyle name="Normal 2 3 4 2 6 5 2 5" xfId="47780" xr:uid="{C3E03B6F-A4EF-44C1-8EBD-1685FBA6DCB3}"/>
    <cellStyle name="Normal 2 3 4 2 6 5 3" xfId="22629" xr:uid="{5340FF15-9F0D-4E80-9543-34E29023AD3B}"/>
    <cellStyle name="Normal 2 3 4 2 6 5 3 2" xfId="36321" xr:uid="{743F2E6A-20F4-4057-A699-386FA33159E0}"/>
    <cellStyle name="Normal 2 3 4 2 6 5 3 3" xfId="51204" xr:uid="{713AA951-DB18-407A-9080-6996DFB6F056}"/>
    <cellStyle name="Normal 2 3 4 2 6 5 4" xfId="15785" xr:uid="{60CA8FFE-9E51-4DBB-80E9-1B633839039D}"/>
    <cellStyle name="Normal 2 3 4 2 6 5 5" xfId="29475" xr:uid="{62558BD7-F437-4E57-B9D4-24E47DC0B2B1}"/>
    <cellStyle name="Normal 2 3 4 2 6 5 6" xfId="44358" xr:uid="{9CDAF3DC-E5CD-4F41-A522-11F3C095045F}"/>
    <cellStyle name="Normal 2 3 4 2 6 6" xfId="10649" xr:uid="{E61BD65C-4DBF-49EE-A4E9-DFEA529942D4}"/>
    <cellStyle name="Normal 2 3 4 2 6 6 2" xfId="24339" xr:uid="{A1232AEC-0C4B-4A67-B442-AAEC210AC3AD}"/>
    <cellStyle name="Normal 2 3 4 2 6 6 2 2" xfId="38031" xr:uid="{0FC8C949-69B9-40C6-BCFF-A8F0BF914051}"/>
    <cellStyle name="Normal 2 3 4 2 6 6 2 3" xfId="52914" xr:uid="{D4230AD0-B4C8-4616-BF72-08392180B629}"/>
    <cellStyle name="Normal 2 3 4 2 6 6 3" xfId="17495" xr:uid="{2B9481FB-0764-4442-9E3A-DAA539BFE9F5}"/>
    <cellStyle name="Normal 2 3 4 2 6 6 4" xfId="31185" xr:uid="{42CD2CE7-B6E9-4929-BE00-F97A3046B613}"/>
    <cellStyle name="Normal 2 3 4 2 6 6 5" xfId="46068" xr:uid="{F0BA8BA6-1E36-4BC1-9D4D-CB02B3F0D20F}"/>
    <cellStyle name="Normal 2 3 4 2 6 7" xfId="20917" xr:uid="{DEBB4512-57DA-47F2-93BF-528CF084488B}"/>
    <cellStyle name="Normal 2 3 4 2 6 7 2" xfId="34609" xr:uid="{D27E5A25-E40D-4107-B5F8-3B215652AEE1}"/>
    <cellStyle name="Normal 2 3 4 2 6 7 3" xfId="49492" xr:uid="{F6E7F508-6C2A-4A93-A08B-149CA60E07A1}"/>
    <cellStyle name="Normal 2 3 4 2 6 8" xfId="14073" xr:uid="{7FE3154E-FCDE-44A1-A9F1-370115B4B002}"/>
    <cellStyle name="Normal 2 3 4 2 6 9" xfId="27763" xr:uid="{BD369F7D-DE54-4D20-8B7A-5DD3F3BBA3BF}"/>
    <cellStyle name="Normal 2 3 4 2 7" xfId="7231" xr:uid="{36C4921D-06B0-4F13-BF96-164803BC77BC}"/>
    <cellStyle name="Normal 2 3 4 2 7 2" xfId="7232" xr:uid="{F58084DA-EFD6-49C7-BE01-A2E29C23B0C2}"/>
    <cellStyle name="Normal 2 3 4 2 7 2 2" xfId="8945" xr:uid="{4CD98052-FFFA-4AAE-A93B-73B970D9805A}"/>
    <cellStyle name="Normal 2 3 4 2 7 2 2 2" xfId="12367" xr:uid="{2AE3FDFB-BA49-4269-B6CF-AC30095C2AD5}"/>
    <cellStyle name="Normal 2 3 4 2 7 2 2 2 2" xfId="26057" xr:uid="{D8D682A0-8957-4CA2-93F8-1ACD3E776677}"/>
    <cellStyle name="Normal 2 3 4 2 7 2 2 2 2 2" xfId="39749" xr:uid="{53B3C1ED-5632-4B87-AD21-0F7AA1CA7D6F}"/>
    <cellStyle name="Normal 2 3 4 2 7 2 2 2 2 3" xfId="54632" xr:uid="{B28D12A2-E855-4CA9-AFC0-F788F9054958}"/>
    <cellStyle name="Normal 2 3 4 2 7 2 2 2 3" xfId="19213" xr:uid="{A981BC26-A699-48E1-9D42-1579DFF5BC2E}"/>
    <cellStyle name="Normal 2 3 4 2 7 2 2 2 4" xfId="32903" xr:uid="{1C04AE72-5DA8-46AB-8F2D-F4881E0E5064}"/>
    <cellStyle name="Normal 2 3 4 2 7 2 2 2 5" xfId="47786" xr:uid="{6B9B6981-6DC3-4D24-AED8-941890F1F133}"/>
    <cellStyle name="Normal 2 3 4 2 7 2 2 3" xfId="22635" xr:uid="{DDABF216-4092-444C-8578-83E8B89B056D}"/>
    <cellStyle name="Normal 2 3 4 2 7 2 2 3 2" xfId="36327" xr:uid="{494F3754-A1CC-4118-ADAF-42488F740D68}"/>
    <cellStyle name="Normal 2 3 4 2 7 2 2 3 3" xfId="51210" xr:uid="{14E04F7D-5792-408D-9356-EE047B06E72E}"/>
    <cellStyle name="Normal 2 3 4 2 7 2 2 4" xfId="15791" xr:uid="{CDF593F4-2692-4CA5-993D-DDFFF87C3CA5}"/>
    <cellStyle name="Normal 2 3 4 2 7 2 2 5" xfId="29481" xr:uid="{289BFB54-13C8-4904-A0B3-2334CC48BF60}"/>
    <cellStyle name="Normal 2 3 4 2 7 2 2 6" xfId="44364" xr:uid="{080A53B5-95B0-494E-BE8E-D9BE6B8D73E5}"/>
    <cellStyle name="Normal 2 3 4 2 7 2 3" xfId="10655" xr:uid="{0AA71288-DB99-43ED-898E-2E12E49A87CD}"/>
    <cellStyle name="Normal 2 3 4 2 7 2 3 2" xfId="24345" xr:uid="{1B3ABA6B-22D1-473E-92D4-C5F4C1708BEA}"/>
    <cellStyle name="Normal 2 3 4 2 7 2 3 2 2" xfId="38037" xr:uid="{AF9AEC7D-CD56-44CB-9FB9-052241BF2B13}"/>
    <cellStyle name="Normal 2 3 4 2 7 2 3 2 3" xfId="52920" xr:uid="{E615074F-921A-477C-B2B9-7BBF6586091A}"/>
    <cellStyle name="Normal 2 3 4 2 7 2 3 3" xfId="17501" xr:uid="{37E8FB85-7BB1-4F06-9E07-F0DF2DA27359}"/>
    <cellStyle name="Normal 2 3 4 2 7 2 3 4" xfId="31191" xr:uid="{D6B87304-EEA5-4EF2-97BD-3A1082E4CD0C}"/>
    <cellStyle name="Normal 2 3 4 2 7 2 3 5" xfId="46074" xr:uid="{4D0C4524-7665-4B98-B140-8DFE4460D248}"/>
    <cellStyle name="Normal 2 3 4 2 7 2 4" xfId="20923" xr:uid="{C3CDAA17-7CB0-44C6-B61B-959CD7211F2E}"/>
    <cellStyle name="Normal 2 3 4 2 7 2 4 2" xfId="34615" xr:uid="{D03D11A6-B25B-4B67-84B8-3D66EA148F1F}"/>
    <cellStyle name="Normal 2 3 4 2 7 2 4 3" xfId="49498" xr:uid="{18B300EF-CBBB-4135-8D79-7642E420F773}"/>
    <cellStyle name="Normal 2 3 4 2 7 2 5" xfId="14079" xr:uid="{C69DD5C0-504C-4CE0-8F3F-93055F5EE2BA}"/>
    <cellStyle name="Normal 2 3 4 2 7 2 6" xfId="27769" xr:uid="{4F1EED99-48E8-4CDD-BFC0-EAEC4712DF02}"/>
    <cellStyle name="Normal 2 3 4 2 7 2 7" xfId="42652" xr:uid="{33B2379F-BC7D-4581-85FC-265E4DA63710}"/>
    <cellStyle name="Normal 2 3 4 2 7 3" xfId="8944" xr:uid="{EA6B63CA-FA03-4FB5-AB35-22B306C050D2}"/>
    <cellStyle name="Normal 2 3 4 2 7 3 2" xfId="12366" xr:uid="{4C53270C-09C4-4F68-B025-B757966B1AEC}"/>
    <cellStyle name="Normal 2 3 4 2 7 3 2 2" xfId="26056" xr:uid="{6F520B17-E002-4868-9C2A-CE854CB66EB7}"/>
    <cellStyle name="Normal 2 3 4 2 7 3 2 2 2" xfId="39748" xr:uid="{577E0328-0C29-4679-9AB3-01961B0C1AB2}"/>
    <cellStyle name="Normal 2 3 4 2 7 3 2 2 3" xfId="54631" xr:uid="{FC633B58-C7EB-49B8-8C18-6E7F040157E4}"/>
    <cellStyle name="Normal 2 3 4 2 7 3 2 3" xfId="19212" xr:uid="{70401691-67E0-4298-8A61-18536C4BA81C}"/>
    <cellStyle name="Normal 2 3 4 2 7 3 2 4" xfId="32902" xr:uid="{B2494B59-FF7B-4C64-B5AA-EB3BFB71D8E3}"/>
    <cellStyle name="Normal 2 3 4 2 7 3 2 5" xfId="47785" xr:uid="{8CF5D08C-CFDD-4048-BE82-03D31A1F8092}"/>
    <cellStyle name="Normal 2 3 4 2 7 3 3" xfId="22634" xr:uid="{C2B225E3-B1B9-4E9A-A801-33466254BBB0}"/>
    <cellStyle name="Normal 2 3 4 2 7 3 3 2" xfId="36326" xr:uid="{97E1009F-266C-49A4-8BA6-8497EE524D9E}"/>
    <cellStyle name="Normal 2 3 4 2 7 3 3 3" xfId="51209" xr:uid="{87C8EE49-B6C6-42C9-B63D-B29C09DE08CA}"/>
    <cellStyle name="Normal 2 3 4 2 7 3 4" xfId="15790" xr:uid="{0149A89C-6671-4536-9F23-7DF8C8CCC525}"/>
    <cellStyle name="Normal 2 3 4 2 7 3 5" xfId="29480" xr:uid="{85D45703-882D-4969-9F6A-8E35CDF9F60F}"/>
    <cellStyle name="Normal 2 3 4 2 7 3 6" xfId="44363" xr:uid="{9CDA7692-D2BA-4609-AF31-1471135E95C8}"/>
    <cellStyle name="Normal 2 3 4 2 7 4" xfId="10654" xr:uid="{CF05099B-BACA-4E2F-97B6-6C2AC2C6EE5C}"/>
    <cellStyle name="Normal 2 3 4 2 7 4 2" xfId="24344" xr:uid="{4C78E4F6-EFD1-4897-8CD8-87BA099884DB}"/>
    <cellStyle name="Normal 2 3 4 2 7 4 2 2" xfId="38036" xr:uid="{9685AF83-A166-4A07-8771-E8C0D285268D}"/>
    <cellStyle name="Normal 2 3 4 2 7 4 2 3" xfId="52919" xr:uid="{EF073E17-2A2F-46E2-8A06-CDA7ECF65DAA}"/>
    <cellStyle name="Normal 2 3 4 2 7 4 3" xfId="17500" xr:uid="{E70D6FEE-9FCC-4143-B9D7-F5BE8705255A}"/>
    <cellStyle name="Normal 2 3 4 2 7 4 4" xfId="31190" xr:uid="{C71A9FCB-2C58-4206-B5A2-EB9FE6BC1D0A}"/>
    <cellStyle name="Normal 2 3 4 2 7 4 5" xfId="46073" xr:uid="{3F3FA3CF-1B88-4A90-BBA2-8088A31DC022}"/>
    <cellStyle name="Normal 2 3 4 2 7 5" xfId="20922" xr:uid="{F18E0A7B-5F4A-4644-9F1B-A02A994A5E21}"/>
    <cellStyle name="Normal 2 3 4 2 7 5 2" xfId="34614" xr:uid="{769C79CB-7A3C-4860-B993-1871061DE223}"/>
    <cellStyle name="Normal 2 3 4 2 7 5 3" xfId="49497" xr:uid="{1B5AE3ED-49F3-49CE-AFDB-E0DC1535A0D9}"/>
    <cellStyle name="Normal 2 3 4 2 7 6" xfId="14078" xr:uid="{3F4089AC-C210-4E25-AF18-87B8EEB12BDD}"/>
    <cellStyle name="Normal 2 3 4 2 7 7" xfId="27768" xr:uid="{FD43F52B-E222-47F8-95BE-382A65FDA1F5}"/>
    <cellStyle name="Normal 2 3 4 2 7 8" xfId="42651" xr:uid="{02D6C563-F48E-44F4-A89E-02054EC3F06B}"/>
    <cellStyle name="Normal 2 3 4 2 8" xfId="7233" xr:uid="{E05C2F1B-3BCD-4843-A39C-B42D1CE56AB9}"/>
    <cellStyle name="Normal 2 3 4 2 8 2" xfId="8946" xr:uid="{5FBCA188-53DE-41B9-BB74-2FD238F2EC06}"/>
    <cellStyle name="Normal 2 3 4 2 8 2 2" xfId="12368" xr:uid="{36AA566C-C1A3-4EAB-818B-95F0EB607531}"/>
    <cellStyle name="Normal 2 3 4 2 8 2 2 2" xfId="26058" xr:uid="{A3568D96-8529-487A-BF4C-09B79D59F993}"/>
    <cellStyle name="Normal 2 3 4 2 8 2 2 2 2" xfId="39750" xr:uid="{61540283-F1FC-4CD5-9DD9-E17A12200EC7}"/>
    <cellStyle name="Normal 2 3 4 2 8 2 2 2 3" xfId="54633" xr:uid="{73201A3A-E9F4-4988-999A-D45036543526}"/>
    <cellStyle name="Normal 2 3 4 2 8 2 2 3" xfId="19214" xr:uid="{F8709A3A-608F-40E6-ABE6-68953BBB5E38}"/>
    <cellStyle name="Normal 2 3 4 2 8 2 2 4" xfId="32904" xr:uid="{A4EF98EF-0B87-45E7-A11E-364D8E1EB2B7}"/>
    <cellStyle name="Normal 2 3 4 2 8 2 2 5" xfId="47787" xr:uid="{4BEAB891-5564-46C5-A3A3-D1EE7A413BFF}"/>
    <cellStyle name="Normal 2 3 4 2 8 2 3" xfId="22636" xr:uid="{029EB56F-5C91-4382-AB89-D72DAD9DB8BF}"/>
    <cellStyle name="Normal 2 3 4 2 8 2 3 2" xfId="36328" xr:uid="{44EFECC3-97E1-4E73-B6F9-5F4A26B049FA}"/>
    <cellStyle name="Normal 2 3 4 2 8 2 3 3" xfId="51211" xr:uid="{F8F2D049-AA04-4A3F-918F-6373A8047687}"/>
    <cellStyle name="Normal 2 3 4 2 8 2 4" xfId="15792" xr:uid="{FD947D8D-518B-45B1-A4B9-5E252EEA9FB6}"/>
    <cellStyle name="Normal 2 3 4 2 8 2 5" xfId="29482" xr:uid="{B57A6DF0-3C77-4001-BBF7-A75EC8C136AB}"/>
    <cellStyle name="Normal 2 3 4 2 8 2 6" xfId="44365" xr:uid="{98C42EF2-0D74-46B0-95B5-24B6844E9EB1}"/>
    <cellStyle name="Normal 2 3 4 2 8 3" xfId="10656" xr:uid="{9B9C36C4-FFA5-4454-9812-B5EBC92F0512}"/>
    <cellStyle name="Normal 2 3 4 2 8 3 2" xfId="24346" xr:uid="{65959565-34AE-437D-91FA-E57AA5C6E463}"/>
    <cellStyle name="Normal 2 3 4 2 8 3 2 2" xfId="38038" xr:uid="{8F85F3E6-256E-4F8E-B649-6E15D0188CE5}"/>
    <cellStyle name="Normal 2 3 4 2 8 3 2 3" xfId="52921" xr:uid="{6A106521-ABA1-4BEE-9AD3-711ACD926857}"/>
    <cellStyle name="Normal 2 3 4 2 8 3 3" xfId="17502" xr:uid="{9E1C8B0B-0E6F-46EF-BE06-24BADAB8F128}"/>
    <cellStyle name="Normal 2 3 4 2 8 3 4" xfId="31192" xr:uid="{83A63F97-31E4-43E4-9DD9-E23F8C6D6B89}"/>
    <cellStyle name="Normal 2 3 4 2 8 3 5" xfId="46075" xr:uid="{DBB1C788-990F-4CA1-9C74-353708AA310F}"/>
    <cellStyle name="Normal 2 3 4 2 8 4" xfId="20924" xr:uid="{04F015A2-6286-45EA-AF4C-16B2C31981C2}"/>
    <cellStyle name="Normal 2 3 4 2 8 4 2" xfId="34616" xr:uid="{B4E6FE4F-307F-419E-B5A1-DE04297684D9}"/>
    <cellStyle name="Normal 2 3 4 2 8 4 3" xfId="49499" xr:uid="{93787198-261F-49D4-9C18-2CCD14C95640}"/>
    <cellStyle name="Normal 2 3 4 2 8 5" xfId="14080" xr:uid="{F0884A67-9C14-4A57-BFD8-D415A5171C05}"/>
    <cellStyle name="Normal 2 3 4 2 8 6" xfId="27770" xr:uid="{0346F59D-8E23-4DBC-8938-414A39F0CE45}"/>
    <cellStyle name="Normal 2 3 4 2 8 7" xfId="42653" xr:uid="{3AB15C69-164B-4339-BBD2-CCF38283634B}"/>
    <cellStyle name="Normal 2 3 4 2 9" xfId="7234" xr:uid="{BA727603-2E21-42A1-8BA2-3595674B2C43}"/>
    <cellStyle name="Normal 2 3 4 2 9 2" xfId="8947" xr:uid="{9C1A26D1-4419-4F0F-B0CC-F595B026FD92}"/>
    <cellStyle name="Normal 2 3 4 2 9 2 2" xfId="12369" xr:uid="{E5FD1F7A-7EC0-4FB6-87F2-B07F061D2D4D}"/>
    <cellStyle name="Normal 2 3 4 2 9 2 2 2" xfId="26059" xr:uid="{F3387CF2-ED7B-4B8A-8D93-3CDC63FBC4E8}"/>
    <cellStyle name="Normal 2 3 4 2 9 2 2 2 2" xfId="39751" xr:uid="{EE6C437A-C73E-4FDC-BBA2-AD0A9447F730}"/>
    <cellStyle name="Normal 2 3 4 2 9 2 2 2 3" xfId="54634" xr:uid="{37624C6F-F6A5-4E5A-B582-52B45BF000C7}"/>
    <cellStyle name="Normal 2 3 4 2 9 2 2 3" xfId="19215" xr:uid="{471812CA-F7BA-49E4-881E-76D292B0BAF3}"/>
    <cellStyle name="Normal 2 3 4 2 9 2 2 4" xfId="32905" xr:uid="{5F7F063E-96C8-46B3-B54A-57D93D72B680}"/>
    <cellStyle name="Normal 2 3 4 2 9 2 2 5" xfId="47788" xr:uid="{CF895993-EECF-4B12-B101-122A4CC229FE}"/>
    <cellStyle name="Normal 2 3 4 2 9 2 3" xfId="22637" xr:uid="{29A45A59-31DD-4188-BD52-E1D52BDC9796}"/>
    <cellStyle name="Normal 2 3 4 2 9 2 3 2" xfId="36329" xr:uid="{8B0F5946-7D39-434F-9367-2E13230C0128}"/>
    <cellStyle name="Normal 2 3 4 2 9 2 3 3" xfId="51212" xr:uid="{A3296922-278B-4E38-B27E-D95570DA9C6D}"/>
    <cellStyle name="Normal 2 3 4 2 9 2 4" xfId="15793" xr:uid="{C7F21D24-7A41-4D7B-9B1E-1B1AF88A7CDF}"/>
    <cellStyle name="Normal 2 3 4 2 9 2 5" xfId="29483" xr:uid="{F2CA584F-F6CE-4426-8028-90649AB9FB7F}"/>
    <cellStyle name="Normal 2 3 4 2 9 2 6" xfId="44366" xr:uid="{191D0C61-3932-4469-A6E6-DB93E6908807}"/>
    <cellStyle name="Normal 2 3 4 2 9 3" xfId="10657" xr:uid="{4A7D2479-1074-48DF-82A0-73FA92FCAC03}"/>
    <cellStyle name="Normal 2 3 4 2 9 3 2" xfId="24347" xr:uid="{E5544513-CDC1-4320-A6D6-16EBF8C21900}"/>
    <cellStyle name="Normal 2 3 4 2 9 3 2 2" xfId="38039" xr:uid="{FC1D614A-BCDD-4964-A340-073F855F1364}"/>
    <cellStyle name="Normal 2 3 4 2 9 3 2 3" xfId="52922" xr:uid="{90574996-5F50-40CA-8B27-0954905FAE3F}"/>
    <cellStyle name="Normal 2 3 4 2 9 3 3" xfId="17503" xr:uid="{94C5F6BB-69F5-4490-B638-4B5D009CA0E3}"/>
    <cellStyle name="Normal 2 3 4 2 9 3 4" xfId="31193" xr:uid="{1BF2D9AA-E06F-46AC-B53B-D1A8C15B33DE}"/>
    <cellStyle name="Normal 2 3 4 2 9 3 5" xfId="46076" xr:uid="{80938F85-2590-49CB-ADCC-41E7E7D5F409}"/>
    <cellStyle name="Normal 2 3 4 2 9 4" xfId="20925" xr:uid="{5C7D9764-5004-4E36-B258-B0BE13AFA144}"/>
    <cellStyle name="Normal 2 3 4 2 9 4 2" xfId="34617" xr:uid="{05B448CA-1D2B-432A-A05F-BF459D367431}"/>
    <cellStyle name="Normal 2 3 4 2 9 4 3" xfId="49500" xr:uid="{BCC88D34-4E07-4307-894F-AE50D8187E91}"/>
    <cellStyle name="Normal 2 3 4 2 9 5" xfId="14081" xr:uid="{9E22447D-3FE0-4CA4-B42F-2332B5EA1C5D}"/>
    <cellStyle name="Normal 2 3 4 2 9 6" xfId="27771" xr:uid="{D0092383-2976-4C6E-9D47-941ED6954A84}"/>
    <cellStyle name="Normal 2 3 4 2 9 7" xfId="42654" xr:uid="{F1F5E13C-4CE8-4676-A564-28942CC18B39}"/>
    <cellStyle name="Normal 2 3 4 20" xfId="55677" xr:uid="{A6594759-CD65-4A29-8531-E2A2E1A69494}"/>
    <cellStyle name="Normal 2 3 4 21" xfId="56855" xr:uid="{56BD0203-9BDD-44FF-B178-4390315592C9}"/>
    <cellStyle name="Normal 2 3 4 22" xfId="58032" xr:uid="{464EB18D-A21A-4603-BF1F-3B0C6A4CB4E1}"/>
    <cellStyle name="Normal 2 3 4 23" xfId="4416" xr:uid="{EA7088B1-15F3-48A1-ABBD-E319ECAE25F6}"/>
    <cellStyle name="Normal 2 3 4 3" xfId="7235" xr:uid="{4508A8B9-192A-43A1-8D78-6C7FBA105A5C}"/>
    <cellStyle name="Normal 2 3 4 3 10" xfId="20926" xr:uid="{06AE3454-6D69-41E0-8358-E037FC25CCEB}"/>
    <cellStyle name="Normal 2 3 4 3 10 2" xfId="34618" xr:uid="{D55FBBFB-9535-4637-BC61-9048C95E9D98}"/>
    <cellStyle name="Normal 2 3 4 3 10 3" xfId="49501" xr:uid="{7FCAD264-64EA-4502-BF4A-7B0692017034}"/>
    <cellStyle name="Normal 2 3 4 3 11" xfId="14082" xr:uid="{738EDF58-DE2A-4B87-9964-21F4A9F83669}"/>
    <cellStyle name="Normal 2 3 4 3 12" xfId="27772" xr:uid="{18361836-6705-4C0B-8A30-7435B9422077}"/>
    <cellStyle name="Normal 2 3 4 3 13" xfId="42655" xr:uid="{6401E84B-3B91-4603-AB6C-EF3D6D8408AD}"/>
    <cellStyle name="Normal 2 3 4 3 2" xfId="7236" xr:uid="{F09B60D1-21A2-4165-B98D-93950A287987}"/>
    <cellStyle name="Normal 2 3 4 3 2 10" xfId="14083" xr:uid="{4E57AE4D-E969-4C9A-98C6-71AFA1A831A6}"/>
    <cellStyle name="Normal 2 3 4 3 2 11" xfId="27773" xr:uid="{9FB02D6F-D05E-4CCF-B5D1-3EE0F6426FF6}"/>
    <cellStyle name="Normal 2 3 4 3 2 12" xfId="42656" xr:uid="{B62A1D31-02C5-4A3C-90FF-448418CC6A6D}"/>
    <cellStyle name="Normal 2 3 4 3 2 2" xfId="7237" xr:uid="{625D168A-6F9D-4313-9F36-EDB10C38C8D1}"/>
    <cellStyle name="Normal 2 3 4 3 2 2 10" xfId="42657" xr:uid="{CA5758D1-C1EF-4482-8049-274B89768D91}"/>
    <cellStyle name="Normal 2 3 4 3 2 2 2" xfId="7238" xr:uid="{87C73BF0-F2C5-408E-B0F1-C8FA6FA02F79}"/>
    <cellStyle name="Normal 2 3 4 3 2 2 2 2" xfId="7239" xr:uid="{0B6F586D-D478-4FB9-BF8B-3A8F3BC70A69}"/>
    <cellStyle name="Normal 2 3 4 3 2 2 2 2 2" xfId="8952" xr:uid="{B0B1E894-52B5-4E08-AA2A-216B041CF7AF}"/>
    <cellStyle name="Normal 2 3 4 3 2 2 2 2 2 2" xfId="12374" xr:uid="{402C3C31-EE53-4BC0-B57A-9DE51F9DC2CC}"/>
    <cellStyle name="Normal 2 3 4 3 2 2 2 2 2 2 2" xfId="26064" xr:uid="{160B3C59-7B13-4795-811F-AF12E0B3CB92}"/>
    <cellStyle name="Normal 2 3 4 3 2 2 2 2 2 2 2 2" xfId="39756" xr:uid="{ACC1495B-479B-471C-B979-3C47289239E7}"/>
    <cellStyle name="Normal 2 3 4 3 2 2 2 2 2 2 2 3" xfId="54639" xr:uid="{63EC3462-72B1-4503-A045-E59F1D84FE20}"/>
    <cellStyle name="Normal 2 3 4 3 2 2 2 2 2 2 3" xfId="19220" xr:uid="{393D49E0-8364-4420-A2E0-4813F7DFC483}"/>
    <cellStyle name="Normal 2 3 4 3 2 2 2 2 2 2 4" xfId="32910" xr:uid="{90FEFC5D-AA99-4BEC-8291-EA37D7C5FD32}"/>
    <cellStyle name="Normal 2 3 4 3 2 2 2 2 2 2 5" xfId="47793" xr:uid="{364A0B82-C6BC-47FC-BAA3-BD7EAEBA6807}"/>
    <cellStyle name="Normal 2 3 4 3 2 2 2 2 2 3" xfId="22642" xr:uid="{D5CF97EE-10B4-41E3-B367-9E755F1E9597}"/>
    <cellStyle name="Normal 2 3 4 3 2 2 2 2 2 3 2" xfId="36334" xr:uid="{7A3BA8E2-8B21-4C9E-8CE1-0C44E32F9B3F}"/>
    <cellStyle name="Normal 2 3 4 3 2 2 2 2 2 3 3" xfId="51217" xr:uid="{8939C190-1C63-428B-8813-22DADF0A0862}"/>
    <cellStyle name="Normal 2 3 4 3 2 2 2 2 2 4" xfId="15798" xr:uid="{9E1275BC-2E92-4B49-B90B-4968B665C0E7}"/>
    <cellStyle name="Normal 2 3 4 3 2 2 2 2 2 5" xfId="29488" xr:uid="{AF7B06C3-F3E1-4E36-94A2-76DEE18C69EE}"/>
    <cellStyle name="Normal 2 3 4 3 2 2 2 2 2 6" xfId="44371" xr:uid="{9EB19BED-1B20-476A-BFB4-BAD3771A6866}"/>
    <cellStyle name="Normal 2 3 4 3 2 2 2 2 3" xfId="10662" xr:uid="{B3934E68-A6D9-43CD-874F-50B70E3CEA5D}"/>
    <cellStyle name="Normal 2 3 4 3 2 2 2 2 3 2" xfId="24352" xr:uid="{6854FD97-D0F9-47BF-8140-68A3CA7F1139}"/>
    <cellStyle name="Normal 2 3 4 3 2 2 2 2 3 2 2" xfId="38044" xr:uid="{CEC8D2CF-63E5-4991-8EFE-B8EF07B929A2}"/>
    <cellStyle name="Normal 2 3 4 3 2 2 2 2 3 2 3" xfId="52927" xr:uid="{CEED5348-AF69-443B-A14E-24DC29B0C2BC}"/>
    <cellStyle name="Normal 2 3 4 3 2 2 2 2 3 3" xfId="17508" xr:uid="{51D3BE54-5C74-4C53-BB59-7B298B3EA2B2}"/>
    <cellStyle name="Normal 2 3 4 3 2 2 2 2 3 4" xfId="31198" xr:uid="{6321303E-4CC8-4DDC-83B4-94C6C11AF77B}"/>
    <cellStyle name="Normal 2 3 4 3 2 2 2 2 3 5" xfId="46081" xr:uid="{303908AA-5DF8-43B5-B194-EF8F2901700F}"/>
    <cellStyle name="Normal 2 3 4 3 2 2 2 2 4" xfId="20930" xr:uid="{032DAB61-EED1-4356-9278-2FFF52F1AFBB}"/>
    <cellStyle name="Normal 2 3 4 3 2 2 2 2 4 2" xfId="34622" xr:uid="{0AD0B0B6-1905-4AD8-96A7-34344794B9D9}"/>
    <cellStyle name="Normal 2 3 4 3 2 2 2 2 4 3" xfId="49505" xr:uid="{8590461E-796D-4D66-935E-3320714D5D94}"/>
    <cellStyle name="Normal 2 3 4 3 2 2 2 2 5" xfId="14086" xr:uid="{D60EC23D-5394-4EF8-9EC4-169EBCD7B4A6}"/>
    <cellStyle name="Normal 2 3 4 3 2 2 2 2 6" xfId="27776" xr:uid="{F9DF4640-CF5A-4716-9EB2-49CB5A7E72DB}"/>
    <cellStyle name="Normal 2 3 4 3 2 2 2 2 7" xfId="42659" xr:uid="{35D19A78-640A-4385-B1AE-DC5B4DAE2CFF}"/>
    <cellStyle name="Normal 2 3 4 3 2 2 2 3" xfId="8951" xr:uid="{05FCE4F8-607E-4F7F-8627-8308E191625C}"/>
    <cellStyle name="Normal 2 3 4 3 2 2 2 3 2" xfId="12373" xr:uid="{C370D2A5-D092-459A-B89D-B5F549F77883}"/>
    <cellStyle name="Normal 2 3 4 3 2 2 2 3 2 2" xfId="26063" xr:uid="{B85B897D-A95F-406B-9939-1D54F1828E4B}"/>
    <cellStyle name="Normal 2 3 4 3 2 2 2 3 2 2 2" xfId="39755" xr:uid="{E7CB4F0E-194D-45B5-AA2F-2BBB9CAB3E59}"/>
    <cellStyle name="Normal 2 3 4 3 2 2 2 3 2 2 3" xfId="54638" xr:uid="{9E33D36A-8F4D-427D-8873-CBD9C3181062}"/>
    <cellStyle name="Normal 2 3 4 3 2 2 2 3 2 3" xfId="19219" xr:uid="{83BEB9E5-1E34-4258-8057-B891C0E80F17}"/>
    <cellStyle name="Normal 2 3 4 3 2 2 2 3 2 4" xfId="32909" xr:uid="{A0E1E8C0-96DE-479D-B1A3-B4C7CE82FEBF}"/>
    <cellStyle name="Normal 2 3 4 3 2 2 2 3 2 5" xfId="47792" xr:uid="{3DEF5387-534A-486A-BAC7-C4F812453746}"/>
    <cellStyle name="Normal 2 3 4 3 2 2 2 3 3" xfId="22641" xr:uid="{CEA452D3-EB1F-4133-8B9D-BD161529DA90}"/>
    <cellStyle name="Normal 2 3 4 3 2 2 2 3 3 2" xfId="36333" xr:uid="{553C3738-07B0-462E-8739-BF2B37ADEFB6}"/>
    <cellStyle name="Normal 2 3 4 3 2 2 2 3 3 3" xfId="51216" xr:uid="{A8AA5BAF-32A6-4ABD-979A-D1D8CACB36ED}"/>
    <cellStyle name="Normal 2 3 4 3 2 2 2 3 4" xfId="15797" xr:uid="{B304A700-45DD-4AE4-9E51-BC72BA7B7BB4}"/>
    <cellStyle name="Normal 2 3 4 3 2 2 2 3 5" xfId="29487" xr:uid="{607476D9-DCCC-4B57-AD3F-FC16E808D6E5}"/>
    <cellStyle name="Normal 2 3 4 3 2 2 2 3 6" xfId="44370" xr:uid="{DC44B7A7-E1C0-41B5-BF89-D3B1B1E86F55}"/>
    <cellStyle name="Normal 2 3 4 3 2 2 2 4" xfId="10661" xr:uid="{AA6D09D2-FD97-4BFE-A52A-EF77DD1F9EE3}"/>
    <cellStyle name="Normal 2 3 4 3 2 2 2 4 2" xfId="24351" xr:uid="{88319D33-8A37-4D5B-97E2-A0427AF859AD}"/>
    <cellStyle name="Normal 2 3 4 3 2 2 2 4 2 2" xfId="38043" xr:uid="{B39AEF8C-4638-4261-9572-ED618A382712}"/>
    <cellStyle name="Normal 2 3 4 3 2 2 2 4 2 3" xfId="52926" xr:uid="{1579335F-2077-4B65-A887-DB35E3004302}"/>
    <cellStyle name="Normal 2 3 4 3 2 2 2 4 3" xfId="17507" xr:uid="{66A7A33D-3AB4-4813-8CAF-0B97E6641179}"/>
    <cellStyle name="Normal 2 3 4 3 2 2 2 4 4" xfId="31197" xr:uid="{DFFD2D08-036B-4D66-811B-EF671AD3A3BA}"/>
    <cellStyle name="Normal 2 3 4 3 2 2 2 4 5" xfId="46080" xr:uid="{314C802D-E416-4015-B1B5-920D0F869BB3}"/>
    <cellStyle name="Normal 2 3 4 3 2 2 2 5" xfId="20929" xr:uid="{0246E156-7017-4CB1-8A28-A0C245F049E4}"/>
    <cellStyle name="Normal 2 3 4 3 2 2 2 5 2" xfId="34621" xr:uid="{3F94BC15-9E45-44F8-8CBC-1F18586EA0F6}"/>
    <cellStyle name="Normal 2 3 4 3 2 2 2 5 3" xfId="49504" xr:uid="{1598664A-99A4-4276-8FB3-1835E34DAA99}"/>
    <cellStyle name="Normal 2 3 4 3 2 2 2 6" xfId="14085" xr:uid="{F6926EC2-61A3-4C5F-AC8C-2E5E89C840DE}"/>
    <cellStyle name="Normal 2 3 4 3 2 2 2 7" xfId="27775" xr:uid="{CE2CCC23-C1AC-4155-AFC8-56223F41ED79}"/>
    <cellStyle name="Normal 2 3 4 3 2 2 2 8" xfId="42658" xr:uid="{B23EA08E-A663-4EB1-B980-623F8FD4DE74}"/>
    <cellStyle name="Normal 2 3 4 3 2 2 3" xfId="7240" xr:uid="{02154BEF-13C3-4D67-BFFB-EA7EF1AA20EA}"/>
    <cellStyle name="Normal 2 3 4 3 2 2 3 2" xfId="8953" xr:uid="{EBD0716C-6068-488C-9A42-18BEC9440BBD}"/>
    <cellStyle name="Normal 2 3 4 3 2 2 3 2 2" xfId="12375" xr:uid="{9B76AF94-746A-4C26-B42F-AF721F4A6176}"/>
    <cellStyle name="Normal 2 3 4 3 2 2 3 2 2 2" xfId="26065" xr:uid="{FCD1BF36-18F3-4580-98C0-31ABB4F67DDD}"/>
    <cellStyle name="Normal 2 3 4 3 2 2 3 2 2 2 2" xfId="39757" xr:uid="{84FDA495-ADFE-4B21-96C5-13F44A8619EF}"/>
    <cellStyle name="Normal 2 3 4 3 2 2 3 2 2 2 3" xfId="54640" xr:uid="{4F788AED-4995-4F4E-9159-7DE94A2AAD1D}"/>
    <cellStyle name="Normal 2 3 4 3 2 2 3 2 2 3" xfId="19221" xr:uid="{F34D98C3-1255-44CB-A1FF-2CA177F747A8}"/>
    <cellStyle name="Normal 2 3 4 3 2 2 3 2 2 4" xfId="32911" xr:uid="{4C0EBA39-B025-45BC-A169-BC56D7EF810B}"/>
    <cellStyle name="Normal 2 3 4 3 2 2 3 2 2 5" xfId="47794" xr:uid="{C123784B-EBCA-43D2-83B6-7B2FC8386B57}"/>
    <cellStyle name="Normal 2 3 4 3 2 2 3 2 3" xfId="22643" xr:uid="{CDAFFD4B-2DE6-4A82-BE02-7302AC2CDCDE}"/>
    <cellStyle name="Normal 2 3 4 3 2 2 3 2 3 2" xfId="36335" xr:uid="{C26362A6-3C42-4D1D-9856-61B98C849FEF}"/>
    <cellStyle name="Normal 2 3 4 3 2 2 3 2 3 3" xfId="51218" xr:uid="{67EF5F9E-1EE7-44CE-B5BA-B33C51C5DF01}"/>
    <cellStyle name="Normal 2 3 4 3 2 2 3 2 4" xfId="15799" xr:uid="{F1BEA32D-82E2-4D81-86AB-A9EBD3E76AAA}"/>
    <cellStyle name="Normal 2 3 4 3 2 2 3 2 5" xfId="29489" xr:uid="{BBB4D942-BDF0-4F77-BF73-26EED37C1E21}"/>
    <cellStyle name="Normal 2 3 4 3 2 2 3 2 6" xfId="44372" xr:uid="{B2FBEAE3-362A-4325-9EB1-634204E2D76C}"/>
    <cellStyle name="Normal 2 3 4 3 2 2 3 3" xfId="10663" xr:uid="{BF5ADA62-563F-454E-8C08-BEF3078D437E}"/>
    <cellStyle name="Normal 2 3 4 3 2 2 3 3 2" xfId="24353" xr:uid="{5CB1E818-E816-4C37-909B-5EF5B7F1F9AA}"/>
    <cellStyle name="Normal 2 3 4 3 2 2 3 3 2 2" xfId="38045" xr:uid="{CC992047-F8F2-4936-9DC8-B622E0FB408A}"/>
    <cellStyle name="Normal 2 3 4 3 2 2 3 3 2 3" xfId="52928" xr:uid="{AA49757C-F74F-44E1-B08E-0A53724E118B}"/>
    <cellStyle name="Normal 2 3 4 3 2 2 3 3 3" xfId="17509" xr:uid="{2B326847-504E-4238-840E-3D6844913439}"/>
    <cellStyle name="Normal 2 3 4 3 2 2 3 3 4" xfId="31199" xr:uid="{DBEA836E-ED3C-4C95-94B2-8E568242F7CA}"/>
    <cellStyle name="Normal 2 3 4 3 2 2 3 3 5" xfId="46082" xr:uid="{270028B4-05C0-4B85-9020-44A16FF86C29}"/>
    <cellStyle name="Normal 2 3 4 3 2 2 3 4" xfId="20931" xr:uid="{577EB288-DA21-4E25-9C5B-12FB9554D5C5}"/>
    <cellStyle name="Normal 2 3 4 3 2 2 3 4 2" xfId="34623" xr:uid="{3E44EAF8-828D-4A84-91E0-231120348821}"/>
    <cellStyle name="Normal 2 3 4 3 2 2 3 4 3" xfId="49506" xr:uid="{A762A213-8177-4B2C-A556-5224A7A3C505}"/>
    <cellStyle name="Normal 2 3 4 3 2 2 3 5" xfId="14087" xr:uid="{C6DBC0F7-8813-44BE-A5B2-D24F2A9F3949}"/>
    <cellStyle name="Normal 2 3 4 3 2 2 3 6" xfId="27777" xr:uid="{55A6C63C-D196-4144-AA3F-A940E07883E6}"/>
    <cellStyle name="Normal 2 3 4 3 2 2 3 7" xfId="42660" xr:uid="{43680159-46C4-46B1-ADE6-B253B56962DC}"/>
    <cellStyle name="Normal 2 3 4 3 2 2 4" xfId="7241" xr:uid="{EB3E0C1F-7D2D-4F2E-A5C2-61652D2428ED}"/>
    <cellStyle name="Normal 2 3 4 3 2 2 4 2" xfId="8954" xr:uid="{2529417D-48B1-43F9-847B-9BA1A34E5C33}"/>
    <cellStyle name="Normal 2 3 4 3 2 2 4 2 2" xfId="12376" xr:uid="{8F357471-758D-4C99-8C5B-564B2B005F58}"/>
    <cellStyle name="Normal 2 3 4 3 2 2 4 2 2 2" xfId="26066" xr:uid="{6B58D5D0-F8EB-4ACC-BBB2-FE7F19106F14}"/>
    <cellStyle name="Normal 2 3 4 3 2 2 4 2 2 2 2" xfId="39758" xr:uid="{0D05BA49-EDC7-4DAC-A83E-4F7DDEAA6916}"/>
    <cellStyle name="Normal 2 3 4 3 2 2 4 2 2 2 3" xfId="54641" xr:uid="{5F21C0F0-B6C1-44E0-8706-A342032FF76D}"/>
    <cellStyle name="Normal 2 3 4 3 2 2 4 2 2 3" xfId="19222" xr:uid="{68FD8E2A-1678-46F7-8CDF-5023B42F17A5}"/>
    <cellStyle name="Normal 2 3 4 3 2 2 4 2 2 4" xfId="32912" xr:uid="{9DEA9D5D-FBF9-474A-83AF-C995B0301B86}"/>
    <cellStyle name="Normal 2 3 4 3 2 2 4 2 2 5" xfId="47795" xr:uid="{853E90D1-D6F5-4190-996C-FC91C586B07E}"/>
    <cellStyle name="Normal 2 3 4 3 2 2 4 2 3" xfId="22644" xr:uid="{5CF655B5-2706-4944-804D-87EBC9C92055}"/>
    <cellStyle name="Normal 2 3 4 3 2 2 4 2 3 2" xfId="36336" xr:uid="{C56AEE6E-A169-46FD-8A4F-56D436CDFC04}"/>
    <cellStyle name="Normal 2 3 4 3 2 2 4 2 3 3" xfId="51219" xr:uid="{7CE37E1F-B45C-4BE4-87D9-0CF5C0325AD9}"/>
    <cellStyle name="Normal 2 3 4 3 2 2 4 2 4" xfId="15800" xr:uid="{3B39E2A3-9E4D-45F7-BCA4-FAA6B9B7B7B6}"/>
    <cellStyle name="Normal 2 3 4 3 2 2 4 2 5" xfId="29490" xr:uid="{B2F11B54-E729-46B1-B9DC-C25B6B659845}"/>
    <cellStyle name="Normal 2 3 4 3 2 2 4 2 6" xfId="44373" xr:uid="{42ED3794-63A2-4D91-B518-0C83767840A5}"/>
    <cellStyle name="Normal 2 3 4 3 2 2 4 3" xfId="10664" xr:uid="{4DB19B31-9738-4E9A-8A6D-690B11FD79D9}"/>
    <cellStyle name="Normal 2 3 4 3 2 2 4 3 2" xfId="24354" xr:uid="{DE5112C2-5691-460D-BF5E-0E8805F7AE8E}"/>
    <cellStyle name="Normal 2 3 4 3 2 2 4 3 2 2" xfId="38046" xr:uid="{73FEE18B-679B-4FA2-BBBA-DED6A43B8E3F}"/>
    <cellStyle name="Normal 2 3 4 3 2 2 4 3 2 3" xfId="52929" xr:uid="{77E967EB-9663-4218-B07E-F43727DB2D07}"/>
    <cellStyle name="Normal 2 3 4 3 2 2 4 3 3" xfId="17510" xr:uid="{C2FC084E-4583-479E-8C34-CA722F1F6280}"/>
    <cellStyle name="Normal 2 3 4 3 2 2 4 3 4" xfId="31200" xr:uid="{D1FA4A83-CA48-42C9-82E4-BBB79987E61F}"/>
    <cellStyle name="Normal 2 3 4 3 2 2 4 3 5" xfId="46083" xr:uid="{69E4D6F4-5AEA-4FEC-B86C-B33C4CCFFBF7}"/>
    <cellStyle name="Normal 2 3 4 3 2 2 4 4" xfId="20932" xr:uid="{2B07D6F4-FDE0-4A24-904E-C054C16967F2}"/>
    <cellStyle name="Normal 2 3 4 3 2 2 4 4 2" xfId="34624" xr:uid="{7586534B-133B-45C5-962C-9030AB57AE74}"/>
    <cellStyle name="Normal 2 3 4 3 2 2 4 4 3" xfId="49507" xr:uid="{2C63EA47-01B7-449F-995E-DFB8C4F2241E}"/>
    <cellStyle name="Normal 2 3 4 3 2 2 4 5" xfId="14088" xr:uid="{E20B9EF0-C48B-4022-8166-06E0D5532D95}"/>
    <cellStyle name="Normal 2 3 4 3 2 2 4 6" xfId="27778" xr:uid="{BD2ED5FB-9A94-4BFD-9C61-FC802DC1C821}"/>
    <cellStyle name="Normal 2 3 4 3 2 2 4 7" xfId="42661" xr:uid="{A20C5DD8-9447-4797-A5AF-A2EBD27DD5E8}"/>
    <cellStyle name="Normal 2 3 4 3 2 2 5" xfId="8950" xr:uid="{FFD92CB9-6B39-4EE9-B767-85F9C38B4FEE}"/>
    <cellStyle name="Normal 2 3 4 3 2 2 5 2" xfId="12372" xr:uid="{6F72027D-67C3-45BF-AAEF-47805A77FCA7}"/>
    <cellStyle name="Normal 2 3 4 3 2 2 5 2 2" xfId="26062" xr:uid="{A58D3A58-1415-4853-B9D3-EACC029EB816}"/>
    <cellStyle name="Normal 2 3 4 3 2 2 5 2 2 2" xfId="39754" xr:uid="{C6372F08-BBFB-4F91-8898-95CDEBB19F2F}"/>
    <cellStyle name="Normal 2 3 4 3 2 2 5 2 2 3" xfId="54637" xr:uid="{2981E9E1-99DA-4B6A-A12A-D195782993F4}"/>
    <cellStyle name="Normal 2 3 4 3 2 2 5 2 3" xfId="19218" xr:uid="{2BF2F420-B4D6-447E-B2DE-BFF19C96AC6D}"/>
    <cellStyle name="Normal 2 3 4 3 2 2 5 2 4" xfId="32908" xr:uid="{0058D9FD-A725-44EB-9FC8-817D6D9EFDE0}"/>
    <cellStyle name="Normal 2 3 4 3 2 2 5 2 5" xfId="47791" xr:uid="{44B27A3F-E0A3-4732-9A06-7B91097B6B8B}"/>
    <cellStyle name="Normal 2 3 4 3 2 2 5 3" xfId="22640" xr:uid="{3210AA0C-3020-4845-9D7A-C7C5BB9FEAC8}"/>
    <cellStyle name="Normal 2 3 4 3 2 2 5 3 2" xfId="36332" xr:uid="{4A9FE091-261C-4069-A09B-E2DEB8BE3F43}"/>
    <cellStyle name="Normal 2 3 4 3 2 2 5 3 3" xfId="51215" xr:uid="{596C42B7-78AE-43C3-86C8-4C91E44D4DDA}"/>
    <cellStyle name="Normal 2 3 4 3 2 2 5 4" xfId="15796" xr:uid="{B8574264-40EA-4576-84B7-120BCE4E7662}"/>
    <cellStyle name="Normal 2 3 4 3 2 2 5 5" xfId="29486" xr:uid="{C57A7312-B4B7-43C5-AE8F-D970EF648CD0}"/>
    <cellStyle name="Normal 2 3 4 3 2 2 5 6" xfId="44369" xr:uid="{D101EEFC-05BF-409E-BC65-698D60388D0C}"/>
    <cellStyle name="Normal 2 3 4 3 2 2 6" xfId="10660" xr:uid="{608C6F1D-8D41-49F7-B523-A1C461B828ED}"/>
    <cellStyle name="Normal 2 3 4 3 2 2 6 2" xfId="24350" xr:uid="{C1348223-43A1-4A51-B1E9-A10EB0444D4D}"/>
    <cellStyle name="Normal 2 3 4 3 2 2 6 2 2" xfId="38042" xr:uid="{D2FDAE98-B799-487C-AC24-4FC4A935607F}"/>
    <cellStyle name="Normal 2 3 4 3 2 2 6 2 3" xfId="52925" xr:uid="{60048072-D62E-4058-9FF4-B965E2C29E3F}"/>
    <cellStyle name="Normal 2 3 4 3 2 2 6 3" xfId="17506" xr:uid="{70C20A72-8AC9-4910-83E9-059C830DDCC2}"/>
    <cellStyle name="Normal 2 3 4 3 2 2 6 4" xfId="31196" xr:uid="{CF5CCF73-E5EF-4C9F-B661-108BDB7B6196}"/>
    <cellStyle name="Normal 2 3 4 3 2 2 6 5" xfId="46079" xr:uid="{243D1F6D-DF33-40C5-9DC5-479662CC3885}"/>
    <cellStyle name="Normal 2 3 4 3 2 2 7" xfId="20928" xr:uid="{06532AAE-73AF-499E-A7CF-8690A2F455B4}"/>
    <cellStyle name="Normal 2 3 4 3 2 2 7 2" xfId="34620" xr:uid="{4D3D29D1-3235-453F-94E3-A640CF4DAD03}"/>
    <cellStyle name="Normal 2 3 4 3 2 2 7 3" xfId="49503" xr:uid="{011B91E4-C97E-4BBD-A5B8-5BDB492D7AED}"/>
    <cellStyle name="Normal 2 3 4 3 2 2 8" xfId="14084" xr:uid="{7FB095F5-5C85-4367-BD7C-A0732AC6E459}"/>
    <cellStyle name="Normal 2 3 4 3 2 2 9" xfId="27774" xr:uid="{20B4CBA4-2C59-4876-A1E2-C01013695D2C}"/>
    <cellStyle name="Normal 2 3 4 3 2 3" xfId="7242" xr:uid="{668C97A3-1DEC-41B3-94FA-6E500927F3AF}"/>
    <cellStyle name="Normal 2 3 4 3 2 3 10" xfId="42662" xr:uid="{845494D8-24BA-4EF1-9148-2C1754EE2B00}"/>
    <cellStyle name="Normal 2 3 4 3 2 3 2" xfId="7243" xr:uid="{752EAD46-EB85-46CC-BD60-0C0B2572D859}"/>
    <cellStyle name="Normal 2 3 4 3 2 3 2 2" xfId="7244" xr:uid="{0A2287F7-B4E3-495E-868A-4A805044063C}"/>
    <cellStyle name="Normal 2 3 4 3 2 3 2 2 2" xfId="8957" xr:uid="{6391632C-F0E5-46BB-8115-7769C603DEA6}"/>
    <cellStyle name="Normal 2 3 4 3 2 3 2 2 2 2" xfId="12379" xr:uid="{5AB9606E-F042-4F40-8D79-5B229E6C54C3}"/>
    <cellStyle name="Normal 2 3 4 3 2 3 2 2 2 2 2" xfId="26069" xr:uid="{13005191-9147-4958-A4F0-EA9DD3BB8117}"/>
    <cellStyle name="Normal 2 3 4 3 2 3 2 2 2 2 2 2" xfId="39761" xr:uid="{1AEE4996-A835-4031-BA98-6BC9436E6994}"/>
    <cellStyle name="Normal 2 3 4 3 2 3 2 2 2 2 2 3" xfId="54644" xr:uid="{309CF63B-73DA-4063-A5A5-B38826AD74F2}"/>
    <cellStyle name="Normal 2 3 4 3 2 3 2 2 2 2 3" xfId="19225" xr:uid="{85ABFE89-F967-4C2E-8463-2D25308EB50B}"/>
    <cellStyle name="Normal 2 3 4 3 2 3 2 2 2 2 4" xfId="32915" xr:uid="{D87CCCBD-43F1-483B-BC02-872D6E662120}"/>
    <cellStyle name="Normal 2 3 4 3 2 3 2 2 2 2 5" xfId="47798" xr:uid="{BC4CB333-7201-409A-A330-829C435501A4}"/>
    <cellStyle name="Normal 2 3 4 3 2 3 2 2 2 3" xfId="22647" xr:uid="{CC3939E6-18CD-4C9D-A0C2-CF88D5EFC9B5}"/>
    <cellStyle name="Normal 2 3 4 3 2 3 2 2 2 3 2" xfId="36339" xr:uid="{21C3B0E7-302E-4603-AB20-7AA2ED187041}"/>
    <cellStyle name="Normal 2 3 4 3 2 3 2 2 2 3 3" xfId="51222" xr:uid="{63E27C41-E854-4D8A-B1B5-3ECC6892EFE2}"/>
    <cellStyle name="Normal 2 3 4 3 2 3 2 2 2 4" xfId="15803" xr:uid="{BB11F7D1-20F6-42D6-810C-B563517DCC99}"/>
    <cellStyle name="Normal 2 3 4 3 2 3 2 2 2 5" xfId="29493" xr:uid="{C760DA2A-86CA-4563-A14C-045429C44848}"/>
    <cellStyle name="Normal 2 3 4 3 2 3 2 2 2 6" xfId="44376" xr:uid="{E8AF5ED1-F123-4EA1-8ECA-C62B36457CAC}"/>
    <cellStyle name="Normal 2 3 4 3 2 3 2 2 3" xfId="10667" xr:uid="{40D14374-54E3-4DA8-9A27-9DD391693436}"/>
    <cellStyle name="Normal 2 3 4 3 2 3 2 2 3 2" xfId="24357" xr:uid="{0B948779-A9D9-4EDE-B973-CF0553C6AACA}"/>
    <cellStyle name="Normal 2 3 4 3 2 3 2 2 3 2 2" xfId="38049" xr:uid="{33B86D3E-195E-4296-A4E2-E7DD09D9E2FB}"/>
    <cellStyle name="Normal 2 3 4 3 2 3 2 2 3 2 3" xfId="52932" xr:uid="{BCB1DA63-9CAB-421F-9318-69AF9FBB309A}"/>
    <cellStyle name="Normal 2 3 4 3 2 3 2 2 3 3" xfId="17513" xr:uid="{84BF1029-DAD8-4508-8782-E1ABEA6557B2}"/>
    <cellStyle name="Normal 2 3 4 3 2 3 2 2 3 4" xfId="31203" xr:uid="{93609DE7-B206-4130-9863-89C6EB91610E}"/>
    <cellStyle name="Normal 2 3 4 3 2 3 2 2 3 5" xfId="46086" xr:uid="{EFFBC25C-719E-4E34-AF3D-0F3ECEF5535C}"/>
    <cellStyle name="Normal 2 3 4 3 2 3 2 2 4" xfId="20935" xr:uid="{A4B519FB-A51C-40DE-8A7F-0AF923C20733}"/>
    <cellStyle name="Normal 2 3 4 3 2 3 2 2 4 2" xfId="34627" xr:uid="{0F861272-B2BD-4292-8AEC-F8A0B77261AB}"/>
    <cellStyle name="Normal 2 3 4 3 2 3 2 2 4 3" xfId="49510" xr:uid="{942B6EBB-666A-45FA-AB2F-E1D4EA561EE9}"/>
    <cellStyle name="Normal 2 3 4 3 2 3 2 2 5" xfId="14091" xr:uid="{8C25B536-A718-4B61-A6F0-0E22F9B056F6}"/>
    <cellStyle name="Normal 2 3 4 3 2 3 2 2 6" xfId="27781" xr:uid="{282C70C1-5515-4CB8-8A06-B765A81C14A7}"/>
    <cellStyle name="Normal 2 3 4 3 2 3 2 2 7" xfId="42664" xr:uid="{BB49D85C-6E1C-4719-B0BA-98D63003CC72}"/>
    <cellStyle name="Normal 2 3 4 3 2 3 2 3" xfId="8956" xr:uid="{211C7A2E-0E51-4C7E-8989-FC5418309DA2}"/>
    <cellStyle name="Normal 2 3 4 3 2 3 2 3 2" xfId="12378" xr:uid="{0E9CE6DC-947C-4AC4-96CB-745B7B7FE86D}"/>
    <cellStyle name="Normal 2 3 4 3 2 3 2 3 2 2" xfId="26068" xr:uid="{547EE57F-BC72-4098-B04A-2EDD700566D1}"/>
    <cellStyle name="Normal 2 3 4 3 2 3 2 3 2 2 2" xfId="39760" xr:uid="{79B4072C-E7D5-4C21-8CFE-5ED8D5C5BECF}"/>
    <cellStyle name="Normal 2 3 4 3 2 3 2 3 2 2 3" xfId="54643" xr:uid="{E60E18C8-9634-4434-87C1-3A0B5D6F1DB8}"/>
    <cellStyle name="Normal 2 3 4 3 2 3 2 3 2 3" xfId="19224" xr:uid="{9BAE750E-BBC7-4664-B2CC-03AEFE2EBF59}"/>
    <cellStyle name="Normal 2 3 4 3 2 3 2 3 2 4" xfId="32914" xr:uid="{1A93B256-6C23-43C2-93B2-84331FC06326}"/>
    <cellStyle name="Normal 2 3 4 3 2 3 2 3 2 5" xfId="47797" xr:uid="{897B9F04-A5E0-4502-8199-A80A607C6AE7}"/>
    <cellStyle name="Normal 2 3 4 3 2 3 2 3 3" xfId="22646" xr:uid="{A6EBE399-172C-4197-B190-BD6FF7965F62}"/>
    <cellStyle name="Normal 2 3 4 3 2 3 2 3 3 2" xfId="36338" xr:uid="{965AD52A-0E93-4C9A-951B-6E6D3C95E2E2}"/>
    <cellStyle name="Normal 2 3 4 3 2 3 2 3 3 3" xfId="51221" xr:uid="{62E02787-B92D-4C7B-9D89-EA02A834822A}"/>
    <cellStyle name="Normal 2 3 4 3 2 3 2 3 4" xfId="15802" xr:uid="{36A86AA5-D9E9-40B2-91A1-EF77A38AFA18}"/>
    <cellStyle name="Normal 2 3 4 3 2 3 2 3 5" xfId="29492" xr:uid="{3E9B9A49-F5F9-4651-826A-58F882D48593}"/>
    <cellStyle name="Normal 2 3 4 3 2 3 2 3 6" xfId="44375" xr:uid="{D12CF250-0A25-40DD-B8F6-298E636686B8}"/>
    <cellStyle name="Normal 2 3 4 3 2 3 2 4" xfId="10666" xr:uid="{28632455-3440-4300-82FD-BA572F04C498}"/>
    <cellStyle name="Normal 2 3 4 3 2 3 2 4 2" xfId="24356" xr:uid="{2186C742-EA38-4ACC-B303-C6546E08A582}"/>
    <cellStyle name="Normal 2 3 4 3 2 3 2 4 2 2" xfId="38048" xr:uid="{FD566DBF-44FE-4A0B-AB58-B6DB82917688}"/>
    <cellStyle name="Normal 2 3 4 3 2 3 2 4 2 3" xfId="52931" xr:uid="{52E0F4CB-747C-41EA-9DF0-BE04B1C0BD83}"/>
    <cellStyle name="Normal 2 3 4 3 2 3 2 4 3" xfId="17512" xr:uid="{0A8852AE-A37D-4EA3-B57D-46B697AA1AA5}"/>
    <cellStyle name="Normal 2 3 4 3 2 3 2 4 4" xfId="31202" xr:uid="{DF77106D-1565-404D-8618-8832EDE4ED8A}"/>
    <cellStyle name="Normal 2 3 4 3 2 3 2 4 5" xfId="46085" xr:uid="{310E1A63-2FBC-4C19-A325-32D0F47F980F}"/>
    <cellStyle name="Normal 2 3 4 3 2 3 2 5" xfId="20934" xr:uid="{7C34F82C-E63A-4CD3-B671-410EE1C591E7}"/>
    <cellStyle name="Normal 2 3 4 3 2 3 2 5 2" xfId="34626" xr:uid="{30CAA82C-BEFE-466A-8011-52B699F6133B}"/>
    <cellStyle name="Normal 2 3 4 3 2 3 2 5 3" xfId="49509" xr:uid="{FCEE80AD-B7FE-490A-A015-7A2AB4E6858B}"/>
    <cellStyle name="Normal 2 3 4 3 2 3 2 6" xfId="14090" xr:uid="{44750C0B-F06F-45EA-A22E-48EA96969283}"/>
    <cellStyle name="Normal 2 3 4 3 2 3 2 7" xfId="27780" xr:uid="{7EA4D650-B9BA-484D-AD49-40C8B9B67E1B}"/>
    <cellStyle name="Normal 2 3 4 3 2 3 2 8" xfId="42663" xr:uid="{7473E388-7312-4E19-8D03-E7A36038E2B2}"/>
    <cellStyle name="Normal 2 3 4 3 2 3 3" xfId="7245" xr:uid="{E6503A26-7DA8-48CB-90C9-B6F80E72A7C6}"/>
    <cellStyle name="Normal 2 3 4 3 2 3 3 2" xfId="8958" xr:uid="{CD6E8810-DD07-42DD-94B9-6D1177D9AF6A}"/>
    <cellStyle name="Normal 2 3 4 3 2 3 3 2 2" xfId="12380" xr:uid="{B39E4505-2A85-4BF0-9ED8-0AD0E894F5BB}"/>
    <cellStyle name="Normal 2 3 4 3 2 3 3 2 2 2" xfId="26070" xr:uid="{2955A1D1-38FD-46F2-BD45-5562FEFE4B36}"/>
    <cellStyle name="Normal 2 3 4 3 2 3 3 2 2 2 2" xfId="39762" xr:uid="{C86B093D-2D01-4EFE-A7C0-E52A681A8DBC}"/>
    <cellStyle name="Normal 2 3 4 3 2 3 3 2 2 2 3" xfId="54645" xr:uid="{2E8CB641-53D1-45F4-AD40-48FE427E2930}"/>
    <cellStyle name="Normal 2 3 4 3 2 3 3 2 2 3" xfId="19226" xr:uid="{1D4946BC-96A0-4BC4-AA30-F9791326CC37}"/>
    <cellStyle name="Normal 2 3 4 3 2 3 3 2 2 4" xfId="32916" xr:uid="{A50FB0C1-C536-415F-AF68-890C06A8B396}"/>
    <cellStyle name="Normal 2 3 4 3 2 3 3 2 2 5" xfId="47799" xr:uid="{B2353DF0-BCAD-46C2-9AE9-09E6080D6D58}"/>
    <cellStyle name="Normal 2 3 4 3 2 3 3 2 3" xfId="22648" xr:uid="{ED723F43-6487-42B9-9A04-30E95F38397F}"/>
    <cellStyle name="Normal 2 3 4 3 2 3 3 2 3 2" xfId="36340" xr:uid="{F9488524-D39A-4BFC-B64A-6CE0B857DD8F}"/>
    <cellStyle name="Normal 2 3 4 3 2 3 3 2 3 3" xfId="51223" xr:uid="{5174621E-D340-4E7B-A275-56EA11005B8E}"/>
    <cellStyle name="Normal 2 3 4 3 2 3 3 2 4" xfId="15804" xr:uid="{5DC5C1D0-2850-4FB8-B9A9-A5C2ABD038FB}"/>
    <cellStyle name="Normal 2 3 4 3 2 3 3 2 5" xfId="29494" xr:uid="{8AAA1867-DD41-4C62-9280-CD83EBB977CB}"/>
    <cellStyle name="Normal 2 3 4 3 2 3 3 2 6" xfId="44377" xr:uid="{8396CB9A-119C-494D-8600-9BC718F218A4}"/>
    <cellStyle name="Normal 2 3 4 3 2 3 3 3" xfId="10668" xr:uid="{5057325F-D040-474A-BE16-9F377EC6FA89}"/>
    <cellStyle name="Normal 2 3 4 3 2 3 3 3 2" xfId="24358" xr:uid="{3716E872-D3F9-400C-941F-A2DCAA72D3EB}"/>
    <cellStyle name="Normal 2 3 4 3 2 3 3 3 2 2" xfId="38050" xr:uid="{270644EF-DE5D-4A66-8128-AE21E9A4FB93}"/>
    <cellStyle name="Normal 2 3 4 3 2 3 3 3 2 3" xfId="52933" xr:uid="{3631C4BA-9817-4B63-9C86-62C6EDD33D3D}"/>
    <cellStyle name="Normal 2 3 4 3 2 3 3 3 3" xfId="17514" xr:uid="{2380B034-3A20-4042-A0BB-C7B5C59DB02E}"/>
    <cellStyle name="Normal 2 3 4 3 2 3 3 3 4" xfId="31204" xr:uid="{A39BB2D1-CA04-4ACD-8FCA-4AAE4A0CA044}"/>
    <cellStyle name="Normal 2 3 4 3 2 3 3 3 5" xfId="46087" xr:uid="{8A25E04E-3A34-4D72-9FC4-C72EF847730D}"/>
    <cellStyle name="Normal 2 3 4 3 2 3 3 4" xfId="20936" xr:uid="{6D5FC1E9-CC13-48CB-A9B1-1EC0334D1B2C}"/>
    <cellStyle name="Normal 2 3 4 3 2 3 3 4 2" xfId="34628" xr:uid="{20B6829C-A11C-47E7-8099-61F185F2D397}"/>
    <cellStyle name="Normal 2 3 4 3 2 3 3 4 3" xfId="49511" xr:uid="{55EACEED-898E-42BD-9C07-120A7CCF3203}"/>
    <cellStyle name="Normal 2 3 4 3 2 3 3 5" xfId="14092" xr:uid="{25D71B6E-CFAD-48D9-99F4-805D677C7692}"/>
    <cellStyle name="Normal 2 3 4 3 2 3 3 6" xfId="27782" xr:uid="{1AE29E5F-B6D7-4E73-842C-8FC1DE49BDA0}"/>
    <cellStyle name="Normal 2 3 4 3 2 3 3 7" xfId="42665" xr:uid="{4D7B74CC-945E-42C7-A31A-904D3042505F}"/>
    <cellStyle name="Normal 2 3 4 3 2 3 4" xfId="7246" xr:uid="{87F323B3-BB6D-4751-8F96-8C4DF7FC0EC9}"/>
    <cellStyle name="Normal 2 3 4 3 2 3 4 2" xfId="8959" xr:uid="{F4D1D088-C55B-486B-9294-C0D059799787}"/>
    <cellStyle name="Normal 2 3 4 3 2 3 4 2 2" xfId="12381" xr:uid="{D2FE4D58-B809-496A-B121-3640BE1454B2}"/>
    <cellStyle name="Normal 2 3 4 3 2 3 4 2 2 2" xfId="26071" xr:uid="{7F330492-6F84-42D8-B975-4B0C8FBEA28F}"/>
    <cellStyle name="Normal 2 3 4 3 2 3 4 2 2 2 2" xfId="39763" xr:uid="{85DC8F39-6571-4857-A0BE-6A8B47548F2A}"/>
    <cellStyle name="Normal 2 3 4 3 2 3 4 2 2 2 3" xfId="54646" xr:uid="{FADA95C2-AD3C-491D-AE09-B81869AA1E3C}"/>
    <cellStyle name="Normal 2 3 4 3 2 3 4 2 2 3" xfId="19227" xr:uid="{0A986655-8234-4E32-8089-0EFC4D68FFAA}"/>
    <cellStyle name="Normal 2 3 4 3 2 3 4 2 2 4" xfId="32917" xr:uid="{CFCBC6E0-B021-4D6E-AE0F-14468F762E3A}"/>
    <cellStyle name="Normal 2 3 4 3 2 3 4 2 2 5" xfId="47800" xr:uid="{EA9A243E-7BB5-4071-9D59-BEF6714E6CF5}"/>
    <cellStyle name="Normal 2 3 4 3 2 3 4 2 3" xfId="22649" xr:uid="{E5039372-8859-471F-914F-8F9CF9BBBB74}"/>
    <cellStyle name="Normal 2 3 4 3 2 3 4 2 3 2" xfId="36341" xr:uid="{92E64C11-8B01-4699-B3E9-B7FF8FDBF19A}"/>
    <cellStyle name="Normal 2 3 4 3 2 3 4 2 3 3" xfId="51224" xr:uid="{6415BBF8-66CF-4B84-96FD-FF2232246198}"/>
    <cellStyle name="Normal 2 3 4 3 2 3 4 2 4" xfId="15805" xr:uid="{75F2F5A2-18A4-41F2-B366-025E4F094BC8}"/>
    <cellStyle name="Normal 2 3 4 3 2 3 4 2 5" xfId="29495" xr:uid="{4D43DC6D-9DE5-4DB4-BF8D-D82A1C83111F}"/>
    <cellStyle name="Normal 2 3 4 3 2 3 4 2 6" xfId="44378" xr:uid="{D28C5897-239A-45B8-A71C-553DD962B2A4}"/>
    <cellStyle name="Normal 2 3 4 3 2 3 4 3" xfId="10669" xr:uid="{614389B6-1B09-417F-8AC8-D504D6482BD4}"/>
    <cellStyle name="Normal 2 3 4 3 2 3 4 3 2" xfId="24359" xr:uid="{1FB32D1D-F54A-4672-8932-8D96114A9319}"/>
    <cellStyle name="Normal 2 3 4 3 2 3 4 3 2 2" xfId="38051" xr:uid="{3CD4EF90-DF74-4465-BC99-23FD000F8E41}"/>
    <cellStyle name="Normal 2 3 4 3 2 3 4 3 2 3" xfId="52934" xr:uid="{E6EC0F3D-AEDF-4BA5-85DC-A1A72882183E}"/>
    <cellStyle name="Normal 2 3 4 3 2 3 4 3 3" xfId="17515" xr:uid="{23D092A8-AD15-43B6-B425-80511C0CDAD0}"/>
    <cellStyle name="Normal 2 3 4 3 2 3 4 3 4" xfId="31205" xr:uid="{9325F01A-4D48-485C-8F06-2ACF1FAC9B09}"/>
    <cellStyle name="Normal 2 3 4 3 2 3 4 3 5" xfId="46088" xr:uid="{BFFB214F-7E45-4E12-99D4-1681A1577E88}"/>
    <cellStyle name="Normal 2 3 4 3 2 3 4 4" xfId="20937" xr:uid="{DEEC0DB1-7275-41FB-ACCA-B014578E0CF4}"/>
    <cellStyle name="Normal 2 3 4 3 2 3 4 4 2" xfId="34629" xr:uid="{43F0A780-AA5C-49FE-9D59-07D6EC7F586F}"/>
    <cellStyle name="Normal 2 3 4 3 2 3 4 4 3" xfId="49512" xr:uid="{7AF448E5-1E5B-4AD3-8E87-A1B114CB6C15}"/>
    <cellStyle name="Normal 2 3 4 3 2 3 4 5" xfId="14093" xr:uid="{3B2EF9FE-E92A-414E-A684-51086CCE82F5}"/>
    <cellStyle name="Normal 2 3 4 3 2 3 4 6" xfId="27783" xr:uid="{C33CD2D7-06CC-43ED-B301-0277B30819DB}"/>
    <cellStyle name="Normal 2 3 4 3 2 3 4 7" xfId="42666" xr:uid="{68C7677E-9959-4800-9D7B-DE7CDC74F828}"/>
    <cellStyle name="Normal 2 3 4 3 2 3 5" xfId="8955" xr:uid="{2F0467DB-F298-44AF-AC01-A61759F117E3}"/>
    <cellStyle name="Normal 2 3 4 3 2 3 5 2" xfId="12377" xr:uid="{915E9570-3850-43AE-9027-25DFFFD1FD11}"/>
    <cellStyle name="Normal 2 3 4 3 2 3 5 2 2" xfId="26067" xr:uid="{DE692C55-56FA-4EA4-95CC-F4DE882A1D20}"/>
    <cellStyle name="Normal 2 3 4 3 2 3 5 2 2 2" xfId="39759" xr:uid="{172C7160-FDD4-4A5E-BD3E-91539418E735}"/>
    <cellStyle name="Normal 2 3 4 3 2 3 5 2 2 3" xfId="54642" xr:uid="{7C24DD9E-828D-4FC0-925B-56130EDF0C46}"/>
    <cellStyle name="Normal 2 3 4 3 2 3 5 2 3" xfId="19223" xr:uid="{0F2F1B8A-86F6-4D97-8ECB-F742BF283F8C}"/>
    <cellStyle name="Normal 2 3 4 3 2 3 5 2 4" xfId="32913" xr:uid="{15052FE0-3936-4AD7-9C35-571CE7EBEBFF}"/>
    <cellStyle name="Normal 2 3 4 3 2 3 5 2 5" xfId="47796" xr:uid="{8983804F-98A6-4AF2-9275-62859214E8FC}"/>
    <cellStyle name="Normal 2 3 4 3 2 3 5 3" xfId="22645" xr:uid="{13744736-6A8A-410B-9C73-70DFAA65210C}"/>
    <cellStyle name="Normal 2 3 4 3 2 3 5 3 2" xfId="36337" xr:uid="{B79F90E5-1AD9-4547-81E7-2BD7200D386F}"/>
    <cellStyle name="Normal 2 3 4 3 2 3 5 3 3" xfId="51220" xr:uid="{E10FC00B-9AE3-45F0-8F96-2F4425BBC4DB}"/>
    <cellStyle name="Normal 2 3 4 3 2 3 5 4" xfId="15801" xr:uid="{FCD244A9-77DD-4831-8A7E-ABF9792CE918}"/>
    <cellStyle name="Normal 2 3 4 3 2 3 5 5" xfId="29491" xr:uid="{F8E99231-4DF1-4AC2-90BC-92B669C923F1}"/>
    <cellStyle name="Normal 2 3 4 3 2 3 5 6" xfId="44374" xr:uid="{A9C083F1-333F-4E8A-A188-0FB035002A6C}"/>
    <cellStyle name="Normal 2 3 4 3 2 3 6" xfId="10665" xr:uid="{41F883ED-6BFE-4FEE-BCDA-6D442A1AC16C}"/>
    <cellStyle name="Normal 2 3 4 3 2 3 6 2" xfId="24355" xr:uid="{BE71DB07-D815-42B0-AF6B-5A1A270555E9}"/>
    <cellStyle name="Normal 2 3 4 3 2 3 6 2 2" xfId="38047" xr:uid="{3961A1F8-CE97-44C9-829D-5D1E3283B822}"/>
    <cellStyle name="Normal 2 3 4 3 2 3 6 2 3" xfId="52930" xr:uid="{87AFC4F0-30BA-41CC-8DE6-36709365DDB6}"/>
    <cellStyle name="Normal 2 3 4 3 2 3 6 3" xfId="17511" xr:uid="{A813EA42-68AD-4B92-9E0D-82215F60220E}"/>
    <cellStyle name="Normal 2 3 4 3 2 3 6 4" xfId="31201" xr:uid="{7296ABD2-3F18-4D44-8F4A-D3F67766B7A1}"/>
    <cellStyle name="Normal 2 3 4 3 2 3 6 5" xfId="46084" xr:uid="{761018B4-3923-4326-8574-8B8333F9DC25}"/>
    <cellStyle name="Normal 2 3 4 3 2 3 7" xfId="20933" xr:uid="{81D7BEBF-DAE6-4929-955A-6DFA25BD95F5}"/>
    <cellStyle name="Normal 2 3 4 3 2 3 7 2" xfId="34625" xr:uid="{211AEFD0-153C-47E6-9C43-20B6499B74B9}"/>
    <cellStyle name="Normal 2 3 4 3 2 3 7 3" xfId="49508" xr:uid="{5BB65D89-367E-4217-ABBD-E5082B4BC74E}"/>
    <cellStyle name="Normal 2 3 4 3 2 3 8" xfId="14089" xr:uid="{64C2942C-312A-48B0-ABE6-0BBD1B604F31}"/>
    <cellStyle name="Normal 2 3 4 3 2 3 9" xfId="27779" xr:uid="{E4ED2074-BD5A-43C4-A7C1-643FEB4E665F}"/>
    <cellStyle name="Normal 2 3 4 3 2 4" xfId="7247" xr:uid="{D1B5F5C2-81D9-4746-A3FC-0C11BC73A500}"/>
    <cellStyle name="Normal 2 3 4 3 2 4 2" xfId="7248" xr:uid="{4C9D008B-2137-4403-B683-7F2E1C5ABA5C}"/>
    <cellStyle name="Normal 2 3 4 3 2 4 2 2" xfId="8961" xr:uid="{3846367E-75D8-41C1-A3AD-650E9C4CA1F2}"/>
    <cellStyle name="Normal 2 3 4 3 2 4 2 2 2" xfId="12383" xr:uid="{F8904964-1EBE-42FC-8C41-D33A7236F29A}"/>
    <cellStyle name="Normal 2 3 4 3 2 4 2 2 2 2" xfId="26073" xr:uid="{79B0EFAF-AD91-4070-ACE0-7E0AB64C187A}"/>
    <cellStyle name="Normal 2 3 4 3 2 4 2 2 2 2 2" xfId="39765" xr:uid="{C7B9E4E1-E28F-4EE3-ABFE-45D8FDD91D38}"/>
    <cellStyle name="Normal 2 3 4 3 2 4 2 2 2 2 3" xfId="54648" xr:uid="{D33B5779-7AD1-4E56-9D1D-E38CC408EB9E}"/>
    <cellStyle name="Normal 2 3 4 3 2 4 2 2 2 3" xfId="19229" xr:uid="{026B280C-B525-49A7-9935-E5676F948D59}"/>
    <cellStyle name="Normal 2 3 4 3 2 4 2 2 2 4" xfId="32919" xr:uid="{78EFFECC-906F-4F6A-9E2F-D6DCB43FE824}"/>
    <cellStyle name="Normal 2 3 4 3 2 4 2 2 2 5" xfId="47802" xr:uid="{C0451CA3-459D-47F8-8915-6F452C5D3729}"/>
    <cellStyle name="Normal 2 3 4 3 2 4 2 2 3" xfId="22651" xr:uid="{0FA9CCE3-75D0-4D25-96B3-FFA217364F58}"/>
    <cellStyle name="Normal 2 3 4 3 2 4 2 2 3 2" xfId="36343" xr:uid="{33DDE52B-652D-484F-9AD5-4B64289735FD}"/>
    <cellStyle name="Normal 2 3 4 3 2 4 2 2 3 3" xfId="51226" xr:uid="{92212127-62D1-46C7-BE7A-92642A0B9CB1}"/>
    <cellStyle name="Normal 2 3 4 3 2 4 2 2 4" xfId="15807" xr:uid="{25EB5E01-80E7-49E2-BEE5-E7E1DB61468B}"/>
    <cellStyle name="Normal 2 3 4 3 2 4 2 2 5" xfId="29497" xr:uid="{4AE59620-2F30-43BC-AAF2-23815B1A1728}"/>
    <cellStyle name="Normal 2 3 4 3 2 4 2 2 6" xfId="44380" xr:uid="{61942871-DECE-43DA-A015-E7CA47AFF50B}"/>
    <cellStyle name="Normal 2 3 4 3 2 4 2 3" xfId="10671" xr:uid="{FB3C8ED9-A325-49E1-99E3-8162B7ED701B}"/>
    <cellStyle name="Normal 2 3 4 3 2 4 2 3 2" xfId="24361" xr:uid="{6C54EC14-2CF3-4D89-B8D0-3F1E11014DBA}"/>
    <cellStyle name="Normal 2 3 4 3 2 4 2 3 2 2" xfId="38053" xr:uid="{679E931E-E6CC-4852-8A12-3EEBA99E16FB}"/>
    <cellStyle name="Normal 2 3 4 3 2 4 2 3 2 3" xfId="52936" xr:uid="{B1009825-53A1-49C0-A486-982CCA673F2E}"/>
    <cellStyle name="Normal 2 3 4 3 2 4 2 3 3" xfId="17517" xr:uid="{C2DE73A8-AC4A-45D3-B3A2-30C8EE71E202}"/>
    <cellStyle name="Normal 2 3 4 3 2 4 2 3 4" xfId="31207" xr:uid="{F9791991-7EB7-4841-A4BB-CCB9FB3893E1}"/>
    <cellStyle name="Normal 2 3 4 3 2 4 2 3 5" xfId="46090" xr:uid="{B51511B1-8E30-4435-AB65-3A455F55D60B}"/>
    <cellStyle name="Normal 2 3 4 3 2 4 2 4" xfId="20939" xr:uid="{C321857D-F983-49ED-B842-0FADF8360DBA}"/>
    <cellStyle name="Normal 2 3 4 3 2 4 2 4 2" xfId="34631" xr:uid="{E06110AC-5105-460A-A543-0A4A73124E5B}"/>
    <cellStyle name="Normal 2 3 4 3 2 4 2 4 3" xfId="49514" xr:uid="{2D761C34-161A-44A8-B06A-4AFDA925C28D}"/>
    <cellStyle name="Normal 2 3 4 3 2 4 2 5" xfId="14095" xr:uid="{F4F69553-7F43-4E3E-AE59-4F88EECBA7CE}"/>
    <cellStyle name="Normal 2 3 4 3 2 4 2 6" xfId="27785" xr:uid="{8CD18FEB-A7EA-461B-A7FF-6C79BFA10A9F}"/>
    <cellStyle name="Normal 2 3 4 3 2 4 2 7" xfId="42668" xr:uid="{1426C929-2CA9-4ABB-A65B-2294AA97DC37}"/>
    <cellStyle name="Normal 2 3 4 3 2 4 3" xfId="8960" xr:uid="{63CA9EB1-421C-4A14-9DC6-23E7B837B217}"/>
    <cellStyle name="Normal 2 3 4 3 2 4 3 2" xfId="12382" xr:uid="{DBF6FE30-ED8B-408A-8474-B7AFB3F35414}"/>
    <cellStyle name="Normal 2 3 4 3 2 4 3 2 2" xfId="26072" xr:uid="{635258D2-D34C-4956-B630-A10AE6E6F2F7}"/>
    <cellStyle name="Normal 2 3 4 3 2 4 3 2 2 2" xfId="39764" xr:uid="{50676215-8E6D-45CB-95B5-7013C9CC4806}"/>
    <cellStyle name="Normal 2 3 4 3 2 4 3 2 2 3" xfId="54647" xr:uid="{4E46C8F5-4295-4B1E-9F5B-71583C7A0EA2}"/>
    <cellStyle name="Normal 2 3 4 3 2 4 3 2 3" xfId="19228" xr:uid="{8B571362-C7E3-4748-ACF2-F1B79DF5AFAB}"/>
    <cellStyle name="Normal 2 3 4 3 2 4 3 2 4" xfId="32918" xr:uid="{E07B9578-291C-4320-8B8F-F6CC766051BF}"/>
    <cellStyle name="Normal 2 3 4 3 2 4 3 2 5" xfId="47801" xr:uid="{EAB3D637-119B-4D5C-8B26-28305A4CFEEA}"/>
    <cellStyle name="Normal 2 3 4 3 2 4 3 3" xfId="22650" xr:uid="{013F8C29-0D93-4AE1-90CD-100E51B4099E}"/>
    <cellStyle name="Normal 2 3 4 3 2 4 3 3 2" xfId="36342" xr:uid="{BB3B6915-2D59-43CE-8B82-0107B5DF211C}"/>
    <cellStyle name="Normal 2 3 4 3 2 4 3 3 3" xfId="51225" xr:uid="{B1DDD851-B1D1-4762-A036-2691B219E2F4}"/>
    <cellStyle name="Normal 2 3 4 3 2 4 3 4" xfId="15806" xr:uid="{9B64E27C-C31E-4964-96AD-8E83DB81DF46}"/>
    <cellStyle name="Normal 2 3 4 3 2 4 3 5" xfId="29496" xr:uid="{1C094D1E-C64E-4A96-A825-35139E281597}"/>
    <cellStyle name="Normal 2 3 4 3 2 4 3 6" xfId="44379" xr:uid="{998C8CFC-E3D3-4698-857F-489FC842C65E}"/>
    <cellStyle name="Normal 2 3 4 3 2 4 4" xfId="10670" xr:uid="{1135F51F-089B-43AE-BF97-404A2656B5D7}"/>
    <cellStyle name="Normal 2 3 4 3 2 4 4 2" xfId="24360" xr:uid="{37CEBFC1-4305-4A75-9812-B88A75EDA962}"/>
    <cellStyle name="Normal 2 3 4 3 2 4 4 2 2" xfId="38052" xr:uid="{C8A3E396-9C74-4194-B273-0419A55DA370}"/>
    <cellStyle name="Normal 2 3 4 3 2 4 4 2 3" xfId="52935" xr:uid="{099E13D4-5472-43E5-B411-9F4235E45EF5}"/>
    <cellStyle name="Normal 2 3 4 3 2 4 4 3" xfId="17516" xr:uid="{E5C94B10-3FC0-4E5E-8EBD-406989A47D7C}"/>
    <cellStyle name="Normal 2 3 4 3 2 4 4 4" xfId="31206" xr:uid="{2E070918-5EE2-4DA8-A2F6-06156D898DF5}"/>
    <cellStyle name="Normal 2 3 4 3 2 4 4 5" xfId="46089" xr:uid="{1E886695-7778-4CB0-95A1-C47D4617D1B2}"/>
    <cellStyle name="Normal 2 3 4 3 2 4 5" xfId="20938" xr:uid="{817E43CD-2C24-433C-BA02-4C86BAE25A45}"/>
    <cellStyle name="Normal 2 3 4 3 2 4 5 2" xfId="34630" xr:uid="{1ACC184F-7111-48E1-85B6-22DD98A10C3B}"/>
    <cellStyle name="Normal 2 3 4 3 2 4 5 3" xfId="49513" xr:uid="{9884E496-FB28-4478-AB5F-FE2E04906CDA}"/>
    <cellStyle name="Normal 2 3 4 3 2 4 6" xfId="14094" xr:uid="{2304D13D-E41F-4768-A5A0-692E2A5C8B97}"/>
    <cellStyle name="Normal 2 3 4 3 2 4 7" xfId="27784" xr:uid="{C8C1791B-2A1D-4C23-AE74-4855319C1CD5}"/>
    <cellStyle name="Normal 2 3 4 3 2 4 8" xfId="42667" xr:uid="{DD74463E-978D-4EA4-9A6E-D17F1FB2C6C1}"/>
    <cellStyle name="Normal 2 3 4 3 2 5" xfId="7249" xr:uid="{D2C52C97-AD6D-4AC5-AEC1-9431E51B3E40}"/>
    <cellStyle name="Normal 2 3 4 3 2 5 2" xfId="8962" xr:uid="{991B15AB-47F8-4792-BE72-CC17B64E2E3E}"/>
    <cellStyle name="Normal 2 3 4 3 2 5 2 2" xfId="12384" xr:uid="{055B92A7-CB1D-4B14-9E11-CB3FCEA24A2C}"/>
    <cellStyle name="Normal 2 3 4 3 2 5 2 2 2" xfId="26074" xr:uid="{87A6BF54-BCB9-4F95-B8B8-5E8D697A63B6}"/>
    <cellStyle name="Normal 2 3 4 3 2 5 2 2 2 2" xfId="39766" xr:uid="{60CC5C18-A576-4F2C-BA25-826FB2B0988C}"/>
    <cellStyle name="Normal 2 3 4 3 2 5 2 2 2 3" xfId="54649" xr:uid="{FFD750D6-3EB6-42C8-A9B3-938BAE27C7F7}"/>
    <cellStyle name="Normal 2 3 4 3 2 5 2 2 3" xfId="19230" xr:uid="{4D906E0F-BBCF-4D1E-8857-603AC2B6FB94}"/>
    <cellStyle name="Normal 2 3 4 3 2 5 2 2 4" xfId="32920" xr:uid="{D8D2D227-8F24-42CC-8F0F-FCD159CC9E26}"/>
    <cellStyle name="Normal 2 3 4 3 2 5 2 2 5" xfId="47803" xr:uid="{234E2A3A-0146-4C1B-B96F-F4FEEC0A40BB}"/>
    <cellStyle name="Normal 2 3 4 3 2 5 2 3" xfId="22652" xr:uid="{1DBC7603-A9C0-4450-8160-0854A8251F9D}"/>
    <cellStyle name="Normal 2 3 4 3 2 5 2 3 2" xfId="36344" xr:uid="{AD713C64-70AE-4C45-9B9E-C262423CF2D1}"/>
    <cellStyle name="Normal 2 3 4 3 2 5 2 3 3" xfId="51227" xr:uid="{ED4C16E9-57F4-4BA3-B9D1-3246A20372D3}"/>
    <cellStyle name="Normal 2 3 4 3 2 5 2 4" xfId="15808" xr:uid="{757DE8A7-0033-4823-9680-041379C0A38D}"/>
    <cellStyle name="Normal 2 3 4 3 2 5 2 5" xfId="29498" xr:uid="{6FCCEEA7-CA5F-46B2-9071-B6172FB8B33D}"/>
    <cellStyle name="Normal 2 3 4 3 2 5 2 6" xfId="44381" xr:uid="{D13CE9EC-18AE-450A-8677-05CD3224259F}"/>
    <cellStyle name="Normal 2 3 4 3 2 5 3" xfId="10672" xr:uid="{D6947107-1B87-4697-914E-F317D09A2A17}"/>
    <cellStyle name="Normal 2 3 4 3 2 5 3 2" xfId="24362" xr:uid="{AB71670E-50B2-45C0-ADE9-236781045564}"/>
    <cellStyle name="Normal 2 3 4 3 2 5 3 2 2" xfId="38054" xr:uid="{474284CD-34A2-42AB-A056-D15EC10FB716}"/>
    <cellStyle name="Normal 2 3 4 3 2 5 3 2 3" xfId="52937" xr:uid="{EBB23FA6-925F-4D4D-AF07-DA31D1321395}"/>
    <cellStyle name="Normal 2 3 4 3 2 5 3 3" xfId="17518" xr:uid="{9DBA0298-E3F9-43DD-B5E0-258ADE94D9AF}"/>
    <cellStyle name="Normal 2 3 4 3 2 5 3 4" xfId="31208" xr:uid="{BDAE79CD-C11B-46A4-86F1-F9B3FBBC0C4C}"/>
    <cellStyle name="Normal 2 3 4 3 2 5 3 5" xfId="46091" xr:uid="{9D47CB75-EA2A-4462-BC93-572EFD08074E}"/>
    <cellStyle name="Normal 2 3 4 3 2 5 4" xfId="20940" xr:uid="{03BE59A5-E427-4BDF-8EE4-22513336F5D7}"/>
    <cellStyle name="Normal 2 3 4 3 2 5 4 2" xfId="34632" xr:uid="{B188203D-3F2F-45D1-B5FA-BDEAEEA0A7B5}"/>
    <cellStyle name="Normal 2 3 4 3 2 5 4 3" xfId="49515" xr:uid="{537839B8-F2E7-4D33-95AA-2BB186E15CE9}"/>
    <cellStyle name="Normal 2 3 4 3 2 5 5" xfId="14096" xr:uid="{88008475-8763-4197-9D15-40CBE6CA02D5}"/>
    <cellStyle name="Normal 2 3 4 3 2 5 6" xfId="27786" xr:uid="{16C782B8-CC2A-41E1-99EF-A5D0D9A41B56}"/>
    <cellStyle name="Normal 2 3 4 3 2 5 7" xfId="42669" xr:uid="{73D87AA6-7726-4459-A447-6F536FB3724D}"/>
    <cellStyle name="Normal 2 3 4 3 2 6" xfId="7250" xr:uid="{641B4DFF-5521-4E46-9994-72887A65D3C6}"/>
    <cellStyle name="Normal 2 3 4 3 2 6 2" xfId="8963" xr:uid="{B9ADC233-C607-46D2-9102-2FB79B7468A6}"/>
    <cellStyle name="Normal 2 3 4 3 2 6 2 2" xfId="12385" xr:uid="{468D14F7-2FE2-4B09-8338-75F747812CF9}"/>
    <cellStyle name="Normal 2 3 4 3 2 6 2 2 2" xfId="26075" xr:uid="{CC40F387-6CA1-43F9-BB1F-88C7187DAB4C}"/>
    <cellStyle name="Normal 2 3 4 3 2 6 2 2 2 2" xfId="39767" xr:uid="{A920F0D4-C99A-422D-9AD3-40824F0A5FEC}"/>
    <cellStyle name="Normal 2 3 4 3 2 6 2 2 2 3" xfId="54650" xr:uid="{3C811982-1654-4200-AEF7-96593D687ED7}"/>
    <cellStyle name="Normal 2 3 4 3 2 6 2 2 3" xfId="19231" xr:uid="{A1CE69A6-1795-41CE-91B9-D0F5EBF9D412}"/>
    <cellStyle name="Normal 2 3 4 3 2 6 2 2 4" xfId="32921" xr:uid="{1ACF3BD4-6908-46D1-8639-CC4E71FED1BC}"/>
    <cellStyle name="Normal 2 3 4 3 2 6 2 2 5" xfId="47804" xr:uid="{9A29031F-E5A6-4BC9-8C1E-366163434B0B}"/>
    <cellStyle name="Normal 2 3 4 3 2 6 2 3" xfId="22653" xr:uid="{6F72BCF8-7846-4288-A570-6A28A8D79B8A}"/>
    <cellStyle name="Normal 2 3 4 3 2 6 2 3 2" xfId="36345" xr:uid="{71E98734-81F0-44DF-B927-2528E7DE09A7}"/>
    <cellStyle name="Normal 2 3 4 3 2 6 2 3 3" xfId="51228" xr:uid="{BA9EE722-F3BD-42E7-AD2E-FFC2FA6C392F}"/>
    <cellStyle name="Normal 2 3 4 3 2 6 2 4" xfId="15809" xr:uid="{2F4FB03B-AA1F-416D-ACD3-5BD4A0A3638E}"/>
    <cellStyle name="Normal 2 3 4 3 2 6 2 5" xfId="29499" xr:uid="{1BA5AD4F-999D-4E79-824F-2B2BF1FA2156}"/>
    <cellStyle name="Normal 2 3 4 3 2 6 2 6" xfId="44382" xr:uid="{18069ADA-D4E9-4916-902D-B86013198C10}"/>
    <cellStyle name="Normal 2 3 4 3 2 6 3" xfId="10673" xr:uid="{30F2EFE0-C807-446B-AA5B-BA9CB33033D0}"/>
    <cellStyle name="Normal 2 3 4 3 2 6 3 2" xfId="24363" xr:uid="{D894E502-4986-4CB7-8A90-B6CAFF451F8E}"/>
    <cellStyle name="Normal 2 3 4 3 2 6 3 2 2" xfId="38055" xr:uid="{FC5F2958-CF75-4F31-A413-2AC6EE002C5C}"/>
    <cellStyle name="Normal 2 3 4 3 2 6 3 2 3" xfId="52938" xr:uid="{AE6B5F83-FD2A-4C7B-B95F-BC6F9FC555F6}"/>
    <cellStyle name="Normal 2 3 4 3 2 6 3 3" xfId="17519" xr:uid="{8E978AB3-EB5F-4EA1-9694-9277F10AB9B1}"/>
    <cellStyle name="Normal 2 3 4 3 2 6 3 4" xfId="31209" xr:uid="{C1512A15-84D2-4635-9942-6F31C44CFFB5}"/>
    <cellStyle name="Normal 2 3 4 3 2 6 3 5" xfId="46092" xr:uid="{2D2338BA-557B-4C0E-BDBE-C217F5FF2F98}"/>
    <cellStyle name="Normal 2 3 4 3 2 6 4" xfId="20941" xr:uid="{47D1E57A-C20E-4A15-957D-96D5D4151D16}"/>
    <cellStyle name="Normal 2 3 4 3 2 6 4 2" xfId="34633" xr:uid="{857015AF-8E13-4E2F-A111-342843DFAB4F}"/>
    <cellStyle name="Normal 2 3 4 3 2 6 4 3" xfId="49516" xr:uid="{9A6FCEE9-8818-45F7-8C7F-E18B4CAA13E0}"/>
    <cellStyle name="Normal 2 3 4 3 2 6 5" xfId="14097" xr:uid="{FCE970F6-D9D5-4188-B2A9-A7A3C454017A}"/>
    <cellStyle name="Normal 2 3 4 3 2 6 6" xfId="27787" xr:uid="{26DDC3AB-B837-4D91-895E-5890365853B6}"/>
    <cellStyle name="Normal 2 3 4 3 2 6 7" xfId="42670" xr:uid="{D9BF4835-0CED-4706-AF8A-E8FBAB004116}"/>
    <cellStyle name="Normal 2 3 4 3 2 7" xfId="8949" xr:uid="{1E6529F1-CBCE-4FC0-ADB0-C803019D8C4F}"/>
    <cellStyle name="Normal 2 3 4 3 2 7 2" xfId="12371" xr:uid="{5BC23C2C-9639-46B9-8083-C1792E8821C0}"/>
    <cellStyle name="Normal 2 3 4 3 2 7 2 2" xfId="26061" xr:uid="{D4E675B7-35BA-4F3D-B043-CE652347E0D4}"/>
    <cellStyle name="Normal 2 3 4 3 2 7 2 2 2" xfId="39753" xr:uid="{BF9B797B-6728-4821-AC28-10AC043020EB}"/>
    <cellStyle name="Normal 2 3 4 3 2 7 2 2 3" xfId="54636" xr:uid="{16B6B0BC-89FA-41B3-AE49-E53E4C8356F3}"/>
    <cellStyle name="Normal 2 3 4 3 2 7 2 3" xfId="19217" xr:uid="{E87244B6-9ED7-4DD0-BBEE-94861E43A6C4}"/>
    <cellStyle name="Normal 2 3 4 3 2 7 2 4" xfId="32907" xr:uid="{ABC8564A-2D70-40AC-88D1-CD84B0E2CB0A}"/>
    <cellStyle name="Normal 2 3 4 3 2 7 2 5" xfId="47790" xr:uid="{34E4FB12-A372-4363-9292-D885089F3132}"/>
    <cellStyle name="Normal 2 3 4 3 2 7 3" xfId="22639" xr:uid="{C5178BEC-B1DB-40F9-95E2-F497B5ECB8C4}"/>
    <cellStyle name="Normal 2 3 4 3 2 7 3 2" xfId="36331" xr:uid="{23D9A55A-2395-4079-B2F7-17B8FA3CE02C}"/>
    <cellStyle name="Normal 2 3 4 3 2 7 3 3" xfId="51214" xr:uid="{70389D5A-626C-4B5D-8B1D-2FE28E9AEF18}"/>
    <cellStyle name="Normal 2 3 4 3 2 7 4" xfId="15795" xr:uid="{2D1176F6-D81B-43E2-9389-1883CF28947F}"/>
    <cellStyle name="Normal 2 3 4 3 2 7 5" xfId="29485" xr:uid="{B76F2DE0-080B-476A-9368-D5145ADBD4D3}"/>
    <cellStyle name="Normal 2 3 4 3 2 7 6" xfId="44368" xr:uid="{56C7CAE6-3A4A-4FE2-9492-0D5652E6090F}"/>
    <cellStyle name="Normal 2 3 4 3 2 8" xfId="10659" xr:uid="{0E6A2A4F-952B-4083-B949-4E292D6C4A41}"/>
    <cellStyle name="Normal 2 3 4 3 2 8 2" xfId="24349" xr:uid="{E37A5006-F56C-4FD5-8526-9A9E855A486E}"/>
    <cellStyle name="Normal 2 3 4 3 2 8 2 2" xfId="38041" xr:uid="{ED4A9216-068F-4B69-A02D-B62E6B3A7A00}"/>
    <cellStyle name="Normal 2 3 4 3 2 8 2 3" xfId="52924" xr:uid="{2C8251E7-34F7-4257-8D6C-2700426D53E1}"/>
    <cellStyle name="Normal 2 3 4 3 2 8 3" xfId="17505" xr:uid="{A4B85D55-2235-4378-833F-BECD0DE7B0F3}"/>
    <cellStyle name="Normal 2 3 4 3 2 8 4" xfId="31195" xr:uid="{E55C8131-3466-428B-BB24-3C2CC5149961}"/>
    <cellStyle name="Normal 2 3 4 3 2 8 5" xfId="46078" xr:uid="{2CC76E6F-6368-4F09-8567-D9AE88A7D0A3}"/>
    <cellStyle name="Normal 2 3 4 3 2 9" xfId="20927" xr:uid="{F64C531F-B95D-4D55-B8A9-721E7AABC9C4}"/>
    <cellStyle name="Normal 2 3 4 3 2 9 2" xfId="34619" xr:uid="{A7B4442A-045C-4E8C-81B1-911C1BCB31FB}"/>
    <cellStyle name="Normal 2 3 4 3 2 9 3" xfId="49502" xr:uid="{971AB79F-0DDA-40C2-906D-3ECE13251E67}"/>
    <cellStyle name="Normal 2 3 4 3 3" xfId="7251" xr:uid="{E5C46AA2-FF26-4EE2-88AB-EB91B6FBC122}"/>
    <cellStyle name="Normal 2 3 4 3 3 10" xfId="42671" xr:uid="{674AA486-BCDC-4400-80AC-79D13473D80D}"/>
    <cellStyle name="Normal 2 3 4 3 3 2" xfId="7252" xr:uid="{70B5D229-518C-4116-9710-96EAF3F220C6}"/>
    <cellStyle name="Normal 2 3 4 3 3 2 2" xfId="7253" xr:uid="{A045C472-EECC-4CAE-BB11-F95B57C13614}"/>
    <cellStyle name="Normal 2 3 4 3 3 2 2 2" xfId="8966" xr:uid="{81CB5FF1-3D54-4318-95F1-54BD354E2EFA}"/>
    <cellStyle name="Normal 2 3 4 3 3 2 2 2 2" xfId="12388" xr:uid="{756FFC17-A040-4D86-86EF-828C06C0A792}"/>
    <cellStyle name="Normal 2 3 4 3 3 2 2 2 2 2" xfId="26078" xr:uid="{313F98EE-E6CA-4BBC-94BE-946ED2BBCE2E}"/>
    <cellStyle name="Normal 2 3 4 3 3 2 2 2 2 2 2" xfId="39770" xr:uid="{F352A085-1052-4CBF-9BAA-97475DF9CAB8}"/>
    <cellStyle name="Normal 2 3 4 3 3 2 2 2 2 2 3" xfId="54653" xr:uid="{63F25EEB-1923-462F-962B-1150B44DEA70}"/>
    <cellStyle name="Normal 2 3 4 3 3 2 2 2 2 3" xfId="19234" xr:uid="{CC4DD374-CC3E-4956-B3E8-9AE00A34694E}"/>
    <cellStyle name="Normal 2 3 4 3 3 2 2 2 2 4" xfId="32924" xr:uid="{9FB47286-6A08-4E69-B57C-4D322C6F72D7}"/>
    <cellStyle name="Normal 2 3 4 3 3 2 2 2 2 5" xfId="47807" xr:uid="{FB47FF50-D5EA-4153-A701-05679F4356B4}"/>
    <cellStyle name="Normal 2 3 4 3 3 2 2 2 3" xfId="22656" xr:uid="{4C24F29C-1F0B-41C7-946D-C8C64DD5F9BA}"/>
    <cellStyle name="Normal 2 3 4 3 3 2 2 2 3 2" xfId="36348" xr:uid="{3216B1EF-959D-4300-84D0-D76352D76C83}"/>
    <cellStyle name="Normal 2 3 4 3 3 2 2 2 3 3" xfId="51231" xr:uid="{2BF67BF2-41D2-4546-9061-ECEF86CC8F8C}"/>
    <cellStyle name="Normal 2 3 4 3 3 2 2 2 4" xfId="15812" xr:uid="{CBD29071-B1B0-4CC5-9CC8-C8F39F290311}"/>
    <cellStyle name="Normal 2 3 4 3 3 2 2 2 5" xfId="29502" xr:uid="{EF5CB02C-5428-4355-BE30-98AFA2DACBC0}"/>
    <cellStyle name="Normal 2 3 4 3 3 2 2 2 6" xfId="44385" xr:uid="{16D252FF-98D6-41DC-BEB6-F555DDF0179D}"/>
    <cellStyle name="Normal 2 3 4 3 3 2 2 3" xfId="10676" xr:uid="{79EFC653-29C3-4698-B933-3B3DA0D7C760}"/>
    <cellStyle name="Normal 2 3 4 3 3 2 2 3 2" xfId="24366" xr:uid="{21DB8987-93B9-4D85-8F17-CB109E7FCE42}"/>
    <cellStyle name="Normal 2 3 4 3 3 2 2 3 2 2" xfId="38058" xr:uid="{BE8E4C58-9925-4725-9E27-87B3777A6D74}"/>
    <cellStyle name="Normal 2 3 4 3 3 2 2 3 2 3" xfId="52941" xr:uid="{14E03C20-8F15-420B-97DF-554FC4488A0B}"/>
    <cellStyle name="Normal 2 3 4 3 3 2 2 3 3" xfId="17522" xr:uid="{9D05C890-4090-4700-8495-926F82CE69F0}"/>
    <cellStyle name="Normal 2 3 4 3 3 2 2 3 4" xfId="31212" xr:uid="{57290C8B-9E5F-4880-8403-EFB0B8711E8B}"/>
    <cellStyle name="Normal 2 3 4 3 3 2 2 3 5" xfId="46095" xr:uid="{B7B01E97-3984-4054-97AF-898458C894BD}"/>
    <cellStyle name="Normal 2 3 4 3 3 2 2 4" xfId="20944" xr:uid="{2FE1CEF3-A7E8-4D76-ACBA-F54E49B9C28C}"/>
    <cellStyle name="Normal 2 3 4 3 3 2 2 4 2" xfId="34636" xr:uid="{566663A3-4118-4F07-B4A9-494170230723}"/>
    <cellStyle name="Normal 2 3 4 3 3 2 2 4 3" xfId="49519" xr:uid="{2BC1437E-ED43-4F2C-AA98-2E988673297C}"/>
    <cellStyle name="Normal 2 3 4 3 3 2 2 5" xfId="14100" xr:uid="{2E93DAF0-C83C-4788-B35C-B0B2231BDD89}"/>
    <cellStyle name="Normal 2 3 4 3 3 2 2 6" xfId="27790" xr:uid="{342708A7-17E8-49DC-94CB-0A672AA33D4D}"/>
    <cellStyle name="Normal 2 3 4 3 3 2 2 7" xfId="42673" xr:uid="{953D595D-E272-4AB7-B66C-3280AD8CE64C}"/>
    <cellStyle name="Normal 2 3 4 3 3 2 3" xfId="8965" xr:uid="{A2F0C3C8-B7D6-4C3F-8769-DFAD2B0F4CB6}"/>
    <cellStyle name="Normal 2 3 4 3 3 2 3 2" xfId="12387" xr:uid="{8260F203-8BD8-46C4-8BD1-3922154CF4AB}"/>
    <cellStyle name="Normal 2 3 4 3 3 2 3 2 2" xfId="26077" xr:uid="{EA2EB5FB-08B4-4DD8-A537-284E52C2F1C3}"/>
    <cellStyle name="Normal 2 3 4 3 3 2 3 2 2 2" xfId="39769" xr:uid="{8785A8A6-521F-4DD1-B8A5-0A6858E6C8B0}"/>
    <cellStyle name="Normal 2 3 4 3 3 2 3 2 2 3" xfId="54652" xr:uid="{1A227384-3C1D-419D-A3A7-EED61009686B}"/>
    <cellStyle name="Normal 2 3 4 3 3 2 3 2 3" xfId="19233" xr:uid="{919C7BD2-E846-4B59-B23F-9221F10EA3BA}"/>
    <cellStyle name="Normal 2 3 4 3 3 2 3 2 4" xfId="32923" xr:uid="{772A459C-3D50-4481-8CCB-16907F3FCA4A}"/>
    <cellStyle name="Normal 2 3 4 3 3 2 3 2 5" xfId="47806" xr:uid="{D4C91CEB-F194-4E95-92FF-624D54ED909A}"/>
    <cellStyle name="Normal 2 3 4 3 3 2 3 3" xfId="22655" xr:uid="{1C86EE62-E7AD-4CCD-A639-ECD6106F4963}"/>
    <cellStyle name="Normal 2 3 4 3 3 2 3 3 2" xfId="36347" xr:uid="{5C6E8FFF-7AE8-4D4C-BC60-0019249749F8}"/>
    <cellStyle name="Normal 2 3 4 3 3 2 3 3 3" xfId="51230" xr:uid="{DF8DDBA2-2A41-453C-AB23-60CD8AFCFC4D}"/>
    <cellStyle name="Normal 2 3 4 3 3 2 3 4" xfId="15811" xr:uid="{85E78E16-1DC7-40E3-B4B9-9AFA397F3B8F}"/>
    <cellStyle name="Normal 2 3 4 3 3 2 3 5" xfId="29501" xr:uid="{30E7085B-EFDA-4F4C-A82C-8AF5DC44284C}"/>
    <cellStyle name="Normal 2 3 4 3 3 2 3 6" xfId="44384" xr:uid="{C2839E2B-EE84-4F02-87CA-6F41885C3565}"/>
    <cellStyle name="Normal 2 3 4 3 3 2 4" xfId="10675" xr:uid="{1FFD46C2-F9CA-4E31-B399-18BA43E47DED}"/>
    <cellStyle name="Normal 2 3 4 3 3 2 4 2" xfId="24365" xr:uid="{F68AEE13-77A6-4567-AB03-675FC2871673}"/>
    <cellStyle name="Normal 2 3 4 3 3 2 4 2 2" xfId="38057" xr:uid="{E5874649-7229-43D1-A266-ED00AC5D5E0E}"/>
    <cellStyle name="Normal 2 3 4 3 3 2 4 2 3" xfId="52940" xr:uid="{2E6FD41E-1E3E-44F4-A0B6-1E145DDA4DA4}"/>
    <cellStyle name="Normal 2 3 4 3 3 2 4 3" xfId="17521" xr:uid="{DD3AB12E-006C-414B-AAF1-0BD2B65E1928}"/>
    <cellStyle name="Normal 2 3 4 3 3 2 4 4" xfId="31211" xr:uid="{87FF18C5-9431-405C-8753-41986778C103}"/>
    <cellStyle name="Normal 2 3 4 3 3 2 4 5" xfId="46094" xr:uid="{289FF7E5-21E5-4EB8-A851-9A49D86FEE30}"/>
    <cellStyle name="Normal 2 3 4 3 3 2 5" xfId="20943" xr:uid="{D5468128-6A0B-4927-B320-70504AEBCF45}"/>
    <cellStyle name="Normal 2 3 4 3 3 2 5 2" xfId="34635" xr:uid="{193DF600-5A98-43E7-865F-8B214756D975}"/>
    <cellStyle name="Normal 2 3 4 3 3 2 5 3" xfId="49518" xr:uid="{1777A211-5B73-4ADD-BC15-3F5E4ECEFBA2}"/>
    <cellStyle name="Normal 2 3 4 3 3 2 6" xfId="14099" xr:uid="{C781F4E7-60A5-4E10-8B3A-87E0788B1BBC}"/>
    <cellStyle name="Normal 2 3 4 3 3 2 7" xfId="27789" xr:uid="{BB86C3A9-D66E-44FF-807D-E2E69AF1656F}"/>
    <cellStyle name="Normal 2 3 4 3 3 2 8" xfId="42672" xr:uid="{E5516107-32A3-44DA-A157-5009F4C9CC11}"/>
    <cellStyle name="Normal 2 3 4 3 3 3" xfId="7254" xr:uid="{4383932A-6AD0-4059-B354-0DDB4769E672}"/>
    <cellStyle name="Normal 2 3 4 3 3 3 2" xfId="8967" xr:uid="{C2790AEF-3452-4AEC-97B8-DA7BE89CB396}"/>
    <cellStyle name="Normal 2 3 4 3 3 3 2 2" xfId="12389" xr:uid="{0302FD60-C27D-4A4A-954E-DE48F5295469}"/>
    <cellStyle name="Normal 2 3 4 3 3 3 2 2 2" xfId="26079" xr:uid="{A2FE2249-F591-466D-9481-7E397754D5FF}"/>
    <cellStyle name="Normal 2 3 4 3 3 3 2 2 2 2" xfId="39771" xr:uid="{0CECEFF9-0AB5-470A-B657-7EF938971410}"/>
    <cellStyle name="Normal 2 3 4 3 3 3 2 2 2 3" xfId="54654" xr:uid="{387FE233-01C6-4BB9-B8AE-554F7BD507E9}"/>
    <cellStyle name="Normal 2 3 4 3 3 3 2 2 3" xfId="19235" xr:uid="{2D33206F-7E4D-4A21-854B-386AB615A421}"/>
    <cellStyle name="Normal 2 3 4 3 3 3 2 2 4" xfId="32925" xr:uid="{1BA5B948-C8F9-4D15-8DBE-C93723598B00}"/>
    <cellStyle name="Normal 2 3 4 3 3 3 2 2 5" xfId="47808" xr:uid="{776226A2-4EFD-4A4C-9A74-9324CE65364B}"/>
    <cellStyle name="Normal 2 3 4 3 3 3 2 3" xfId="22657" xr:uid="{7B7D9679-E2D8-472F-A276-129223F235F5}"/>
    <cellStyle name="Normal 2 3 4 3 3 3 2 3 2" xfId="36349" xr:uid="{90AF41FA-9DDC-45C7-9721-B37FCCC6CE68}"/>
    <cellStyle name="Normal 2 3 4 3 3 3 2 3 3" xfId="51232" xr:uid="{18FB3F82-5C03-4377-85B0-3A9944F222A8}"/>
    <cellStyle name="Normal 2 3 4 3 3 3 2 4" xfId="15813" xr:uid="{49D9AD71-6AC7-449E-9646-2A817BF3146E}"/>
    <cellStyle name="Normal 2 3 4 3 3 3 2 5" xfId="29503" xr:uid="{EF92B78A-6536-49E8-A633-866773EF8B2A}"/>
    <cellStyle name="Normal 2 3 4 3 3 3 2 6" xfId="44386" xr:uid="{3B1D5EB0-38D8-419E-B414-F405026C2D1B}"/>
    <cellStyle name="Normal 2 3 4 3 3 3 3" xfId="10677" xr:uid="{6DF0B24F-9DF5-475D-A926-3585444B9669}"/>
    <cellStyle name="Normal 2 3 4 3 3 3 3 2" xfId="24367" xr:uid="{990EE2A3-CA0C-4AFE-873B-7F2E2D8CF56E}"/>
    <cellStyle name="Normal 2 3 4 3 3 3 3 2 2" xfId="38059" xr:uid="{B5781E83-6235-4C55-A86D-0E2BDC84E27D}"/>
    <cellStyle name="Normal 2 3 4 3 3 3 3 2 3" xfId="52942" xr:uid="{0B2B9BBC-8112-4B65-93CA-C4317ECDC6B1}"/>
    <cellStyle name="Normal 2 3 4 3 3 3 3 3" xfId="17523" xr:uid="{59C92DEC-AE7F-453F-AC5B-32FB2AE3720B}"/>
    <cellStyle name="Normal 2 3 4 3 3 3 3 4" xfId="31213" xr:uid="{4389C078-A7C1-4D6A-BC12-F965CCA33C90}"/>
    <cellStyle name="Normal 2 3 4 3 3 3 3 5" xfId="46096" xr:uid="{BDFA53E1-71EE-4264-8766-EBD2E92904C0}"/>
    <cellStyle name="Normal 2 3 4 3 3 3 4" xfId="20945" xr:uid="{E84F31EF-3924-4AF8-A466-FF995D1065A2}"/>
    <cellStyle name="Normal 2 3 4 3 3 3 4 2" xfId="34637" xr:uid="{E8CF4211-3483-434B-B62A-5EB365DB1E0B}"/>
    <cellStyle name="Normal 2 3 4 3 3 3 4 3" xfId="49520" xr:uid="{EA302BBA-5EA5-4BD9-869B-A6694508CFB0}"/>
    <cellStyle name="Normal 2 3 4 3 3 3 5" xfId="14101" xr:uid="{E43BEAB0-E6A5-41D0-ABDE-2AE8CFC061F0}"/>
    <cellStyle name="Normal 2 3 4 3 3 3 6" xfId="27791" xr:uid="{168A3152-7B58-4964-B7E3-53DC91BCE9A0}"/>
    <cellStyle name="Normal 2 3 4 3 3 3 7" xfId="42674" xr:uid="{D00C3427-3F9A-4F08-B666-4EC91BA319A7}"/>
    <cellStyle name="Normal 2 3 4 3 3 4" xfId="7255" xr:uid="{E1921F09-B9BC-404C-AA87-9E2B5E462403}"/>
    <cellStyle name="Normal 2 3 4 3 3 4 2" xfId="8968" xr:uid="{1ACBD6D6-6B61-4F14-A04A-01AB3639197A}"/>
    <cellStyle name="Normal 2 3 4 3 3 4 2 2" xfId="12390" xr:uid="{E3D049B6-D857-4B27-848B-AC6AB3BB7EF0}"/>
    <cellStyle name="Normal 2 3 4 3 3 4 2 2 2" xfId="26080" xr:uid="{8901F830-1B7F-4E9E-AE27-2CECE2D5B379}"/>
    <cellStyle name="Normal 2 3 4 3 3 4 2 2 2 2" xfId="39772" xr:uid="{7816C0AD-A019-4EB3-B7DD-7A4EA147EF35}"/>
    <cellStyle name="Normal 2 3 4 3 3 4 2 2 2 3" xfId="54655" xr:uid="{03D9963E-6A68-4E0E-A700-B0C20D5B3680}"/>
    <cellStyle name="Normal 2 3 4 3 3 4 2 2 3" xfId="19236" xr:uid="{801BCD81-1074-4EE2-9CFA-507605768352}"/>
    <cellStyle name="Normal 2 3 4 3 3 4 2 2 4" xfId="32926" xr:uid="{159EBDCD-3DA4-4490-A6E1-34176A4C6148}"/>
    <cellStyle name="Normal 2 3 4 3 3 4 2 2 5" xfId="47809" xr:uid="{91F280E7-29A6-48AD-B07E-5A30D21A79BE}"/>
    <cellStyle name="Normal 2 3 4 3 3 4 2 3" xfId="22658" xr:uid="{EF360EB9-9C6C-4516-98B8-92E556BBFAB6}"/>
    <cellStyle name="Normal 2 3 4 3 3 4 2 3 2" xfId="36350" xr:uid="{52263BCF-2C3E-4BA6-BD37-A8038AA80F3D}"/>
    <cellStyle name="Normal 2 3 4 3 3 4 2 3 3" xfId="51233" xr:uid="{14B7CDEC-DB79-4CD2-B0B4-651F95550339}"/>
    <cellStyle name="Normal 2 3 4 3 3 4 2 4" xfId="15814" xr:uid="{5912E68E-F215-4D17-B112-45600902B24C}"/>
    <cellStyle name="Normal 2 3 4 3 3 4 2 5" xfId="29504" xr:uid="{EFEED4C2-2793-489D-8DDA-1E1DC444D1B8}"/>
    <cellStyle name="Normal 2 3 4 3 3 4 2 6" xfId="44387" xr:uid="{5C04FAF0-6282-40D6-9F69-459CB35357BC}"/>
    <cellStyle name="Normal 2 3 4 3 3 4 3" xfId="10678" xr:uid="{CBC2BBD2-77CC-4FC4-80E7-09E866ACE8DB}"/>
    <cellStyle name="Normal 2 3 4 3 3 4 3 2" xfId="24368" xr:uid="{A636ECE7-A345-4206-AC58-7F68F6D0A2B3}"/>
    <cellStyle name="Normal 2 3 4 3 3 4 3 2 2" xfId="38060" xr:uid="{3A06C706-BE36-431F-8BA6-B71EB8FB0530}"/>
    <cellStyle name="Normal 2 3 4 3 3 4 3 2 3" xfId="52943" xr:uid="{F3E102C0-3274-43D8-8FF9-EB80264FBC0E}"/>
    <cellStyle name="Normal 2 3 4 3 3 4 3 3" xfId="17524" xr:uid="{85BF8996-3BF9-4F5A-A16B-6BB5268AF09A}"/>
    <cellStyle name="Normal 2 3 4 3 3 4 3 4" xfId="31214" xr:uid="{05C068D7-15A9-489A-9A73-1FEE7B617B34}"/>
    <cellStyle name="Normal 2 3 4 3 3 4 3 5" xfId="46097" xr:uid="{37F732B9-83B7-4227-A4CE-49B259284DD2}"/>
    <cellStyle name="Normal 2 3 4 3 3 4 4" xfId="20946" xr:uid="{1AF425EC-356A-4A28-9F28-0C5B529C1B8D}"/>
    <cellStyle name="Normal 2 3 4 3 3 4 4 2" xfId="34638" xr:uid="{723CA98D-BCF0-467A-933C-0842FE88A69E}"/>
    <cellStyle name="Normal 2 3 4 3 3 4 4 3" xfId="49521" xr:uid="{14523DC1-2BD5-497C-8FF9-3122A94F9A24}"/>
    <cellStyle name="Normal 2 3 4 3 3 4 5" xfId="14102" xr:uid="{B02BF1B0-0D6B-4F56-92B4-B2C8F2A1B268}"/>
    <cellStyle name="Normal 2 3 4 3 3 4 6" xfId="27792" xr:uid="{8DD4ED2D-C043-454D-B612-8CF49E29F9DB}"/>
    <cellStyle name="Normal 2 3 4 3 3 4 7" xfId="42675" xr:uid="{FDC84799-73E9-421B-97DB-29BB8617E016}"/>
    <cellStyle name="Normal 2 3 4 3 3 5" xfId="8964" xr:uid="{32CB1DB0-1EE8-46B8-83DE-7BCE0142AD6D}"/>
    <cellStyle name="Normal 2 3 4 3 3 5 2" xfId="12386" xr:uid="{77F99746-5DCD-4564-8235-4B6BB50FD32E}"/>
    <cellStyle name="Normal 2 3 4 3 3 5 2 2" xfId="26076" xr:uid="{C934FF2E-FA3E-4294-9A58-F0D68040AB93}"/>
    <cellStyle name="Normal 2 3 4 3 3 5 2 2 2" xfId="39768" xr:uid="{7C2B760C-381A-4363-845A-55916501578D}"/>
    <cellStyle name="Normal 2 3 4 3 3 5 2 2 3" xfId="54651" xr:uid="{425EE512-2E8E-41D0-8C18-912599DC2408}"/>
    <cellStyle name="Normal 2 3 4 3 3 5 2 3" xfId="19232" xr:uid="{E4897017-7311-4B64-A870-8AB9C1EBC6AC}"/>
    <cellStyle name="Normal 2 3 4 3 3 5 2 4" xfId="32922" xr:uid="{764DB58B-1608-4BC0-AD41-7ECE0D224DB9}"/>
    <cellStyle name="Normal 2 3 4 3 3 5 2 5" xfId="47805" xr:uid="{DDEEE34D-8A71-4B4B-B066-684ED18951BC}"/>
    <cellStyle name="Normal 2 3 4 3 3 5 3" xfId="22654" xr:uid="{7A6FCF74-9C67-4DDD-9D0C-15CF0426BA0C}"/>
    <cellStyle name="Normal 2 3 4 3 3 5 3 2" xfId="36346" xr:uid="{44AF0680-CA8A-4340-9825-4369F33975D9}"/>
    <cellStyle name="Normal 2 3 4 3 3 5 3 3" xfId="51229" xr:uid="{620A445C-0F4F-488B-96A0-92F34807935D}"/>
    <cellStyle name="Normal 2 3 4 3 3 5 4" xfId="15810" xr:uid="{8856AE44-CEB0-4639-BF8A-F966A8680C8B}"/>
    <cellStyle name="Normal 2 3 4 3 3 5 5" xfId="29500" xr:uid="{67EC49FC-7831-43E1-920A-F27E4CD89C3D}"/>
    <cellStyle name="Normal 2 3 4 3 3 5 6" xfId="44383" xr:uid="{424B5EB9-CC0A-48C9-B76D-1FD5BF46C11C}"/>
    <cellStyle name="Normal 2 3 4 3 3 6" xfId="10674" xr:uid="{6E8CECE9-814A-4EAA-A0A9-D38707C4B78F}"/>
    <cellStyle name="Normal 2 3 4 3 3 6 2" xfId="24364" xr:uid="{C1D71125-CFFE-4903-89B6-9EA801B33D27}"/>
    <cellStyle name="Normal 2 3 4 3 3 6 2 2" xfId="38056" xr:uid="{5436E262-A6A0-4270-A5D5-E44931409FB1}"/>
    <cellStyle name="Normal 2 3 4 3 3 6 2 3" xfId="52939" xr:uid="{4034138A-6C10-4995-A866-B7B85EAF1F5D}"/>
    <cellStyle name="Normal 2 3 4 3 3 6 3" xfId="17520" xr:uid="{CB3B2F0A-EF3B-4852-B561-4C946433A2C6}"/>
    <cellStyle name="Normal 2 3 4 3 3 6 4" xfId="31210" xr:uid="{4187D950-E9B2-4B2D-8ED9-C9BE9A2DDF1D}"/>
    <cellStyle name="Normal 2 3 4 3 3 6 5" xfId="46093" xr:uid="{947AE243-6EF7-4B7C-B392-5CECCFC702BC}"/>
    <cellStyle name="Normal 2 3 4 3 3 7" xfId="20942" xr:uid="{EE5B62DA-959B-44D4-B98F-EF3A52DD04EC}"/>
    <cellStyle name="Normal 2 3 4 3 3 7 2" xfId="34634" xr:uid="{90CA201F-07CB-4D1A-8887-70F914A3D9E3}"/>
    <cellStyle name="Normal 2 3 4 3 3 7 3" xfId="49517" xr:uid="{34D0FC1C-9242-4D25-9B28-D8CBA3DB1E3D}"/>
    <cellStyle name="Normal 2 3 4 3 3 8" xfId="14098" xr:uid="{1B7C0A9A-D4AB-49AB-B71A-710524D65C45}"/>
    <cellStyle name="Normal 2 3 4 3 3 9" xfId="27788" xr:uid="{A9AD2588-963C-42E7-B567-F1FE5ACD8BF4}"/>
    <cellStyle name="Normal 2 3 4 3 4" xfId="7256" xr:uid="{0821C510-8502-4190-9C04-DCC5DBD2E184}"/>
    <cellStyle name="Normal 2 3 4 3 4 10" xfId="42676" xr:uid="{7D737843-01A2-476C-B91C-442DEAAE4178}"/>
    <cellStyle name="Normal 2 3 4 3 4 2" xfId="7257" xr:uid="{6D28C092-D02B-4B1D-8761-F9351F527122}"/>
    <cellStyle name="Normal 2 3 4 3 4 2 2" xfId="7258" xr:uid="{622874EA-9749-4A46-ACF1-0D0816D0013F}"/>
    <cellStyle name="Normal 2 3 4 3 4 2 2 2" xfId="8971" xr:uid="{74330243-A9B5-4FEA-B476-6146CE4DBB76}"/>
    <cellStyle name="Normal 2 3 4 3 4 2 2 2 2" xfId="12393" xr:uid="{E078A77A-2FED-4113-81F1-42A3992BBCFE}"/>
    <cellStyle name="Normal 2 3 4 3 4 2 2 2 2 2" xfId="26083" xr:uid="{D89E1841-B6E3-45CA-9FC6-F6127DC5FFAB}"/>
    <cellStyle name="Normal 2 3 4 3 4 2 2 2 2 2 2" xfId="39775" xr:uid="{6133AF52-8329-4A6C-8F88-FDFCC01C7817}"/>
    <cellStyle name="Normal 2 3 4 3 4 2 2 2 2 2 3" xfId="54658" xr:uid="{E7591820-4A1A-4BAE-A034-B05446FE2A84}"/>
    <cellStyle name="Normal 2 3 4 3 4 2 2 2 2 3" xfId="19239" xr:uid="{78E9CC85-D9F7-45CF-A2EA-4F2D24588E80}"/>
    <cellStyle name="Normal 2 3 4 3 4 2 2 2 2 4" xfId="32929" xr:uid="{AA88CB69-A8B3-4452-8B31-6033F6635A5B}"/>
    <cellStyle name="Normal 2 3 4 3 4 2 2 2 2 5" xfId="47812" xr:uid="{6F7DB82E-BDA5-4EC0-9E3F-525A7991C867}"/>
    <cellStyle name="Normal 2 3 4 3 4 2 2 2 3" xfId="22661" xr:uid="{0CF55892-876B-45A6-A63A-2CF8D56BC4E4}"/>
    <cellStyle name="Normal 2 3 4 3 4 2 2 2 3 2" xfId="36353" xr:uid="{961EA98A-CC1B-4F9E-A9A2-C0C42DFBA00F}"/>
    <cellStyle name="Normal 2 3 4 3 4 2 2 2 3 3" xfId="51236" xr:uid="{D7F72EEA-8421-4246-AA74-C7A3B250310B}"/>
    <cellStyle name="Normal 2 3 4 3 4 2 2 2 4" xfId="15817" xr:uid="{3B8AD703-65E0-4A6E-8F5C-37393A262F51}"/>
    <cellStyle name="Normal 2 3 4 3 4 2 2 2 5" xfId="29507" xr:uid="{41103E07-531A-4DA9-BF03-C2E257F540CC}"/>
    <cellStyle name="Normal 2 3 4 3 4 2 2 2 6" xfId="44390" xr:uid="{95B69F5D-9835-4006-B6A6-CFF7DA9BC3DE}"/>
    <cellStyle name="Normal 2 3 4 3 4 2 2 3" xfId="10681" xr:uid="{42A84BC8-B1E6-48C7-833D-1C53E54AA2D0}"/>
    <cellStyle name="Normal 2 3 4 3 4 2 2 3 2" xfId="24371" xr:uid="{D990E501-8244-45C7-B8DD-0FD02C57245D}"/>
    <cellStyle name="Normal 2 3 4 3 4 2 2 3 2 2" xfId="38063" xr:uid="{1BA57667-90ED-4FD5-BC95-6C35CC285D0E}"/>
    <cellStyle name="Normal 2 3 4 3 4 2 2 3 2 3" xfId="52946" xr:uid="{42B323DE-AE13-47F3-AA75-EEF5297E2F95}"/>
    <cellStyle name="Normal 2 3 4 3 4 2 2 3 3" xfId="17527" xr:uid="{6FD74FB8-97A7-4663-99E2-04140F9226AB}"/>
    <cellStyle name="Normal 2 3 4 3 4 2 2 3 4" xfId="31217" xr:uid="{B0D45C3E-ACD0-47AE-8386-6B7BE8C0054F}"/>
    <cellStyle name="Normal 2 3 4 3 4 2 2 3 5" xfId="46100" xr:uid="{3176AB6C-AC73-4182-BA19-D4DEEF4BDACF}"/>
    <cellStyle name="Normal 2 3 4 3 4 2 2 4" xfId="20949" xr:uid="{3A5E6133-DA2B-49F1-8775-2782F4AA3A45}"/>
    <cellStyle name="Normal 2 3 4 3 4 2 2 4 2" xfId="34641" xr:uid="{22E7DCBE-0C7F-4A00-B02B-D24567F8D900}"/>
    <cellStyle name="Normal 2 3 4 3 4 2 2 4 3" xfId="49524" xr:uid="{52C3584E-081B-4D63-AC25-2E39BA01130B}"/>
    <cellStyle name="Normal 2 3 4 3 4 2 2 5" xfId="14105" xr:uid="{C0D94246-D287-4A74-B697-AA141BFE2206}"/>
    <cellStyle name="Normal 2 3 4 3 4 2 2 6" xfId="27795" xr:uid="{02A33C74-BECF-4B41-8C7F-CCADB9A64292}"/>
    <cellStyle name="Normal 2 3 4 3 4 2 2 7" xfId="42678" xr:uid="{C18CB99C-B796-4473-B2F4-5CD2229BFE17}"/>
    <cellStyle name="Normal 2 3 4 3 4 2 3" xfId="8970" xr:uid="{502F207A-F794-4C24-A0AD-76A8C317F046}"/>
    <cellStyle name="Normal 2 3 4 3 4 2 3 2" xfId="12392" xr:uid="{60D7C120-5EE7-47E2-98E6-B1D9EBE798B3}"/>
    <cellStyle name="Normal 2 3 4 3 4 2 3 2 2" xfId="26082" xr:uid="{16C32012-4179-45E6-9F44-7C678929CE8C}"/>
    <cellStyle name="Normal 2 3 4 3 4 2 3 2 2 2" xfId="39774" xr:uid="{44EC3E9F-55DC-4187-BC6B-541BA0E28D41}"/>
    <cellStyle name="Normal 2 3 4 3 4 2 3 2 2 3" xfId="54657" xr:uid="{27C938F1-E3BE-4640-BBB7-3D4BB6F791C8}"/>
    <cellStyle name="Normal 2 3 4 3 4 2 3 2 3" xfId="19238" xr:uid="{6EB5FA04-8CED-4280-89FA-D5D660918152}"/>
    <cellStyle name="Normal 2 3 4 3 4 2 3 2 4" xfId="32928" xr:uid="{596EEA08-AB02-46D4-A909-092FDDA96310}"/>
    <cellStyle name="Normal 2 3 4 3 4 2 3 2 5" xfId="47811" xr:uid="{AB19977E-02A2-4846-AC86-352192AC491C}"/>
    <cellStyle name="Normal 2 3 4 3 4 2 3 3" xfId="22660" xr:uid="{1F33B2D2-3CF9-4BE6-B4B8-418A700BA42B}"/>
    <cellStyle name="Normal 2 3 4 3 4 2 3 3 2" xfId="36352" xr:uid="{6E8B2C67-4523-4B26-B8C6-C9B0C1E54E81}"/>
    <cellStyle name="Normal 2 3 4 3 4 2 3 3 3" xfId="51235" xr:uid="{585ABABF-9662-46C3-9DD8-1BE2387954D6}"/>
    <cellStyle name="Normal 2 3 4 3 4 2 3 4" xfId="15816" xr:uid="{FB63D0D9-AB46-4A15-B894-2CD3B574F004}"/>
    <cellStyle name="Normal 2 3 4 3 4 2 3 5" xfId="29506" xr:uid="{D219D042-59ED-4AA6-8F03-643308942A75}"/>
    <cellStyle name="Normal 2 3 4 3 4 2 3 6" xfId="44389" xr:uid="{08737836-B65C-4B45-9575-BDAFFD4262F3}"/>
    <cellStyle name="Normal 2 3 4 3 4 2 4" xfId="10680" xr:uid="{28A3F0F3-7A33-4B14-B45C-AD6707C0DE84}"/>
    <cellStyle name="Normal 2 3 4 3 4 2 4 2" xfId="24370" xr:uid="{48A68B35-4758-4B58-9F0C-81829ADE5C2B}"/>
    <cellStyle name="Normal 2 3 4 3 4 2 4 2 2" xfId="38062" xr:uid="{E482E536-355B-499A-A836-9589D3E53956}"/>
    <cellStyle name="Normal 2 3 4 3 4 2 4 2 3" xfId="52945" xr:uid="{93B2535D-A9F3-46A3-89E0-1ED1C83A0F54}"/>
    <cellStyle name="Normal 2 3 4 3 4 2 4 3" xfId="17526" xr:uid="{8138A8BE-2362-4A6C-8FB8-131A51CAFE27}"/>
    <cellStyle name="Normal 2 3 4 3 4 2 4 4" xfId="31216" xr:uid="{22678398-E886-4A99-ABCD-8AE7091A139A}"/>
    <cellStyle name="Normal 2 3 4 3 4 2 4 5" xfId="46099" xr:uid="{F3AC4AD6-5D31-4E3C-A96B-9A3B116D1497}"/>
    <cellStyle name="Normal 2 3 4 3 4 2 5" xfId="20948" xr:uid="{E167B39D-71D5-4ACA-9528-97FAC353B1C9}"/>
    <cellStyle name="Normal 2 3 4 3 4 2 5 2" xfId="34640" xr:uid="{E64721BF-E508-4EBB-B2F7-B5E4B0CDA2A9}"/>
    <cellStyle name="Normal 2 3 4 3 4 2 5 3" xfId="49523" xr:uid="{E2B913F0-403B-41F9-A206-BC481A1C6FE3}"/>
    <cellStyle name="Normal 2 3 4 3 4 2 6" xfId="14104" xr:uid="{981B78E5-B281-45DA-B446-8C4DFFC7BBBD}"/>
    <cellStyle name="Normal 2 3 4 3 4 2 7" xfId="27794" xr:uid="{76149723-0DBF-41D8-A451-DAC2AF33B44C}"/>
    <cellStyle name="Normal 2 3 4 3 4 2 8" xfId="42677" xr:uid="{3E48BDA5-9B73-4390-85D5-023C91651720}"/>
    <cellStyle name="Normal 2 3 4 3 4 3" xfId="7259" xr:uid="{AB7E2517-BBFE-4FBD-95B8-05C275797C7E}"/>
    <cellStyle name="Normal 2 3 4 3 4 3 2" xfId="8972" xr:uid="{A95806E8-5119-4883-8D8A-BB98DD0CC964}"/>
    <cellStyle name="Normal 2 3 4 3 4 3 2 2" xfId="12394" xr:uid="{9E7B0280-6225-4FA9-A96C-462348483ECE}"/>
    <cellStyle name="Normal 2 3 4 3 4 3 2 2 2" xfId="26084" xr:uid="{8A3109DF-651F-49CA-8667-CFCDAE360E22}"/>
    <cellStyle name="Normal 2 3 4 3 4 3 2 2 2 2" xfId="39776" xr:uid="{3B5F80C2-3AF2-420C-BE94-CEFA2AD53FBF}"/>
    <cellStyle name="Normal 2 3 4 3 4 3 2 2 2 3" xfId="54659" xr:uid="{0A07AD39-D881-401A-ADE4-DA7E426EFAF7}"/>
    <cellStyle name="Normal 2 3 4 3 4 3 2 2 3" xfId="19240" xr:uid="{0E51DEE9-0051-432E-BD24-548BFDCCF9F4}"/>
    <cellStyle name="Normal 2 3 4 3 4 3 2 2 4" xfId="32930" xr:uid="{B02E687F-F5EF-446D-AF66-149DBA5439EA}"/>
    <cellStyle name="Normal 2 3 4 3 4 3 2 2 5" xfId="47813" xr:uid="{863EF299-7570-4103-96F2-C37EBD45D38F}"/>
    <cellStyle name="Normal 2 3 4 3 4 3 2 3" xfId="22662" xr:uid="{0274E424-21E5-42EF-8402-3BB4E0FB75F7}"/>
    <cellStyle name="Normal 2 3 4 3 4 3 2 3 2" xfId="36354" xr:uid="{F0E47685-F0BC-447B-9E13-C06239993F19}"/>
    <cellStyle name="Normal 2 3 4 3 4 3 2 3 3" xfId="51237" xr:uid="{C057B16D-8DBF-4706-AAF7-C7A8D66C93BC}"/>
    <cellStyle name="Normal 2 3 4 3 4 3 2 4" xfId="15818" xr:uid="{7B0E5B03-110D-4624-96EF-9CD7B14B75D6}"/>
    <cellStyle name="Normal 2 3 4 3 4 3 2 5" xfId="29508" xr:uid="{A234C080-EB37-489B-AF02-D090C358062B}"/>
    <cellStyle name="Normal 2 3 4 3 4 3 2 6" xfId="44391" xr:uid="{22155824-43EF-4DC7-8AEC-B057C57E7CA1}"/>
    <cellStyle name="Normal 2 3 4 3 4 3 3" xfId="10682" xr:uid="{9F21AB32-51FB-459B-B358-5E0817DFC2CE}"/>
    <cellStyle name="Normal 2 3 4 3 4 3 3 2" xfId="24372" xr:uid="{D5172DD0-359C-4814-9B68-6EC1775883F3}"/>
    <cellStyle name="Normal 2 3 4 3 4 3 3 2 2" xfId="38064" xr:uid="{214D1F50-98E1-4C59-B6A2-FC15586969DE}"/>
    <cellStyle name="Normal 2 3 4 3 4 3 3 2 3" xfId="52947" xr:uid="{849EC3A0-5804-47C6-9F8B-D40F165AF62E}"/>
    <cellStyle name="Normal 2 3 4 3 4 3 3 3" xfId="17528" xr:uid="{4E36B134-E456-4B70-AEE5-C1996F94CAA7}"/>
    <cellStyle name="Normal 2 3 4 3 4 3 3 4" xfId="31218" xr:uid="{4E413BE8-2A92-4E4A-9311-5941053CE815}"/>
    <cellStyle name="Normal 2 3 4 3 4 3 3 5" xfId="46101" xr:uid="{A87FA94F-A13B-447A-B27C-DFABA2404897}"/>
    <cellStyle name="Normal 2 3 4 3 4 3 4" xfId="20950" xr:uid="{C2728477-470A-4706-8C3D-DC04E2150A05}"/>
    <cellStyle name="Normal 2 3 4 3 4 3 4 2" xfId="34642" xr:uid="{19895391-A877-46DE-9EB5-44F744DCA3EE}"/>
    <cellStyle name="Normal 2 3 4 3 4 3 4 3" xfId="49525" xr:uid="{42A21EE8-0A06-4380-8324-91F466128DCE}"/>
    <cellStyle name="Normal 2 3 4 3 4 3 5" xfId="14106" xr:uid="{995128B0-17F4-4425-8926-294CF9251797}"/>
    <cellStyle name="Normal 2 3 4 3 4 3 6" xfId="27796" xr:uid="{E695298E-C330-449C-866F-7B62D9CE2B96}"/>
    <cellStyle name="Normal 2 3 4 3 4 3 7" xfId="42679" xr:uid="{7F651331-7777-4072-A5F0-B198A5306D7A}"/>
    <cellStyle name="Normal 2 3 4 3 4 4" xfId="7260" xr:uid="{B8A8430E-456F-431E-99D7-36591E54E3E7}"/>
    <cellStyle name="Normal 2 3 4 3 4 4 2" xfId="8973" xr:uid="{AF498525-CAB4-46BB-A79D-D896201A0467}"/>
    <cellStyle name="Normal 2 3 4 3 4 4 2 2" xfId="12395" xr:uid="{3A10785E-59DA-45F6-BAF2-4323D7F44A4E}"/>
    <cellStyle name="Normal 2 3 4 3 4 4 2 2 2" xfId="26085" xr:uid="{237F20CD-570B-4155-8B65-D484C8CF453B}"/>
    <cellStyle name="Normal 2 3 4 3 4 4 2 2 2 2" xfId="39777" xr:uid="{63ADF117-58B4-4AEC-AC14-E9A223F3B421}"/>
    <cellStyle name="Normal 2 3 4 3 4 4 2 2 2 3" xfId="54660" xr:uid="{074B0E07-AD58-4F19-A666-AA50475FAB53}"/>
    <cellStyle name="Normal 2 3 4 3 4 4 2 2 3" xfId="19241" xr:uid="{08123661-AF82-4A6F-BCD0-117F7C47C39A}"/>
    <cellStyle name="Normal 2 3 4 3 4 4 2 2 4" xfId="32931" xr:uid="{73701A37-B433-4EEE-8C66-D58B7420F813}"/>
    <cellStyle name="Normal 2 3 4 3 4 4 2 2 5" xfId="47814" xr:uid="{A8F76D08-E803-4573-8C24-92C03DF89335}"/>
    <cellStyle name="Normal 2 3 4 3 4 4 2 3" xfId="22663" xr:uid="{8CD00C60-4593-441F-8C51-B524C4E185B3}"/>
    <cellStyle name="Normal 2 3 4 3 4 4 2 3 2" xfId="36355" xr:uid="{22EE4932-1111-4D1A-8D89-658EC7C531A3}"/>
    <cellStyle name="Normal 2 3 4 3 4 4 2 3 3" xfId="51238" xr:uid="{9A8CE74D-D302-4451-873E-2AF4C24875F8}"/>
    <cellStyle name="Normal 2 3 4 3 4 4 2 4" xfId="15819" xr:uid="{6A6E244D-510C-4D18-A4AD-D825250681B8}"/>
    <cellStyle name="Normal 2 3 4 3 4 4 2 5" xfId="29509" xr:uid="{8A1113B5-0098-4110-8272-5C48FC426A99}"/>
    <cellStyle name="Normal 2 3 4 3 4 4 2 6" xfId="44392" xr:uid="{16FC1B05-10C9-41CA-AB12-90C552DE5903}"/>
    <cellStyle name="Normal 2 3 4 3 4 4 3" xfId="10683" xr:uid="{AD8AEC38-2426-4008-A828-A122598BAE48}"/>
    <cellStyle name="Normal 2 3 4 3 4 4 3 2" xfId="24373" xr:uid="{15491421-0937-4AE4-9B84-9DA1FFDA4DA2}"/>
    <cellStyle name="Normal 2 3 4 3 4 4 3 2 2" xfId="38065" xr:uid="{FE90B291-90D1-4A70-BFC6-9799594FC976}"/>
    <cellStyle name="Normal 2 3 4 3 4 4 3 2 3" xfId="52948" xr:uid="{F7F7F423-2C58-46DD-B916-B3F5EE98E6A1}"/>
    <cellStyle name="Normal 2 3 4 3 4 4 3 3" xfId="17529" xr:uid="{A6C10A75-A4C0-4032-BBD6-5488758229CC}"/>
    <cellStyle name="Normal 2 3 4 3 4 4 3 4" xfId="31219" xr:uid="{1016100E-ED3B-43CE-ADFA-F7FE997E7315}"/>
    <cellStyle name="Normal 2 3 4 3 4 4 3 5" xfId="46102" xr:uid="{D2A1D334-C89A-41FF-BF69-804D8C767C1B}"/>
    <cellStyle name="Normal 2 3 4 3 4 4 4" xfId="20951" xr:uid="{CAB0849D-03FC-40AA-9623-FDAC16D7856E}"/>
    <cellStyle name="Normal 2 3 4 3 4 4 4 2" xfId="34643" xr:uid="{D521A341-C89F-407A-8E4D-DFD25B105FEE}"/>
    <cellStyle name="Normal 2 3 4 3 4 4 4 3" xfId="49526" xr:uid="{961649B4-D62C-41C7-9041-88E5121130C5}"/>
    <cellStyle name="Normal 2 3 4 3 4 4 5" xfId="14107" xr:uid="{BB2F64C7-D3D4-4F0E-BC30-5D6BABFBEBBD}"/>
    <cellStyle name="Normal 2 3 4 3 4 4 6" xfId="27797" xr:uid="{39E9B4C9-66A7-472F-929C-0669B1FCAEF9}"/>
    <cellStyle name="Normal 2 3 4 3 4 4 7" xfId="42680" xr:uid="{4D85523E-FD4C-4441-8818-BC7B183850D7}"/>
    <cellStyle name="Normal 2 3 4 3 4 5" xfId="8969" xr:uid="{727E3B97-378E-4745-9E91-D6194AE41B8B}"/>
    <cellStyle name="Normal 2 3 4 3 4 5 2" xfId="12391" xr:uid="{D3EF4945-0546-4B6B-A7DD-5E1A2A3BD2EB}"/>
    <cellStyle name="Normal 2 3 4 3 4 5 2 2" xfId="26081" xr:uid="{F09CD422-C5BD-4B2A-A894-5CB3C0496CA9}"/>
    <cellStyle name="Normal 2 3 4 3 4 5 2 2 2" xfId="39773" xr:uid="{E611D562-A74B-4D05-A76C-0C8947EEDB34}"/>
    <cellStyle name="Normal 2 3 4 3 4 5 2 2 3" xfId="54656" xr:uid="{4BDEC628-2A43-4C2C-8CFB-C30106FA6D91}"/>
    <cellStyle name="Normal 2 3 4 3 4 5 2 3" xfId="19237" xr:uid="{DDEC4918-CE4A-4B0C-8AAF-A26A72FC9303}"/>
    <cellStyle name="Normal 2 3 4 3 4 5 2 4" xfId="32927" xr:uid="{B7979BE2-18C1-486D-80DE-4B1C9BB62997}"/>
    <cellStyle name="Normal 2 3 4 3 4 5 2 5" xfId="47810" xr:uid="{0A587222-93BA-437C-ACB4-6FE9018528FE}"/>
    <cellStyle name="Normal 2 3 4 3 4 5 3" xfId="22659" xr:uid="{1659FF20-25C3-40C6-9F30-A36D979A2915}"/>
    <cellStyle name="Normal 2 3 4 3 4 5 3 2" xfId="36351" xr:uid="{8E76306F-6CAE-46DF-8131-CC9177043AD9}"/>
    <cellStyle name="Normal 2 3 4 3 4 5 3 3" xfId="51234" xr:uid="{667514A4-8229-4C50-B69A-E0273263DD23}"/>
    <cellStyle name="Normal 2 3 4 3 4 5 4" xfId="15815" xr:uid="{C8951502-28FC-4A26-9ED7-04FFCA9A0E30}"/>
    <cellStyle name="Normal 2 3 4 3 4 5 5" xfId="29505" xr:uid="{7A122A2D-8AD8-458B-B388-864DB9CFE3B9}"/>
    <cellStyle name="Normal 2 3 4 3 4 5 6" xfId="44388" xr:uid="{D42A6EC8-4775-48A2-A354-E02D9C3D051A}"/>
    <cellStyle name="Normal 2 3 4 3 4 6" xfId="10679" xr:uid="{1AC8F57D-3F02-421E-A5E3-A4CDFE3383A2}"/>
    <cellStyle name="Normal 2 3 4 3 4 6 2" xfId="24369" xr:uid="{F612B668-4BB8-4D9E-BCAE-7BE92C6EE888}"/>
    <cellStyle name="Normal 2 3 4 3 4 6 2 2" xfId="38061" xr:uid="{BF4DD3F0-384F-454C-A4CC-6328EA608A65}"/>
    <cellStyle name="Normal 2 3 4 3 4 6 2 3" xfId="52944" xr:uid="{9A620ACE-A93A-494D-90C5-7D782AC6D6BB}"/>
    <cellStyle name="Normal 2 3 4 3 4 6 3" xfId="17525" xr:uid="{83BDE715-5FC9-4FE2-8DCF-915FC455E892}"/>
    <cellStyle name="Normal 2 3 4 3 4 6 4" xfId="31215" xr:uid="{551872F8-1D24-4B47-87C5-1382EBF17A98}"/>
    <cellStyle name="Normal 2 3 4 3 4 6 5" xfId="46098" xr:uid="{BDFEAB0A-D6B9-42A1-BFBE-FF566968DEAD}"/>
    <cellStyle name="Normal 2 3 4 3 4 7" xfId="20947" xr:uid="{48A26478-C53B-48CD-84B6-0D757A5EA948}"/>
    <cellStyle name="Normal 2 3 4 3 4 7 2" xfId="34639" xr:uid="{D76CD8AD-147F-4633-91A3-A073B1C2CE9A}"/>
    <cellStyle name="Normal 2 3 4 3 4 7 3" xfId="49522" xr:uid="{48120BD5-10C1-4EE0-8779-C20978DD2FFD}"/>
    <cellStyle name="Normal 2 3 4 3 4 8" xfId="14103" xr:uid="{2CE0F82E-FE95-47DD-9BC8-08405D60DBBB}"/>
    <cellStyle name="Normal 2 3 4 3 4 9" xfId="27793" xr:uid="{E89CE32A-8693-4420-AE38-F913FDF30122}"/>
    <cellStyle name="Normal 2 3 4 3 5" xfId="7261" xr:uid="{8BE0F062-4A1A-4267-AA73-4D64B689CA5F}"/>
    <cellStyle name="Normal 2 3 4 3 5 2" xfId="7262" xr:uid="{57CF3216-DAA6-4981-982B-B4BC61CEF319}"/>
    <cellStyle name="Normal 2 3 4 3 5 2 2" xfId="8975" xr:uid="{766D0839-7973-47B6-8BB0-126EDD6E3F32}"/>
    <cellStyle name="Normal 2 3 4 3 5 2 2 2" xfId="12397" xr:uid="{E5AF0A6B-B45D-4B76-96E3-CB8730AC01FF}"/>
    <cellStyle name="Normal 2 3 4 3 5 2 2 2 2" xfId="26087" xr:uid="{2965EC5A-23FE-4E58-B887-F515E333D055}"/>
    <cellStyle name="Normal 2 3 4 3 5 2 2 2 2 2" xfId="39779" xr:uid="{AB8C2204-FD3C-4402-A723-6FBEFB9301FE}"/>
    <cellStyle name="Normal 2 3 4 3 5 2 2 2 2 3" xfId="54662" xr:uid="{DE7CCE7E-C2FB-4626-BF07-975242B61B53}"/>
    <cellStyle name="Normal 2 3 4 3 5 2 2 2 3" xfId="19243" xr:uid="{C1D33704-DB0B-490C-91AB-20F14A42C15A}"/>
    <cellStyle name="Normal 2 3 4 3 5 2 2 2 4" xfId="32933" xr:uid="{741DF5F1-2960-40F6-B6DE-C72CD3F444D8}"/>
    <cellStyle name="Normal 2 3 4 3 5 2 2 2 5" xfId="47816" xr:uid="{722F473C-420D-4F56-BE72-554D504AE995}"/>
    <cellStyle name="Normal 2 3 4 3 5 2 2 3" xfId="22665" xr:uid="{C5553DC9-C73C-4596-A823-7D0AB9250DF2}"/>
    <cellStyle name="Normal 2 3 4 3 5 2 2 3 2" xfId="36357" xr:uid="{953C00DE-536A-4087-9F81-2F3B21E5A815}"/>
    <cellStyle name="Normal 2 3 4 3 5 2 2 3 3" xfId="51240" xr:uid="{BC6F5B91-1B48-4ACA-8FC9-AB29B8098D41}"/>
    <cellStyle name="Normal 2 3 4 3 5 2 2 4" xfId="15821" xr:uid="{AAC2319F-BC3B-4AD5-938B-A3B7519CF74D}"/>
    <cellStyle name="Normal 2 3 4 3 5 2 2 5" xfId="29511" xr:uid="{CA094497-54BB-407E-B68E-2D064484D924}"/>
    <cellStyle name="Normal 2 3 4 3 5 2 2 6" xfId="44394" xr:uid="{6898BEC8-36DE-4351-9B55-B7E5B8FC04AD}"/>
    <cellStyle name="Normal 2 3 4 3 5 2 3" xfId="10685" xr:uid="{4BE9B0AB-8A42-4C3B-85E6-31D5D30845E0}"/>
    <cellStyle name="Normal 2 3 4 3 5 2 3 2" xfId="24375" xr:uid="{4CBCBB14-E69F-431C-9757-091DCFD7F8DD}"/>
    <cellStyle name="Normal 2 3 4 3 5 2 3 2 2" xfId="38067" xr:uid="{DA114FB5-05D9-4FBF-BD0D-5379311B0913}"/>
    <cellStyle name="Normal 2 3 4 3 5 2 3 2 3" xfId="52950" xr:uid="{ADCBE487-1C84-4F47-A3B9-A38B298DB1B0}"/>
    <cellStyle name="Normal 2 3 4 3 5 2 3 3" xfId="17531" xr:uid="{B5C8C04A-F4C7-476D-B859-659A494BCC4C}"/>
    <cellStyle name="Normal 2 3 4 3 5 2 3 4" xfId="31221" xr:uid="{9018FF70-B654-43B0-A2C6-83A2D41F7C63}"/>
    <cellStyle name="Normal 2 3 4 3 5 2 3 5" xfId="46104" xr:uid="{89650043-86EE-4CB9-954A-0D0F05579E29}"/>
    <cellStyle name="Normal 2 3 4 3 5 2 4" xfId="20953" xr:uid="{C8559C66-6790-4912-A5CC-88F3EC3B53E6}"/>
    <cellStyle name="Normal 2 3 4 3 5 2 4 2" xfId="34645" xr:uid="{7055AB4F-AE48-4BAC-91EE-BC3E050E1C64}"/>
    <cellStyle name="Normal 2 3 4 3 5 2 4 3" xfId="49528" xr:uid="{A825D29E-BEA6-4789-A3B0-DFAEA50C38DE}"/>
    <cellStyle name="Normal 2 3 4 3 5 2 5" xfId="14109" xr:uid="{79E601D2-C449-4B97-9B6E-3A3D213CB2A5}"/>
    <cellStyle name="Normal 2 3 4 3 5 2 6" xfId="27799" xr:uid="{EF28127F-B5E9-4826-951F-A694E9E5F87A}"/>
    <cellStyle name="Normal 2 3 4 3 5 2 7" xfId="42682" xr:uid="{D78B9423-BF9A-4C44-B1BA-9F817AC0F8A3}"/>
    <cellStyle name="Normal 2 3 4 3 5 3" xfId="8974" xr:uid="{1E0A5A79-B22F-4E5F-82A8-A6E110C0F645}"/>
    <cellStyle name="Normal 2 3 4 3 5 3 2" xfId="12396" xr:uid="{3FB2D3F2-FAC8-48A5-8DEC-1FCBB41CA158}"/>
    <cellStyle name="Normal 2 3 4 3 5 3 2 2" xfId="26086" xr:uid="{042BE928-C465-4429-9A8B-6186F2610B7B}"/>
    <cellStyle name="Normal 2 3 4 3 5 3 2 2 2" xfId="39778" xr:uid="{459F1060-2333-42FE-A69C-33C5073E1B59}"/>
    <cellStyle name="Normal 2 3 4 3 5 3 2 2 3" xfId="54661" xr:uid="{C6D50FF9-8718-4568-A491-1522DFE4F22F}"/>
    <cellStyle name="Normal 2 3 4 3 5 3 2 3" xfId="19242" xr:uid="{BB052E86-58B4-4AFB-9C7C-509A5DD66154}"/>
    <cellStyle name="Normal 2 3 4 3 5 3 2 4" xfId="32932" xr:uid="{E817965E-05C8-4284-9BF5-4924FB3B7837}"/>
    <cellStyle name="Normal 2 3 4 3 5 3 2 5" xfId="47815" xr:uid="{962A026E-B8E9-4057-BF91-431500C950E9}"/>
    <cellStyle name="Normal 2 3 4 3 5 3 3" xfId="22664" xr:uid="{5344748A-B50C-4904-9B83-1D3F76BF9219}"/>
    <cellStyle name="Normal 2 3 4 3 5 3 3 2" xfId="36356" xr:uid="{ACF23661-FA8E-4919-858F-EDEF5033385A}"/>
    <cellStyle name="Normal 2 3 4 3 5 3 3 3" xfId="51239" xr:uid="{4864460D-F07B-4B78-9C3D-4E48EDD3C8D0}"/>
    <cellStyle name="Normal 2 3 4 3 5 3 4" xfId="15820" xr:uid="{9D297D09-9CB5-40AD-9709-8B8C8A42A373}"/>
    <cellStyle name="Normal 2 3 4 3 5 3 5" xfId="29510" xr:uid="{010BD21B-6D80-413E-82F6-960E9C656094}"/>
    <cellStyle name="Normal 2 3 4 3 5 3 6" xfId="44393" xr:uid="{A36089A9-DBF3-4EAD-BA09-44550D330E20}"/>
    <cellStyle name="Normal 2 3 4 3 5 4" xfId="10684" xr:uid="{31B11B5E-B7CE-439D-A188-055B46F181A0}"/>
    <cellStyle name="Normal 2 3 4 3 5 4 2" xfId="24374" xr:uid="{BBF31AF1-A932-4E06-AE84-FC3D5622F1A1}"/>
    <cellStyle name="Normal 2 3 4 3 5 4 2 2" xfId="38066" xr:uid="{D1B31D6B-17BA-4343-AD75-D87EE43CFF5D}"/>
    <cellStyle name="Normal 2 3 4 3 5 4 2 3" xfId="52949" xr:uid="{BEF59C07-E556-48B9-9079-B4CAA5C0B58A}"/>
    <cellStyle name="Normal 2 3 4 3 5 4 3" xfId="17530" xr:uid="{271EBE8B-0295-4FC9-B08D-116E3C794D32}"/>
    <cellStyle name="Normal 2 3 4 3 5 4 4" xfId="31220" xr:uid="{0214B045-3943-4ACB-8CD7-CDD62C51348F}"/>
    <cellStyle name="Normal 2 3 4 3 5 4 5" xfId="46103" xr:uid="{B86C8221-BFBF-46F8-A081-324D33F057D3}"/>
    <cellStyle name="Normal 2 3 4 3 5 5" xfId="20952" xr:uid="{4FFD25FF-3764-4F6E-9507-0B193973A4E3}"/>
    <cellStyle name="Normal 2 3 4 3 5 5 2" xfId="34644" xr:uid="{1D0CCEB6-B2B9-4AE3-8A1B-4CA2978C8704}"/>
    <cellStyle name="Normal 2 3 4 3 5 5 3" xfId="49527" xr:uid="{05DA0DC1-5AAD-4F4B-A816-97237C680203}"/>
    <cellStyle name="Normal 2 3 4 3 5 6" xfId="14108" xr:uid="{978E8003-1FBF-4938-88D5-6C37A3D9556E}"/>
    <cellStyle name="Normal 2 3 4 3 5 7" xfId="27798" xr:uid="{3564EA09-AD3F-4D81-9917-A0B217287D63}"/>
    <cellStyle name="Normal 2 3 4 3 5 8" xfId="42681" xr:uid="{B7964631-1FCF-4DB9-9A6A-A9530AA4E69E}"/>
    <cellStyle name="Normal 2 3 4 3 6" xfId="7263" xr:uid="{036C1630-6269-44C3-8DB8-A91E3EF608D6}"/>
    <cellStyle name="Normal 2 3 4 3 6 2" xfId="8976" xr:uid="{2A99062C-FB2A-4CB9-98B0-9F7C0E41607E}"/>
    <cellStyle name="Normal 2 3 4 3 6 2 2" xfId="12398" xr:uid="{6D08531B-74A3-4AC0-92D6-10CEB05EC43B}"/>
    <cellStyle name="Normal 2 3 4 3 6 2 2 2" xfId="26088" xr:uid="{85115A54-905A-40C7-B390-DA0B390AD275}"/>
    <cellStyle name="Normal 2 3 4 3 6 2 2 2 2" xfId="39780" xr:uid="{043C5233-5CE7-4A8C-9535-FE34FE40F095}"/>
    <cellStyle name="Normal 2 3 4 3 6 2 2 2 3" xfId="54663" xr:uid="{EF3221D5-283C-43DD-86C4-AE410DCEFAA6}"/>
    <cellStyle name="Normal 2 3 4 3 6 2 2 3" xfId="19244" xr:uid="{108A4AC0-6646-44CF-9549-87877512B8AE}"/>
    <cellStyle name="Normal 2 3 4 3 6 2 2 4" xfId="32934" xr:uid="{343AE885-AAF0-42E5-AD63-922EEE7D0BF8}"/>
    <cellStyle name="Normal 2 3 4 3 6 2 2 5" xfId="47817" xr:uid="{4CA01EA9-CE60-4EE9-A99F-A8A02D8238FA}"/>
    <cellStyle name="Normal 2 3 4 3 6 2 3" xfId="22666" xr:uid="{E6CD558F-2978-4062-9849-2C210B66878A}"/>
    <cellStyle name="Normal 2 3 4 3 6 2 3 2" xfId="36358" xr:uid="{F1A442DF-8581-4BB8-9AD6-464199BE960E}"/>
    <cellStyle name="Normal 2 3 4 3 6 2 3 3" xfId="51241" xr:uid="{0C170DEA-76CE-46EF-8301-66CCA6C009CF}"/>
    <cellStyle name="Normal 2 3 4 3 6 2 4" xfId="15822" xr:uid="{64BEA69D-8B3B-45E9-AC85-8FE742BD7948}"/>
    <cellStyle name="Normal 2 3 4 3 6 2 5" xfId="29512" xr:uid="{E8DEEFAC-120C-41B9-B17A-C85D085AD926}"/>
    <cellStyle name="Normal 2 3 4 3 6 2 6" xfId="44395" xr:uid="{58D327AE-C440-4FBE-BBAC-DEAD90E1EA2C}"/>
    <cellStyle name="Normal 2 3 4 3 6 3" xfId="10686" xr:uid="{6DE834DC-85FB-4220-9543-886CC7C7B487}"/>
    <cellStyle name="Normal 2 3 4 3 6 3 2" xfId="24376" xr:uid="{63756869-25B3-4B69-AE50-192897E705E8}"/>
    <cellStyle name="Normal 2 3 4 3 6 3 2 2" xfId="38068" xr:uid="{B4F0B8B5-C909-4848-AE3A-36C36A7ECE36}"/>
    <cellStyle name="Normal 2 3 4 3 6 3 2 3" xfId="52951" xr:uid="{5FE2AB65-AB5D-486F-9660-9327FB3E1116}"/>
    <cellStyle name="Normal 2 3 4 3 6 3 3" xfId="17532" xr:uid="{9DB11104-AE35-42F4-8EA1-3169F1B15607}"/>
    <cellStyle name="Normal 2 3 4 3 6 3 4" xfId="31222" xr:uid="{C97CB70A-C599-4CA0-A846-7FB2CB2DF375}"/>
    <cellStyle name="Normal 2 3 4 3 6 3 5" xfId="46105" xr:uid="{B81DD7E4-C35D-41AB-B1DF-9E78B16C24D2}"/>
    <cellStyle name="Normal 2 3 4 3 6 4" xfId="20954" xr:uid="{3C139E00-3215-47B5-A189-CED4260AFA5D}"/>
    <cellStyle name="Normal 2 3 4 3 6 4 2" xfId="34646" xr:uid="{EB17E15C-753D-4565-AF83-EB89886C20CE}"/>
    <cellStyle name="Normal 2 3 4 3 6 4 3" xfId="49529" xr:uid="{4EA71D3A-D235-42EE-AE8E-D8306F4F72F0}"/>
    <cellStyle name="Normal 2 3 4 3 6 5" xfId="14110" xr:uid="{26ECC704-5E65-4A87-B239-3931CD5A3493}"/>
    <cellStyle name="Normal 2 3 4 3 6 6" xfId="27800" xr:uid="{9955AFA1-0046-401A-87D4-2A545ED913FD}"/>
    <cellStyle name="Normal 2 3 4 3 6 7" xfId="42683" xr:uid="{6C8FB457-6628-4BB5-BCD1-F691BE275E64}"/>
    <cellStyle name="Normal 2 3 4 3 7" xfId="7264" xr:uid="{C080C169-1131-41AB-A139-FE1AD2C1188A}"/>
    <cellStyle name="Normal 2 3 4 3 7 2" xfId="8977" xr:uid="{565E7BAB-9C45-42F7-91AC-51C28BDE184F}"/>
    <cellStyle name="Normal 2 3 4 3 7 2 2" xfId="12399" xr:uid="{0E19B601-CF74-4007-8048-5E6E3F99D98A}"/>
    <cellStyle name="Normal 2 3 4 3 7 2 2 2" xfId="26089" xr:uid="{91222649-A0AE-493B-8405-310F0E09E640}"/>
    <cellStyle name="Normal 2 3 4 3 7 2 2 2 2" xfId="39781" xr:uid="{38BC100B-F905-409B-8858-BBD2832FE3DF}"/>
    <cellStyle name="Normal 2 3 4 3 7 2 2 2 3" xfId="54664" xr:uid="{63DCD780-B19D-4DAB-A26E-40CA4E87D5AB}"/>
    <cellStyle name="Normal 2 3 4 3 7 2 2 3" xfId="19245" xr:uid="{CC7BF63E-21AA-4270-9548-4876CAC9A8A3}"/>
    <cellStyle name="Normal 2 3 4 3 7 2 2 4" xfId="32935" xr:uid="{93C456AE-B42D-4007-91B3-E4AD53407D18}"/>
    <cellStyle name="Normal 2 3 4 3 7 2 2 5" xfId="47818" xr:uid="{D67706E6-2B33-4988-A5F8-BC93DD1705D2}"/>
    <cellStyle name="Normal 2 3 4 3 7 2 3" xfId="22667" xr:uid="{C8091237-64F7-4A92-A1E6-2C9A781783E6}"/>
    <cellStyle name="Normal 2 3 4 3 7 2 3 2" xfId="36359" xr:uid="{B3AF578D-EE62-4AFA-B7B7-2869B37B8629}"/>
    <cellStyle name="Normal 2 3 4 3 7 2 3 3" xfId="51242" xr:uid="{FCE00332-624C-4B4B-9F14-DE2FE1FD1FD4}"/>
    <cellStyle name="Normal 2 3 4 3 7 2 4" xfId="15823" xr:uid="{8A70B22C-CD7E-41FE-9D5B-4C1D8B6AC7EC}"/>
    <cellStyle name="Normal 2 3 4 3 7 2 5" xfId="29513" xr:uid="{1208DC04-FCB2-41A9-B3D7-36A0E02BECB0}"/>
    <cellStyle name="Normal 2 3 4 3 7 2 6" xfId="44396" xr:uid="{B0F6ECD9-1F18-4BAF-8415-C84F0A767DFF}"/>
    <cellStyle name="Normal 2 3 4 3 7 3" xfId="10687" xr:uid="{BF83EBD2-A0BF-4AC1-852D-FBDFF3CEDAFC}"/>
    <cellStyle name="Normal 2 3 4 3 7 3 2" xfId="24377" xr:uid="{365A5EFE-3D07-4479-B52C-E40C8B08F059}"/>
    <cellStyle name="Normal 2 3 4 3 7 3 2 2" xfId="38069" xr:uid="{A005E505-FB3A-498F-9956-2AD9BA78BF11}"/>
    <cellStyle name="Normal 2 3 4 3 7 3 2 3" xfId="52952" xr:uid="{AA3BF625-C7D2-4BED-8741-D532021D95A3}"/>
    <cellStyle name="Normal 2 3 4 3 7 3 3" xfId="17533" xr:uid="{9EB5B701-C5A3-4F17-9415-7C31E4EFB7E4}"/>
    <cellStyle name="Normal 2 3 4 3 7 3 4" xfId="31223" xr:uid="{AD2A6BBF-2C8F-4052-8189-20EC25689D14}"/>
    <cellStyle name="Normal 2 3 4 3 7 3 5" xfId="46106" xr:uid="{4D2973ED-D4EB-4493-A0BC-35F92053EC86}"/>
    <cellStyle name="Normal 2 3 4 3 7 4" xfId="20955" xr:uid="{321EE709-A45C-47A2-B26B-AD0DBB6A5E13}"/>
    <cellStyle name="Normal 2 3 4 3 7 4 2" xfId="34647" xr:uid="{BE06DC3F-C152-4CAE-A652-1BEC9C9A5B8B}"/>
    <cellStyle name="Normal 2 3 4 3 7 4 3" xfId="49530" xr:uid="{AA649496-0640-4398-B9FD-CD04906FF435}"/>
    <cellStyle name="Normal 2 3 4 3 7 5" xfId="14111" xr:uid="{7A9A6D23-EBDC-4970-9BD7-5CD44046125F}"/>
    <cellStyle name="Normal 2 3 4 3 7 6" xfId="27801" xr:uid="{79754989-B6FB-4268-99D9-9F77C7BFE605}"/>
    <cellStyle name="Normal 2 3 4 3 7 7" xfId="42684" xr:uid="{5D6DAA3B-45CE-4313-820E-7856D319689F}"/>
    <cellStyle name="Normal 2 3 4 3 8" xfId="8948" xr:uid="{4FB9AD9B-CC01-4E19-8922-F45BFA07CB38}"/>
    <cellStyle name="Normal 2 3 4 3 8 2" xfId="12370" xr:uid="{00196545-F48A-4006-9D8A-60FEA1C32616}"/>
    <cellStyle name="Normal 2 3 4 3 8 2 2" xfId="26060" xr:uid="{77862689-DC7C-40D1-A9FF-BE3FB8053722}"/>
    <cellStyle name="Normal 2 3 4 3 8 2 2 2" xfId="39752" xr:uid="{20026497-35B9-4EC1-9312-F645C5298E27}"/>
    <cellStyle name="Normal 2 3 4 3 8 2 2 3" xfId="54635" xr:uid="{B645472A-0E42-4E4B-986B-C482087D194B}"/>
    <cellStyle name="Normal 2 3 4 3 8 2 3" xfId="19216" xr:uid="{48613189-632E-4E6C-B57A-3FBBFBDA83DB}"/>
    <cellStyle name="Normal 2 3 4 3 8 2 4" xfId="32906" xr:uid="{7F8E3DEC-B311-45DE-9BCA-3B97FC3A49AD}"/>
    <cellStyle name="Normal 2 3 4 3 8 2 5" xfId="47789" xr:uid="{B769A174-C560-493E-B951-25DB8D3CA192}"/>
    <cellStyle name="Normal 2 3 4 3 8 3" xfId="22638" xr:uid="{B55E359E-CCB7-4B5D-BEFE-CC15694EA34F}"/>
    <cellStyle name="Normal 2 3 4 3 8 3 2" xfId="36330" xr:uid="{A2908A1C-36C6-4991-977C-F7DAE7819678}"/>
    <cellStyle name="Normal 2 3 4 3 8 3 3" xfId="51213" xr:uid="{EBEEF18E-782D-4D4C-B47C-22823A05B679}"/>
    <cellStyle name="Normal 2 3 4 3 8 4" xfId="15794" xr:uid="{B2E70944-1490-4513-974C-FFCE17A4D0DD}"/>
    <cellStyle name="Normal 2 3 4 3 8 5" xfId="29484" xr:uid="{2A836369-B0E7-487F-88E5-A6C2F44A9A36}"/>
    <cellStyle name="Normal 2 3 4 3 8 6" xfId="44367" xr:uid="{79C29D2B-AE82-4E05-9029-E56DCB71DD7F}"/>
    <cellStyle name="Normal 2 3 4 3 9" xfId="10658" xr:uid="{9655BDE4-FFB2-4AEC-AD84-62DF78FC1DBD}"/>
    <cellStyle name="Normal 2 3 4 3 9 2" xfId="24348" xr:uid="{D4E4676B-6DBC-4FD5-8FBF-959AD2D4E65D}"/>
    <cellStyle name="Normal 2 3 4 3 9 2 2" xfId="38040" xr:uid="{D0BB0555-CCD3-40AA-9787-25BDD48A3D30}"/>
    <cellStyle name="Normal 2 3 4 3 9 2 3" xfId="52923" xr:uid="{EC9A2317-0A9A-4712-A313-5BBDEF937929}"/>
    <cellStyle name="Normal 2 3 4 3 9 3" xfId="17504" xr:uid="{1C10D825-D7B5-4DC4-B085-FC24E6D674EB}"/>
    <cellStyle name="Normal 2 3 4 3 9 4" xfId="31194" xr:uid="{B9AF065E-7EFE-49E5-97C6-7F42872E6F18}"/>
    <cellStyle name="Normal 2 3 4 3 9 5" xfId="46077" xr:uid="{8E46E0AB-C29D-45DF-B63D-7E5A72495885}"/>
    <cellStyle name="Normal 2 3 4 4" xfId="7265" xr:uid="{37BC05F6-8291-4E42-8B4D-BE699CA3F56A}"/>
    <cellStyle name="Normal 2 3 4 4 10" xfId="14112" xr:uid="{79914D0A-53F4-49BC-A92A-BCA346201955}"/>
    <cellStyle name="Normal 2 3 4 4 11" xfId="27802" xr:uid="{43AC0C10-2AF9-4956-9299-7315A3E6370D}"/>
    <cellStyle name="Normal 2 3 4 4 12" xfId="42685" xr:uid="{56ED3B06-46C9-40F5-B194-A213A7AE589D}"/>
    <cellStyle name="Normal 2 3 4 4 2" xfId="7266" xr:uid="{10B9DCEE-79E0-4FE3-A0FE-8A9405BE964F}"/>
    <cellStyle name="Normal 2 3 4 4 2 10" xfId="42686" xr:uid="{C0D1D926-F346-4BC3-9467-C7347E33B056}"/>
    <cellStyle name="Normal 2 3 4 4 2 2" xfId="7267" xr:uid="{CCAFE1CC-43FC-4DFC-A57A-5F31DB1C02C3}"/>
    <cellStyle name="Normal 2 3 4 4 2 2 2" xfId="7268" xr:uid="{CCDF2B95-1010-425E-8349-4BB73C8DE6F5}"/>
    <cellStyle name="Normal 2 3 4 4 2 2 2 2" xfId="8981" xr:uid="{814C54DF-7F86-4FF4-822F-CDF655BDCEF7}"/>
    <cellStyle name="Normal 2 3 4 4 2 2 2 2 2" xfId="12403" xr:uid="{129BD53E-1AF1-4EE9-89C5-FB731BFC11EE}"/>
    <cellStyle name="Normal 2 3 4 4 2 2 2 2 2 2" xfId="26093" xr:uid="{BDB9EA46-E468-4795-87D1-F037CAC9DE74}"/>
    <cellStyle name="Normal 2 3 4 4 2 2 2 2 2 2 2" xfId="39785" xr:uid="{4D8AD30D-1F0C-48C2-8C21-C65848B4D67F}"/>
    <cellStyle name="Normal 2 3 4 4 2 2 2 2 2 2 3" xfId="54668" xr:uid="{94F16806-B433-4E98-B0AB-CC6233732248}"/>
    <cellStyle name="Normal 2 3 4 4 2 2 2 2 2 3" xfId="19249" xr:uid="{7EF685CA-9567-41E3-B496-B1EFE0577C02}"/>
    <cellStyle name="Normal 2 3 4 4 2 2 2 2 2 4" xfId="32939" xr:uid="{055BD981-6722-41CC-9CA5-51A2B2BFF1C0}"/>
    <cellStyle name="Normal 2 3 4 4 2 2 2 2 2 5" xfId="47822" xr:uid="{574E600C-90B3-4EE3-A7B6-0BF525E83772}"/>
    <cellStyle name="Normal 2 3 4 4 2 2 2 2 3" xfId="22671" xr:uid="{914F80AB-62B5-4A14-80B7-AC51B7BFA48B}"/>
    <cellStyle name="Normal 2 3 4 4 2 2 2 2 3 2" xfId="36363" xr:uid="{B50E1A3C-B082-4BCD-A6E9-311AEABD2318}"/>
    <cellStyle name="Normal 2 3 4 4 2 2 2 2 3 3" xfId="51246" xr:uid="{D1DBA397-214E-4DB1-9E74-CD737D49F2BF}"/>
    <cellStyle name="Normal 2 3 4 4 2 2 2 2 4" xfId="15827" xr:uid="{1D405AD3-9576-4FC2-A5F9-A22A043F3009}"/>
    <cellStyle name="Normal 2 3 4 4 2 2 2 2 5" xfId="29517" xr:uid="{531FF253-2658-46DA-A227-35FD0970DBD1}"/>
    <cellStyle name="Normal 2 3 4 4 2 2 2 2 6" xfId="44400" xr:uid="{8CBC9B9D-C88A-4831-A05F-73CE343A4459}"/>
    <cellStyle name="Normal 2 3 4 4 2 2 2 3" xfId="10691" xr:uid="{285D0C0A-AC48-4701-8576-EA74DFC5EF0C}"/>
    <cellStyle name="Normal 2 3 4 4 2 2 2 3 2" xfId="24381" xr:uid="{DA54362C-472A-4113-BD6B-CAF6C5A560BA}"/>
    <cellStyle name="Normal 2 3 4 4 2 2 2 3 2 2" xfId="38073" xr:uid="{5875C43C-1065-4740-9A5E-80CD1F6F77EA}"/>
    <cellStyle name="Normal 2 3 4 4 2 2 2 3 2 3" xfId="52956" xr:uid="{5F074D92-B46E-4310-9732-F66CB6878C76}"/>
    <cellStyle name="Normal 2 3 4 4 2 2 2 3 3" xfId="17537" xr:uid="{E9F0B01D-050A-4ACF-9B64-010A9F0CE29C}"/>
    <cellStyle name="Normal 2 3 4 4 2 2 2 3 4" xfId="31227" xr:uid="{7001083F-F873-4021-AC3A-741DC7E629F6}"/>
    <cellStyle name="Normal 2 3 4 4 2 2 2 3 5" xfId="46110" xr:uid="{DCC2D33E-2DBE-48E7-A4F0-CA8D655BBBB5}"/>
    <cellStyle name="Normal 2 3 4 4 2 2 2 4" xfId="20959" xr:uid="{55085181-E08C-4669-89B4-6A69684845E2}"/>
    <cellStyle name="Normal 2 3 4 4 2 2 2 4 2" xfId="34651" xr:uid="{FB2A03C4-DA02-4014-B5D3-FDD20326F095}"/>
    <cellStyle name="Normal 2 3 4 4 2 2 2 4 3" xfId="49534" xr:uid="{84621991-A913-48B1-BE1E-208C5AA443C3}"/>
    <cellStyle name="Normal 2 3 4 4 2 2 2 5" xfId="14115" xr:uid="{CF1B0C04-FFC3-4C79-9774-51CD079BE87D}"/>
    <cellStyle name="Normal 2 3 4 4 2 2 2 6" xfId="27805" xr:uid="{E2F087E9-9142-4606-987C-616F05F54D1B}"/>
    <cellStyle name="Normal 2 3 4 4 2 2 2 7" xfId="42688" xr:uid="{9D98CD4A-2903-45FC-A7CD-ECE52C18CF26}"/>
    <cellStyle name="Normal 2 3 4 4 2 2 3" xfId="8980" xr:uid="{33C9D759-437D-4222-9236-E5C86B56387B}"/>
    <cellStyle name="Normal 2 3 4 4 2 2 3 2" xfId="12402" xr:uid="{D407BCFF-5FDD-44F3-9CDA-F160975558DD}"/>
    <cellStyle name="Normal 2 3 4 4 2 2 3 2 2" xfId="26092" xr:uid="{22C942A3-E605-4628-8C5F-A444D0295199}"/>
    <cellStyle name="Normal 2 3 4 4 2 2 3 2 2 2" xfId="39784" xr:uid="{E937E234-A1BB-4788-A2A0-99757FC6B3B7}"/>
    <cellStyle name="Normal 2 3 4 4 2 2 3 2 2 3" xfId="54667" xr:uid="{BCD83725-6BF4-42D8-BEBD-9E30C615F6C9}"/>
    <cellStyle name="Normal 2 3 4 4 2 2 3 2 3" xfId="19248" xr:uid="{FEDD989A-6CF6-4488-B5EB-17DC92975209}"/>
    <cellStyle name="Normal 2 3 4 4 2 2 3 2 4" xfId="32938" xr:uid="{A0EBB8BF-4FAE-4BEE-9985-8887A9376274}"/>
    <cellStyle name="Normal 2 3 4 4 2 2 3 2 5" xfId="47821" xr:uid="{837FFBAA-BBDB-4229-93EA-97521C7BEE5F}"/>
    <cellStyle name="Normal 2 3 4 4 2 2 3 3" xfId="22670" xr:uid="{9FB2100C-F411-4005-B107-B76CCE27AD59}"/>
    <cellStyle name="Normal 2 3 4 4 2 2 3 3 2" xfId="36362" xr:uid="{6190F372-3D84-4C18-B321-694998743BB4}"/>
    <cellStyle name="Normal 2 3 4 4 2 2 3 3 3" xfId="51245" xr:uid="{07ECD6F3-6D76-4352-A045-D2F3537C4AA4}"/>
    <cellStyle name="Normal 2 3 4 4 2 2 3 4" xfId="15826" xr:uid="{F2450B9F-1347-4F00-871E-93DF5176A47A}"/>
    <cellStyle name="Normal 2 3 4 4 2 2 3 5" xfId="29516" xr:uid="{17A45D4D-3F7F-47BA-8BBA-A265AC133BA7}"/>
    <cellStyle name="Normal 2 3 4 4 2 2 3 6" xfId="44399" xr:uid="{3E6E1F94-AC18-420B-8512-15DDF454DB19}"/>
    <cellStyle name="Normal 2 3 4 4 2 2 4" xfId="10690" xr:uid="{8C46B316-F647-4DC2-95B9-F49D57B0B23C}"/>
    <cellStyle name="Normal 2 3 4 4 2 2 4 2" xfId="24380" xr:uid="{DC573386-1741-4867-B147-A9AA6CA74ABC}"/>
    <cellStyle name="Normal 2 3 4 4 2 2 4 2 2" xfId="38072" xr:uid="{A7975D81-F67C-4F2B-A9E4-5E3B7D8078A6}"/>
    <cellStyle name="Normal 2 3 4 4 2 2 4 2 3" xfId="52955" xr:uid="{0269CD3B-9C7F-4F46-B69C-E08379FDA43E}"/>
    <cellStyle name="Normal 2 3 4 4 2 2 4 3" xfId="17536" xr:uid="{BE4685D3-4078-4473-861B-8DBE4AC445A1}"/>
    <cellStyle name="Normal 2 3 4 4 2 2 4 4" xfId="31226" xr:uid="{897A0927-9C78-4131-AA77-26E9CC007BBA}"/>
    <cellStyle name="Normal 2 3 4 4 2 2 4 5" xfId="46109" xr:uid="{9528FD92-532C-48D1-A344-4C25FC2588C0}"/>
    <cellStyle name="Normal 2 3 4 4 2 2 5" xfId="20958" xr:uid="{E226BA8B-9AB3-451C-A5A1-92FDEB31C095}"/>
    <cellStyle name="Normal 2 3 4 4 2 2 5 2" xfId="34650" xr:uid="{CF3F883C-E0B4-4480-A73D-7EAC67F00034}"/>
    <cellStyle name="Normal 2 3 4 4 2 2 5 3" xfId="49533" xr:uid="{F238ED68-F053-40F7-B8E7-1ABA0A7F6C2A}"/>
    <cellStyle name="Normal 2 3 4 4 2 2 6" xfId="14114" xr:uid="{BFE620E8-B802-4748-9F8A-F285FA2D6344}"/>
    <cellStyle name="Normal 2 3 4 4 2 2 7" xfId="27804" xr:uid="{7B71E48A-3DE6-4C72-9031-39A2CBC58106}"/>
    <cellStyle name="Normal 2 3 4 4 2 2 8" xfId="42687" xr:uid="{38971B88-7915-450C-B832-6819A285CAA9}"/>
    <cellStyle name="Normal 2 3 4 4 2 3" xfId="7269" xr:uid="{E1F6E28C-C52B-40A2-AAD0-F5FC6D815E3B}"/>
    <cellStyle name="Normal 2 3 4 4 2 3 2" xfId="8982" xr:uid="{EBC77297-BAC9-4732-9A1F-A0665D453410}"/>
    <cellStyle name="Normal 2 3 4 4 2 3 2 2" xfId="12404" xr:uid="{55E383D2-06A0-418E-9CA2-5400E756D5FB}"/>
    <cellStyle name="Normal 2 3 4 4 2 3 2 2 2" xfId="26094" xr:uid="{4B963FE1-736F-42DF-B8D1-8F760430D946}"/>
    <cellStyle name="Normal 2 3 4 4 2 3 2 2 2 2" xfId="39786" xr:uid="{B85660FE-E22B-483C-9D6D-44CA5E89D41F}"/>
    <cellStyle name="Normal 2 3 4 4 2 3 2 2 2 3" xfId="54669" xr:uid="{9A060C96-9061-4BCB-B902-37CAA6CCFF18}"/>
    <cellStyle name="Normal 2 3 4 4 2 3 2 2 3" xfId="19250" xr:uid="{4AED3CC9-3366-46D0-B757-F58E54640744}"/>
    <cellStyle name="Normal 2 3 4 4 2 3 2 2 4" xfId="32940" xr:uid="{344CCCB8-D0E3-47E5-9FB9-120883A12807}"/>
    <cellStyle name="Normal 2 3 4 4 2 3 2 2 5" xfId="47823" xr:uid="{76399558-1E71-4FF9-9E17-5916513609F8}"/>
    <cellStyle name="Normal 2 3 4 4 2 3 2 3" xfId="22672" xr:uid="{729DB3B9-0EFB-41EC-B104-A39F411376D1}"/>
    <cellStyle name="Normal 2 3 4 4 2 3 2 3 2" xfId="36364" xr:uid="{9EFB8623-D0BE-4476-904F-18FD3D1CDD02}"/>
    <cellStyle name="Normal 2 3 4 4 2 3 2 3 3" xfId="51247" xr:uid="{53038D2E-76E1-47F1-8D15-878F15968973}"/>
    <cellStyle name="Normal 2 3 4 4 2 3 2 4" xfId="15828" xr:uid="{6B513CF4-A5F8-403F-94E2-C7B094410D1B}"/>
    <cellStyle name="Normal 2 3 4 4 2 3 2 5" xfId="29518" xr:uid="{E352D0C0-6498-4B86-8E0D-65877C0010F8}"/>
    <cellStyle name="Normal 2 3 4 4 2 3 2 6" xfId="44401" xr:uid="{DA4C167F-E2EA-40F5-8A67-B9276BF6E280}"/>
    <cellStyle name="Normal 2 3 4 4 2 3 3" xfId="10692" xr:uid="{FBC824CE-970B-4145-8018-3D108CC3993C}"/>
    <cellStyle name="Normal 2 3 4 4 2 3 3 2" xfId="24382" xr:uid="{9594C078-00BD-4E0D-86B5-BCB788DC5EC5}"/>
    <cellStyle name="Normal 2 3 4 4 2 3 3 2 2" xfId="38074" xr:uid="{31A85193-19A9-4412-8383-222156D46E15}"/>
    <cellStyle name="Normal 2 3 4 4 2 3 3 2 3" xfId="52957" xr:uid="{99AFE5DD-DF13-4BBC-B40D-7333ADF2BADE}"/>
    <cellStyle name="Normal 2 3 4 4 2 3 3 3" xfId="17538" xr:uid="{5C56B34A-ACC6-4BEB-A00D-B02DF57CC5D0}"/>
    <cellStyle name="Normal 2 3 4 4 2 3 3 4" xfId="31228" xr:uid="{897E63CA-0C4A-4413-909F-DC29A5F4E08C}"/>
    <cellStyle name="Normal 2 3 4 4 2 3 3 5" xfId="46111" xr:uid="{051B8DD4-2862-4C71-A7DF-B67442B8CCED}"/>
    <cellStyle name="Normal 2 3 4 4 2 3 4" xfId="20960" xr:uid="{5A36EE9F-F7AF-4863-90DA-69CD813C803A}"/>
    <cellStyle name="Normal 2 3 4 4 2 3 4 2" xfId="34652" xr:uid="{AC2A5495-A989-4A35-9854-1B41C32FF0A3}"/>
    <cellStyle name="Normal 2 3 4 4 2 3 4 3" xfId="49535" xr:uid="{71079AA4-B7AE-416F-B9C2-76F96C94FF08}"/>
    <cellStyle name="Normal 2 3 4 4 2 3 5" xfId="14116" xr:uid="{5E7F0A70-159D-416F-B0E9-12268D32E3E4}"/>
    <cellStyle name="Normal 2 3 4 4 2 3 6" xfId="27806" xr:uid="{8A393535-55DA-432F-ABE7-4D1B9C4F31FA}"/>
    <cellStyle name="Normal 2 3 4 4 2 3 7" xfId="42689" xr:uid="{3B711E08-2FAF-4D37-A21A-9E4387F3524F}"/>
    <cellStyle name="Normal 2 3 4 4 2 4" xfId="7270" xr:uid="{A68748F1-7439-49DD-A3D4-3596AE7218FB}"/>
    <cellStyle name="Normal 2 3 4 4 2 4 2" xfId="8983" xr:uid="{52315A11-7088-4E71-8FEC-E1ADEB4A25A2}"/>
    <cellStyle name="Normal 2 3 4 4 2 4 2 2" xfId="12405" xr:uid="{246609CD-0195-4327-8EA2-9AD0FE1F1A10}"/>
    <cellStyle name="Normal 2 3 4 4 2 4 2 2 2" xfId="26095" xr:uid="{FC3C50AB-ADB6-4105-8FE1-C2C02F6975A3}"/>
    <cellStyle name="Normal 2 3 4 4 2 4 2 2 2 2" xfId="39787" xr:uid="{9837A07F-5DD0-4E11-B3FF-2968CD95AEE3}"/>
    <cellStyle name="Normal 2 3 4 4 2 4 2 2 2 3" xfId="54670" xr:uid="{2F7F0793-2F99-454B-BDEF-A90B1F230E30}"/>
    <cellStyle name="Normal 2 3 4 4 2 4 2 2 3" xfId="19251" xr:uid="{DA0E9ADD-4AB0-4829-9415-9BAB4346561C}"/>
    <cellStyle name="Normal 2 3 4 4 2 4 2 2 4" xfId="32941" xr:uid="{8576E20F-6CFF-46CC-AF94-971D3E7F463E}"/>
    <cellStyle name="Normal 2 3 4 4 2 4 2 2 5" xfId="47824" xr:uid="{AEB77F4B-D8C8-437B-87C8-02A837BD42F4}"/>
    <cellStyle name="Normal 2 3 4 4 2 4 2 3" xfId="22673" xr:uid="{38A02D82-FB36-4E26-A769-63B12EC82A49}"/>
    <cellStyle name="Normal 2 3 4 4 2 4 2 3 2" xfId="36365" xr:uid="{72ECC09C-2F05-4E2F-BB79-8301B7B0C7E3}"/>
    <cellStyle name="Normal 2 3 4 4 2 4 2 3 3" xfId="51248" xr:uid="{BB60BAAF-0F39-441E-A42F-CCA104AF740B}"/>
    <cellStyle name="Normal 2 3 4 4 2 4 2 4" xfId="15829" xr:uid="{9ABE7A18-C894-4EA8-B0DD-9401DC044A1B}"/>
    <cellStyle name="Normal 2 3 4 4 2 4 2 5" xfId="29519" xr:uid="{0FC7AECC-CCA3-4713-B5E3-0DBE2DB4EB81}"/>
    <cellStyle name="Normal 2 3 4 4 2 4 2 6" xfId="44402" xr:uid="{5686E5BA-8A43-4FD6-B28B-CE24407F09A7}"/>
    <cellStyle name="Normal 2 3 4 4 2 4 3" xfId="10693" xr:uid="{2F2D9846-67AA-4A25-A1B0-33BE7F62D066}"/>
    <cellStyle name="Normal 2 3 4 4 2 4 3 2" xfId="24383" xr:uid="{F616C1D2-A7ED-4DD4-BB04-F55393C4D550}"/>
    <cellStyle name="Normal 2 3 4 4 2 4 3 2 2" xfId="38075" xr:uid="{6EDEB300-D7AA-4192-99EF-D1ED487DE8BD}"/>
    <cellStyle name="Normal 2 3 4 4 2 4 3 2 3" xfId="52958" xr:uid="{75129AF8-16FE-4C24-BADF-ABE00BC686B8}"/>
    <cellStyle name="Normal 2 3 4 4 2 4 3 3" xfId="17539" xr:uid="{AAE7176B-574D-43A3-A7DF-113CA920ED2D}"/>
    <cellStyle name="Normal 2 3 4 4 2 4 3 4" xfId="31229" xr:uid="{4C1A3DD1-EA12-4FFF-A3FF-88FA30764E12}"/>
    <cellStyle name="Normal 2 3 4 4 2 4 3 5" xfId="46112" xr:uid="{83160250-9542-42DF-943F-E8600B1D2703}"/>
    <cellStyle name="Normal 2 3 4 4 2 4 4" xfId="20961" xr:uid="{806F570E-EAF0-4E74-9C47-06EEB52ECE46}"/>
    <cellStyle name="Normal 2 3 4 4 2 4 4 2" xfId="34653" xr:uid="{057845E0-074B-4F1C-90F7-6C18A72754FE}"/>
    <cellStyle name="Normal 2 3 4 4 2 4 4 3" xfId="49536" xr:uid="{18989C18-BB57-4EBD-BD71-D6FEB2122DB3}"/>
    <cellStyle name="Normal 2 3 4 4 2 4 5" xfId="14117" xr:uid="{598BD79B-F7FB-416D-9841-0688CDF5B1CD}"/>
    <cellStyle name="Normal 2 3 4 4 2 4 6" xfId="27807" xr:uid="{BA9D8016-3694-464E-A69E-15F15B493A33}"/>
    <cellStyle name="Normal 2 3 4 4 2 4 7" xfId="42690" xr:uid="{E73963CA-F81C-4670-B5ED-A35A4DDCB84E}"/>
    <cellStyle name="Normal 2 3 4 4 2 5" xfId="8979" xr:uid="{E6C8BB6E-F630-4258-BE14-5EDDB32E2931}"/>
    <cellStyle name="Normal 2 3 4 4 2 5 2" xfId="12401" xr:uid="{289A10C2-9C35-4A59-BBFF-A7D0A09EBB3C}"/>
    <cellStyle name="Normal 2 3 4 4 2 5 2 2" xfId="26091" xr:uid="{9449B9E3-A74E-45F0-945B-D0EBDFDB42C6}"/>
    <cellStyle name="Normal 2 3 4 4 2 5 2 2 2" xfId="39783" xr:uid="{B6E9158C-252D-435F-81C6-F63812720843}"/>
    <cellStyle name="Normal 2 3 4 4 2 5 2 2 3" xfId="54666" xr:uid="{88FB5683-C087-4888-87D9-2AA68CFC7318}"/>
    <cellStyle name="Normal 2 3 4 4 2 5 2 3" xfId="19247" xr:uid="{47E731A6-99C6-49A2-9BA7-69C35BF446E9}"/>
    <cellStyle name="Normal 2 3 4 4 2 5 2 4" xfId="32937" xr:uid="{0E3AADF8-B4C4-4206-8A51-BF22022C4B71}"/>
    <cellStyle name="Normal 2 3 4 4 2 5 2 5" xfId="47820" xr:uid="{A872F267-5E67-4477-8BAF-EC7F510A4746}"/>
    <cellStyle name="Normal 2 3 4 4 2 5 3" xfId="22669" xr:uid="{D5005827-A326-46F8-8D8B-D5C94CC6316F}"/>
    <cellStyle name="Normal 2 3 4 4 2 5 3 2" xfId="36361" xr:uid="{729297D9-7781-4D4D-B814-FB1BE8D35C31}"/>
    <cellStyle name="Normal 2 3 4 4 2 5 3 3" xfId="51244" xr:uid="{D30926B8-E1DF-41A0-9829-EFEA81B3A9BD}"/>
    <cellStyle name="Normal 2 3 4 4 2 5 4" xfId="15825" xr:uid="{6B56E499-9A1E-4537-939F-4D9BA1E3C6F3}"/>
    <cellStyle name="Normal 2 3 4 4 2 5 5" xfId="29515" xr:uid="{492269B4-DE63-46FF-96DF-16DAF18D0F20}"/>
    <cellStyle name="Normal 2 3 4 4 2 5 6" xfId="44398" xr:uid="{93D79850-9A8A-4F0F-A0E3-22E08D568126}"/>
    <cellStyle name="Normal 2 3 4 4 2 6" xfId="10689" xr:uid="{5351230B-B4FA-4B1C-815D-AEF590EB226E}"/>
    <cellStyle name="Normal 2 3 4 4 2 6 2" xfId="24379" xr:uid="{C7704F77-4708-4524-AD02-C9A51EDCCFC4}"/>
    <cellStyle name="Normal 2 3 4 4 2 6 2 2" xfId="38071" xr:uid="{B33DD594-6CF6-44E3-8C72-00290E0BCA3E}"/>
    <cellStyle name="Normal 2 3 4 4 2 6 2 3" xfId="52954" xr:uid="{C01AAF30-25EB-4406-8D8D-0B064C66DE47}"/>
    <cellStyle name="Normal 2 3 4 4 2 6 3" xfId="17535" xr:uid="{B2F826B8-5574-4541-9866-E01F242D076D}"/>
    <cellStyle name="Normal 2 3 4 4 2 6 4" xfId="31225" xr:uid="{B6FC204F-63CE-4446-8B7F-7006D0C34501}"/>
    <cellStyle name="Normal 2 3 4 4 2 6 5" xfId="46108" xr:uid="{A2BFCD28-A158-48F1-AA3C-3EA9617E4FA9}"/>
    <cellStyle name="Normal 2 3 4 4 2 7" xfId="20957" xr:uid="{72DCCB94-CDC8-4D15-951A-76F437236EF5}"/>
    <cellStyle name="Normal 2 3 4 4 2 7 2" xfId="34649" xr:uid="{1136FBB5-5804-4CCF-B11C-FE85E84B4EFD}"/>
    <cellStyle name="Normal 2 3 4 4 2 7 3" xfId="49532" xr:uid="{FF982079-BE9D-4BC5-A5FF-C108A029F90C}"/>
    <cellStyle name="Normal 2 3 4 4 2 8" xfId="14113" xr:uid="{1510D0D9-796C-41FA-A1CD-3754AD09D971}"/>
    <cellStyle name="Normal 2 3 4 4 2 9" xfId="27803" xr:uid="{88EC7843-DDBC-4CF0-A695-3C664FDAB38C}"/>
    <cellStyle name="Normal 2 3 4 4 3" xfId="7271" xr:uid="{0F0279E6-5C80-4786-BF86-5F79E426B24B}"/>
    <cellStyle name="Normal 2 3 4 4 3 10" xfId="42691" xr:uid="{27C2B68D-D261-4401-97FE-16BA3F8F2053}"/>
    <cellStyle name="Normal 2 3 4 4 3 2" xfId="7272" xr:uid="{F5AF875E-1C01-4A4E-8ECC-6681F1AD83C1}"/>
    <cellStyle name="Normal 2 3 4 4 3 2 2" xfId="7273" xr:uid="{03A00C58-ED75-43F4-8DF5-D49B75CBF79C}"/>
    <cellStyle name="Normal 2 3 4 4 3 2 2 2" xfId="8986" xr:uid="{C12BBEFF-8E82-45FF-BF61-919451C35D65}"/>
    <cellStyle name="Normal 2 3 4 4 3 2 2 2 2" xfId="12408" xr:uid="{81D3A35D-7B0E-4A24-A73E-51B866495F20}"/>
    <cellStyle name="Normal 2 3 4 4 3 2 2 2 2 2" xfId="26098" xr:uid="{2427C2BC-C916-452A-9B9C-56705AA3542E}"/>
    <cellStyle name="Normal 2 3 4 4 3 2 2 2 2 2 2" xfId="39790" xr:uid="{4495873E-138F-47F0-ABA8-19388F20BA4B}"/>
    <cellStyle name="Normal 2 3 4 4 3 2 2 2 2 2 3" xfId="54673" xr:uid="{E9F9E141-ED67-486F-928D-BCEDD4F5583B}"/>
    <cellStyle name="Normal 2 3 4 4 3 2 2 2 2 3" xfId="19254" xr:uid="{7ABDAEB6-DDDB-4616-A9DC-F916BEA5EA3D}"/>
    <cellStyle name="Normal 2 3 4 4 3 2 2 2 2 4" xfId="32944" xr:uid="{3B4A58A7-EB29-4465-954B-77C654258D98}"/>
    <cellStyle name="Normal 2 3 4 4 3 2 2 2 2 5" xfId="47827" xr:uid="{D6A846F6-6D79-4B9E-8C00-6403ED7D2568}"/>
    <cellStyle name="Normal 2 3 4 4 3 2 2 2 3" xfId="22676" xr:uid="{83F9256A-8FB8-4EDC-BF5D-E485DE50117A}"/>
    <cellStyle name="Normal 2 3 4 4 3 2 2 2 3 2" xfId="36368" xr:uid="{8BCC5B60-A9C7-4582-B825-EE4E3C2A5A78}"/>
    <cellStyle name="Normal 2 3 4 4 3 2 2 2 3 3" xfId="51251" xr:uid="{83FAB774-DAF9-4FA5-8A5B-D41E8C515BA7}"/>
    <cellStyle name="Normal 2 3 4 4 3 2 2 2 4" xfId="15832" xr:uid="{E6586D7E-EC01-4EE3-AB1F-C6930D24BDA1}"/>
    <cellStyle name="Normal 2 3 4 4 3 2 2 2 5" xfId="29522" xr:uid="{AAFD8172-7CEF-4194-8AAC-38B75ADC1119}"/>
    <cellStyle name="Normal 2 3 4 4 3 2 2 2 6" xfId="44405" xr:uid="{31EED9CD-DAB6-49B5-851E-0B14ED9975F4}"/>
    <cellStyle name="Normal 2 3 4 4 3 2 2 3" xfId="10696" xr:uid="{9F270407-4AD2-45F5-8D97-614263EA06E7}"/>
    <cellStyle name="Normal 2 3 4 4 3 2 2 3 2" xfId="24386" xr:uid="{237F9702-9D0C-4EA9-B358-50050E90C22B}"/>
    <cellStyle name="Normal 2 3 4 4 3 2 2 3 2 2" xfId="38078" xr:uid="{3A64B0FE-0D07-4143-A571-92F9A4325CFB}"/>
    <cellStyle name="Normal 2 3 4 4 3 2 2 3 2 3" xfId="52961" xr:uid="{93B20445-2118-45BA-8675-4F57250FC65A}"/>
    <cellStyle name="Normal 2 3 4 4 3 2 2 3 3" xfId="17542" xr:uid="{04AFEC89-9C04-4C72-A5C5-196BD7D4442C}"/>
    <cellStyle name="Normal 2 3 4 4 3 2 2 3 4" xfId="31232" xr:uid="{896DD2BC-C9DA-4DC7-96B6-5209862AC2F3}"/>
    <cellStyle name="Normal 2 3 4 4 3 2 2 3 5" xfId="46115" xr:uid="{76160CA9-0B40-456D-BA6B-BD6E85AAD717}"/>
    <cellStyle name="Normal 2 3 4 4 3 2 2 4" xfId="20964" xr:uid="{8D4A277F-3298-48BE-B791-83ED8B21ECD1}"/>
    <cellStyle name="Normal 2 3 4 4 3 2 2 4 2" xfId="34656" xr:uid="{E1A2A216-32ED-43D8-8DF5-847210079E89}"/>
    <cellStyle name="Normal 2 3 4 4 3 2 2 4 3" xfId="49539" xr:uid="{08D19C54-C045-4086-B2EE-36FDBE0A3087}"/>
    <cellStyle name="Normal 2 3 4 4 3 2 2 5" xfId="14120" xr:uid="{B200E065-6417-4A57-8439-15EC6D27378E}"/>
    <cellStyle name="Normal 2 3 4 4 3 2 2 6" xfId="27810" xr:uid="{38C2374E-D3C6-4BAE-932F-33722E6FBEF3}"/>
    <cellStyle name="Normal 2 3 4 4 3 2 2 7" xfId="42693" xr:uid="{6250B741-2866-4262-B9D2-B29D743BB046}"/>
    <cellStyle name="Normal 2 3 4 4 3 2 3" xfId="8985" xr:uid="{5126DC39-7CB9-4CB2-9D50-7A9CA116205A}"/>
    <cellStyle name="Normal 2 3 4 4 3 2 3 2" xfId="12407" xr:uid="{58A3146C-C267-46AC-B51D-4D812488C347}"/>
    <cellStyle name="Normal 2 3 4 4 3 2 3 2 2" xfId="26097" xr:uid="{98561C74-1FD8-4A8A-B690-110EB8350891}"/>
    <cellStyle name="Normal 2 3 4 4 3 2 3 2 2 2" xfId="39789" xr:uid="{7BB3B545-6C3F-430B-9A5B-AE3D6045C869}"/>
    <cellStyle name="Normal 2 3 4 4 3 2 3 2 2 3" xfId="54672" xr:uid="{D64B9536-ED2C-4A41-ADFD-9C43154978CB}"/>
    <cellStyle name="Normal 2 3 4 4 3 2 3 2 3" xfId="19253" xr:uid="{FE562B5A-C02D-46E6-9560-A413F754D359}"/>
    <cellStyle name="Normal 2 3 4 4 3 2 3 2 4" xfId="32943" xr:uid="{F51C984F-A6E4-4247-A612-67336F4D7FFF}"/>
    <cellStyle name="Normal 2 3 4 4 3 2 3 2 5" xfId="47826" xr:uid="{2D849FF9-7F71-4163-A221-CA520B26D3EA}"/>
    <cellStyle name="Normal 2 3 4 4 3 2 3 3" xfId="22675" xr:uid="{CFB3FC08-6BAF-4F9E-8637-0F705EEF26BB}"/>
    <cellStyle name="Normal 2 3 4 4 3 2 3 3 2" xfId="36367" xr:uid="{3DEB2EFD-EFC4-4276-8857-7F1578B2C66F}"/>
    <cellStyle name="Normal 2 3 4 4 3 2 3 3 3" xfId="51250" xr:uid="{58AF914B-00C6-45FF-AD79-3137458B7077}"/>
    <cellStyle name="Normal 2 3 4 4 3 2 3 4" xfId="15831" xr:uid="{FA7FA90A-2455-4EE9-8500-5028BE95E27B}"/>
    <cellStyle name="Normal 2 3 4 4 3 2 3 5" xfId="29521" xr:uid="{58624D36-A30B-4B39-8D0A-27A3883EA394}"/>
    <cellStyle name="Normal 2 3 4 4 3 2 3 6" xfId="44404" xr:uid="{C786AE51-E542-4B3E-A8D8-550AF8329EDF}"/>
    <cellStyle name="Normal 2 3 4 4 3 2 4" xfId="10695" xr:uid="{27FDF34D-F190-43C9-AD85-27C566176B85}"/>
    <cellStyle name="Normal 2 3 4 4 3 2 4 2" xfId="24385" xr:uid="{C2D8251D-54DA-49AD-9567-41C85C280392}"/>
    <cellStyle name="Normal 2 3 4 4 3 2 4 2 2" xfId="38077" xr:uid="{60FED3AC-9B48-4950-A314-61DBAA0558B8}"/>
    <cellStyle name="Normal 2 3 4 4 3 2 4 2 3" xfId="52960" xr:uid="{EF2ACF8A-02E5-4941-A2FD-360F5E5A6BEA}"/>
    <cellStyle name="Normal 2 3 4 4 3 2 4 3" xfId="17541" xr:uid="{1561AE5E-78CF-4CE8-A839-27F2FDEB2A89}"/>
    <cellStyle name="Normal 2 3 4 4 3 2 4 4" xfId="31231" xr:uid="{95DBB47A-9299-4E7F-8AF3-593D5F5D82D4}"/>
    <cellStyle name="Normal 2 3 4 4 3 2 4 5" xfId="46114" xr:uid="{7DD0C83B-0411-416A-AE02-BA593E9DEBB1}"/>
    <cellStyle name="Normal 2 3 4 4 3 2 5" xfId="20963" xr:uid="{6E08C71D-7F7E-4AD9-B276-F00D1E785BDC}"/>
    <cellStyle name="Normal 2 3 4 4 3 2 5 2" xfId="34655" xr:uid="{912A799D-41B6-4346-97E6-584731DDDBE5}"/>
    <cellStyle name="Normal 2 3 4 4 3 2 5 3" xfId="49538" xr:uid="{CD9CB554-9B17-4C87-839F-9BDEB026BC77}"/>
    <cellStyle name="Normal 2 3 4 4 3 2 6" xfId="14119" xr:uid="{E22E4463-0D2E-4B42-9E95-129E6325FBE7}"/>
    <cellStyle name="Normal 2 3 4 4 3 2 7" xfId="27809" xr:uid="{DEBF98EF-7ED0-41D7-A26A-0988B8B12102}"/>
    <cellStyle name="Normal 2 3 4 4 3 2 8" xfId="42692" xr:uid="{E1D55E5C-252D-4B75-87A8-ABB0667E9CAA}"/>
    <cellStyle name="Normal 2 3 4 4 3 3" xfId="7274" xr:uid="{2CF05F32-3A79-4E60-A717-5AFCEF73E58E}"/>
    <cellStyle name="Normal 2 3 4 4 3 3 2" xfId="8987" xr:uid="{4EE73FA0-CE44-483B-B74A-820725041C89}"/>
    <cellStyle name="Normal 2 3 4 4 3 3 2 2" xfId="12409" xr:uid="{00DB53B9-155F-4E81-A64B-349D61F3002A}"/>
    <cellStyle name="Normal 2 3 4 4 3 3 2 2 2" xfId="26099" xr:uid="{D49C57FB-871C-4A5B-8C3B-6AD4DCC61D60}"/>
    <cellStyle name="Normal 2 3 4 4 3 3 2 2 2 2" xfId="39791" xr:uid="{0C87E610-DB1E-4530-B572-4AB692B47B45}"/>
    <cellStyle name="Normal 2 3 4 4 3 3 2 2 2 3" xfId="54674" xr:uid="{2B914765-E40C-490E-BAD3-A23CF86EA8FD}"/>
    <cellStyle name="Normal 2 3 4 4 3 3 2 2 3" xfId="19255" xr:uid="{81D631D2-6945-492B-B6BC-D7F1CA22AAC6}"/>
    <cellStyle name="Normal 2 3 4 4 3 3 2 2 4" xfId="32945" xr:uid="{6A3E1400-3033-4F54-88A3-980FE583EDE3}"/>
    <cellStyle name="Normal 2 3 4 4 3 3 2 2 5" xfId="47828" xr:uid="{97AB06C0-E573-4C60-AF9C-C92AD769EFA6}"/>
    <cellStyle name="Normal 2 3 4 4 3 3 2 3" xfId="22677" xr:uid="{164B9BE0-80F3-4750-B51F-8E77A560EC62}"/>
    <cellStyle name="Normal 2 3 4 4 3 3 2 3 2" xfId="36369" xr:uid="{BC56271F-8500-49EB-A7C6-374982293F73}"/>
    <cellStyle name="Normal 2 3 4 4 3 3 2 3 3" xfId="51252" xr:uid="{7021C26E-D4B5-46B5-80D4-46E7E9A938E7}"/>
    <cellStyle name="Normal 2 3 4 4 3 3 2 4" xfId="15833" xr:uid="{774880EC-E8E4-4EE1-A543-47E3658DA1FB}"/>
    <cellStyle name="Normal 2 3 4 4 3 3 2 5" xfId="29523" xr:uid="{C9812ED4-B321-4BFF-A8FC-F3C850B5B815}"/>
    <cellStyle name="Normal 2 3 4 4 3 3 2 6" xfId="44406" xr:uid="{7F4C0DA1-BF70-4553-B7BE-8D897044EFBE}"/>
    <cellStyle name="Normal 2 3 4 4 3 3 3" xfId="10697" xr:uid="{B4182107-419B-4E40-A11E-C10CA9A4C93D}"/>
    <cellStyle name="Normal 2 3 4 4 3 3 3 2" xfId="24387" xr:uid="{33D6269E-A31F-43E5-A016-529EE908A24E}"/>
    <cellStyle name="Normal 2 3 4 4 3 3 3 2 2" xfId="38079" xr:uid="{6F1F3B0B-3AF8-40E5-87B9-D632CCD0B506}"/>
    <cellStyle name="Normal 2 3 4 4 3 3 3 2 3" xfId="52962" xr:uid="{0FB5F6E6-9F1C-410D-9A26-C38663B90ECF}"/>
    <cellStyle name="Normal 2 3 4 4 3 3 3 3" xfId="17543" xr:uid="{D178C3B3-5CBF-4E5B-8F64-967AAFE8562F}"/>
    <cellStyle name="Normal 2 3 4 4 3 3 3 4" xfId="31233" xr:uid="{2CD617EC-C1E5-4952-9047-4AF47E237A83}"/>
    <cellStyle name="Normal 2 3 4 4 3 3 3 5" xfId="46116" xr:uid="{42D8D518-3CE5-4DFE-83EC-85C6722E6BED}"/>
    <cellStyle name="Normal 2 3 4 4 3 3 4" xfId="20965" xr:uid="{121F407F-FEC8-4CC2-8918-18D6C6E5947C}"/>
    <cellStyle name="Normal 2 3 4 4 3 3 4 2" xfId="34657" xr:uid="{CF03F249-7C41-4A23-A052-DD506D3CD026}"/>
    <cellStyle name="Normal 2 3 4 4 3 3 4 3" xfId="49540" xr:uid="{E374519B-F3C5-471C-850B-C183BB522D86}"/>
    <cellStyle name="Normal 2 3 4 4 3 3 5" xfId="14121" xr:uid="{F32A8A54-A748-4083-93A9-35931AC64153}"/>
    <cellStyle name="Normal 2 3 4 4 3 3 6" xfId="27811" xr:uid="{89175613-2468-4907-B8E7-BD09EEF7C7AC}"/>
    <cellStyle name="Normal 2 3 4 4 3 3 7" xfId="42694" xr:uid="{11381930-01CF-41D5-AF96-C4A5FD76647F}"/>
    <cellStyle name="Normal 2 3 4 4 3 4" xfId="7275" xr:uid="{F3691C92-209E-42E0-8644-338DE0C2F35B}"/>
    <cellStyle name="Normal 2 3 4 4 3 4 2" xfId="8988" xr:uid="{E4348C9B-744A-4A92-A0AC-61551C0F18CC}"/>
    <cellStyle name="Normal 2 3 4 4 3 4 2 2" xfId="12410" xr:uid="{E4C76F2C-8DB3-4444-87D9-0653817FCF1A}"/>
    <cellStyle name="Normal 2 3 4 4 3 4 2 2 2" xfId="26100" xr:uid="{77904F5B-A5AF-4FF1-A44A-E322F0B8C008}"/>
    <cellStyle name="Normal 2 3 4 4 3 4 2 2 2 2" xfId="39792" xr:uid="{26FB17D6-6302-45C7-B0C3-14FDB46B597E}"/>
    <cellStyle name="Normal 2 3 4 4 3 4 2 2 2 3" xfId="54675" xr:uid="{858D1370-D9E4-450E-A7EE-170DDD54FE10}"/>
    <cellStyle name="Normal 2 3 4 4 3 4 2 2 3" xfId="19256" xr:uid="{E2063700-5D6F-44DD-9B56-EB83D0A7F55F}"/>
    <cellStyle name="Normal 2 3 4 4 3 4 2 2 4" xfId="32946" xr:uid="{EBA76AA5-0F87-4B70-8BB7-5410C749ADF2}"/>
    <cellStyle name="Normal 2 3 4 4 3 4 2 2 5" xfId="47829" xr:uid="{4302915E-9E4F-4CA8-A975-9F9A84A7E6BC}"/>
    <cellStyle name="Normal 2 3 4 4 3 4 2 3" xfId="22678" xr:uid="{E45DB10D-1A1A-4C0A-BA1D-0F7F008D2C80}"/>
    <cellStyle name="Normal 2 3 4 4 3 4 2 3 2" xfId="36370" xr:uid="{69E94398-08DD-4421-9F3E-D58CC0543F24}"/>
    <cellStyle name="Normal 2 3 4 4 3 4 2 3 3" xfId="51253" xr:uid="{7F23987C-EFD9-44CB-82E4-91B9A972AA7B}"/>
    <cellStyle name="Normal 2 3 4 4 3 4 2 4" xfId="15834" xr:uid="{0D78F771-C8CA-443A-A2EB-B1AE89D48B24}"/>
    <cellStyle name="Normal 2 3 4 4 3 4 2 5" xfId="29524" xr:uid="{956C12A9-59A0-422E-9ABA-A844802A0134}"/>
    <cellStyle name="Normal 2 3 4 4 3 4 2 6" xfId="44407" xr:uid="{E86FCE6B-0CF8-4FD7-AE3D-98A20BA1131A}"/>
    <cellStyle name="Normal 2 3 4 4 3 4 3" xfId="10698" xr:uid="{E0986827-4787-4DAB-A85C-818D3245CA5A}"/>
    <cellStyle name="Normal 2 3 4 4 3 4 3 2" xfId="24388" xr:uid="{F4CF80C1-5681-4F39-B06D-2C2BDC34359B}"/>
    <cellStyle name="Normal 2 3 4 4 3 4 3 2 2" xfId="38080" xr:uid="{6F8AAD24-EEC7-473A-A19D-C7830642EAE6}"/>
    <cellStyle name="Normal 2 3 4 4 3 4 3 2 3" xfId="52963" xr:uid="{D6DE66F3-8073-4B9A-B2A6-1447A105BAE2}"/>
    <cellStyle name="Normal 2 3 4 4 3 4 3 3" xfId="17544" xr:uid="{206C0006-B7C7-4C0E-9603-6A3F0E1673A0}"/>
    <cellStyle name="Normal 2 3 4 4 3 4 3 4" xfId="31234" xr:uid="{7FBA174E-50D0-4724-AD42-0798082FA0BA}"/>
    <cellStyle name="Normal 2 3 4 4 3 4 3 5" xfId="46117" xr:uid="{0639635E-63AC-42C0-81A5-90E42B40E867}"/>
    <cellStyle name="Normal 2 3 4 4 3 4 4" xfId="20966" xr:uid="{C9D3ACD4-E5A3-4622-AEA5-66009607E417}"/>
    <cellStyle name="Normal 2 3 4 4 3 4 4 2" xfId="34658" xr:uid="{D8447D87-8149-4E60-843F-6E5B7BA4B7C8}"/>
    <cellStyle name="Normal 2 3 4 4 3 4 4 3" xfId="49541" xr:uid="{23278D23-E6DE-409B-AE69-F428877DFA4A}"/>
    <cellStyle name="Normal 2 3 4 4 3 4 5" xfId="14122" xr:uid="{135A9C86-47AF-4047-873E-301DD91CFBFC}"/>
    <cellStyle name="Normal 2 3 4 4 3 4 6" xfId="27812" xr:uid="{75E728DF-0B06-45AE-9884-9E181F5A2BA8}"/>
    <cellStyle name="Normal 2 3 4 4 3 4 7" xfId="42695" xr:uid="{24715BFA-5B6D-4C0B-A00C-5DEEC1D81736}"/>
    <cellStyle name="Normal 2 3 4 4 3 5" xfId="8984" xr:uid="{897316E5-0002-4DE4-BC28-F5D878D55F77}"/>
    <cellStyle name="Normal 2 3 4 4 3 5 2" xfId="12406" xr:uid="{B0759587-6C80-4D12-9E5B-607A148EF5E3}"/>
    <cellStyle name="Normal 2 3 4 4 3 5 2 2" xfId="26096" xr:uid="{D19BA004-90B4-4B1A-9DFB-DC72A7A4D449}"/>
    <cellStyle name="Normal 2 3 4 4 3 5 2 2 2" xfId="39788" xr:uid="{BC4446CA-68B1-4ACC-907F-866F949340F8}"/>
    <cellStyle name="Normal 2 3 4 4 3 5 2 2 3" xfId="54671" xr:uid="{4C342AF0-96BD-43C7-A972-A5BE33FBC6FF}"/>
    <cellStyle name="Normal 2 3 4 4 3 5 2 3" xfId="19252" xr:uid="{79611980-BA21-4855-B1E9-C4779163B49A}"/>
    <cellStyle name="Normal 2 3 4 4 3 5 2 4" xfId="32942" xr:uid="{C71D5052-7583-4D6D-AB85-F79E778AED8A}"/>
    <cellStyle name="Normal 2 3 4 4 3 5 2 5" xfId="47825" xr:uid="{F531C43E-D40E-4DAD-B54D-6295B1134088}"/>
    <cellStyle name="Normal 2 3 4 4 3 5 3" xfId="22674" xr:uid="{ABF8B637-E5CD-4B0A-AFF4-F85C48A57D5A}"/>
    <cellStyle name="Normal 2 3 4 4 3 5 3 2" xfId="36366" xr:uid="{FA0E8AD8-6620-40DD-B9D1-465F76CBEB29}"/>
    <cellStyle name="Normal 2 3 4 4 3 5 3 3" xfId="51249" xr:uid="{5F379211-6669-4C7B-84B2-9F23BBB7FC07}"/>
    <cellStyle name="Normal 2 3 4 4 3 5 4" xfId="15830" xr:uid="{692CA7B1-DE65-45ED-8473-FD4CC41457F6}"/>
    <cellStyle name="Normal 2 3 4 4 3 5 5" xfId="29520" xr:uid="{F5EF2636-F8B0-4968-B9C9-9A089E55FE5A}"/>
    <cellStyle name="Normal 2 3 4 4 3 5 6" xfId="44403" xr:uid="{39A1FC8D-486B-4246-89B3-06EDF03F83FE}"/>
    <cellStyle name="Normal 2 3 4 4 3 6" xfId="10694" xr:uid="{6994FDB8-89BA-44ED-88BA-AEDF9653EFBE}"/>
    <cellStyle name="Normal 2 3 4 4 3 6 2" xfId="24384" xr:uid="{6442EEFD-679F-49E2-98E2-4988833B4305}"/>
    <cellStyle name="Normal 2 3 4 4 3 6 2 2" xfId="38076" xr:uid="{13FAADDC-3AC6-44BF-B2CE-C002A16EEA47}"/>
    <cellStyle name="Normal 2 3 4 4 3 6 2 3" xfId="52959" xr:uid="{8D6395A2-8545-4EDE-87EC-278C1A6794FE}"/>
    <cellStyle name="Normal 2 3 4 4 3 6 3" xfId="17540" xr:uid="{09450BEE-4332-4AD8-ABA5-7C4BA717B85E}"/>
    <cellStyle name="Normal 2 3 4 4 3 6 4" xfId="31230" xr:uid="{CD9E2C86-2302-4628-8F2D-BB34A04401E1}"/>
    <cellStyle name="Normal 2 3 4 4 3 6 5" xfId="46113" xr:uid="{35AD99F0-380D-4A22-A28C-69B7A9BD0118}"/>
    <cellStyle name="Normal 2 3 4 4 3 7" xfId="20962" xr:uid="{1D807BF4-FA80-4EF1-9691-52781C177547}"/>
    <cellStyle name="Normal 2 3 4 4 3 7 2" xfId="34654" xr:uid="{BE0D02CE-B2FF-4FD9-B807-43A540D4F5BE}"/>
    <cellStyle name="Normal 2 3 4 4 3 7 3" xfId="49537" xr:uid="{941D9485-E356-416C-8C56-11575409A77B}"/>
    <cellStyle name="Normal 2 3 4 4 3 8" xfId="14118" xr:uid="{54397B91-7853-4FBD-A070-1955BEADB3EE}"/>
    <cellStyle name="Normal 2 3 4 4 3 9" xfId="27808" xr:uid="{19F77B3F-1AA2-4D5C-A4CF-F9D09670CA53}"/>
    <cellStyle name="Normal 2 3 4 4 4" xfId="7276" xr:uid="{EC892BD4-A156-45BA-8D9B-AA0F22A4F509}"/>
    <cellStyle name="Normal 2 3 4 4 4 2" xfId="7277" xr:uid="{5B9668EB-CC47-4989-8DA1-59EAFE9573FB}"/>
    <cellStyle name="Normal 2 3 4 4 4 2 2" xfId="8990" xr:uid="{DB5B4D6F-B21B-438F-A3EE-BD1935A95773}"/>
    <cellStyle name="Normal 2 3 4 4 4 2 2 2" xfId="12412" xr:uid="{26DF2F71-7E04-4F39-BACD-62922F83C876}"/>
    <cellStyle name="Normal 2 3 4 4 4 2 2 2 2" xfId="26102" xr:uid="{5B2902A4-55CA-42B3-85B7-36C9D45A1587}"/>
    <cellStyle name="Normal 2 3 4 4 4 2 2 2 2 2" xfId="39794" xr:uid="{035C372B-CF0A-4A0B-80F0-C87D15921DC3}"/>
    <cellStyle name="Normal 2 3 4 4 4 2 2 2 2 3" xfId="54677" xr:uid="{F89DE9FF-96C7-492A-8D67-FCFC253C56BD}"/>
    <cellStyle name="Normal 2 3 4 4 4 2 2 2 3" xfId="19258" xr:uid="{0D5EC841-2E72-4D5E-A3C7-67B4151DBD13}"/>
    <cellStyle name="Normal 2 3 4 4 4 2 2 2 4" xfId="32948" xr:uid="{1DD7F72D-4962-4BF2-96E5-DB223F751DC6}"/>
    <cellStyle name="Normal 2 3 4 4 4 2 2 2 5" xfId="47831" xr:uid="{BD93A95E-E9CE-44B5-9456-B531C8045B2D}"/>
    <cellStyle name="Normal 2 3 4 4 4 2 2 3" xfId="22680" xr:uid="{2D0A84E2-AC44-4864-B260-6B7A7BE4C1A0}"/>
    <cellStyle name="Normal 2 3 4 4 4 2 2 3 2" xfId="36372" xr:uid="{8E96646D-46C5-45B4-9348-6B41777CB469}"/>
    <cellStyle name="Normal 2 3 4 4 4 2 2 3 3" xfId="51255" xr:uid="{00D02E10-7114-42AA-AF92-C16E363CD6F9}"/>
    <cellStyle name="Normal 2 3 4 4 4 2 2 4" xfId="15836" xr:uid="{AD4912DF-2E07-48B4-B4C8-320A2CF1AD75}"/>
    <cellStyle name="Normal 2 3 4 4 4 2 2 5" xfId="29526" xr:uid="{FFDBABA1-E804-41A1-B076-78CEC6E3D45C}"/>
    <cellStyle name="Normal 2 3 4 4 4 2 2 6" xfId="44409" xr:uid="{7D8DC9DA-BB93-4D63-96CC-F54F2C345644}"/>
    <cellStyle name="Normal 2 3 4 4 4 2 3" xfId="10700" xr:uid="{A838040C-7A32-49D6-BB00-34F3F36B135A}"/>
    <cellStyle name="Normal 2 3 4 4 4 2 3 2" xfId="24390" xr:uid="{AADF5EA0-854D-426C-A9ED-0ACA5A0ED9AC}"/>
    <cellStyle name="Normal 2 3 4 4 4 2 3 2 2" xfId="38082" xr:uid="{03220DE0-8E1C-4B0C-99A6-3E84A70A25B1}"/>
    <cellStyle name="Normal 2 3 4 4 4 2 3 2 3" xfId="52965" xr:uid="{FF5B150F-844B-490F-A9EE-67BCF6D1DF03}"/>
    <cellStyle name="Normal 2 3 4 4 4 2 3 3" xfId="17546" xr:uid="{BCF1933C-2A8E-4BF1-B2A5-CAE132B23051}"/>
    <cellStyle name="Normal 2 3 4 4 4 2 3 4" xfId="31236" xr:uid="{5338C3F8-1054-44C9-B08C-29A6503D6AEF}"/>
    <cellStyle name="Normal 2 3 4 4 4 2 3 5" xfId="46119" xr:uid="{3FA31173-24B9-4BDD-8D0C-AA4B17742570}"/>
    <cellStyle name="Normal 2 3 4 4 4 2 4" xfId="20968" xr:uid="{263B6D83-767D-4711-8617-517FC6A636F8}"/>
    <cellStyle name="Normal 2 3 4 4 4 2 4 2" xfId="34660" xr:uid="{9334BF77-1459-4C2F-BCF8-C627F5ABA253}"/>
    <cellStyle name="Normal 2 3 4 4 4 2 4 3" xfId="49543" xr:uid="{D609B828-6C20-41CA-861B-03CD4250F362}"/>
    <cellStyle name="Normal 2 3 4 4 4 2 5" xfId="14124" xr:uid="{CBB61AC5-96D5-4400-ADBC-91E53EC8CB46}"/>
    <cellStyle name="Normal 2 3 4 4 4 2 6" xfId="27814" xr:uid="{DAB4F57C-AEA1-4AA9-B359-DBED7F90D526}"/>
    <cellStyle name="Normal 2 3 4 4 4 2 7" xfId="42697" xr:uid="{99AF5A16-85BC-4C38-AAD1-114A887BC86A}"/>
    <cellStyle name="Normal 2 3 4 4 4 3" xfId="8989" xr:uid="{69DDCC92-D3F4-47E2-9315-DFE1F01BFC2B}"/>
    <cellStyle name="Normal 2 3 4 4 4 3 2" xfId="12411" xr:uid="{5EDF6820-7AE0-4ECB-80A4-F93E55CB31B8}"/>
    <cellStyle name="Normal 2 3 4 4 4 3 2 2" xfId="26101" xr:uid="{2F5A2C8B-BBF2-4219-BB81-8125E54D277B}"/>
    <cellStyle name="Normal 2 3 4 4 4 3 2 2 2" xfId="39793" xr:uid="{1AB72E55-68B6-4300-91FF-F9985F734929}"/>
    <cellStyle name="Normal 2 3 4 4 4 3 2 2 3" xfId="54676" xr:uid="{367ED43B-C911-4C5D-9789-CD60FF6AA0D2}"/>
    <cellStyle name="Normal 2 3 4 4 4 3 2 3" xfId="19257" xr:uid="{2D26B2DD-B2E4-423E-980E-04F034F14F1A}"/>
    <cellStyle name="Normal 2 3 4 4 4 3 2 4" xfId="32947" xr:uid="{FD7C11EB-5925-4FC5-97AC-F2FC6993B188}"/>
    <cellStyle name="Normal 2 3 4 4 4 3 2 5" xfId="47830" xr:uid="{9C6672E0-1E5D-40F5-A122-2BB3A7D03F44}"/>
    <cellStyle name="Normal 2 3 4 4 4 3 3" xfId="22679" xr:uid="{B787F797-AB0C-4AEF-BB33-B0543F888C28}"/>
    <cellStyle name="Normal 2 3 4 4 4 3 3 2" xfId="36371" xr:uid="{E3AA4338-647C-4D39-B0C1-51E8E2F85D88}"/>
    <cellStyle name="Normal 2 3 4 4 4 3 3 3" xfId="51254" xr:uid="{6B97ACE7-9E02-404A-93BC-8CF4F602FE69}"/>
    <cellStyle name="Normal 2 3 4 4 4 3 4" xfId="15835" xr:uid="{F1F1FBDC-198A-432B-BB0E-9176EE376A40}"/>
    <cellStyle name="Normal 2 3 4 4 4 3 5" xfId="29525" xr:uid="{28AD87ED-3F39-48A6-BABF-FABDE3183419}"/>
    <cellStyle name="Normal 2 3 4 4 4 3 6" xfId="44408" xr:uid="{699AC989-0AB3-49F3-A1A6-E73A95ABFE2B}"/>
    <cellStyle name="Normal 2 3 4 4 4 4" xfId="10699" xr:uid="{C06DC72B-1DDC-47D7-BEB0-9F02D1F2BC99}"/>
    <cellStyle name="Normal 2 3 4 4 4 4 2" xfId="24389" xr:uid="{376C381E-C433-4182-B7B2-DC6BA9F899AB}"/>
    <cellStyle name="Normal 2 3 4 4 4 4 2 2" xfId="38081" xr:uid="{0BA8008B-60A3-4085-A81F-8A8CC6367EF0}"/>
    <cellStyle name="Normal 2 3 4 4 4 4 2 3" xfId="52964" xr:uid="{23E115CE-FFA2-49EB-91FB-69331C5ABD08}"/>
    <cellStyle name="Normal 2 3 4 4 4 4 3" xfId="17545" xr:uid="{43B202BB-3900-43D2-8C48-8C3760FDEFEE}"/>
    <cellStyle name="Normal 2 3 4 4 4 4 4" xfId="31235" xr:uid="{80DF10D9-9707-4507-8C82-33357809EE4A}"/>
    <cellStyle name="Normal 2 3 4 4 4 4 5" xfId="46118" xr:uid="{03B44BE1-88AB-4596-8A73-2FC444BE9EB0}"/>
    <cellStyle name="Normal 2 3 4 4 4 5" xfId="20967" xr:uid="{9A97BDAD-0006-4BF9-901A-1B5CE0A12EDA}"/>
    <cellStyle name="Normal 2 3 4 4 4 5 2" xfId="34659" xr:uid="{8D0CB00B-2F34-4143-AC86-103B85F409E0}"/>
    <cellStyle name="Normal 2 3 4 4 4 5 3" xfId="49542" xr:uid="{A8BF4FEB-5C75-443E-B3BC-7CCA115ADC6D}"/>
    <cellStyle name="Normal 2 3 4 4 4 6" xfId="14123" xr:uid="{1ACC4F6B-9B1F-4BD9-9474-FE76017650BC}"/>
    <cellStyle name="Normal 2 3 4 4 4 7" xfId="27813" xr:uid="{623109AD-BFA8-440E-A1BD-C3E570C8FC29}"/>
    <cellStyle name="Normal 2 3 4 4 4 8" xfId="42696" xr:uid="{7B83F367-D705-4DB5-9628-041EC634A483}"/>
    <cellStyle name="Normal 2 3 4 4 5" xfId="7278" xr:uid="{F554038B-4F7A-43D4-B7AF-A80505E4CC1D}"/>
    <cellStyle name="Normal 2 3 4 4 5 2" xfId="8991" xr:uid="{B40944F7-C761-49FF-A289-10D440175E17}"/>
    <cellStyle name="Normal 2 3 4 4 5 2 2" xfId="12413" xr:uid="{F545B838-8677-4A99-97AD-243E0F95F0FF}"/>
    <cellStyle name="Normal 2 3 4 4 5 2 2 2" xfId="26103" xr:uid="{28B89EDE-B7A5-45D1-9F1B-6FFB273B546E}"/>
    <cellStyle name="Normal 2 3 4 4 5 2 2 2 2" xfId="39795" xr:uid="{9669BF5D-34FB-46B5-B080-E9E789A6D879}"/>
    <cellStyle name="Normal 2 3 4 4 5 2 2 2 3" xfId="54678" xr:uid="{D2E7144B-29C4-4C7A-8B37-C5AD1229BB45}"/>
    <cellStyle name="Normal 2 3 4 4 5 2 2 3" xfId="19259" xr:uid="{0D4994DA-7542-4D3A-842F-DE3092DBCD91}"/>
    <cellStyle name="Normal 2 3 4 4 5 2 2 4" xfId="32949" xr:uid="{522821B9-3976-4696-A34D-856C48861573}"/>
    <cellStyle name="Normal 2 3 4 4 5 2 2 5" xfId="47832" xr:uid="{CC0E81F9-A264-413A-9024-EC3E64721B40}"/>
    <cellStyle name="Normal 2 3 4 4 5 2 3" xfId="22681" xr:uid="{0AEF751D-7DF1-42C2-B0A1-81DA635AB2F5}"/>
    <cellStyle name="Normal 2 3 4 4 5 2 3 2" xfId="36373" xr:uid="{73BBAF1C-7248-4383-AC38-394C5A338A4A}"/>
    <cellStyle name="Normal 2 3 4 4 5 2 3 3" xfId="51256" xr:uid="{8EFDB2EF-D422-46E4-9EA6-0604BB8E6967}"/>
    <cellStyle name="Normal 2 3 4 4 5 2 4" xfId="15837" xr:uid="{2C6BEA4E-2782-4951-A6A3-F4C944B0ADBD}"/>
    <cellStyle name="Normal 2 3 4 4 5 2 5" xfId="29527" xr:uid="{EAC46327-1D55-459C-B845-2744D7891CB0}"/>
    <cellStyle name="Normal 2 3 4 4 5 2 6" xfId="44410" xr:uid="{E32B3666-993D-43F8-9311-2935984FAB3C}"/>
    <cellStyle name="Normal 2 3 4 4 5 3" xfId="10701" xr:uid="{7A9AF7B8-9B1F-47F4-90BB-A1C0F31B13D2}"/>
    <cellStyle name="Normal 2 3 4 4 5 3 2" xfId="24391" xr:uid="{90F85577-D060-4DE8-AB70-654FAFC91C42}"/>
    <cellStyle name="Normal 2 3 4 4 5 3 2 2" xfId="38083" xr:uid="{9C5488AE-B157-4A56-9DC0-B29FF6503199}"/>
    <cellStyle name="Normal 2 3 4 4 5 3 2 3" xfId="52966" xr:uid="{273B8A56-73D5-48D0-8C22-5609F38086F2}"/>
    <cellStyle name="Normal 2 3 4 4 5 3 3" xfId="17547" xr:uid="{ED9B3DF9-501E-453A-8BE1-A87EAB74D8DF}"/>
    <cellStyle name="Normal 2 3 4 4 5 3 4" xfId="31237" xr:uid="{AC019BC8-E07A-49AE-A2AA-19ECD2E8CEEF}"/>
    <cellStyle name="Normal 2 3 4 4 5 3 5" xfId="46120" xr:uid="{2AB950D7-EA39-499B-91EF-A117D20CA0B0}"/>
    <cellStyle name="Normal 2 3 4 4 5 4" xfId="20969" xr:uid="{1516158F-10F0-492F-9CDC-712871CC407E}"/>
    <cellStyle name="Normal 2 3 4 4 5 4 2" xfId="34661" xr:uid="{E728FE1A-C17D-4696-BC57-83E9444E8D2B}"/>
    <cellStyle name="Normal 2 3 4 4 5 4 3" xfId="49544" xr:uid="{C8A3697D-F513-45F9-B38D-4675EDC15D53}"/>
    <cellStyle name="Normal 2 3 4 4 5 5" xfId="14125" xr:uid="{D83F6D11-D13E-4226-A231-65A2ADE019BC}"/>
    <cellStyle name="Normal 2 3 4 4 5 6" xfId="27815" xr:uid="{CE79BE23-F738-4999-82C3-0EB255946C2F}"/>
    <cellStyle name="Normal 2 3 4 4 5 7" xfId="42698" xr:uid="{16985C3D-5FB1-4B40-98CD-CE480CE34EB2}"/>
    <cellStyle name="Normal 2 3 4 4 6" xfId="7279" xr:uid="{682DF115-260A-41BC-8D34-F225FD28A49A}"/>
    <cellStyle name="Normal 2 3 4 4 6 2" xfId="8992" xr:uid="{60C74126-6E28-4804-9C17-696645D29700}"/>
    <cellStyle name="Normal 2 3 4 4 6 2 2" xfId="12414" xr:uid="{5BDBA48B-6500-4B9E-9205-B5DBD350BFC2}"/>
    <cellStyle name="Normal 2 3 4 4 6 2 2 2" xfId="26104" xr:uid="{9D673C85-0C41-4EE5-8B77-859FA709A793}"/>
    <cellStyle name="Normal 2 3 4 4 6 2 2 2 2" xfId="39796" xr:uid="{5DDC0C75-6724-430E-B97A-4577D7A87FBB}"/>
    <cellStyle name="Normal 2 3 4 4 6 2 2 2 3" xfId="54679" xr:uid="{30D7D861-AF83-4553-99D4-9B7CCC6C725A}"/>
    <cellStyle name="Normal 2 3 4 4 6 2 2 3" xfId="19260" xr:uid="{DF7E57B8-9CB0-4DA8-A808-E80B04EE2A90}"/>
    <cellStyle name="Normal 2 3 4 4 6 2 2 4" xfId="32950" xr:uid="{FE9188A9-39F6-40C6-879A-4177D980BCC1}"/>
    <cellStyle name="Normal 2 3 4 4 6 2 2 5" xfId="47833" xr:uid="{02D2FE25-8E7C-4157-8879-C7C5E1470FDC}"/>
    <cellStyle name="Normal 2 3 4 4 6 2 3" xfId="22682" xr:uid="{6E843B9C-58CA-4254-A2CD-A8D1C92CD05B}"/>
    <cellStyle name="Normal 2 3 4 4 6 2 3 2" xfId="36374" xr:uid="{28C5D02A-C007-4B60-BB51-E78C6993EA8C}"/>
    <cellStyle name="Normal 2 3 4 4 6 2 3 3" xfId="51257" xr:uid="{9145041C-51AA-413C-9F89-0D45E99DC8F0}"/>
    <cellStyle name="Normal 2 3 4 4 6 2 4" xfId="15838" xr:uid="{B779EF9B-89A9-4303-9CD5-D9868E73228F}"/>
    <cellStyle name="Normal 2 3 4 4 6 2 5" xfId="29528" xr:uid="{09E85A3F-4E3B-499D-9874-F6D10816B436}"/>
    <cellStyle name="Normal 2 3 4 4 6 2 6" xfId="44411" xr:uid="{4F87B299-E2BF-406B-91F8-C92295861280}"/>
    <cellStyle name="Normal 2 3 4 4 6 3" xfId="10702" xr:uid="{5D0226E6-8AA3-4EAF-9D26-FB4A316E77A2}"/>
    <cellStyle name="Normal 2 3 4 4 6 3 2" xfId="24392" xr:uid="{6F899C98-3D7B-4CF1-B113-6EA423BB7099}"/>
    <cellStyle name="Normal 2 3 4 4 6 3 2 2" xfId="38084" xr:uid="{0E8D6636-0CE0-4D84-8B6A-46FC30E4C189}"/>
    <cellStyle name="Normal 2 3 4 4 6 3 2 3" xfId="52967" xr:uid="{AD5F1731-D7D3-4AAC-B5B3-82640ECB50AF}"/>
    <cellStyle name="Normal 2 3 4 4 6 3 3" xfId="17548" xr:uid="{4AEE3EC3-E3DE-4EC6-B0F4-1D5E87C49D64}"/>
    <cellStyle name="Normal 2 3 4 4 6 3 4" xfId="31238" xr:uid="{2BF05203-478F-4206-8FF9-7CB4574DAA33}"/>
    <cellStyle name="Normal 2 3 4 4 6 3 5" xfId="46121" xr:uid="{4513CAE5-6A4D-4B8E-B23B-604C97FDA633}"/>
    <cellStyle name="Normal 2 3 4 4 6 4" xfId="20970" xr:uid="{FBF94B6D-2A84-4125-BF2D-786A8A0F958A}"/>
    <cellStyle name="Normal 2 3 4 4 6 4 2" xfId="34662" xr:uid="{F9017578-D073-4608-B69B-EE84FFDC455D}"/>
    <cellStyle name="Normal 2 3 4 4 6 4 3" xfId="49545" xr:uid="{9CE5B4AF-6561-4F39-99A2-D3689354AA27}"/>
    <cellStyle name="Normal 2 3 4 4 6 5" xfId="14126" xr:uid="{4545C036-605B-462E-B950-219C64592938}"/>
    <cellStyle name="Normal 2 3 4 4 6 6" xfId="27816" xr:uid="{FE977096-98CA-4A41-A7AA-5434A98207D1}"/>
    <cellStyle name="Normal 2 3 4 4 6 7" xfId="42699" xr:uid="{06B3CBA9-D8A6-4367-A66D-9C7EC64EF52F}"/>
    <cellStyle name="Normal 2 3 4 4 7" xfId="8978" xr:uid="{002820C2-62A8-4DB2-8574-466A5BA9C917}"/>
    <cellStyle name="Normal 2 3 4 4 7 2" xfId="12400" xr:uid="{6D227A6C-C8F2-4854-AFD1-5CFE8362F65B}"/>
    <cellStyle name="Normal 2 3 4 4 7 2 2" xfId="26090" xr:uid="{A47C50BA-8F8E-4726-8F22-ACC197247CAD}"/>
    <cellStyle name="Normal 2 3 4 4 7 2 2 2" xfId="39782" xr:uid="{91ABACC2-AC2B-4C78-8247-6CC01B098A68}"/>
    <cellStyle name="Normal 2 3 4 4 7 2 2 3" xfId="54665" xr:uid="{4937BB6A-6D08-4182-9C58-D7B2A59AB03A}"/>
    <cellStyle name="Normal 2 3 4 4 7 2 3" xfId="19246" xr:uid="{5DA7CC40-A36E-449D-AD32-F1C50130EE0C}"/>
    <cellStyle name="Normal 2 3 4 4 7 2 4" xfId="32936" xr:uid="{BF70CDDE-BE99-4AAB-AB3C-0F6BA9351A67}"/>
    <cellStyle name="Normal 2 3 4 4 7 2 5" xfId="47819" xr:uid="{4E9C9F49-53E8-4BDE-A83E-F96484283E53}"/>
    <cellStyle name="Normal 2 3 4 4 7 3" xfId="22668" xr:uid="{086E00C2-C92E-43BA-BFA5-F4A4790C6CF4}"/>
    <cellStyle name="Normal 2 3 4 4 7 3 2" xfId="36360" xr:uid="{F775F7CF-9F4A-40EC-93AD-BDAC54747F51}"/>
    <cellStyle name="Normal 2 3 4 4 7 3 3" xfId="51243" xr:uid="{504037F3-73D9-452C-B8CB-3174D6256213}"/>
    <cellStyle name="Normal 2 3 4 4 7 4" xfId="15824" xr:uid="{52655BD7-68FE-4D82-9EFE-2B8B23F95968}"/>
    <cellStyle name="Normal 2 3 4 4 7 5" xfId="29514" xr:uid="{14610196-88B6-43AC-9D3D-2308C6C63E2A}"/>
    <cellStyle name="Normal 2 3 4 4 7 6" xfId="44397" xr:uid="{12968D5D-09DA-45E3-8290-37743437EC40}"/>
    <cellStyle name="Normal 2 3 4 4 8" xfId="10688" xr:uid="{B6B8A1BD-24DD-4D9E-9460-9629958BE65F}"/>
    <cellStyle name="Normal 2 3 4 4 8 2" xfId="24378" xr:uid="{22740E42-D5F5-4151-90B1-44349DBB6613}"/>
    <cellStyle name="Normal 2 3 4 4 8 2 2" xfId="38070" xr:uid="{5479CA9C-2E3D-46C3-A36E-87300A618FB0}"/>
    <cellStyle name="Normal 2 3 4 4 8 2 3" xfId="52953" xr:uid="{09B1478A-7E31-4114-BCE9-8F467EDC4141}"/>
    <cellStyle name="Normal 2 3 4 4 8 3" xfId="17534" xr:uid="{8E8575E4-E515-4BA5-8070-F2AB1A8E3CE2}"/>
    <cellStyle name="Normal 2 3 4 4 8 4" xfId="31224" xr:uid="{2FF80F7E-F0EE-4DE1-B7BE-0AF1B667F2DB}"/>
    <cellStyle name="Normal 2 3 4 4 8 5" xfId="46107" xr:uid="{0284948D-916B-48D5-9522-1CA8C782D0B3}"/>
    <cellStyle name="Normal 2 3 4 4 9" xfId="20956" xr:uid="{BAF6ECD7-6970-4F94-A4DC-D7E89A4F179F}"/>
    <cellStyle name="Normal 2 3 4 4 9 2" xfId="34648" xr:uid="{7BBB89D8-A32C-4603-8C73-63895A40480B}"/>
    <cellStyle name="Normal 2 3 4 4 9 3" xfId="49531" xr:uid="{A814BAD4-2D29-4F0A-8FA2-EB996CA78393}"/>
    <cellStyle name="Normal 2 3 4 5" xfId="7280" xr:uid="{456182A2-2A54-46A3-81E6-804EDCB399A7}"/>
    <cellStyle name="Normal 2 3 4 5 10" xfId="14127" xr:uid="{A96BD2F7-C82F-4C6A-AA1C-FF243AB2704F}"/>
    <cellStyle name="Normal 2 3 4 5 11" xfId="27817" xr:uid="{81A98BE0-979A-4708-BE99-DED29B06D4F7}"/>
    <cellStyle name="Normal 2 3 4 5 12" xfId="42700" xr:uid="{E9A435BA-8A94-4025-AEE4-393793C7B6D0}"/>
    <cellStyle name="Normal 2 3 4 5 2" xfId="7281" xr:uid="{B49F87F4-A132-49B1-BDDD-D777C073B359}"/>
    <cellStyle name="Normal 2 3 4 5 2 10" xfId="42701" xr:uid="{FFBCF08C-057C-4C9E-93C7-297FAD5CAD7A}"/>
    <cellStyle name="Normal 2 3 4 5 2 2" xfId="7282" xr:uid="{A46E9A42-1552-488D-A78E-CF28A7314258}"/>
    <cellStyle name="Normal 2 3 4 5 2 2 2" xfId="7283" xr:uid="{299DF987-0F25-43D3-82DF-1A6F68CB3BBB}"/>
    <cellStyle name="Normal 2 3 4 5 2 2 2 2" xfId="8996" xr:uid="{43795B8A-42DF-41D7-B7C8-1D154E07E807}"/>
    <cellStyle name="Normal 2 3 4 5 2 2 2 2 2" xfId="12418" xr:uid="{EF9EFE15-2D46-457F-ADB7-ACFCCDB90554}"/>
    <cellStyle name="Normal 2 3 4 5 2 2 2 2 2 2" xfId="26108" xr:uid="{058085D8-9D89-438B-9707-0C993E53D9DA}"/>
    <cellStyle name="Normal 2 3 4 5 2 2 2 2 2 2 2" xfId="39800" xr:uid="{E420F376-5A75-4F49-81D8-2F124C920AD5}"/>
    <cellStyle name="Normal 2 3 4 5 2 2 2 2 2 2 3" xfId="54683" xr:uid="{83C481C4-75AD-4A15-8465-09457E30DE5A}"/>
    <cellStyle name="Normal 2 3 4 5 2 2 2 2 2 3" xfId="19264" xr:uid="{298CCE73-E1DB-425D-9BF6-54FE6CB67C08}"/>
    <cellStyle name="Normal 2 3 4 5 2 2 2 2 2 4" xfId="32954" xr:uid="{FB3A74C1-3AF5-4694-BE57-DC35B7844A5B}"/>
    <cellStyle name="Normal 2 3 4 5 2 2 2 2 2 5" xfId="47837" xr:uid="{84465BC6-3809-4E56-ADBF-CA6FA0188AAC}"/>
    <cellStyle name="Normal 2 3 4 5 2 2 2 2 3" xfId="22686" xr:uid="{11EFE9B8-C1DE-4A1E-A4A9-1689A5A60B40}"/>
    <cellStyle name="Normal 2 3 4 5 2 2 2 2 3 2" xfId="36378" xr:uid="{F164CF12-834C-430A-B40A-CB6B5C4E34E0}"/>
    <cellStyle name="Normal 2 3 4 5 2 2 2 2 3 3" xfId="51261" xr:uid="{2DA32B52-53B7-4D6D-A1E4-AC612A3E5894}"/>
    <cellStyle name="Normal 2 3 4 5 2 2 2 2 4" xfId="15842" xr:uid="{87774D34-A949-41C2-A270-FC78A85065AC}"/>
    <cellStyle name="Normal 2 3 4 5 2 2 2 2 5" xfId="29532" xr:uid="{90147A06-3F87-412A-8EB8-34B68DC94344}"/>
    <cellStyle name="Normal 2 3 4 5 2 2 2 2 6" xfId="44415" xr:uid="{540F7324-56C1-420D-94FA-00F47203EE95}"/>
    <cellStyle name="Normal 2 3 4 5 2 2 2 3" xfId="10706" xr:uid="{FC66DC51-5D64-4A07-A286-159E36FC5B21}"/>
    <cellStyle name="Normal 2 3 4 5 2 2 2 3 2" xfId="24396" xr:uid="{5991C7D1-58BB-4A79-AD9C-F68D6D7F4A8B}"/>
    <cellStyle name="Normal 2 3 4 5 2 2 2 3 2 2" xfId="38088" xr:uid="{B049F9AE-755E-43F7-8B3F-0A47075A303A}"/>
    <cellStyle name="Normal 2 3 4 5 2 2 2 3 2 3" xfId="52971" xr:uid="{F58EDDCB-4F20-4C2F-A264-BF57CC9A4E79}"/>
    <cellStyle name="Normal 2 3 4 5 2 2 2 3 3" xfId="17552" xr:uid="{A8904098-9C98-456F-8816-8E25C00C6443}"/>
    <cellStyle name="Normal 2 3 4 5 2 2 2 3 4" xfId="31242" xr:uid="{01A78FC0-3129-4CDB-BBC0-BE53F6555561}"/>
    <cellStyle name="Normal 2 3 4 5 2 2 2 3 5" xfId="46125" xr:uid="{373DB8FD-7627-4B5A-BBCE-38A8990489FA}"/>
    <cellStyle name="Normal 2 3 4 5 2 2 2 4" xfId="20974" xr:uid="{48FBFCE2-28A3-4642-BE2E-A9A3E6609379}"/>
    <cellStyle name="Normal 2 3 4 5 2 2 2 4 2" xfId="34666" xr:uid="{47BC6779-3FCD-4039-B962-B1B884743BB1}"/>
    <cellStyle name="Normal 2 3 4 5 2 2 2 4 3" xfId="49549" xr:uid="{040B3DA8-40BA-4F2E-B05C-15372D4863A0}"/>
    <cellStyle name="Normal 2 3 4 5 2 2 2 5" xfId="14130" xr:uid="{08926191-6647-4BBB-80B1-0972D328153E}"/>
    <cellStyle name="Normal 2 3 4 5 2 2 2 6" xfId="27820" xr:uid="{20DE5DAF-0DF4-4D91-8F4A-444E8549ECC9}"/>
    <cellStyle name="Normal 2 3 4 5 2 2 2 7" xfId="42703" xr:uid="{99986DBA-0F53-49AA-A6D9-8FBCC6BEF50F}"/>
    <cellStyle name="Normal 2 3 4 5 2 2 3" xfId="8995" xr:uid="{277D01C7-2E10-41CF-807F-5BC364C62219}"/>
    <cellStyle name="Normal 2 3 4 5 2 2 3 2" xfId="12417" xr:uid="{3A2BBBF6-416E-4C99-8AE0-C737F5BE1C58}"/>
    <cellStyle name="Normal 2 3 4 5 2 2 3 2 2" xfId="26107" xr:uid="{F25D21B0-71A0-469B-B31E-3B9EA5ED27B6}"/>
    <cellStyle name="Normal 2 3 4 5 2 2 3 2 2 2" xfId="39799" xr:uid="{D983AD9D-04DC-47AD-84C1-B23E0FA010CE}"/>
    <cellStyle name="Normal 2 3 4 5 2 2 3 2 2 3" xfId="54682" xr:uid="{7E1A2D1D-3377-43DB-89E9-4E54708D9F9C}"/>
    <cellStyle name="Normal 2 3 4 5 2 2 3 2 3" xfId="19263" xr:uid="{C7AB03C8-7266-4F25-B734-884359BF7BEC}"/>
    <cellStyle name="Normal 2 3 4 5 2 2 3 2 4" xfId="32953" xr:uid="{BF31EB03-2F80-4ABE-99B2-5794E31132D3}"/>
    <cellStyle name="Normal 2 3 4 5 2 2 3 2 5" xfId="47836" xr:uid="{A4641035-9A7F-48A3-B939-5208F3F0A05E}"/>
    <cellStyle name="Normal 2 3 4 5 2 2 3 3" xfId="22685" xr:uid="{ED772339-B3B3-4134-A79F-004296195D5A}"/>
    <cellStyle name="Normal 2 3 4 5 2 2 3 3 2" xfId="36377" xr:uid="{F1FA8804-C15C-422C-9744-4F7E4DF0D190}"/>
    <cellStyle name="Normal 2 3 4 5 2 2 3 3 3" xfId="51260" xr:uid="{AF6363ED-CE5C-406B-AAFA-E63BA5B71532}"/>
    <cellStyle name="Normal 2 3 4 5 2 2 3 4" xfId="15841" xr:uid="{1AD80C42-B784-4D7A-BE71-4DF0FB4CB1E9}"/>
    <cellStyle name="Normal 2 3 4 5 2 2 3 5" xfId="29531" xr:uid="{0B7819A4-536B-4F76-AACB-53548EFB911C}"/>
    <cellStyle name="Normal 2 3 4 5 2 2 3 6" xfId="44414" xr:uid="{EB60F50F-10F4-4379-BC2F-9464AF5F9CE9}"/>
    <cellStyle name="Normal 2 3 4 5 2 2 4" xfId="10705" xr:uid="{B4A1E413-797A-4636-9A06-5D38FC7709DB}"/>
    <cellStyle name="Normal 2 3 4 5 2 2 4 2" xfId="24395" xr:uid="{843678F4-06D4-456B-BFAA-83CA0F4D6FA7}"/>
    <cellStyle name="Normal 2 3 4 5 2 2 4 2 2" xfId="38087" xr:uid="{4FA9BE82-D919-40FD-91E0-181C11396F2A}"/>
    <cellStyle name="Normal 2 3 4 5 2 2 4 2 3" xfId="52970" xr:uid="{EA15FB61-1960-424B-AFE1-130DDC05097B}"/>
    <cellStyle name="Normal 2 3 4 5 2 2 4 3" xfId="17551" xr:uid="{8D66F6C2-591E-43D0-BB3A-92A853E6E54E}"/>
    <cellStyle name="Normal 2 3 4 5 2 2 4 4" xfId="31241" xr:uid="{1350E4C0-F7D2-4AF9-ACC1-7EDA16910012}"/>
    <cellStyle name="Normal 2 3 4 5 2 2 4 5" xfId="46124" xr:uid="{6D7F4518-DB28-4442-8104-B8CFB29B3BCB}"/>
    <cellStyle name="Normal 2 3 4 5 2 2 5" xfId="20973" xr:uid="{28EC526A-AB65-4D3B-83A9-CEAEA2B0BC56}"/>
    <cellStyle name="Normal 2 3 4 5 2 2 5 2" xfId="34665" xr:uid="{535F55DB-79D9-4D03-B244-DAC8E25ABF1B}"/>
    <cellStyle name="Normal 2 3 4 5 2 2 5 3" xfId="49548" xr:uid="{3DBAD2A2-B48C-42CC-9A4D-53C5E6248BE7}"/>
    <cellStyle name="Normal 2 3 4 5 2 2 6" xfId="14129" xr:uid="{188BF41A-79A7-4595-BD6E-6F063F28BBC4}"/>
    <cellStyle name="Normal 2 3 4 5 2 2 7" xfId="27819" xr:uid="{D0AFA73B-1974-4D94-A444-C62115996409}"/>
    <cellStyle name="Normal 2 3 4 5 2 2 8" xfId="42702" xr:uid="{B023CD0E-0D45-4AEB-9F93-6A38B558EF5D}"/>
    <cellStyle name="Normal 2 3 4 5 2 3" xfId="7284" xr:uid="{8DA1A0E3-A8B9-486F-8CA4-25D35CF86C76}"/>
    <cellStyle name="Normal 2 3 4 5 2 3 2" xfId="8997" xr:uid="{1258EF25-6711-4734-A39A-248348DB9F9C}"/>
    <cellStyle name="Normal 2 3 4 5 2 3 2 2" xfId="12419" xr:uid="{5283EAA5-3799-4359-B893-F6389FBDD15E}"/>
    <cellStyle name="Normal 2 3 4 5 2 3 2 2 2" xfId="26109" xr:uid="{48BE70C1-20F6-4A94-B77A-3B18AE5028A4}"/>
    <cellStyle name="Normal 2 3 4 5 2 3 2 2 2 2" xfId="39801" xr:uid="{B66CD603-EB67-4BA3-AD18-03B17DD0FD0D}"/>
    <cellStyle name="Normal 2 3 4 5 2 3 2 2 2 3" xfId="54684" xr:uid="{0017B9E3-BC6C-4619-93C0-1DD296C356F7}"/>
    <cellStyle name="Normal 2 3 4 5 2 3 2 2 3" xfId="19265" xr:uid="{DF66DD6A-F8BB-45AE-A557-9FC8181C626A}"/>
    <cellStyle name="Normal 2 3 4 5 2 3 2 2 4" xfId="32955" xr:uid="{C6568F09-FEB9-4C86-AD2F-95407BAD68DA}"/>
    <cellStyle name="Normal 2 3 4 5 2 3 2 2 5" xfId="47838" xr:uid="{BC8B5352-97D5-47A7-AD64-68221E88AC65}"/>
    <cellStyle name="Normal 2 3 4 5 2 3 2 3" xfId="22687" xr:uid="{8363F18A-69F9-4F19-86E4-42AA4E6D5280}"/>
    <cellStyle name="Normal 2 3 4 5 2 3 2 3 2" xfId="36379" xr:uid="{986FDFC5-4B29-48D4-9131-80F5082FFC52}"/>
    <cellStyle name="Normal 2 3 4 5 2 3 2 3 3" xfId="51262" xr:uid="{57951339-0D16-4583-8A6D-58B6752401F7}"/>
    <cellStyle name="Normal 2 3 4 5 2 3 2 4" xfId="15843" xr:uid="{CE8BC9AD-D07A-47F7-BBBA-5ED4F92C3D00}"/>
    <cellStyle name="Normal 2 3 4 5 2 3 2 5" xfId="29533" xr:uid="{0A7813F7-63D8-4FCD-A912-3D61575A9E75}"/>
    <cellStyle name="Normal 2 3 4 5 2 3 2 6" xfId="44416" xr:uid="{96BAEC23-39AB-4081-AEF4-4B5DE03CDE6D}"/>
    <cellStyle name="Normal 2 3 4 5 2 3 3" xfId="10707" xr:uid="{4C57485C-A463-4C2A-9FF5-3A74FAA46FBE}"/>
    <cellStyle name="Normal 2 3 4 5 2 3 3 2" xfId="24397" xr:uid="{046556E5-8A87-434A-B7E4-104699A4EDA9}"/>
    <cellStyle name="Normal 2 3 4 5 2 3 3 2 2" xfId="38089" xr:uid="{4A545041-A37C-49FE-B29A-DABE9A23EC27}"/>
    <cellStyle name="Normal 2 3 4 5 2 3 3 2 3" xfId="52972" xr:uid="{F7745A03-2D4E-4DAE-ADDF-7EB4CD294EE3}"/>
    <cellStyle name="Normal 2 3 4 5 2 3 3 3" xfId="17553" xr:uid="{330D5743-BFDE-456C-9487-FE6C299316D8}"/>
    <cellStyle name="Normal 2 3 4 5 2 3 3 4" xfId="31243" xr:uid="{FDF0FA40-E60B-403C-B6CF-8EA9403F1ADA}"/>
    <cellStyle name="Normal 2 3 4 5 2 3 3 5" xfId="46126" xr:uid="{6B9D0E17-950A-4AC6-9167-B408C819C959}"/>
    <cellStyle name="Normal 2 3 4 5 2 3 4" xfId="20975" xr:uid="{89246EB1-BF70-43AE-B0CF-4486FAABACCD}"/>
    <cellStyle name="Normal 2 3 4 5 2 3 4 2" xfId="34667" xr:uid="{D7322E28-9D97-4652-85C1-52DD0090CAEB}"/>
    <cellStyle name="Normal 2 3 4 5 2 3 4 3" xfId="49550" xr:uid="{C842EC1A-CDF3-4D14-8A63-C3A4182E3656}"/>
    <cellStyle name="Normal 2 3 4 5 2 3 5" xfId="14131" xr:uid="{211005DC-BBC2-4E45-8233-FC95A5A67C35}"/>
    <cellStyle name="Normal 2 3 4 5 2 3 6" xfId="27821" xr:uid="{1EFF5455-802A-49B0-A127-F86862E0461B}"/>
    <cellStyle name="Normal 2 3 4 5 2 3 7" xfId="42704" xr:uid="{4409C635-0525-4D61-8CA9-ACF6CC37B6E2}"/>
    <cellStyle name="Normal 2 3 4 5 2 4" xfId="7285" xr:uid="{1669D834-4A0C-4717-A10D-AC05DE53BC3B}"/>
    <cellStyle name="Normal 2 3 4 5 2 4 2" xfId="8998" xr:uid="{9EBA89B9-2430-4760-A14D-E7302D1728D0}"/>
    <cellStyle name="Normal 2 3 4 5 2 4 2 2" xfId="12420" xr:uid="{72CBFECB-3C38-491F-A78A-69FB3E083E07}"/>
    <cellStyle name="Normal 2 3 4 5 2 4 2 2 2" xfId="26110" xr:uid="{25A70B4D-FCE3-42D9-9964-18EBC29D9667}"/>
    <cellStyle name="Normal 2 3 4 5 2 4 2 2 2 2" xfId="39802" xr:uid="{B4E08D89-2D97-4BD0-89D2-FC0DEB8AE541}"/>
    <cellStyle name="Normal 2 3 4 5 2 4 2 2 2 3" xfId="54685" xr:uid="{945FA982-4B30-40D8-8FF4-FC5BC5ACD286}"/>
    <cellStyle name="Normal 2 3 4 5 2 4 2 2 3" xfId="19266" xr:uid="{65DACF61-EC06-46FC-B926-279D9D69CFA3}"/>
    <cellStyle name="Normal 2 3 4 5 2 4 2 2 4" xfId="32956" xr:uid="{048BB45A-05FD-445E-B4F4-D9FD0BF10EB7}"/>
    <cellStyle name="Normal 2 3 4 5 2 4 2 2 5" xfId="47839" xr:uid="{CDB7AD1D-E55B-4D4F-AC9B-8E38BF1D4B6B}"/>
    <cellStyle name="Normal 2 3 4 5 2 4 2 3" xfId="22688" xr:uid="{B178CD99-DEFE-4C6A-A280-4B66D1BBF72F}"/>
    <cellStyle name="Normal 2 3 4 5 2 4 2 3 2" xfId="36380" xr:uid="{08AEACEA-0B83-4810-B259-96DD465969FD}"/>
    <cellStyle name="Normal 2 3 4 5 2 4 2 3 3" xfId="51263" xr:uid="{06F471A1-F529-451B-A1A2-D7C9D2BF80D0}"/>
    <cellStyle name="Normal 2 3 4 5 2 4 2 4" xfId="15844" xr:uid="{CB79BBB7-5042-4FEF-97AC-60B8BBA3B4A7}"/>
    <cellStyle name="Normal 2 3 4 5 2 4 2 5" xfId="29534" xr:uid="{D217A16F-3271-481A-8026-569DEF494C13}"/>
    <cellStyle name="Normal 2 3 4 5 2 4 2 6" xfId="44417" xr:uid="{FBCD7F44-E63E-4E28-ADE7-5E34382D309A}"/>
    <cellStyle name="Normal 2 3 4 5 2 4 3" xfId="10708" xr:uid="{214F674D-159F-479E-9A73-6A9511F54BBA}"/>
    <cellStyle name="Normal 2 3 4 5 2 4 3 2" xfId="24398" xr:uid="{5AFBB663-0538-40DB-8A33-C48C52874536}"/>
    <cellStyle name="Normal 2 3 4 5 2 4 3 2 2" xfId="38090" xr:uid="{82435515-759F-4913-BE14-5CB47D495C7D}"/>
    <cellStyle name="Normal 2 3 4 5 2 4 3 2 3" xfId="52973" xr:uid="{B724DEF2-707D-42D7-AFCC-AE5431267ED8}"/>
    <cellStyle name="Normal 2 3 4 5 2 4 3 3" xfId="17554" xr:uid="{B6A5B250-BC12-4F6C-B571-7459C24E05E5}"/>
    <cellStyle name="Normal 2 3 4 5 2 4 3 4" xfId="31244" xr:uid="{8688274C-2834-4B1D-8CBD-A03035F48DCD}"/>
    <cellStyle name="Normal 2 3 4 5 2 4 3 5" xfId="46127" xr:uid="{1C35F5E9-2CA5-4869-B125-4BD4E1B5341D}"/>
    <cellStyle name="Normal 2 3 4 5 2 4 4" xfId="20976" xr:uid="{CFFC6E65-F7C0-4587-B588-D7D54F99815B}"/>
    <cellStyle name="Normal 2 3 4 5 2 4 4 2" xfId="34668" xr:uid="{7F115446-017D-4EE3-A122-C83E9C817AEE}"/>
    <cellStyle name="Normal 2 3 4 5 2 4 4 3" xfId="49551" xr:uid="{58CB5AD7-013F-431E-BAFF-A56CBA4C4E7D}"/>
    <cellStyle name="Normal 2 3 4 5 2 4 5" xfId="14132" xr:uid="{00E017EE-88BC-4805-849F-DAC7FD649547}"/>
    <cellStyle name="Normal 2 3 4 5 2 4 6" xfId="27822" xr:uid="{7E60A921-F6E0-4303-A777-EAE586ABA210}"/>
    <cellStyle name="Normal 2 3 4 5 2 4 7" xfId="42705" xr:uid="{184173F2-29F5-4E62-B1AD-94F683A55CB9}"/>
    <cellStyle name="Normal 2 3 4 5 2 5" xfId="8994" xr:uid="{B0163D9E-7301-4C05-A49A-692015EBB870}"/>
    <cellStyle name="Normal 2 3 4 5 2 5 2" xfId="12416" xr:uid="{47E00336-318B-4C39-BE95-04BE2A4C4BC6}"/>
    <cellStyle name="Normal 2 3 4 5 2 5 2 2" xfId="26106" xr:uid="{5056EEB4-1129-47EF-9255-C9C363AC3A9C}"/>
    <cellStyle name="Normal 2 3 4 5 2 5 2 2 2" xfId="39798" xr:uid="{7BB1951F-4774-4889-B7D6-1CF2A8E45ED1}"/>
    <cellStyle name="Normal 2 3 4 5 2 5 2 2 3" xfId="54681" xr:uid="{9E7EE837-5DEB-4C4E-9703-EEDD78F42742}"/>
    <cellStyle name="Normal 2 3 4 5 2 5 2 3" xfId="19262" xr:uid="{CCD16B4E-54DF-4BB0-8A0F-71B57D551ABA}"/>
    <cellStyle name="Normal 2 3 4 5 2 5 2 4" xfId="32952" xr:uid="{1BFB04D8-1615-4A81-9941-F99E58440CC4}"/>
    <cellStyle name="Normal 2 3 4 5 2 5 2 5" xfId="47835" xr:uid="{159A68A9-35C1-49CB-B460-F269908B79EB}"/>
    <cellStyle name="Normal 2 3 4 5 2 5 3" xfId="22684" xr:uid="{0005302B-6D86-4A8C-95DD-40B54B672A37}"/>
    <cellStyle name="Normal 2 3 4 5 2 5 3 2" xfId="36376" xr:uid="{9DF75088-DE77-47C5-8E6D-A7B0CA264ADC}"/>
    <cellStyle name="Normal 2 3 4 5 2 5 3 3" xfId="51259" xr:uid="{3642697C-4105-49E2-9662-4499FDA3932C}"/>
    <cellStyle name="Normal 2 3 4 5 2 5 4" xfId="15840" xr:uid="{68476FCF-12DA-4FBF-9160-0265BBCB5F93}"/>
    <cellStyle name="Normal 2 3 4 5 2 5 5" xfId="29530" xr:uid="{371DE623-1A5F-4675-8D71-8AD74F61A5ED}"/>
    <cellStyle name="Normal 2 3 4 5 2 5 6" xfId="44413" xr:uid="{AE34240E-0218-4441-B9FE-AF7425591645}"/>
    <cellStyle name="Normal 2 3 4 5 2 6" xfId="10704" xr:uid="{4E11F3E8-B8AA-4668-B6DD-5EE42D44ACC3}"/>
    <cellStyle name="Normal 2 3 4 5 2 6 2" xfId="24394" xr:uid="{3044EE41-7B85-4362-9D66-F35DFD8F36D6}"/>
    <cellStyle name="Normal 2 3 4 5 2 6 2 2" xfId="38086" xr:uid="{F1719648-281C-40AF-B26B-CFCB4E6B2500}"/>
    <cellStyle name="Normal 2 3 4 5 2 6 2 3" xfId="52969" xr:uid="{D0BDE5D5-B7C5-4332-AF92-708D1AA977BD}"/>
    <cellStyle name="Normal 2 3 4 5 2 6 3" xfId="17550" xr:uid="{CA299038-5F63-4989-B204-11E35C9631EB}"/>
    <cellStyle name="Normal 2 3 4 5 2 6 4" xfId="31240" xr:uid="{6B992D1F-4B7F-49ED-91E7-B9820BAB4FC1}"/>
    <cellStyle name="Normal 2 3 4 5 2 6 5" xfId="46123" xr:uid="{ED0B1A54-EAAA-4629-9F9C-B74ECF3C3C93}"/>
    <cellStyle name="Normal 2 3 4 5 2 7" xfId="20972" xr:uid="{CC3F408C-2377-419F-A29D-4FE536838BF2}"/>
    <cellStyle name="Normal 2 3 4 5 2 7 2" xfId="34664" xr:uid="{93F1AC55-C620-42A6-B608-9BF190B0F25F}"/>
    <cellStyle name="Normal 2 3 4 5 2 7 3" xfId="49547" xr:uid="{744BC24B-4893-4266-BB46-827AB3F164A0}"/>
    <cellStyle name="Normal 2 3 4 5 2 8" xfId="14128" xr:uid="{C0D86A82-27EB-448F-9A94-B5700C3B0F70}"/>
    <cellStyle name="Normal 2 3 4 5 2 9" xfId="27818" xr:uid="{C5F16287-8668-4449-9A3F-E3392C553413}"/>
    <cellStyle name="Normal 2 3 4 5 3" xfId="7286" xr:uid="{45B2ED1E-4E63-4433-ACB3-FFBF0DBBEDAC}"/>
    <cellStyle name="Normal 2 3 4 5 3 10" xfId="42706" xr:uid="{1B8BEDB1-CA22-44F5-BAE5-508E29662EE5}"/>
    <cellStyle name="Normal 2 3 4 5 3 2" xfId="7287" xr:uid="{6F8EDC38-20CF-42B6-9986-0DC11AE28501}"/>
    <cellStyle name="Normal 2 3 4 5 3 2 2" xfId="7288" xr:uid="{8F2D078E-64E6-4F79-8132-6C0FF3DD0F29}"/>
    <cellStyle name="Normal 2 3 4 5 3 2 2 2" xfId="9001" xr:uid="{D872E6B1-DCC5-42EB-BACB-9C00CF315A9A}"/>
    <cellStyle name="Normal 2 3 4 5 3 2 2 2 2" xfId="12423" xr:uid="{4D5A4137-2420-4716-A72C-E3B073E844A7}"/>
    <cellStyle name="Normal 2 3 4 5 3 2 2 2 2 2" xfId="26113" xr:uid="{9CA1FB0F-6926-4FB4-84FF-314AB4B4E62C}"/>
    <cellStyle name="Normal 2 3 4 5 3 2 2 2 2 2 2" xfId="39805" xr:uid="{65326ADC-0854-48D2-B518-E40CA2424778}"/>
    <cellStyle name="Normal 2 3 4 5 3 2 2 2 2 2 3" xfId="54688" xr:uid="{E44820EE-3EA2-4BCA-B28B-BE1BD4925483}"/>
    <cellStyle name="Normal 2 3 4 5 3 2 2 2 2 3" xfId="19269" xr:uid="{6741050A-FC4A-4F5F-BF82-54C290184CF9}"/>
    <cellStyle name="Normal 2 3 4 5 3 2 2 2 2 4" xfId="32959" xr:uid="{409F72C0-390D-4B53-8222-22DFF3F0D186}"/>
    <cellStyle name="Normal 2 3 4 5 3 2 2 2 2 5" xfId="47842" xr:uid="{564C4F8F-1D11-4355-B2B8-7F4AEEA1F5D0}"/>
    <cellStyle name="Normal 2 3 4 5 3 2 2 2 3" xfId="22691" xr:uid="{34C71069-922E-4087-9537-1FC7BEBD4F19}"/>
    <cellStyle name="Normal 2 3 4 5 3 2 2 2 3 2" xfId="36383" xr:uid="{C94F98FA-0A54-4249-9BF3-A32662FB7892}"/>
    <cellStyle name="Normal 2 3 4 5 3 2 2 2 3 3" xfId="51266" xr:uid="{2F392ED7-8603-4AF7-8B1C-7F2E32CDBC48}"/>
    <cellStyle name="Normal 2 3 4 5 3 2 2 2 4" xfId="15847" xr:uid="{440372B3-653C-42EB-81D9-561CC7BA4858}"/>
    <cellStyle name="Normal 2 3 4 5 3 2 2 2 5" xfId="29537" xr:uid="{1BA8D696-AEB7-4442-9021-003AFCDD0A80}"/>
    <cellStyle name="Normal 2 3 4 5 3 2 2 2 6" xfId="44420" xr:uid="{90E73E8B-5A68-4023-88B2-38ECC7FD85B4}"/>
    <cellStyle name="Normal 2 3 4 5 3 2 2 3" xfId="10711" xr:uid="{25312C14-583D-43BB-B756-6DE72E872C74}"/>
    <cellStyle name="Normal 2 3 4 5 3 2 2 3 2" xfId="24401" xr:uid="{D75FF8F9-9306-46F0-843E-5594B2370763}"/>
    <cellStyle name="Normal 2 3 4 5 3 2 2 3 2 2" xfId="38093" xr:uid="{0596DA7B-AB32-4F84-92EF-22DBD46A57FF}"/>
    <cellStyle name="Normal 2 3 4 5 3 2 2 3 2 3" xfId="52976" xr:uid="{93783826-1729-4B86-872B-2D5D309085D9}"/>
    <cellStyle name="Normal 2 3 4 5 3 2 2 3 3" xfId="17557" xr:uid="{54DA295B-4EC9-4632-B09A-751F1889BCE3}"/>
    <cellStyle name="Normal 2 3 4 5 3 2 2 3 4" xfId="31247" xr:uid="{6DDD24DA-3D4B-47AD-801D-AABC971FE6F1}"/>
    <cellStyle name="Normal 2 3 4 5 3 2 2 3 5" xfId="46130" xr:uid="{9C022AA3-62E6-4017-AF4D-9F9208BE6B2B}"/>
    <cellStyle name="Normal 2 3 4 5 3 2 2 4" xfId="20979" xr:uid="{179FFA43-0648-474B-9270-4175A2E8AAA6}"/>
    <cellStyle name="Normal 2 3 4 5 3 2 2 4 2" xfId="34671" xr:uid="{AED136ED-5D53-45E3-BD46-A68CEBF42B80}"/>
    <cellStyle name="Normal 2 3 4 5 3 2 2 4 3" xfId="49554" xr:uid="{72B203CC-8E1A-4452-A087-97B8FA03843F}"/>
    <cellStyle name="Normal 2 3 4 5 3 2 2 5" xfId="14135" xr:uid="{970FD041-1DEF-4465-A498-9064AD0724CB}"/>
    <cellStyle name="Normal 2 3 4 5 3 2 2 6" xfId="27825" xr:uid="{8E2F27A4-A436-4269-9C90-7CB0FCF9720A}"/>
    <cellStyle name="Normal 2 3 4 5 3 2 2 7" xfId="42708" xr:uid="{DFF0E914-8C68-4224-ABB4-72937340F4EA}"/>
    <cellStyle name="Normal 2 3 4 5 3 2 3" xfId="9000" xr:uid="{A0A49EF2-CCF3-4590-9F65-ABC95702345A}"/>
    <cellStyle name="Normal 2 3 4 5 3 2 3 2" xfId="12422" xr:uid="{45D5E386-D421-4E60-B416-B210CB5181D0}"/>
    <cellStyle name="Normal 2 3 4 5 3 2 3 2 2" xfId="26112" xr:uid="{3B222E0A-0486-458F-9C8D-4D14F0AEE248}"/>
    <cellStyle name="Normal 2 3 4 5 3 2 3 2 2 2" xfId="39804" xr:uid="{29F4D06B-E69A-4B71-8DC0-E309429488E3}"/>
    <cellStyle name="Normal 2 3 4 5 3 2 3 2 2 3" xfId="54687" xr:uid="{F4965C6C-547F-45A9-AB5C-7131F5F2FB30}"/>
    <cellStyle name="Normal 2 3 4 5 3 2 3 2 3" xfId="19268" xr:uid="{027A2D4F-2023-44E3-9519-AA4222AEA975}"/>
    <cellStyle name="Normal 2 3 4 5 3 2 3 2 4" xfId="32958" xr:uid="{D659BA77-9FA4-4552-9ECA-CFC7C4CF0E85}"/>
    <cellStyle name="Normal 2 3 4 5 3 2 3 2 5" xfId="47841" xr:uid="{BAEAF3B0-0F5F-483C-9E14-3B360F82BEBC}"/>
    <cellStyle name="Normal 2 3 4 5 3 2 3 3" xfId="22690" xr:uid="{97D35837-A29B-45F8-8CC1-0608DD08C0DA}"/>
    <cellStyle name="Normal 2 3 4 5 3 2 3 3 2" xfId="36382" xr:uid="{E73B7F91-C805-4F4F-9FC6-351FFD3694FA}"/>
    <cellStyle name="Normal 2 3 4 5 3 2 3 3 3" xfId="51265" xr:uid="{38AD82E6-2169-4986-8B2C-2BA52CC71BA1}"/>
    <cellStyle name="Normal 2 3 4 5 3 2 3 4" xfId="15846" xr:uid="{8F2C7E8E-CE50-42B2-8740-ACAAA52C84A7}"/>
    <cellStyle name="Normal 2 3 4 5 3 2 3 5" xfId="29536" xr:uid="{63A23FE7-2287-4913-9F85-EFA9A29C0537}"/>
    <cellStyle name="Normal 2 3 4 5 3 2 3 6" xfId="44419" xr:uid="{BACBB856-774F-448E-A21F-BB16290D4108}"/>
    <cellStyle name="Normal 2 3 4 5 3 2 4" xfId="10710" xr:uid="{41AB0B1C-A4D3-47FB-B1C4-C1A743E15678}"/>
    <cellStyle name="Normal 2 3 4 5 3 2 4 2" xfId="24400" xr:uid="{2752253B-41C5-442D-97A7-2CA465C2BB97}"/>
    <cellStyle name="Normal 2 3 4 5 3 2 4 2 2" xfId="38092" xr:uid="{681DE03B-4F19-4DF0-BEED-F02819E709D5}"/>
    <cellStyle name="Normal 2 3 4 5 3 2 4 2 3" xfId="52975" xr:uid="{8F0DCBC7-DB98-4A21-A49D-596CACEFF737}"/>
    <cellStyle name="Normal 2 3 4 5 3 2 4 3" xfId="17556" xr:uid="{A3FC00D7-16B8-44CB-A31A-28C97271A413}"/>
    <cellStyle name="Normal 2 3 4 5 3 2 4 4" xfId="31246" xr:uid="{5620F98D-73ED-4062-8BF8-9EC7863B2E72}"/>
    <cellStyle name="Normal 2 3 4 5 3 2 4 5" xfId="46129" xr:uid="{C9C5A058-9339-4285-978A-63D3803BC5D2}"/>
    <cellStyle name="Normal 2 3 4 5 3 2 5" xfId="20978" xr:uid="{49784607-94DF-47F8-8F94-5CBDB1F95F55}"/>
    <cellStyle name="Normal 2 3 4 5 3 2 5 2" xfId="34670" xr:uid="{0580762B-B060-447C-A106-C31DA882244F}"/>
    <cellStyle name="Normal 2 3 4 5 3 2 5 3" xfId="49553" xr:uid="{91589C3C-DCA3-4669-9F88-5AE1247647F6}"/>
    <cellStyle name="Normal 2 3 4 5 3 2 6" xfId="14134" xr:uid="{3AB8C775-371A-48AD-85A5-0FA7720D5EE7}"/>
    <cellStyle name="Normal 2 3 4 5 3 2 7" xfId="27824" xr:uid="{614A18AE-BABC-4578-81F2-6A2816FF800C}"/>
    <cellStyle name="Normal 2 3 4 5 3 2 8" xfId="42707" xr:uid="{8BB1F515-615E-46E7-B52B-D45BAC45158A}"/>
    <cellStyle name="Normal 2 3 4 5 3 3" xfId="7289" xr:uid="{5542D38A-5D1F-409D-93BD-5D047E9D2B4C}"/>
    <cellStyle name="Normal 2 3 4 5 3 3 2" xfId="9002" xr:uid="{CE277694-909E-4E75-85F1-FD69E720DE50}"/>
    <cellStyle name="Normal 2 3 4 5 3 3 2 2" xfId="12424" xr:uid="{B80D9099-267C-42E1-9527-8266A26FDFBD}"/>
    <cellStyle name="Normal 2 3 4 5 3 3 2 2 2" xfId="26114" xr:uid="{2583D332-8150-4D80-B768-F1836DB8875A}"/>
    <cellStyle name="Normal 2 3 4 5 3 3 2 2 2 2" xfId="39806" xr:uid="{44A917C6-4119-4638-8A29-273F51F50CE6}"/>
    <cellStyle name="Normal 2 3 4 5 3 3 2 2 2 3" xfId="54689" xr:uid="{57F9138F-826E-4347-94E0-B8C12738B639}"/>
    <cellStyle name="Normal 2 3 4 5 3 3 2 2 3" xfId="19270" xr:uid="{466D8EC1-AB74-41E8-9D92-881ADBA9EEA5}"/>
    <cellStyle name="Normal 2 3 4 5 3 3 2 2 4" xfId="32960" xr:uid="{CDA25CAA-1274-46DA-8589-4931A129328D}"/>
    <cellStyle name="Normal 2 3 4 5 3 3 2 2 5" xfId="47843" xr:uid="{D8731B16-55B9-4065-82A2-8A4CE0988850}"/>
    <cellStyle name="Normal 2 3 4 5 3 3 2 3" xfId="22692" xr:uid="{FAEA7CDD-A00F-458A-939F-01ED65A0B777}"/>
    <cellStyle name="Normal 2 3 4 5 3 3 2 3 2" xfId="36384" xr:uid="{C4FFCCA1-A6CC-4D25-95E5-0850A7D23C31}"/>
    <cellStyle name="Normal 2 3 4 5 3 3 2 3 3" xfId="51267" xr:uid="{CAA1B2F4-070B-4A4E-941A-6BA5166783BB}"/>
    <cellStyle name="Normal 2 3 4 5 3 3 2 4" xfId="15848" xr:uid="{EA47309F-083D-4161-8E8F-DB7BD1DDD377}"/>
    <cellStyle name="Normal 2 3 4 5 3 3 2 5" xfId="29538" xr:uid="{D9280DFA-13F3-4334-8274-B1A276221D20}"/>
    <cellStyle name="Normal 2 3 4 5 3 3 2 6" xfId="44421" xr:uid="{F6DA835B-A2B8-492B-A012-AFC41EA013E7}"/>
    <cellStyle name="Normal 2 3 4 5 3 3 3" xfId="10712" xr:uid="{454E2D83-4BF4-4940-97E6-72DA7E78C2F0}"/>
    <cellStyle name="Normal 2 3 4 5 3 3 3 2" xfId="24402" xr:uid="{AF542D25-F57C-42C2-94C6-6EB17B5F755D}"/>
    <cellStyle name="Normal 2 3 4 5 3 3 3 2 2" xfId="38094" xr:uid="{22A5708B-5C81-4F58-AE48-7D6E9CA677DD}"/>
    <cellStyle name="Normal 2 3 4 5 3 3 3 2 3" xfId="52977" xr:uid="{68452206-D4E6-4D19-815C-81BFC244D0A7}"/>
    <cellStyle name="Normal 2 3 4 5 3 3 3 3" xfId="17558" xr:uid="{07CCDF25-7B7F-4CD8-8E52-996123D4053F}"/>
    <cellStyle name="Normal 2 3 4 5 3 3 3 4" xfId="31248" xr:uid="{E9F3B8F1-1042-43A1-B09B-E4198553824F}"/>
    <cellStyle name="Normal 2 3 4 5 3 3 3 5" xfId="46131" xr:uid="{BDCEB78A-EE43-446F-84F9-BD5DF6FAD498}"/>
    <cellStyle name="Normal 2 3 4 5 3 3 4" xfId="20980" xr:uid="{551EAEA9-7F4B-4836-8DF0-DA7BEB761F68}"/>
    <cellStyle name="Normal 2 3 4 5 3 3 4 2" xfId="34672" xr:uid="{F6EE3FAD-3D31-4674-8B46-9B4EAF7AFEC6}"/>
    <cellStyle name="Normal 2 3 4 5 3 3 4 3" xfId="49555" xr:uid="{82A4B688-29C0-4F27-B767-1D9DD98DAB48}"/>
    <cellStyle name="Normal 2 3 4 5 3 3 5" xfId="14136" xr:uid="{DD0E37EF-5D87-4F4E-9000-545E377582A0}"/>
    <cellStyle name="Normal 2 3 4 5 3 3 6" xfId="27826" xr:uid="{4E3A3EF0-E6E2-486D-A0EB-29CEBBA07C46}"/>
    <cellStyle name="Normal 2 3 4 5 3 3 7" xfId="42709" xr:uid="{14E948FB-AF9A-4FA7-9B57-6CDCCAFAD001}"/>
    <cellStyle name="Normal 2 3 4 5 3 4" xfId="7290" xr:uid="{7878D7E0-AA83-41A4-B188-0B3FCDF41FF7}"/>
    <cellStyle name="Normal 2 3 4 5 3 4 2" xfId="9003" xr:uid="{9B288B3A-B829-45DB-B0AF-CC563A520AC3}"/>
    <cellStyle name="Normal 2 3 4 5 3 4 2 2" xfId="12425" xr:uid="{BC687F37-4FE1-489E-A2B8-A2B44AC1CA8F}"/>
    <cellStyle name="Normal 2 3 4 5 3 4 2 2 2" xfId="26115" xr:uid="{5CC5EF1C-73B8-4497-8A4D-6492BCE48023}"/>
    <cellStyle name="Normal 2 3 4 5 3 4 2 2 2 2" xfId="39807" xr:uid="{27ECA0AF-35EB-4D69-81B3-BA48991212EB}"/>
    <cellStyle name="Normal 2 3 4 5 3 4 2 2 2 3" xfId="54690" xr:uid="{766F08FC-2802-473E-AC09-6201887FD22E}"/>
    <cellStyle name="Normal 2 3 4 5 3 4 2 2 3" xfId="19271" xr:uid="{8EBB8932-1C6D-4550-A6F9-BEBC307AB5C0}"/>
    <cellStyle name="Normal 2 3 4 5 3 4 2 2 4" xfId="32961" xr:uid="{BA9E5E3C-6048-4422-B6C8-140100701672}"/>
    <cellStyle name="Normal 2 3 4 5 3 4 2 2 5" xfId="47844" xr:uid="{CB694C43-033F-4CE1-BF8A-8028BB615104}"/>
    <cellStyle name="Normal 2 3 4 5 3 4 2 3" xfId="22693" xr:uid="{EA310620-D50D-4D2A-B03F-BA5302BF6DCC}"/>
    <cellStyle name="Normal 2 3 4 5 3 4 2 3 2" xfId="36385" xr:uid="{16483DCC-1651-4386-A8BF-8ED6207DA20D}"/>
    <cellStyle name="Normal 2 3 4 5 3 4 2 3 3" xfId="51268" xr:uid="{0F8253FD-7561-40E3-9ED8-FD780F4B1FE1}"/>
    <cellStyle name="Normal 2 3 4 5 3 4 2 4" xfId="15849" xr:uid="{71AF0E1F-CFAC-40B0-9B10-CC071C2750B1}"/>
    <cellStyle name="Normal 2 3 4 5 3 4 2 5" xfId="29539" xr:uid="{F2B6623C-3F3B-4626-BF0F-C5D839189BFD}"/>
    <cellStyle name="Normal 2 3 4 5 3 4 2 6" xfId="44422" xr:uid="{9CA8B01D-96B9-4C88-B9BC-71039CE37DC7}"/>
    <cellStyle name="Normal 2 3 4 5 3 4 3" xfId="10713" xr:uid="{F12CCC45-EB88-43FD-92E9-9BFBC191FC32}"/>
    <cellStyle name="Normal 2 3 4 5 3 4 3 2" xfId="24403" xr:uid="{D6B7871C-6077-4432-A621-03E6C7144FF4}"/>
    <cellStyle name="Normal 2 3 4 5 3 4 3 2 2" xfId="38095" xr:uid="{D7BFEA10-C941-4770-86BC-30E8DC47A018}"/>
    <cellStyle name="Normal 2 3 4 5 3 4 3 2 3" xfId="52978" xr:uid="{C2C0348F-93DB-4CBE-A8F0-A5C73D6DEE2A}"/>
    <cellStyle name="Normal 2 3 4 5 3 4 3 3" xfId="17559" xr:uid="{192D1D94-37D4-4F65-81C0-10F9C0C805BA}"/>
    <cellStyle name="Normal 2 3 4 5 3 4 3 4" xfId="31249" xr:uid="{6EAA8AAE-D58B-495A-9E06-6333C412918B}"/>
    <cellStyle name="Normal 2 3 4 5 3 4 3 5" xfId="46132" xr:uid="{89587A36-7552-4398-909C-8C4E50383F71}"/>
    <cellStyle name="Normal 2 3 4 5 3 4 4" xfId="20981" xr:uid="{11F043EC-2BD6-4C62-9C60-18663CA66D24}"/>
    <cellStyle name="Normal 2 3 4 5 3 4 4 2" xfId="34673" xr:uid="{14CFF61C-0888-409B-B0A4-F416AF2E9B5B}"/>
    <cellStyle name="Normal 2 3 4 5 3 4 4 3" xfId="49556" xr:uid="{8C0C64AF-36D9-4666-9146-C073FED0FA67}"/>
    <cellStyle name="Normal 2 3 4 5 3 4 5" xfId="14137" xr:uid="{E4D15EDE-A291-4FCB-A7AE-2118334629A4}"/>
    <cellStyle name="Normal 2 3 4 5 3 4 6" xfId="27827" xr:uid="{E5D5032C-22DD-435D-8692-A2A898C8D75C}"/>
    <cellStyle name="Normal 2 3 4 5 3 4 7" xfId="42710" xr:uid="{A885594F-6128-490E-AF61-A52AB0B211C6}"/>
    <cellStyle name="Normal 2 3 4 5 3 5" xfId="8999" xr:uid="{9AE35C19-E250-4233-90A6-C1761B32CFD4}"/>
    <cellStyle name="Normal 2 3 4 5 3 5 2" xfId="12421" xr:uid="{6428DB6C-AE78-40FF-A1BC-9F26AEA0EFC8}"/>
    <cellStyle name="Normal 2 3 4 5 3 5 2 2" xfId="26111" xr:uid="{8A3A4718-F0FC-4EDA-A113-46223EF94621}"/>
    <cellStyle name="Normal 2 3 4 5 3 5 2 2 2" xfId="39803" xr:uid="{CD2972B8-7DDD-4D2E-9B80-4C4782016F5F}"/>
    <cellStyle name="Normal 2 3 4 5 3 5 2 2 3" xfId="54686" xr:uid="{FA3ACCF4-507D-4C67-8CCA-93081CFA338B}"/>
    <cellStyle name="Normal 2 3 4 5 3 5 2 3" xfId="19267" xr:uid="{9D7B2ACF-7449-4030-A402-A36170EA9374}"/>
    <cellStyle name="Normal 2 3 4 5 3 5 2 4" xfId="32957" xr:uid="{5ED0685D-9366-460B-B856-F4E1C25B75AD}"/>
    <cellStyle name="Normal 2 3 4 5 3 5 2 5" xfId="47840" xr:uid="{D10E68B3-71DE-4D6A-9E26-FBC95450B158}"/>
    <cellStyle name="Normal 2 3 4 5 3 5 3" xfId="22689" xr:uid="{AD477D2F-F6F3-4E93-89EC-667BD6EA58A8}"/>
    <cellStyle name="Normal 2 3 4 5 3 5 3 2" xfId="36381" xr:uid="{EE5F4418-AC7E-4DAB-BF74-77852BBE9811}"/>
    <cellStyle name="Normal 2 3 4 5 3 5 3 3" xfId="51264" xr:uid="{D908AF0C-EF84-4145-801F-66CB177C1C3E}"/>
    <cellStyle name="Normal 2 3 4 5 3 5 4" xfId="15845" xr:uid="{44FE608E-30E6-4DF9-BC8D-5F06726CD9DB}"/>
    <cellStyle name="Normal 2 3 4 5 3 5 5" xfId="29535" xr:uid="{60631A5E-E37E-4F89-B8EA-D877356D3FEF}"/>
    <cellStyle name="Normal 2 3 4 5 3 5 6" xfId="44418" xr:uid="{94EF5027-ED91-4AF5-8F21-0F52704A50AE}"/>
    <cellStyle name="Normal 2 3 4 5 3 6" xfId="10709" xr:uid="{491FC4E0-4B22-47DF-93FC-ADD324BA49F9}"/>
    <cellStyle name="Normal 2 3 4 5 3 6 2" xfId="24399" xr:uid="{F1931CC9-6F71-4AD0-B56B-2B521313CD9E}"/>
    <cellStyle name="Normal 2 3 4 5 3 6 2 2" xfId="38091" xr:uid="{AADF3226-22CA-4D28-969B-C7BE23646F47}"/>
    <cellStyle name="Normal 2 3 4 5 3 6 2 3" xfId="52974" xr:uid="{FF2C17D9-C75C-4243-9720-78659471922A}"/>
    <cellStyle name="Normal 2 3 4 5 3 6 3" xfId="17555" xr:uid="{DD5FA7A9-166D-48BF-8E19-BDA5C102FB59}"/>
    <cellStyle name="Normal 2 3 4 5 3 6 4" xfId="31245" xr:uid="{2A1922A8-E2F7-48AC-B553-BF2DE5B87939}"/>
    <cellStyle name="Normal 2 3 4 5 3 6 5" xfId="46128" xr:uid="{04FFFFF9-FF32-43A4-85C7-E34777B557EC}"/>
    <cellStyle name="Normal 2 3 4 5 3 7" xfId="20977" xr:uid="{5460D89B-F485-467E-8D46-379FF3E3102B}"/>
    <cellStyle name="Normal 2 3 4 5 3 7 2" xfId="34669" xr:uid="{BFCFE5C4-38FA-4BE2-B05A-264578744558}"/>
    <cellStyle name="Normal 2 3 4 5 3 7 3" xfId="49552" xr:uid="{FD9DC3FA-41D1-4A45-97C5-5D23AFE6BADF}"/>
    <cellStyle name="Normal 2 3 4 5 3 8" xfId="14133" xr:uid="{A61E762C-B687-47B7-BC2D-8F973C3B79BC}"/>
    <cellStyle name="Normal 2 3 4 5 3 9" xfId="27823" xr:uid="{4739604C-7221-4428-A1A7-548F484C94D8}"/>
    <cellStyle name="Normal 2 3 4 5 4" xfId="7291" xr:uid="{697B1D77-3CBE-45EA-818B-B50930A6DE66}"/>
    <cellStyle name="Normal 2 3 4 5 4 2" xfId="7292" xr:uid="{5D62B24F-A224-4D58-B652-FDCF81F2A216}"/>
    <cellStyle name="Normal 2 3 4 5 4 2 2" xfId="9005" xr:uid="{9268785F-469D-444B-A837-3A75F25AACBC}"/>
    <cellStyle name="Normal 2 3 4 5 4 2 2 2" xfId="12427" xr:uid="{D4EE557B-CFAC-44C6-AE5E-31D82B1EFC7C}"/>
    <cellStyle name="Normal 2 3 4 5 4 2 2 2 2" xfId="26117" xr:uid="{72AE91E7-567B-4E22-9EA1-06CFB7DC79D9}"/>
    <cellStyle name="Normal 2 3 4 5 4 2 2 2 2 2" xfId="39809" xr:uid="{3927147F-C094-4804-BF80-CBC2C1D12D69}"/>
    <cellStyle name="Normal 2 3 4 5 4 2 2 2 2 3" xfId="54692" xr:uid="{2868ABED-5FCB-42CB-BC34-7CC834058E8A}"/>
    <cellStyle name="Normal 2 3 4 5 4 2 2 2 3" xfId="19273" xr:uid="{ADE14C17-7CE8-4989-936D-64CECFF0146B}"/>
    <cellStyle name="Normal 2 3 4 5 4 2 2 2 4" xfId="32963" xr:uid="{2857E5CB-5D13-4B6D-85B8-5AFE3B24C6DD}"/>
    <cellStyle name="Normal 2 3 4 5 4 2 2 2 5" xfId="47846" xr:uid="{C4C08D71-95D4-4F5D-B947-8612A2BF89D0}"/>
    <cellStyle name="Normal 2 3 4 5 4 2 2 3" xfId="22695" xr:uid="{80B1FDBD-FCC1-4630-BC48-7B3A9A3BF548}"/>
    <cellStyle name="Normal 2 3 4 5 4 2 2 3 2" xfId="36387" xr:uid="{177DE589-B04A-4637-8B84-FFB3F99DF677}"/>
    <cellStyle name="Normal 2 3 4 5 4 2 2 3 3" xfId="51270" xr:uid="{FAEBEEA3-EC27-40E0-95A1-D3D9D366705C}"/>
    <cellStyle name="Normal 2 3 4 5 4 2 2 4" xfId="15851" xr:uid="{1033C8B8-760A-4C35-B642-9E33CDB68FC9}"/>
    <cellStyle name="Normal 2 3 4 5 4 2 2 5" xfId="29541" xr:uid="{07C86B2C-5C3A-469A-B8C2-FB0A1D41C707}"/>
    <cellStyle name="Normal 2 3 4 5 4 2 2 6" xfId="44424" xr:uid="{DF29BA45-905B-49D9-8BB3-96A70BFAC5F2}"/>
    <cellStyle name="Normal 2 3 4 5 4 2 3" xfId="10715" xr:uid="{71DA30C8-3137-4619-9653-4A14F6185B95}"/>
    <cellStyle name="Normal 2 3 4 5 4 2 3 2" xfId="24405" xr:uid="{3CE1E6B7-DDF5-4D43-B356-B581784BADF4}"/>
    <cellStyle name="Normal 2 3 4 5 4 2 3 2 2" xfId="38097" xr:uid="{3C852143-EF91-42EB-B7D0-37A35DC84674}"/>
    <cellStyle name="Normal 2 3 4 5 4 2 3 2 3" xfId="52980" xr:uid="{40EDD823-975F-45D2-9A96-90AD00E08C08}"/>
    <cellStyle name="Normal 2 3 4 5 4 2 3 3" xfId="17561" xr:uid="{132F0A63-730A-47DD-96B6-69B9311ECB0A}"/>
    <cellStyle name="Normal 2 3 4 5 4 2 3 4" xfId="31251" xr:uid="{9348315E-FF97-4920-A431-0A57A5E3CD01}"/>
    <cellStyle name="Normal 2 3 4 5 4 2 3 5" xfId="46134" xr:uid="{2F727C08-A125-4048-9F55-3A2D7C3AB512}"/>
    <cellStyle name="Normal 2 3 4 5 4 2 4" xfId="20983" xr:uid="{901BAAF6-0BE4-4DBD-8D6E-DC3B08F3A96D}"/>
    <cellStyle name="Normal 2 3 4 5 4 2 4 2" xfId="34675" xr:uid="{EB937CD2-DDDE-4D23-9D5B-4C42F6CD043F}"/>
    <cellStyle name="Normal 2 3 4 5 4 2 4 3" xfId="49558" xr:uid="{B1133952-4EDC-4485-B20E-8C1B7A82E3AA}"/>
    <cellStyle name="Normal 2 3 4 5 4 2 5" xfId="14139" xr:uid="{3F2710BF-7163-4714-8518-57EA2F55356A}"/>
    <cellStyle name="Normal 2 3 4 5 4 2 6" xfId="27829" xr:uid="{28FB1E4A-86DD-487A-ACB7-2C855F6A7132}"/>
    <cellStyle name="Normal 2 3 4 5 4 2 7" xfId="42712" xr:uid="{BFC25698-8B90-4C89-949C-7FECF823C94D}"/>
    <cellStyle name="Normal 2 3 4 5 4 3" xfId="9004" xr:uid="{FB43FE9A-E176-462A-B0C0-D66D890A30BF}"/>
    <cellStyle name="Normal 2 3 4 5 4 3 2" xfId="12426" xr:uid="{FE1A0542-96A7-47AA-908B-BC58FC18BA51}"/>
    <cellStyle name="Normal 2 3 4 5 4 3 2 2" xfId="26116" xr:uid="{71F7E615-D834-41BD-9E5D-F1B4328DF5DC}"/>
    <cellStyle name="Normal 2 3 4 5 4 3 2 2 2" xfId="39808" xr:uid="{16A8973F-C2AA-438A-ACC6-D4E924FD0839}"/>
    <cellStyle name="Normal 2 3 4 5 4 3 2 2 3" xfId="54691" xr:uid="{51803146-3D71-4C49-BC80-7838C3B74244}"/>
    <cellStyle name="Normal 2 3 4 5 4 3 2 3" xfId="19272" xr:uid="{201D262C-1328-4926-BC51-FE1C04188697}"/>
    <cellStyle name="Normal 2 3 4 5 4 3 2 4" xfId="32962" xr:uid="{485113D1-F24C-4BE2-B455-5854FE1E85AC}"/>
    <cellStyle name="Normal 2 3 4 5 4 3 2 5" xfId="47845" xr:uid="{74FD4F33-A448-46A5-AFBF-78CB67EE75D1}"/>
    <cellStyle name="Normal 2 3 4 5 4 3 3" xfId="22694" xr:uid="{5C83ABC7-B343-40CA-BD1F-C5F9EA911A71}"/>
    <cellStyle name="Normal 2 3 4 5 4 3 3 2" xfId="36386" xr:uid="{1CB6A808-B6BF-498A-BA7E-3587E7B9099B}"/>
    <cellStyle name="Normal 2 3 4 5 4 3 3 3" xfId="51269" xr:uid="{DE167EE0-ABBC-4E78-A252-45E12D7C2C41}"/>
    <cellStyle name="Normal 2 3 4 5 4 3 4" xfId="15850" xr:uid="{952E8440-68D5-46A3-A559-CCDA86514C4A}"/>
    <cellStyle name="Normal 2 3 4 5 4 3 5" xfId="29540" xr:uid="{C933669B-EAE9-4C47-91E1-11F28EB4B9C0}"/>
    <cellStyle name="Normal 2 3 4 5 4 3 6" xfId="44423" xr:uid="{99E14A03-E6BC-4E6A-8899-0E37062299F3}"/>
    <cellStyle name="Normal 2 3 4 5 4 4" xfId="10714" xr:uid="{7CAAA37E-DD5D-4017-A527-FEF4359F6F82}"/>
    <cellStyle name="Normal 2 3 4 5 4 4 2" xfId="24404" xr:uid="{F139E035-7BF1-40DC-AB59-3F635F7EAAE7}"/>
    <cellStyle name="Normal 2 3 4 5 4 4 2 2" xfId="38096" xr:uid="{7EFB24A4-BC2B-4873-9056-0E563CCC6987}"/>
    <cellStyle name="Normal 2 3 4 5 4 4 2 3" xfId="52979" xr:uid="{BF8BAA00-0828-4705-9012-214D317E58AF}"/>
    <cellStyle name="Normal 2 3 4 5 4 4 3" xfId="17560" xr:uid="{8C5F4405-6E8C-4C92-971E-76191ECD7413}"/>
    <cellStyle name="Normal 2 3 4 5 4 4 4" xfId="31250" xr:uid="{9E1406D1-C354-4B2C-BFA9-6A68A442C81B}"/>
    <cellStyle name="Normal 2 3 4 5 4 4 5" xfId="46133" xr:uid="{476EE0D0-1234-40DB-BF24-D648D22C3EE7}"/>
    <cellStyle name="Normal 2 3 4 5 4 5" xfId="20982" xr:uid="{1CF43548-5BB1-4887-BBFE-79F9F28554A4}"/>
    <cellStyle name="Normal 2 3 4 5 4 5 2" xfId="34674" xr:uid="{43BB5F96-9D2B-4EBC-AF1E-DA8BBA842E82}"/>
    <cellStyle name="Normal 2 3 4 5 4 5 3" xfId="49557" xr:uid="{F9A05AD1-8F97-405C-AAC2-121E397B7DB2}"/>
    <cellStyle name="Normal 2 3 4 5 4 6" xfId="14138" xr:uid="{CC0EE893-483A-4C9C-B292-FF9567C4F856}"/>
    <cellStyle name="Normal 2 3 4 5 4 7" xfId="27828" xr:uid="{DB83151E-9B86-4225-9E02-AD037EE8A949}"/>
    <cellStyle name="Normal 2 3 4 5 4 8" xfId="42711" xr:uid="{1682C78A-4BDC-433F-9091-06243FF21CE1}"/>
    <cellStyle name="Normal 2 3 4 5 5" xfId="7293" xr:uid="{179F799A-456E-4346-B3CD-CA6469CEF1A7}"/>
    <cellStyle name="Normal 2 3 4 5 5 2" xfId="9006" xr:uid="{6EDAEA0F-831A-4112-BC65-32A79EB26288}"/>
    <cellStyle name="Normal 2 3 4 5 5 2 2" xfId="12428" xr:uid="{CCE7DEE8-7521-4F31-AF80-8FA614E1F7E1}"/>
    <cellStyle name="Normal 2 3 4 5 5 2 2 2" xfId="26118" xr:uid="{45321332-DDBD-4BDE-B340-ADCA825810EB}"/>
    <cellStyle name="Normal 2 3 4 5 5 2 2 2 2" xfId="39810" xr:uid="{0CE5E156-410B-431B-B984-4C3F600E63AF}"/>
    <cellStyle name="Normal 2 3 4 5 5 2 2 2 3" xfId="54693" xr:uid="{4736C2FA-C48C-46A7-BFE4-4101D85AE911}"/>
    <cellStyle name="Normal 2 3 4 5 5 2 2 3" xfId="19274" xr:uid="{1F7EBCF1-89C0-4216-93E4-D856DE9B2FF4}"/>
    <cellStyle name="Normal 2 3 4 5 5 2 2 4" xfId="32964" xr:uid="{9C757D3F-9529-45C7-9652-85886296CC39}"/>
    <cellStyle name="Normal 2 3 4 5 5 2 2 5" xfId="47847" xr:uid="{E0F65004-CFCC-4E57-B7D9-4C795B1CC841}"/>
    <cellStyle name="Normal 2 3 4 5 5 2 3" xfId="22696" xr:uid="{C566C638-B4B7-421D-A681-4BF978E03D68}"/>
    <cellStyle name="Normal 2 3 4 5 5 2 3 2" xfId="36388" xr:uid="{B6668E25-C1DF-47AA-BB3B-F9106A372767}"/>
    <cellStyle name="Normal 2 3 4 5 5 2 3 3" xfId="51271" xr:uid="{0CD15C13-A4CB-4AA4-B9F6-009C81B9FF8F}"/>
    <cellStyle name="Normal 2 3 4 5 5 2 4" xfId="15852" xr:uid="{8D7C1894-9727-4B90-AD2E-E8EA8693349C}"/>
    <cellStyle name="Normal 2 3 4 5 5 2 5" xfId="29542" xr:uid="{55457543-8339-45AA-A9CB-8BFC6FB5DD51}"/>
    <cellStyle name="Normal 2 3 4 5 5 2 6" xfId="44425" xr:uid="{1D1AE4F2-23E2-42E8-B7B9-A8B9A7F3F4A4}"/>
    <cellStyle name="Normal 2 3 4 5 5 3" xfId="10716" xr:uid="{D2C20D5A-7784-4C2B-AAD4-717FA1F93355}"/>
    <cellStyle name="Normal 2 3 4 5 5 3 2" xfId="24406" xr:uid="{288F9DCA-33C0-42A0-A4DB-5DFA576FAC31}"/>
    <cellStyle name="Normal 2 3 4 5 5 3 2 2" xfId="38098" xr:uid="{B9096409-9ACB-40FE-9873-CD69303745C1}"/>
    <cellStyle name="Normal 2 3 4 5 5 3 2 3" xfId="52981" xr:uid="{84E573DE-8D86-496E-A6A9-0758C7772852}"/>
    <cellStyle name="Normal 2 3 4 5 5 3 3" xfId="17562" xr:uid="{44C64BAA-E40E-4EAB-BF8A-4B41B47C293B}"/>
    <cellStyle name="Normal 2 3 4 5 5 3 4" xfId="31252" xr:uid="{8E226A55-A659-439F-96BF-8381748BD6BF}"/>
    <cellStyle name="Normal 2 3 4 5 5 3 5" xfId="46135" xr:uid="{48908CCD-2562-438C-B658-0A723600591B}"/>
    <cellStyle name="Normal 2 3 4 5 5 4" xfId="20984" xr:uid="{15000461-B517-40B8-9442-B23E6BF03AB6}"/>
    <cellStyle name="Normal 2 3 4 5 5 4 2" xfId="34676" xr:uid="{76029E95-B850-4508-AC2B-23B599E1B215}"/>
    <cellStyle name="Normal 2 3 4 5 5 4 3" xfId="49559" xr:uid="{471E2D69-AF4A-4E23-9422-9D1485ED4372}"/>
    <cellStyle name="Normal 2 3 4 5 5 5" xfId="14140" xr:uid="{24EFF2C5-6167-45DB-9C5B-C091F066384F}"/>
    <cellStyle name="Normal 2 3 4 5 5 6" xfId="27830" xr:uid="{91FA28C0-F849-4FD9-B729-45A673831D68}"/>
    <cellStyle name="Normal 2 3 4 5 5 7" xfId="42713" xr:uid="{C4789380-2401-4098-959B-F53973450F2F}"/>
    <cellStyle name="Normal 2 3 4 5 6" xfId="7294" xr:uid="{75F02E55-ADE9-4640-B412-215CF82DE4AE}"/>
    <cellStyle name="Normal 2 3 4 5 6 2" xfId="9007" xr:uid="{F07117BA-37FC-4E93-9360-49C97E7338C9}"/>
    <cellStyle name="Normal 2 3 4 5 6 2 2" xfId="12429" xr:uid="{8DE1AB3F-2C94-477A-93EB-462A997EC8B2}"/>
    <cellStyle name="Normal 2 3 4 5 6 2 2 2" xfId="26119" xr:uid="{1515FB11-B863-4603-85AE-36BD62CCA327}"/>
    <cellStyle name="Normal 2 3 4 5 6 2 2 2 2" xfId="39811" xr:uid="{FCB897F5-3CA4-4DD9-80B5-4FC85FBBCDC7}"/>
    <cellStyle name="Normal 2 3 4 5 6 2 2 2 3" xfId="54694" xr:uid="{586959A4-64CE-43B6-B10F-D79968241F8C}"/>
    <cellStyle name="Normal 2 3 4 5 6 2 2 3" xfId="19275" xr:uid="{EE26601D-3018-4CA7-9680-2BCF679C052A}"/>
    <cellStyle name="Normal 2 3 4 5 6 2 2 4" xfId="32965" xr:uid="{45973814-50A1-4D27-B19B-959BFB908CA1}"/>
    <cellStyle name="Normal 2 3 4 5 6 2 2 5" xfId="47848" xr:uid="{F9A38334-8F7C-497F-AF5E-7D06F91720DB}"/>
    <cellStyle name="Normal 2 3 4 5 6 2 3" xfId="22697" xr:uid="{37B0CDDB-BEE3-4E90-80ED-E90CC32BB39D}"/>
    <cellStyle name="Normal 2 3 4 5 6 2 3 2" xfId="36389" xr:uid="{D869BEFC-3CE1-4968-BC42-4B93D4CC1321}"/>
    <cellStyle name="Normal 2 3 4 5 6 2 3 3" xfId="51272" xr:uid="{DA336A79-DBAB-40B5-B112-30C57514203B}"/>
    <cellStyle name="Normal 2 3 4 5 6 2 4" xfId="15853" xr:uid="{F5145093-6299-49B9-A584-6332AA355DB7}"/>
    <cellStyle name="Normal 2 3 4 5 6 2 5" xfId="29543" xr:uid="{58690E61-AB55-419B-B000-988C659B6DE4}"/>
    <cellStyle name="Normal 2 3 4 5 6 2 6" xfId="44426" xr:uid="{C437F51A-F922-4CC2-9116-40F1CFF8B316}"/>
    <cellStyle name="Normal 2 3 4 5 6 3" xfId="10717" xr:uid="{4EFF6862-74FD-45D7-A244-C2C0F9A41076}"/>
    <cellStyle name="Normal 2 3 4 5 6 3 2" xfId="24407" xr:uid="{BF6B3161-1586-42E1-956B-D6DAF71E2FDE}"/>
    <cellStyle name="Normal 2 3 4 5 6 3 2 2" xfId="38099" xr:uid="{030919AE-E853-49D0-9D29-3C3F19F53AE1}"/>
    <cellStyle name="Normal 2 3 4 5 6 3 2 3" xfId="52982" xr:uid="{4F3E5837-DF10-49B9-BE41-88CBDDF0D4DF}"/>
    <cellStyle name="Normal 2 3 4 5 6 3 3" xfId="17563" xr:uid="{EAFD4ABB-6CF9-4A78-A666-D5EEB2F01E49}"/>
    <cellStyle name="Normal 2 3 4 5 6 3 4" xfId="31253" xr:uid="{BE1F68D9-DEAE-46AA-BB11-D695F3794FC9}"/>
    <cellStyle name="Normal 2 3 4 5 6 3 5" xfId="46136" xr:uid="{CA869D52-8860-4B1C-B04B-3CDBC8C211A9}"/>
    <cellStyle name="Normal 2 3 4 5 6 4" xfId="20985" xr:uid="{FEDFDCA7-6D36-4DAA-932F-531DFD7AB05B}"/>
    <cellStyle name="Normal 2 3 4 5 6 4 2" xfId="34677" xr:uid="{8ADBDB5E-BBB1-41FA-881B-046A6EFCC002}"/>
    <cellStyle name="Normal 2 3 4 5 6 4 3" xfId="49560" xr:uid="{0EAB53E5-7B8F-441D-AFF5-E1F5EFA4134D}"/>
    <cellStyle name="Normal 2 3 4 5 6 5" xfId="14141" xr:uid="{77C9599B-84F1-4678-9B5E-445A26CCD268}"/>
    <cellStyle name="Normal 2 3 4 5 6 6" xfId="27831" xr:uid="{873A09C1-7002-4460-9198-16DB0E5A6ECB}"/>
    <cellStyle name="Normal 2 3 4 5 6 7" xfId="42714" xr:uid="{7812FCC6-497E-4622-8D1D-58AA861C0969}"/>
    <cellStyle name="Normal 2 3 4 5 7" xfId="8993" xr:uid="{ED9CE689-45B5-44C2-8B8E-32F84C67AD59}"/>
    <cellStyle name="Normal 2 3 4 5 7 2" xfId="12415" xr:uid="{0E701C2D-CC92-4AB2-A750-4AACAD8CC4C9}"/>
    <cellStyle name="Normal 2 3 4 5 7 2 2" xfId="26105" xr:uid="{CF6344DC-F21D-4AFD-9EE1-A073DEB524DA}"/>
    <cellStyle name="Normal 2 3 4 5 7 2 2 2" xfId="39797" xr:uid="{F191BBF7-57B0-41EF-8529-40DC3D2E9CB1}"/>
    <cellStyle name="Normal 2 3 4 5 7 2 2 3" xfId="54680" xr:uid="{6804CB94-89F9-4531-9695-494EC53D5B20}"/>
    <cellStyle name="Normal 2 3 4 5 7 2 3" xfId="19261" xr:uid="{DE11738E-1085-4E49-AB21-7B3F9436B6D4}"/>
    <cellStyle name="Normal 2 3 4 5 7 2 4" xfId="32951" xr:uid="{215862F7-7978-4F82-B802-520450592A1E}"/>
    <cellStyle name="Normal 2 3 4 5 7 2 5" xfId="47834" xr:uid="{0FDA07D9-7E89-4D20-AEBF-91990FF84996}"/>
    <cellStyle name="Normal 2 3 4 5 7 3" xfId="22683" xr:uid="{D2CCD889-FB49-4683-BE30-945F6D157A40}"/>
    <cellStyle name="Normal 2 3 4 5 7 3 2" xfId="36375" xr:uid="{B23596BA-6FB3-487B-9CE3-095E883374C0}"/>
    <cellStyle name="Normal 2 3 4 5 7 3 3" xfId="51258" xr:uid="{ADEC6BBF-D5DE-4BE2-A699-EFFA26C877B4}"/>
    <cellStyle name="Normal 2 3 4 5 7 4" xfId="15839" xr:uid="{29C77C46-8516-4FB1-8A58-73390E87552F}"/>
    <cellStyle name="Normal 2 3 4 5 7 5" xfId="29529" xr:uid="{04EC27E0-E8C7-4EAE-BCDC-642CCC1A4E2E}"/>
    <cellStyle name="Normal 2 3 4 5 7 6" xfId="44412" xr:uid="{9177ABB8-7C8A-4478-B89A-C1308EAD485F}"/>
    <cellStyle name="Normal 2 3 4 5 8" xfId="10703" xr:uid="{F443C625-ABE6-4D65-9B4F-9D823F579C29}"/>
    <cellStyle name="Normal 2 3 4 5 8 2" xfId="24393" xr:uid="{F88DE60E-E24A-4854-93CA-BAEA8D924EEC}"/>
    <cellStyle name="Normal 2 3 4 5 8 2 2" xfId="38085" xr:uid="{C8183242-D39E-49A1-84ED-07E5223B8B18}"/>
    <cellStyle name="Normal 2 3 4 5 8 2 3" xfId="52968" xr:uid="{A7DC203C-E339-4793-889F-B6F771E16538}"/>
    <cellStyle name="Normal 2 3 4 5 8 3" xfId="17549" xr:uid="{B2BCC4E1-D184-4708-BBE3-13B853F32E8E}"/>
    <cellStyle name="Normal 2 3 4 5 8 4" xfId="31239" xr:uid="{04448E68-0E41-4D0D-97D5-C11946707DB0}"/>
    <cellStyle name="Normal 2 3 4 5 8 5" xfId="46122" xr:uid="{EF8741DA-DA23-439D-BD13-F8028BFB227C}"/>
    <cellStyle name="Normal 2 3 4 5 9" xfId="20971" xr:uid="{2BA05FE8-B90E-4F85-A822-E4D0F26E1171}"/>
    <cellStyle name="Normal 2 3 4 5 9 2" xfId="34663" xr:uid="{ABF538B2-84DE-450A-9EBB-FBB04B334ADE}"/>
    <cellStyle name="Normal 2 3 4 5 9 3" xfId="49546" xr:uid="{BD9B380A-6F0A-4C41-855F-89EC5E69C09A}"/>
    <cellStyle name="Normal 2 3 4 6" xfId="7295" xr:uid="{041354D5-8A71-4116-BA8E-458618AA547A}"/>
    <cellStyle name="Normal 2 3 4 6 10" xfId="42715" xr:uid="{7790C3D3-ECC2-46A7-BCDA-93B2988578F6}"/>
    <cellStyle name="Normal 2 3 4 6 2" xfId="7296" xr:uid="{CBBE8663-8926-4680-A3E0-6B67C6014F33}"/>
    <cellStyle name="Normal 2 3 4 6 2 2" xfId="7297" xr:uid="{CB66E612-CADC-445F-83C8-71FFDE72C264}"/>
    <cellStyle name="Normal 2 3 4 6 2 2 2" xfId="9010" xr:uid="{4A6C9CB0-C75A-494F-B8BB-FBC60A838D31}"/>
    <cellStyle name="Normal 2 3 4 6 2 2 2 2" xfId="12432" xr:uid="{703A8B1D-330E-4B91-AC49-85BBF67E54BE}"/>
    <cellStyle name="Normal 2 3 4 6 2 2 2 2 2" xfId="26122" xr:uid="{D62D3E78-1312-4C89-B3A2-01FB1E86CF84}"/>
    <cellStyle name="Normal 2 3 4 6 2 2 2 2 2 2" xfId="39814" xr:uid="{CB24DAC7-289D-4F92-9034-559B02A9E74A}"/>
    <cellStyle name="Normal 2 3 4 6 2 2 2 2 2 3" xfId="54697" xr:uid="{78FB2448-FE31-4094-84F5-34682A84FCC4}"/>
    <cellStyle name="Normal 2 3 4 6 2 2 2 2 3" xfId="19278" xr:uid="{8450E010-04DA-4444-ACC8-B7C71542AE1C}"/>
    <cellStyle name="Normal 2 3 4 6 2 2 2 2 4" xfId="32968" xr:uid="{B114AB3C-06EE-4EDB-BF78-BD8021E0C11F}"/>
    <cellStyle name="Normal 2 3 4 6 2 2 2 2 5" xfId="47851" xr:uid="{1FB0F102-F232-4614-8BB3-0895FBFAE540}"/>
    <cellStyle name="Normal 2 3 4 6 2 2 2 3" xfId="22700" xr:uid="{992F334A-45E5-482D-BC2A-724C373DA7EB}"/>
    <cellStyle name="Normal 2 3 4 6 2 2 2 3 2" xfId="36392" xr:uid="{80EA3886-9CC8-4E54-AC1C-6A77608001AC}"/>
    <cellStyle name="Normal 2 3 4 6 2 2 2 3 3" xfId="51275" xr:uid="{B86AD05C-5CC3-466B-8C21-52ECADD2E80F}"/>
    <cellStyle name="Normal 2 3 4 6 2 2 2 4" xfId="15856" xr:uid="{CE11F5CA-5544-4EF3-AF7C-4A58F856D580}"/>
    <cellStyle name="Normal 2 3 4 6 2 2 2 5" xfId="29546" xr:uid="{A91F01F1-6886-4018-B3D7-1E2600BE276C}"/>
    <cellStyle name="Normal 2 3 4 6 2 2 2 6" xfId="44429" xr:uid="{75DB8647-EAE4-4DC8-912C-DBBE3F8157AD}"/>
    <cellStyle name="Normal 2 3 4 6 2 2 3" xfId="10720" xr:uid="{CBD3641F-05E5-45BE-A503-CC13CE13B72E}"/>
    <cellStyle name="Normal 2 3 4 6 2 2 3 2" xfId="24410" xr:uid="{B3742AB9-206F-4528-AC3A-1BEEB9FD451F}"/>
    <cellStyle name="Normal 2 3 4 6 2 2 3 2 2" xfId="38102" xr:uid="{DC2F5418-589A-43A9-8D88-5C4FD52D59CF}"/>
    <cellStyle name="Normal 2 3 4 6 2 2 3 2 3" xfId="52985" xr:uid="{804F55F6-783B-44B4-BCB9-53BE4E21E517}"/>
    <cellStyle name="Normal 2 3 4 6 2 2 3 3" xfId="17566" xr:uid="{A1A26B9A-EEDB-4A37-80AC-20E5B0107B92}"/>
    <cellStyle name="Normal 2 3 4 6 2 2 3 4" xfId="31256" xr:uid="{6567AADF-0C9C-42B5-A015-1D665743B27D}"/>
    <cellStyle name="Normal 2 3 4 6 2 2 3 5" xfId="46139" xr:uid="{37BEB0E3-749D-4735-8583-03ABAAB33A5D}"/>
    <cellStyle name="Normal 2 3 4 6 2 2 4" xfId="20988" xr:uid="{4E624A1C-2545-4E24-9588-05FF6D3CDDF2}"/>
    <cellStyle name="Normal 2 3 4 6 2 2 4 2" xfId="34680" xr:uid="{F2C2C793-B9F1-41E5-B27C-2EC2E5B2814C}"/>
    <cellStyle name="Normal 2 3 4 6 2 2 4 3" xfId="49563" xr:uid="{8FF83E19-2A91-4484-9CBF-D6E79CF84A5F}"/>
    <cellStyle name="Normal 2 3 4 6 2 2 5" xfId="14144" xr:uid="{B9768561-9F69-4B07-9A1B-A23E502B4780}"/>
    <cellStyle name="Normal 2 3 4 6 2 2 6" xfId="27834" xr:uid="{8DC7E5B3-7E57-42F1-B13C-C9E20F0B5C7E}"/>
    <cellStyle name="Normal 2 3 4 6 2 2 7" xfId="42717" xr:uid="{5D535DC9-B0C2-44E8-B5C8-8EA3060AD947}"/>
    <cellStyle name="Normal 2 3 4 6 2 3" xfId="9009" xr:uid="{E7B60E78-02DF-41F7-909F-15A01E956396}"/>
    <cellStyle name="Normal 2 3 4 6 2 3 2" xfId="12431" xr:uid="{8E484182-3653-4691-ACE1-84BD720A0658}"/>
    <cellStyle name="Normal 2 3 4 6 2 3 2 2" xfId="26121" xr:uid="{8BFAC2A2-E886-4392-BC58-1446704BD79F}"/>
    <cellStyle name="Normal 2 3 4 6 2 3 2 2 2" xfId="39813" xr:uid="{FD4B3678-9161-4EEB-8BAA-0F82A9346975}"/>
    <cellStyle name="Normal 2 3 4 6 2 3 2 2 3" xfId="54696" xr:uid="{6171E943-61BA-4F3D-B440-9F6F9FB86D14}"/>
    <cellStyle name="Normal 2 3 4 6 2 3 2 3" xfId="19277" xr:uid="{F4180343-EE6E-4028-B7EA-7E1261AB89E0}"/>
    <cellStyle name="Normal 2 3 4 6 2 3 2 4" xfId="32967" xr:uid="{A4051319-D9BC-4478-A556-B431D70D138E}"/>
    <cellStyle name="Normal 2 3 4 6 2 3 2 5" xfId="47850" xr:uid="{63279554-850E-493A-A386-A59CA5563252}"/>
    <cellStyle name="Normal 2 3 4 6 2 3 3" xfId="22699" xr:uid="{94175AE1-9005-44D1-8D46-63DF3CE815BE}"/>
    <cellStyle name="Normal 2 3 4 6 2 3 3 2" xfId="36391" xr:uid="{A7D0CCAD-DB69-40BE-A679-4DCB8C6D593F}"/>
    <cellStyle name="Normal 2 3 4 6 2 3 3 3" xfId="51274" xr:uid="{A2893E58-785E-41C1-AE38-9EBEF00D4FFD}"/>
    <cellStyle name="Normal 2 3 4 6 2 3 4" xfId="15855" xr:uid="{EAA349B1-3734-4659-BD90-B571E705B221}"/>
    <cellStyle name="Normal 2 3 4 6 2 3 5" xfId="29545" xr:uid="{3B0CBCCB-4C64-4F71-899A-00101C62EB89}"/>
    <cellStyle name="Normal 2 3 4 6 2 3 6" xfId="44428" xr:uid="{507BD271-5C55-47A0-B0F7-C375ADC9C7C9}"/>
    <cellStyle name="Normal 2 3 4 6 2 4" xfId="10719" xr:uid="{B418D7CA-0B67-4ED7-B44B-ACA78E1474CF}"/>
    <cellStyle name="Normal 2 3 4 6 2 4 2" xfId="24409" xr:uid="{E77281F0-9054-4BE7-AE99-B9D08C7213A4}"/>
    <cellStyle name="Normal 2 3 4 6 2 4 2 2" xfId="38101" xr:uid="{B844868D-2AA2-406D-9876-9DE80F088DEE}"/>
    <cellStyle name="Normal 2 3 4 6 2 4 2 3" xfId="52984" xr:uid="{5827D650-5BE3-4EFD-9308-59BDA0A6E7AC}"/>
    <cellStyle name="Normal 2 3 4 6 2 4 3" xfId="17565" xr:uid="{F93B67A7-FB7E-4553-9EC4-D63EA33180E6}"/>
    <cellStyle name="Normal 2 3 4 6 2 4 4" xfId="31255" xr:uid="{D1A59E7E-AC17-4C0E-8A20-D0D4CBCC7C64}"/>
    <cellStyle name="Normal 2 3 4 6 2 4 5" xfId="46138" xr:uid="{3923163D-7EE3-4A82-B1EF-B1AFDD176A34}"/>
    <cellStyle name="Normal 2 3 4 6 2 5" xfId="20987" xr:uid="{EB24F330-9398-4D47-ABE7-D069C8881262}"/>
    <cellStyle name="Normal 2 3 4 6 2 5 2" xfId="34679" xr:uid="{71C9EAE7-9168-46DA-BD16-56BE3639C5D9}"/>
    <cellStyle name="Normal 2 3 4 6 2 5 3" xfId="49562" xr:uid="{320AD0A3-7FA6-4675-A1C4-D02EE6E2D46F}"/>
    <cellStyle name="Normal 2 3 4 6 2 6" xfId="14143" xr:uid="{327B2F8E-6280-44C0-8456-5F7AD842C559}"/>
    <cellStyle name="Normal 2 3 4 6 2 7" xfId="27833" xr:uid="{36A8732F-FCCB-4A37-9D50-E09F1368DAB3}"/>
    <cellStyle name="Normal 2 3 4 6 2 8" xfId="42716" xr:uid="{1BA245F0-D81E-4202-A915-BF288E48B574}"/>
    <cellStyle name="Normal 2 3 4 6 3" xfId="7298" xr:uid="{5C7FA038-7C3E-4D20-AC76-1A93E36F6958}"/>
    <cellStyle name="Normal 2 3 4 6 3 2" xfId="9011" xr:uid="{AAEE6E70-9A89-4392-AF6D-29F082413E82}"/>
    <cellStyle name="Normal 2 3 4 6 3 2 2" xfId="12433" xr:uid="{2E279266-BB7B-4285-A792-28FF773104C5}"/>
    <cellStyle name="Normal 2 3 4 6 3 2 2 2" xfId="26123" xr:uid="{38697A98-A0DD-40C6-A127-F9804DF51AB0}"/>
    <cellStyle name="Normal 2 3 4 6 3 2 2 2 2" xfId="39815" xr:uid="{D5AE67E7-A615-4449-A60E-48203B88550B}"/>
    <cellStyle name="Normal 2 3 4 6 3 2 2 2 3" xfId="54698" xr:uid="{72CABF43-1AAB-44D8-B080-D4A33319F66A}"/>
    <cellStyle name="Normal 2 3 4 6 3 2 2 3" xfId="19279" xr:uid="{C16F84AA-456C-4AD5-A52D-30BA07089CEF}"/>
    <cellStyle name="Normal 2 3 4 6 3 2 2 4" xfId="32969" xr:uid="{636C4B8E-C50E-4830-860E-64B3E62C64F4}"/>
    <cellStyle name="Normal 2 3 4 6 3 2 2 5" xfId="47852" xr:uid="{D59E04BC-1654-4966-9205-123D2290A7B3}"/>
    <cellStyle name="Normal 2 3 4 6 3 2 3" xfId="22701" xr:uid="{04AFBB72-EF9C-48DE-AFBA-EB84356689E9}"/>
    <cellStyle name="Normal 2 3 4 6 3 2 3 2" xfId="36393" xr:uid="{1B6DE76C-F414-466D-8DBB-2F3CF4637AAD}"/>
    <cellStyle name="Normal 2 3 4 6 3 2 3 3" xfId="51276" xr:uid="{D954C691-1E29-4ABD-AEBA-7F6437C5E2F4}"/>
    <cellStyle name="Normal 2 3 4 6 3 2 4" xfId="15857" xr:uid="{D136CD50-9AA2-4BAC-B777-22EF7B589826}"/>
    <cellStyle name="Normal 2 3 4 6 3 2 5" xfId="29547" xr:uid="{1B8FC8BC-1FE4-4D5C-A22A-644027A9256E}"/>
    <cellStyle name="Normal 2 3 4 6 3 2 6" xfId="44430" xr:uid="{280A5284-8720-498F-9E9B-5AEBA2A7811B}"/>
    <cellStyle name="Normal 2 3 4 6 3 3" xfId="10721" xr:uid="{4B9847C6-E105-494A-A3F1-10B22DFB16DF}"/>
    <cellStyle name="Normal 2 3 4 6 3 3 2" xfId="24411" xr:uid="{8F0E11B8-C52D-4D97-B4DB-CB54910414A2}"/>
    <cellStyle name="Normal 2 3 4 6 3 3 2 2" xfId="38103" xr:uid="{18A3316E-9A10-483E-9C56-ED4EE228C836}"/>
    <cellStyle name="Normal 2 3 4 6 3 3 2 3" xfId="52986" xr:uid="{6F100438-9B41-4FD2-9AA2-C6A24E1977A5}"/>
    <cellStyle name="Normal 2 3 4 6 3 3 3" xfId="17567" xr:uid="{34C2F98C-EB4D-49D7-9395-C27A5EF5AB8F}"/>
    <cellStyle name="Normal 2 3 4 6 3 3 4" xfId="31257" xr:uid="{7DCB4332-EB23-48A6-A115-905B4D429D23}"/>
    <cellStyle name="Normal 2 3 4 6 3 3 5" xfId="46140" xr:uid="{40C42140-F324-4194-A419-20A23497BB10}"/>
    <cellStyle name="Normal 2 3 4 6 3 4" xfId="20989" xr:uid="{1F8CF90C-2280-477E-A45D-CB47E6D6102F}"/>
    <cellStyle name="Normal 2 3 4 6 3 4 2" xfId="34681" xr:uid="{C065DEA3-E9B7-4C41-8E3D-B2C893C54E77}"/>
    <cellStyle name="Normal 2 3 4 6 3 4 3" xfId="49564" xr:uid="{72CD02E3-4F6E-4F43-A0D8-21A64BABDF36}"/>
    <cellStyle name="Normal 2 3 4 6 3 5" xfId="14145" xr:uid="{635C177D-9D88-4DDA-AFCF-05368C26E236}"/>
    <cellStyle name="Normal 2 3 4 6 3 6" xfId="27835" xr:uid="{FB4B84A3-0709-41AF-B0FB-7919E388D8E6}"/>
    <cellStyle name="Normal 2 3 4 6 3 7" xfId="42718" xr:uid="{C11882C7-910C-479F-BE5B-3059DAECCE4D}"/>
    <cellStyle name="Normal 2 3 4 6 4" xfId="7299" xr:uid="{A0A53A6A-3BCD-40B4-95CC-FFC18B4D0F83}"/>
    <cellStyle name="Normal 2 3 4 6 4 2" xfId="9012" xr:uid="{B9CDD43A-00C6-4212-9960-667454559433}"/>
    <cellStyle name="Normal 2 3 4 6 4 2 2" xfId="12434" xr:uid="{3FB3582A-FF97-441B-8133-468885707360}"/>
    <cellStyle name="Normal 2 3 4 6 4 2 2 2" xfId="26124" xr:uid="{C0DD9FDA-F6D6-4093-8E49-B9AFF58CED52}"/>
    <cellStyle name="Normal 2 3 4 6 4 2 2 2 2" xfId="39816" xr:uid="{243AD0A0-68EF-4177-81F9-1B93D789C64B}"/>
    <cellStyle name="Normal 2 3 4 6 4 2 2 2 3" xfId="54699" xr:uid="{5FFD01CB-2757-497E-937A-5B90278A8FC7}"/>
    <cellStyle name="Normal 2 3 4 6 4 2 2 3" xfId="19280" xr:uid="{767F3DFF-1EE3-4A90-AD35-4E4642918282}"/>
    <cellStyle name="Normal 2 3 4 6 4 2 2 4" xfId="32970" xr:uid="{12AF4CC4-5841-4FCA-A8C3-DAC0B4370B22}"/>
    <cellStyle name="Normal 2 3 4 6 4 2 2 5" xfId="47853" xr:uid="{E9E07ADB-0A60-42C3-A6FA-0D188919932C}"/>
    <cellStyle name="Normal 2 3 4 6 4 2 3" xfId="22702" xr:uid="{DD339619-0752-44DA-8049-FEC7C7AF8DD7}"/>
    <cellStyle name="Normal 2 3 4 6 4 2 3 2" xfId="36394" xr:uid="{E881BEE5-55B9-455C-B539-00C9104486B2}"/>
    <cellStyle name="Normal 2 3 4 6 4 2 3 3" xfId="51277" xr:uid="{FC7AA5D6-D87E-4B08-A78E-B50BA7A7F029}"/>
    <cellStyle name="Normal 2 3 4 6 4 2 4" xfId="15858" xr:uid="{965C1919-B66C-4B7C-9EE3-CD5FBF2ECF90}"/>
    <cellStyle name="Normal 2 3 4 6 4 2 5" xfId="29548" xr:uid="{2EBBAA1B-A940-4C9D-9004-1FBD1AB2EBCD}"/>
    <cellStyle name="Normal 2 3 4 6 4 2 6" xfId="44431" xr:uid="{2457E3FF-0A6E-48BC-B6FF-9753CB660F55}"/>
    <cellStyle name="Normal 2 3 4 6 4 3" xfId="10722" xr:uid="{2CFC31CC-01F4-4EAB-84B6-86648024765B}"/>
    <cellStyle name="Normal 2 3 4 6 4 3 2" xfId="24412" xr:uid="{95965B9E-836A-431C-B262-DA7856807E07}"/>
    <cellStyle name="Normal 2 3 4 6 4 3 2 2" xfId="38104" xr:uid="{7603196D-AA45-49BD-BCB9-DB203079B464}"/>
    <cellStyle name="Normal 2 3 4 6 4 3 2 3" xfId="52987" xr:uid="{3BF59976-17AE-4494-BC9F-FE37537B85FB}"/>
    <cellStyle name="Normal 2 3 4 6 4 3 3" xfId="17568" xr:uid="{594DFF30-891E-4258-A0CD-71FB2CC67743}"/>
    <cellStyle name="Normal 2 3 4 6 4 3 4" xfId="31258" xr:uid="{B0D50711-5334-4D95-BB52-F2795D4A9FB9}"/>
    <cellStyle name="Normal 2 3 4 6 4 3 5" xfId="46141" xr:uid="{E9B388FA-2F31-413F-8EF2-5EF5B8007C33}"/>
    <cellStyle name="Normal 2 3 4 6 4 4" xfId="20990" xr:uid="{B28ED27D-315F-4293-B80F-3B6D4225D3B4}"/>
    <cellStyle name="Normal 2 3 4 6 4 4 2" xfId="34682" xr:uid="{D6F53BC8-CB64-4D6D-A4D6-E640B88B848C}"/>
    <cellStyle name="Normal 2 3 4 6 4 4 3" xfId="49565" xr:uid="{F6467E47-DA95-4E00-BE0E-95DD11D6C784}"/>
    <cellStyle name="Normal 2 3 4 6 4 5" xfId="14146" xr:uid="{0BE03772-68DB-4486-BCA3-CB6A96F87C15}"/>
    <cellStyle name="Normal 2 3 4 6 4 6" xfId="27836" xr:uid="{2879AFCD-D8C1-44A1-8175-C291E031197D}"/>
    <cellStyle name="Normal 2 3 4 6 4 7" xfId="42719" xr:uid="{97E504AA-959A-4FCD-8B1D-EC969FD2BF47}"/>
    <cellStyle name="Normal 2 3 4 6 5" xfId="9008" xr:uid="{AE5E425C-3F9E-4B32-80C0-82734E343773}"/>
    <cellStyle name="Normal 2 3 4 6 5 2" xfId="12430" xr:uid="{3B4FD748-23B5-4F60-A763-5376AF073E1D}"/>
    <cellStyle name="Normal 2 3 4 6 5 2 2" xfId="26120" xr:uid="{D90B9A4E-D29F-46C8-8718-2A9C77562E7A}"/>
    <cellStyle name="Normal 2 3 4 6 5 2 2 2" xfId="39812" xr:uid="{65F62892-B5E7-439F-8E72-3D9EAFE41A23}"/>
    <cellStyle name="Normal 2 3 4 6 5 2 2 3" xfId="54695" xr:uid="{573BFB75-76D2-449C-A70E-29FE635C0496}"/>
    <cellStyle name="Normal 2 3 4 6 5 2 3" xfId="19276" xr:uid="{1710CADD-A280-4BE1-AA6B-8FD512378BFD}"/>
    <cellStyle name="Normal 2 3 4 6 5 2 4" xfId="32966" xr:uid="{71DF4870-567F-4DB4-B49E-7339CFFC86AE}"/>
    <cellStyle name="Normal 2 3 4 6 5 2 5" xfId="47849" xr:uid="{5CAE9AD9-3165-4620-9FAB-9210A28B65FB}"/>
    <cellStyle name="Normal 2 3 4 6 5 3" xfId="22698" xr:uid="{6908A13E-6CDA-4BCC-827C-59C69BD35731}"/>
    <cellStyle name="Normal 2 3 4 6 5 3 2" xfId="36390" xr:uid="{206F618A-B2B1-462C-899C-16A3DE273AF7}"/>
    <cellStyle name="Normal 2 3 4 6 5 3 3" xfId="51273" xr:uid="{568F334B-3881-457F-870E-504F576E6F58}"/>
    <cellStyle name="Normal 2 3 4 6 5 4" xfId="15854" xr:uid="{00ECE893-5AA5-4087-9CD3-716228EA890E}"/>
    <cellStyle name="Normal 2 3 4 6 5 5" xfId="29544" xr:uid="{1CF412E8-2454-4AC7-963D-91BDE87ECF77}"/>
    <cellStyle name="Normal 2 3 4 6 5 6" xfId="44427" xr:uid="{62BDBFE9-E870-4C52-B02B-644DE46C53E0}"/>
    <cellStyle name="Normal 2 3 4 6 6" xfId="10718" xr:uid="{01BE8D24-5F1A-4722-969D-E9CA96DCF71B}"/>
    <cellStyle name="Normal 2 3 4 6 6 2" xfId="24408" xr:uid="{CA445E4E-B110-4EAE-A51A-64C41D18620D}"/>
    <cellStyle name="Normal 2 3 4 6 6 2 2" xfId="38100" xr:uid="{0C0D5DED-852E-4A25-978D-9F90AD82905A}"/>
    <cellStyle name="Normal 2 3 4 6 6 2 3" xfId="52983" xr:uid="{B283FD0F-C682-4E23-85ED-05D91ED34EAB}"/>
    <cellStyle name="Normal 2 3 4 6 6 3" xfId="17564" xr:uid="{59CFBFA3-A419-4833-AB6F-7212B6F541BB}"/>
    <cellStyle name="Normal 2 3 4 6 6 4" xfId="31254" xr:uid="{6AA2E33E-C74C-44C8-BB06-9B62938EC6E0}"/>
    <cellStyle name="Normal 2 3 4 6 6 5" xfId="46137" xr:uid="{301066ED-A195-4F26-A53A-D41BDB8DF1C9}"/>
    <cellStyle name="Normal 2 3 4 6 7" xfId="20986" xr:uid="{3D75AC96-4B98-46F0-856C-583CCFCFA0F1}"/>
    <cellStyle name="Normal 2 3 4 6 7 2" xfId="34678" xr:uid="{F2C7E57C-CA87-4F8B-80BC-8A92BDB23BD4}"/>
    <cellStyle name="Normal 2 3 4 6 7 3" xfId="49561" xr:uid="{F7F9B350-FD17-4342-B53F-4B4D82D5CEAB}"/>
    <cellStyle name="Normal 2 3 4 6 8" xfId="14142" xr:uid="{387FBA7B-78E8-4E51-99EC-285FB9AE2A3E}"/>
    <cellStyle name="Normal 2 3 4 6 9" xfId="27832" xr:uid="{CD85254A-2AC7-4574-8E78-3B74F70675E0}"/>
    <cellStyle name="Normal 2 3 4 7" xfId="7300" xr:uid="{61E7BEC6-4925-434E-B0E7-8AAD362BBDC6}"/>
    <cellStyle name="Normal 2 3 4 7 10" xfId="42720" xr:uid="{15539478-8B52-4726-9D3C-C6B78488E93A}"/>
    <cellStyle name="Normal 2 3 4 7 2" xfId="7301" xr:uid="{6D9A10D5-443D-45E0-90EB-B8E9EABB79EC}"/>
    <cellStyle name="Normal 2 3 4 7 2 2" xfId="7302" xr:uid="{75E7B162-ECB8-4F8D-92B0-10E4114CA0B0}"/>
    <cellStyle name="Normal 2 3 4 7 2 2 2" xfId="9015" xr:uid="{460CDD69-D66F-482B-8609-191DC1609887}"/>
    <cellStyle name="Normal 2 3 4 7 2 2 2 2" xfId="12437" xr:uid="{B414A71E-F4D7-4CC2-A180-83230BEB08BB}"/>
    <cellStyle name="Normal 2 3 4 7 2 2 2 2 2" xfId="26127" xr:uid="{12AE4BFC-EBC2-4F98-8A29-1912BA85A581}"/>
    <cellStyle name="Normal 2 3 4 7 2 2 2 2 2 2" xfId="39819" xr:uid="{79CCA19B-1272-47C1-896A-A4D46202D665}"/>
    <cellStyle name="Normal 2 3 4 7 2 2 2 2 2 3" xfId="54702" xr:uid="{23023DF6-2039-49AB-A37F-86C76ABD0ABF}"/>
    <cellStyle name="Normal 2 3 4 7 2 2 2 2 3" xfId="19283" xr:uid="{EEF728F9-BB6C-4A08-AD82-3FB38FA04559}"/>
    <cellStyle name="Normal 2 3 4 7 2 2 2 2 4" xfId="32973" xr:uid="{BD6A802D-889C-4A0C-AD44-C9BBBE46D2A5}"/>
    <cellStyle name="Normal 2 3 4 7 2 2 2 2 5" xfId="47856" xr:uid="{BC389527-D80A-4C11-9B60-B06787F4E0A8}"/>
    <cellStyle name="Normal 2 3 4 7 2 2 2 3" xfId="22705" xr:uid="{230B56E6-BDF7-40DC-A599-2C8E7748ADD5}"/>
    <cellStyle name="Normal 2 3 4 7 2 2 2 3 2" xfId="36397" xr:uid="{3D6B511C-58DD-4455-89CB-FF7C5F742965}"/>
    <cellStyle name="Normal 2 3 4 7 2 2 2 3 3" xfId="51280" xr:uid="{9C664502-5B3C-42D2-883A-AF745AFA436F}"/>
    <cellStyle name="Normal 2 3 4 7 2 2 2 4" xfId="15861" xr:uid="{D0916A77-376B-454D-AD06-D00125DF275D}"/>
    <cellStyle name="Normal 2 3 4 7 2 2 2 5" xfId="29551" xr:uid="{E6DF5521-DCAE-4CE8-ADA9-AB10A2D7E330}"/>
    <cellStyle name="Normal 2 3 4 7 2 2 2 6" xfId="44434" xr:uid="{9333095C-0165-48B7-8F90-D1757D444F2B}"/>
    <cellStyle name="Normal 2 3 4 7 2 2 3" xfId="10725" xr:uid="{B1DB04A1-CB5A-4AE6-B609-687F9D85353B}"/>
    <cellStyle name="Normal 2 3 4 7 2 2 3 2" xfId="24415" xr:uid="{6DB41D29-A7CF-44D1-BCD1-DA6091BEA143}"/>
    <cellStyle name="Normal 2 3 4 7 2 2 3 2 2" xfId="38107" xr:uid="{E99D7133-2B75-4CA5-A149-352F8D432406}"/>
    <cellStyle name="Normal 2 3 4 7 2 2 3 2 3" xfId="52990" xr:uid="{27E1B17A-D091-48A8-9A48-8A1437A4AD64}"/>
    <cellStyle name="Normal 2 3 4 7 2 2 3 3" xfId="17571" xr:uid="{FC624A02-63AD-4B2D-89B2-B36E4313BF50}"/>
    <cellStyle name="Normal 2 3 4 7 2 2 3 4" xfId="31261" xr:uid="{70C2369A-CB2B-4804-882A-A02172F4A8D3}"/>
    <cellStyle name="Normal 2 3 4 7 2 2 3 5" xfId="46144" xr:uid="{B36452CC-B960-46F8-8E47-B9667BECFD37}"/>
    <cellStyle name="Normal 2 3 4 7 2 2 4" xfId="20993" xr:uid="{9A1F7DAE-8BAC-4B71-84D3-5F040489D7C3}"/>
    <cellStyle name="Normal 2 3 4 7 2 2 4 2" xfId="34685" xr:uid="{A1DF9CD2-13F9-4138-B9A0-2A9724F859B3}"/>
    <cellStyle name="Normal 2 3 4 7 2 2 4 3" xfId="49568" xr:uid="{D1999F92-C221-4205-ACE8-5E7E338570C3}"/>
    <cellStyle name="Normal 2 3 4 7 2 2 5" xfId="14149" xr:uid="{67CFA232-828D-4C9B-B92F-403145009649}"/>
    <cellStyle name="Normal 2 3 4 7 2 2 6" xfId="27839" xr:uid="{744228A1-B029-49F3-89FD-B1169C104047}"/>
    <cellStyle name="Normal 2 3 4 7 2 2 7" xfId="42722" xr:uid="{BFEEBD1E-BEE9-4959-94DD-BC5DF483BC91}"/>
    <cellStyle name="Normal 2 3 4 7 2 3" xfId="9014" xr:uid="{90B58FFA-0C4A-45EE-A728-FB2AAECF1A6C}"/>
    <cellStyle name="Normal 2 3 4 7 2 3 2" xfId="12436" xr:uid="{E583E724-14A8-4442-B281-944DEF8B8771}"/>
    <cellStyle name="Normal 2 3 4 7 2 3 2 2" xfId="26126" xr:uid="{DA0F9145-C47A-4FA7-9C80-8841CC546B03}"/>
    <cellStyle name="Normal 2 3 4 7 2 3 2 2 2" xfId="39818" xr:uid="{BADB94E9-515C-45CE-B9B3-56D0B5F3CFE9}"/>
    <cellStyle name="Normal 2 3 4 7 2 3 2 2 3" xfId="54701" xr:uid="{305A418C-FC60-4507-B032-81C836D25681}"/>
    <cellStyle name="Normal 2 3 4 7 2 3 2 3" xfId="19282" xr:uid="{F2969755-4D2E-4B00-837D-5ECF541D066F}"/>
    <cellStyle name="Normal 2 3 4 7 2 3 2 4" xfId="32972" xr:uid="{6A70043D-3F7C-4457-87FC-EAE0F50190D6}"/>
    <cellStyle name="Normal 2 3 4 7 2 3 2 5" xfId="47855" xr:uid="{6092A4CA-E413-471A-AC6B-AB8B424F9D88}"/>
    <cellStyle name="Normal 2 3 4 7 2 3 3" xfId="22704" xr:uid="{CD5E6547-12C1-40CF-ADAE-B2A8950BC7EA}"/>
    <cellStyle name="Normal 2 3 4 7 2 3 3 2" xfId="36396" xr:uid="{5D24DE61-FACA-4C1D-BCAA-BAFCF088CFD8}"/>
    <cellStyle name="Normal 2 3 4 7 2 3 3 3" xfId="51279" xr:uid="{8869A5C2-5573-4D59-9989-550328C8B37D}"/>
    <cellStyle name="Normal 2 3 4 7 2 3 4" xfId="15860" xr:uid="{FE55FADE-FC53-4598-9F57-61D568598597}"/>
    <cellStyle name="Normal 2 3 4 7 2 3 5" xfId="29550" xr:uid="{21778ACC-4E1A-4DB6-AC89-8C38F59E49AD}"/>
    <cellStyle name="Normal 2 3 4 7 2 3 6" xfId="44433" xr:uid="{75CEBE8C-FC9B-4EEB-B555-06F0FD7E4DB8}"/>
    <cellStyle name="Normal 2 3 4 7 2 4" xfId="10724" xr:uid="{ED471FE1-1DDB-4197-9D41-C5D487F27402}"/>
    <cellStyle name="Normal 2 3 4 7 2 4 2" xfId="24414" xr:uid="{67CFDE86-2BE1-4D01-930C-32FBC69D7AC8}"/>
    <cellStyle name="Normal 2 3 4 7 2 4 2 2" xfId="38106" xr:uid="{EBDE6C07-6206-4F17-B63A-21B999A0246B}"/>
    <cellStyle name="Normal 2 3 4 7 2 4 2 3" xfId="52989" xr:uid="{0934B25B-A6F7-4A45-A6B9-F60CA7F27619}"/>
    <cellStyle name="Normal 2 3 4 7 2 4 3" xfId="17570" xr:uid="{99BFABE7-933E-41B7-8FF6-E53B6A43BADC}"/>
    <cellStyle name="Normal 2 3 4 7 2 4 4" xfId="31260" xr:uid="{810A2380-CEA5-4AE1-BD07-48A3A1EE6EA6}"/>
    <cellStyle name="Normal 2 3 4 7 2 4 5" xfId="46143" xr:uid="{CF729C1D-E459-4F25-9938-9402C72B054F}"/>
    <cellStyle name="Normal 2 3 4 7 2 5" xfId="20992" xr:uid="{6421683A-CF98-4439-8F9D-ECF651EF7325}"/>
    <cellStyle name="Normal 2 3 4 7 2 5 2" xfId="34684" xr:uid="{7E2664BD-BDC7-46C1-9F08-299931A2F5ED}"/>
    <cellStyle name="Normal 2 3 4 7 2 5 3" xfId="49567" xr:uid="{4AF15498-76B9-4D43-8BC9-2B7AA73DD037}"/>
    <cellStyle name="Normal 2 3 4 7 2 6" xfId="14148" xr:uid="{78432CDE-E669-426B-B1CE-02D174A34AE7}"/>
    <cellStyle name="Normal 2 3 4 7 2 7" xfId="27838" xr:uid="{22E40D3A-A6AE-4540-8C13-2401DEB32296}"/>
    <cellStyle name="Normal 2 3 4 7 2 8" xfId="42721" xr:uid="{412B6868-5118-4DAC-90B3-2695743B6310}"/>
    <cellStyle name="Normal 2 3 4 7 3" xfId="7303" xr:uid="{E254EF1F-4E64-48F8-8BEA-F04483BF9D97}"/>
    <cellStyle name="Normal 2 3 4 7 3 2" xfId="9016" xr:uid="{338E7A62-1609-4E87-8DEB-2547FD0B7BE4}"/>
    <cellStyle name="Normal 2 3 4 7 3 2 2" xfId="12438" xr:uid="{F191F9C5-0EC2-4449-AEB0-5E28860C0220}"/>
    <cellStyle name="Normal 2 3 4 7 3 2 2 2" xfId="26128" xr:uid="{FD6A847A-320D-496A-AAA2-33D93D8DF421}"/>
    <cellStyle name="Normal 2 3 4 7 3 2 2 2 2" xfId="39820" xr:uid="{380B2819-0BF5-4A97-8C3D-1B9290EF59CE}"/>
    <cellStyle name="Normal 2 3 4 7 3 2 2 2 3" xfId="54703" xr:uid="{B379B718-9640-4B44-B6BA-C16043AB7C67}"/>
    <cellStyle name="Normal 2 3 4 7 3 2 2 3" xfId="19284" xr:uid="{624F3B39-7CD8-4A32-B0FF-2A5B9E156C10}"/>
    <cellStyle name="Normal 2 3 4 7 3 2 2 4" xfId="32974" xr:uid="{B0FACE01-6E0E-4DAA-93AC-BECF6BC56E23}"/>
    <cellStyle name="Normal 2 3 4 7 3 2 2 5" xfId="47857" xr:uid="{D7FF198E-D824-45AC-A8D1-F7572843547E}"/>
    <cellStyle name="Normal 2 3 4 7 3 2 3" xfId="22706" xr:uid="{A037FF5E-8D31-4D7C-9047-3DD06F737218}"/>
    <cellStyle name="Normal 2 3 4 7 3 2 3 2" xfId="36398" xr:uid="{7253B023-EA06-4683-A406-50A7DB7C51F1}"/>
    <cellStyle name="Normal 2 3 4 7 3 2 3 3" xfId="51281" xr:uid="{5D550F8F-1CDF-46F9-808C-E049BE4B87B4}"/>
    <cellStyle name="Normal 2 3 4 7 3 2 4" xfId="15862" xr:uid="{4EA6D732-3F7D-4A5E-8552-86ADC3E96363}"/>
    <cellStyle name="Normal 2 3 4 7 3 2 5" xfId="29552" xr:uid="{9B869679-BFC3-4503-9A82-B0C562A1C1F1}"/>
    <cellStyle name="Normal 2 3 4 7 3 2 6" xfId="44435" xr:uid="{4FF04B0B-FE67-4EE4-8635-D0F8015605AA}"/>
    <cellStyle name="Normal 2 3 4 7 3 3" xfId="10726" xr:uid="{A8A420CF-4695-4E40-9FA4-453EDCF14354}"/>
    <cellStyle name="Normal 2 3 4 7 3 3 2" xfId="24416" xr:uid="{272F5A19-598B-4860-87FA-5DB8184ACC19}"/>
    <cellStyle name="Normal 2 3 4 7 3 3 2 2" xfId="38108" xr:uid="{1B39E4F0-2A11-4EDB-9CCD-7547776990C0}"/>
    <cellStyle name="Normal 2 3 4 7 3 3 2 3" xfId="52991" xr:uid="{7D3E4DD7-1CB6-4E92-BDFD-8A4941918062}"/>
    <cellStyle name="Normal 2 3 4 7 3 3 3" xfId="17572" xr:uid="{3504267F-087C-450E-9FBB-20BE65D574CD}"/>
    <cellStyle name="Normal 2 3 4 7 3 3 4" xfId="31262" xr:uid="{B6762730-723F-4985-8C54-D075E2E6B168}"/>
    <cellStyle name="Normal 2 3 4 7 3 3 5" xfId="46145" xr:uid="{BE329D96-E124-477B-996C-AEF4738F1ED3}"/>
    <cellStyle name="Normal 2 3 4 7 3 4" xfId="20994" xr:uid="{C5BF6B96-2391-4BFE-A0A5-C7480DE4E139}"/>
    <cellStyle name="Normal 2 3 4 7 3 4 2" xfId="34686" xr:uid="{7366931D-4903-45FF-AFD7-0B8F19101433}"/>
    <cellStyle name="Normal 2 3 4 7 3 4 3" xfId="49569" xr:uid="{2DAB00DA-1689-42F6-9202-EB845BE7C491}"/>
    <cellStyle name="Normal 2 3 4 7 3 5" xfId="14150" xr:uid="{CAEFF25A-5A10-4AA0-8609-EC14B5DBAFFB}"/>
    <cellStyle name="Normal 2 3 4 7 3 6" xfId="27840" xr:uid="{ECF85EEA-F145-443F-8EEA-BB45DBFD92A2}"/>
    <cellStyle name="Normal 2 3 4 7 3 7" xfId="42723" xr:uid="{35252A03-B603-4BA3-9067-584F8D16631A}"/>
    <cellStyle name="Normal 2 3 4 7 4" xfId="7304" xr:uid="{6194EC9B-86DC-454C-8FDC-49DC11F80291}"/>
    <cellStyle name="Normal 2 3 4 7 4 2" xfId="9017" xr:uid="{A460A382-A076-4117-9C0A-A2723402E2D8}"/>
    <cellStyle name="Normal 2 3 4 7 4 2 2" xfId="12439" xr:uid="{6D53C4DF-DF6D-4805-85AC-1E1A6823AB0A}"/>
    <cellStyle name="Normal 2 3 4 7 4 2 2 2" xfId="26129" xr:uid="{E944005E-0549-4271-95D5-E5D3767B2DAF}"/>
    <cellStyle name="Normal 2 3 4 7 4 2 2 2 2" xfId="39821" xr:uid="{54BD1E0C-BE45-4593-82F2-1F2D7D88656A}"/>
    <cellStyle name="Normal 2 3 4 7 4 2 2 2 3" xfId="54704" xr:uid="{FBB34BC3-8CBD-4BB4-9DDE-6EF78846B643}"/>
    <cellStyle name="Normal 2 3 4 7 4 2 2 3" xfId="19285" xr:uid="{BDC01388-961B-42C4-BB3E-F147D0FDB262}"/>
    <cellStyle name="Normal 2 3 4 7 4 2 2 4" xfId="32975" xr:uid="{A837C3BA-2205-43B4-9C7C-5F9A0EE8E481}"/>
    <cellStyle name="Normal 2 3 4 7 4 2 2 5" xfId="47858" xr:uid="{2436A575-83A5-437D-812A-432222AA8644}"/>
    <cellStyle name="Normal 2 3 4 7 4 2 3" xfId="22707" xr:uid="{2732DCCC-7EB1-4BC4-9D37-966630B4BF61}"/>
    <cellStyle name="Normal 2 3 4 7 4 2 3 2" xfId="36399" xr:uid="{47EEDB91-9B09-492E-85A4-FD8B64765AC8}"/>
    <cellStyle name="Normal 2 3 4 7 4 2 3 3" xfId="51282" xr:uid="{45183530-7128-4CAE-AF93-924676F19F76}"/>
    <cellStyle name="Normal 2 3 4 7 4 2 4" xfId="15863" xr:uid="{0E5A264F-7F08-4B04-8863-BB959F235A62}"/>
    <cellStyle name="Normal 2 3 4 7 4 2 5" xfId="29553" xr:uid="{FA3BE514-52FE-4A95-88EB-DBF9274D7FE2}"/>
    <cellStyle name="Normal 2 3 4 7 4 2 6" xfId="44436" xr:uid="{36E69027-0C54-4E1A-BDC1-E2068CF6A668}"/>
    <cellStyle name="Normal 2 3 4 7 4 3" xfId="10727" xr:uid="{7C8826BB-8FE0-407D-855F-6B0E8D80D64F}"/>
    <cellStyle name="Normal 2 3 4 7 4 3 2" xfId="24417" xr:uid="{1DB425DC-2CD1-4878-89FA-4D66E6DD1FEF}"/>
    <cellStyle name="Normal 2 3 4 7 4 3 2 2" xfId="38109" xr:uid="{E8983E22-52FD-410A-951E-701A7BA33432}"/>
    <cellStyle name="Normal 2 3 4 7 4 3 2 3" xfId="52992" xr:uid="{71490117-7F5C-4ACA-8B51-CA79D2D1D170}"/>
    <cellStyle name="Normal 2 3 4 7 4 3 3" xfId="17573" xr:uid="{97A825AC-A41F-4CC5-977B-ACCB1C069B18}"/>
    <cellStyle name="Normal 2 3 4 7 4 3 4" xfId="31263" xr:uid="{C752C904-4AC7-4242-A6C7-FD4C73F293C8}"/>
    <cellStyle name="Normal 2 3 4 7 4 3 5" xfId="46146" xr:uid="{A7DB42CC-A8CB-40D5-BC0E-00394D24CD31}"/>
    <cellStyle name="Normal 2 3 4 7 4 4" xfId="20995" xr:uid="{20BF206D-DAA5-4B33-982D-986BBB128E03}"/>
    <cellStyle name="Normal 2 3 4 7 4 4 2" xfId="34687" xr:uid="{4CD6B6D8-4FD3-43A6-9516-9E34C9302DDE}"/>
    <cellStyle name="Normal 2 3 4 7 4 4 3" xfId="49570" xr:uid="{02E08C5E-3C4A-4BA1-9A6C-2C14E007BA29}"/>
    <cellStyle name="Normal 2 3 4 7 4 5" xfId="14151" xr:uid="{C838E666-D377-45BF-817C-8B1906A0FCC4}"/>
    <cellStyle name="Normal 2 3 4 7 4 6" xfId="27841" xr:uid="{A5B634B0-26B4-44BA-A2B5-E54529E792D5}"/>
    <cellStyle name="Normal 2 3 4 7 4 7" xfId="42724" xr:uid="{A515A6FA-1D02-4351-8276-419CC18379BE}"/>
    <cellStyle name="Normal 2 3 4 7 5" xfId="9013" xr:uid="{EB57AA7C-666E-4C5C-B6EE-78BA67600924}"/>
    <cellStyle name="Normal 2 3 4 7 5 2" xfId="12435" xr:uid="{6717E48A-FA92-4DEC-8ED4-84AF2B7EA418}"/>
    <cellStyle name="Normal 2 3 4 7 5 2 2" xfId="26125" xr:uid="{4D1065BC-CEBD-4150-BEED-C8E1137529B4}"/>
    <cellStyle name="Normal 2 3 4 7 5 2 2 2" xfId="39817" xr:uid="{39EADC52-4236-4FDC-BCDA-0CD8DF5C3499}"/>
    <cellStyle name="Normal 2 3 4 7 5 2 2 3" xfId="54700" xr:uid="{A02C9350-66AF-4DDC-BFEC-BD99C9C2CB00}"/>
    <cellStyle name="Normal 2 3 4 7 5 2 3" xfId="19281" xr:uid="{FE6D5668-FC90-4ED3-B2A4-D5F8ED26780F}"/>
    <cellStyle name="Normal 2 3 4 7 5 2 4" xfId="32971" xr:uid="{9FFF4F41-E527-480B-BF35-EA2299F1613C}"/>
    <cellStyle name="Normal 2 3 4 7 5 2 5" xfId="47854" xr:uid="{F4E80B2A-A57F-4519-A5FB-AA1B60329F00}"/>
    <cellStyle name="Normal 2 3 4 7 5 3" xfId="22703" xr:uid="{B3BB47DD-45DF-4944-8998-4B1FDC1EB290}"/>
    <cellStyle name="Normal 2 3 4 7 5 3 2" xfId="36395" xr:uid="{8C3250E1-7695-4BA7-908A-90C545EB5D47}"/>
    <cellStyle name="Normal 2 3 4 7 5 3 3" xfId="51278" xr:uid="{6203A009-2E7C-46CA-9791-235C599443DB}"/>
    <cellStyle name="Normal 2 3 4 7 5 4" xfId="15859" xr:uid="{CF6C7C43-C53F-4353-8E82-EC9D385F6CAB}"/>
    <cellStyle name="Normal 2 3 4 7 5 5" xfId="29549" xr:uid="{82E657DF-86C7-47BF-AD0E-2D0ACC748CD6}"/>
    <cellStyle name="Normal 2 3 4 7 5 6" xfId="44432" xr:uid="{09A219B8-3859-49E8-A876-C32C8F56CE00}"/>
    <cellStyle name="Normal 2 3 4 7 6" xfId="10723" xr:uid="{9340A916-9FF2-4DD0-8CC6-4450DE45744A}"/>
    <cellStyle name="Normal 2 3 4 7 6 2" xfId="24413" xr:uid="{C0E54397-1CB5-4884-9A26-5226E26CB744}"/>
    <cellStyle name="Normal 2 3 4 7 6 2 2" xfId="38105" xr:uid="{30CCF5E5-44A2-4474-B29C-5D91176F4202}"/>
    <cellStyle name="Normal 2 3 4 7 6 2 3" xfId="52988" xr:uid="{9843069B-0712-4531-A59D-F60F7A3226D6}"/>
    <cellStyle name="Normal 2 3 4 7 6 3" xfId="17569" xr:uid="{D5396D22-7FBA-41E1-94AC-CBAB6BADE179}"/>
    <cellStyle name="Normal 2 3 4 7 6 4" xfId="31259" xr:uid="{5CBC8C32-05EC-4E01-B732-67AE95CFFA08}"/>
    <cellStyle name="Normal 2 3 4 7 6 5" xfId="46142" xr:uid="{28FBE56E-AD23-4AFB-966D-CBD95F0739D1}"/>
    <cellStyle name="Normal 2 3 4 7 7" xfId="20991" xr:uid="{5F36CE7B-51F3-4188-8429-DEB36DDCB873}"/>
    <cellStyle name="Normal 2 3 4 7 7 2" xfId="34683" xr:uid="{74E7549A-2317-4FAD-9CE3-EF5686BC49CF}"/>
    <cellStyle name="Normal 2 3 4 7 7 3" xfId="49566" xr:uid="{B3D8E022-8C1D-4285-90A9-F23CE72B85ED}"/>
    <cellStyle name="Normal 2 3 4 7 8" xfId="14147" xr:uid="{7DF84B0F-93A6-4DCF-A939-FB0B03127777}"/>
    <cellStyle name="Normal 2 3 4 7 9" xfId="27837" xr:uid="{1B02E47C-3AD5-4F9D-87E7-671C17A7DE84}"/>
    <cellStyle name="Normal 2 3 4 8" xfId="7305" xr:uid="{357BAB97-D0F4-41E5-9BD8-24F9E20CE25C}"/>
    <cellStyle name="Normal 2 3 4 8 2" xfId="7306" xr:uid="{6D2510FB-9FC4-4323-A724-67D1780D78A4}"/>
    <cellStyle name="Normal 2 3 4 8 2 2" xfId="9019" xr:uid="{659C1F44-C511-4170-8F84-08143EA337D3}"/>
    <cellStyle name="Normal 2 3 4 8 2 2 2" xfId="12441" xr:uid="{71FC6B95-79F9-45EE-91E1-D9E87A5AACA6}"/>
    <cellStyle name="Normal 2 3 4 8 2 2 2 2" xfId="26131" xr:uid="{7BFBB27A-E6B8-447D-A12C-05B72B9DACD0}"/>
    <cellStyle name="Normal 2 3 4 8 2 2 2 2 2" xfId="39823" xr:uid="{5A750011-0E27-491A-989F-009A4C585C6A}"/>
    <cellStyle name="Normal 2 3 4 8 2 2 2 2 3" xfId="54706" xr:uid="{049F7C0C-FCA2-482D-8093-965E5589C98F}"/>
    <cellStyle name="Normal 2 3 4 8 2 2 2 3" xfId="19287" xr:uid="{061968E1-5364-4C42-A1F9-EED8DF694AE4}"/>
    <cellStyle name="Normal 2 3 4 8 2 2 2 4" xfId="32977" xr:uid="{DAC0B1F2-DDAF-49BE-B9AC-5859EE725051}"/>
    <cellStyle name="Normal 2 3 4 8 2 2 2 5" xfId="47860" xr:uid="{C693EEBB-55B7-4A3F-9666-3FF2A06CF3D8}"/>
    <cellStyle name="Normal 2 3 4 8 2 2 3" xfId="22709" xr:uid="{36D0C718-2E73-4E9A-B97E-DE703324885F}"/>
    <cellStyle name="Normal 2 3 4 8 2 2 3 2" xfId="36401" xr:uid="{1677AEC3-6061-49E2-A224-BB8E533D9EF6}"/>
    <cellStyle name="Normal 2 3 4 8 2 2 3 3" xfId="51284" xr:uid="{02897ABB-5181-4BEA-BEE1-1B9551B82A0A}"/>
    <cellStyle name="Normal 2 3 4 8 2 2 4" xfId="15865" xr:uid="{F5D5947E-BCED-4E4E-8842-CCAD239727B1}"/>
    <cellStyle name="Normal 2 3 4 8 2 2 5" xfId="29555" xr:uid="{18AF3E0D-C4CC-4FEB-AD0C-57B1A0B84875}"/>
    <cellStyle name="Normal 2 3 4 8 2 2 6" xfId="44438" xr:uid="{9D97FF1F-CB50-4E9E-BC96-F6B8DCB825C5}"/>
    <cellStyle name="Normal 2 3 4 8 2 3" xfId="10729" xr:uid="{C4CB3E1D-9D31-4F63-85CD-D08C2019F8CE}"/>
    <cellStyle name="Normal 2 3 4 8 2 3 2" xfId="24419" xr:uid="{586347E0-0D1C-492D-A79A-C23A3CA7D5B4}"/>
    <cellStyle name="Normal 2 3 4 8 2 3 2 2" xfId="38111" xr:uid="{9A5D72AE-EE37-4B29-8CDB-C903AD88030A}"/>
    <cellStyle name="Normal 2 3 4 8 2 3 2 3" xfId="52994" xr:uid="{27E18411-5518-44FB-A534-69BD60D5AF61}"/>
    <cellStyle name="Normal 2 3 4 8 2 3 3" xfId="17575" xr:uid="{B8B46C43-6513-442F-BBAF-BA19C7CEE4C7}"/>
    <cellStyle name="Normal 2 3 4 8 2 3 4" xfId="31265" xr:uid="{DF8CD3EE-CA91-469E-9A88-63F1D6CF287F}"/>
    <cellStyle name="Normal 2 3 4 8 2 3 5" xfId="46148" xr:uid="{E3EC4148-47B5-4967-BEBF-69AEE3BFD92D}"/>
    <cellStyle name="Normal 2 3 4 8 2 4" xfId="20997" xr:uid="{1589E63D-2C6A-4F8D-B764-5CC5A5650E41}"/>
    <cellStyle name="Normal 2 3 4 8 2 4 2" xfId="34689" xr:uid="{58D80CA6-579B-4503-BBCD-8D06E82BBA2F}"/>
    <cellStyle name="Normal 2 3 4 8 2 4 3" xfId="49572" xr:uid="{8DD2BC86-73E6-4CCF-8387-C32EE9CF79AB}"/>
    <cellStyle name="Normal 2 3 4 8 2 5" xfId="14153" xr:uid="{EBFC7F87-D249-4A22-B4A2-7A9FBB6DF704}"/>
    <cellStyle name="Normal 2 3 4 8 2 6" xfId="27843" xr:uid="{54B41D6B-C10E-4992-9629-AF701CC29D3F}"/>
    <cellStyle name="Normal 2 3 4 8 2 7" xfId="42726" xr:uid="{3A2512DF-12DB-40BE-BA0C-8F1836B79DA7}"/>
    <cellStyle name="Normal 2 3 4 8 3" xfId="9018" xr:uid="{ED7A0EE8-C7F4-4736-BC09-C0F1A2A1DA34}"/>
    <cellStyle name="Normal 2 3 4 8 3 2" xfId="12440" xr:uid="{04748BB8-1E1F-4B15-9EFD-3CECD0FECDF3}"/>
    <cellStyle name="Normal 2 3 4 8 3 2 2" xfId="26130" xr:uid="{E65BAC60-C7F9-40B6-AD4C-2C722454A318}"/>
    <cellStyle name="Normal 2 3 4 8 3 2 2 2" xfId="39822" xr:uid="{55DB24C8-DEB8-4F5A-8778-EE85B15E2533}"/>
    <cellStyle name="Normal 2 3 4 8 3 2 2 3" xfId="54705" xr:uid="{B32DAC94-6090-4128-99E1-FB7E7F5D2D14}"/>
    <cellStyle name="Normal 2 3 4 8 3 2 3" xfId="19286" xr:uid="{35E7F87C-4537-4BE8-9A8A-C91DA02146AB}"/>
    <cellStyle name="Normal 2 3 4 8 3 2 4" xfId="32976" xr:uid="{02598DC0-73FB-4B78-878F-8640A0F97623}"/>
    <cellStyle name="Normal 2 3 4 8 3 2 5" xfId="47859" xr:uid="{3CA76EAB-F8C6-498C-ACC2-FB4E50D5F6AA}"/>
    <cellStyle name="Normal 2 3 4 8 3 3" xfId="22708" xr:uid="{04583004-81E4-40E9-B7EA-5984CA57CD3D}"/>
    <cellStyle name="Normal 2 3 4 8 3 3 2" xfId="36400" xr:uid="{7A9EF8C7-879D-4700-B63C-1C6E0355FBF4}"/>
    <cellStyle name="Normal 2 3 4 8 3 3 3" xfId="51283" xr:uid="{3A3A133B-B8FA-422B-BA55-7C27953FE619}"/>
    <cellStyle name="Normal 2 3 4 8 3 4" xfId="15864" xr:uid="{8088A4FC-C84F-47A6-AC76-52891D9C9518}"/>
    <cellStyle name="Normal 2 3 4 8 3 5" xfId="29554" xr:uid="{043F0D9C-EB0C-4BAA-9135-61E190B44357}"/>
    <cellStyle name="Normal 2 3 4 8 3 6" xfId="44437" xr:uid="{483DAA1D-24FB-48CE-BFE5-2DF4CA92FC3D}"/>
    <cellStyle name="Normal 2 3 4 8 4" xfId="10728" xr:uid="{6F3032A4-6CCC-42BC-BF8E-246AF4523A99}"/>
    <cellStyle name="Normal 2 3 4 8 4 2" xfId="24418" xr:uid="{A821B25E-BC3C-4D87-B73D-9620666F10C4}"/>
    <cellStyle name="Normal 2 3 4 8 4 2 2" xfId="38110" xr:uid="{B47D0BC2-A0FC-43FC-9A55-A2DBB0E15428}"/>
    <cellStyle name="Normal 2 3 4 8 4 2 3" xfId="52993" xr:uid="{92C7CC72-16F0-4F40-B85A-7FC23D40589F}"/>
    <cellStyle name="Normal 2 3 4 8 4 3" xfId="17574" xr:uid="{00E72352-25C4-460D-B077-1B465490DE7B}"/>
    <cellStyle name="Normal 2 3 4 8 4 4" xfId="31264" xr:uid="{59E2794F-A272-448D-9DEF-4931C4367CF4}"/>
    <cellStyle name="Normal 2 3 4 8 4 5" xfId="46147" xr:uid="{21938E98-0740-4004-825A-759218642C9C}"/>
    <cellStyle name="Normal 2 3 4 8 5" xfId="20996" xr:uid="{DD7F451F-64F4-49FC-9121-3272A54A14AA}"/>
    <cellStyle name="Normal 2 3 4 8 5 2" xfId="34688" xr:uid="{4E8864CE-AD65-4285-9509-1B5C407857D8}"/>
    <cellStyle name="Normal 2 3 4 8 5 3" xfId="49571" xr:uid="{8425F5A9-5CFB-4EA2-9811-557532B37570}"/>
    <cellStyle name="Normal 2 3 4 8 6" xfId="14152" xr:uid="{87D6ADE5-9CBB-4756-B566-22E99FE6B671}"/>
    <cellStyle name="Normal 2 3 4 8 7" xfId="27842" xr:uid="{0783FC29-55D1-4815-AAB8-067474992EDE}"/>
    <cellStyle name="Normal 2 3 4 8 8" xfId="42725" xr:uid="{2089DE60-62D7-42B1-9467-CB9BE04A5995}"/>
    <cellStyle name="Normal 2 3 4 9" xfId="7307" xr:uid="{108B2937-6D77-4519-A913-B4E49FC559FB}"/>
    <cellStyle name="Normal 2 3 4 9 2" xfId="9020" xr:uid="{B3264B2A-0FD3-4BF6-9E27-69CACFA235C0}"/>
    <cellStyle name="Normal 2 3 4 9 2 2" xfId="12442" xr:uid="{1D614AFD-9A9F-4EA5-8F63-2C0EF034CF48}"/>
    <cellStyle name="Normal 2 3 4 9 2 2 2" xfId="26132" xr:uid="{816FD8EF-8CC3-4A83-93EA-C41D8E66D068}"/>
    <cellStyle name="Normal 2 3 4 9 2 2 2 2" xfId="39824" xr:uid="{80423FB0-9BDB-451D-AB4A-C82B769F4071}"/>
    <cellStyle name="Normal 2 3 4 9 2 2 2 3" xfId="54707" xr:uid="{18A9593B-1175-46AF-A5D1-4C15FFE5028F}"/>
    <cellStyle name="Normal 2 3 4 9 2 2 3" xfId="19288" xr:uid="{2B05B572-AFA0-4896-823E-EF42F584881F}"/>
    <cellStyle name="Normal 2 3 4 9 2 2 4" xfId="32978" xr:uid="{0539059B-84DE-4063-9C56-DC2F57A7582F}"/>
    <cellStyle name="Normal 2 3 4 9 2 2 5" xfId="47861" xr:uid="{AFCAD09B-85B9-42AA-9A57-F9290358D435}"/>
    <cellStyle name="Normal 2 3 4 9 2 3" xfId="22710" xr:uid="{9D17E175-C0DA-4556-AE29-3D6100CA4C67}"/>
    <cellStyle name="Normal 2 3 4 9 2 3 2" xfId="36402" xr:uid="{BC20CAAC-5962-470B-B9AC-4F883BBA77D6}"/>
    <cellStyle name="Normal 2 3 4 9 2 3 3" xfId="51285" xr:uid="{CCA34A44-08E3-41A3-8C9D-8E645EE7BC9E}"/>
    <cellStyle name="Normal 2 3 4 9 2 4" xfId="15866" xr:uid="{DB9C1B71-E110-47AF-B466-9DC7F26C5E94}"/>
    <cellStyle name="Normal 2 3 4 9 2 5" xfId="29556" xr:uid="{FCE392D6-F5EF-4C10-9DBD-CE29E4352134}"/>
    <cellStyle name="Normal 2 3 4 9 2 6" xfId="44439" xr:uid="{D4C3BEFE-B3B7-4680-BF1F-F13BB0D585C9}"/>
    <cellStyle name="Normal 2 3 4 9 3" xfId="10730" xr:uid="{F8F5CB4E-46ED-43E9-81E7-FFA53915BC34}"/>
    <cellStyle name="Normal 2 3 4 9 3 2" xfId="24420" xr:uid="{BEC48B01-FF63-470E-A508-7A014CDBD9D7}"/>
    <cellStyle name="Normal 2 3 4 9 3 2 2" xfId="38112" xr:uid="{1FFB5A08-2A7F-45D4-B70B-5B37C9A6EBC5}"/>
    <cellStyle name="Normal 2 3 4 9 3 2 3" xfId="52995" xr:uid="{8B862493-009B-4235-AA11-4E21B7CCCF43}"/>
    <cellStyle name="Normal 2 3 4 9 3 3" xfId="17576" xr:uid="{5A816840-760A-4ED8-82C9-4ED35127FC66}"/>
    <cellStyle name="Normal 2 3 4 9 3 4" xfId="31266" xr:uid="{B3A80CBE-2D17-4A43-AB64-0E18A4DB67D1}"/>
    <cellStyle name="Normal 2 3 4 9 3 5" xfId="46149" xr:uid="{B9D36D22-83E9-491A-8763-9FC27651175E}"/>
    <cellStyle name="Normal 2 3 4 9 4" xfId="20998" xr:uid="{882E024B-20D6-4311-B635-D6C3B17E65AE}"/>
    <cellStyle name="Normal 2 3 4 9 4 2" xfId="34690" xr:uid="{AEDC928B-638C-4314-8844-74D09325FA47}"/>
    <cellStyle name="Normal 2 3 4 9 4 3" xfId="49573" xr:uid="{9F0EDBF3-E8EB-400A-A03F-A7800669325C}"/>
    <cellStyle name="Normal 2 3 4 9 5" xfId="14154" xr:uid="{20264D80-CCA7-4BE5-ACF6-F0A05A6A6597}"/>
    <cellStyle name="Normal 2 3 4 9 6" xfId="27844" xr:uid="{139B5ACC-DED3-4D90-B5ED-AC8F17A5603D}"/>
    <cellStyle name="Normal 2 3 4 9 7" xfId="42727" xr:uid="{5697ECC2-A2AC-40F3-A28A-7F91482985C9}"/>
    <cellStyle name="Normal 2 3 5" xfId="3717" xr:uid="{C5540E8D-9C3B-4A4A-B0C3-0B25A60C5BF3}"/>
    <cellStyle name="Normal 2 3 5 2" xfId="4698" xr:uid="{F6408F32-F257-4CE6-A3BD-7971AC867D78}"/>
    <cellStyle name="Normal 2 3 6" xfId="4323" xr:uid="{699FC6F5-5B38-484B-9B90-196324B7B367}"/>
    <cellStyle name="Normal 2 3 6 2" xfId="4592" xr:uid="{C39AA9E2-32AC-4AFF-B737-9D82B177000A}"/>
    <cellStyle name="Normal 2 3 6 3" xfId="4773" xr:uid="{CDEF99C1-1B9B-47DE-92CD-AE77564430EC}"/>
    <cellStyle name="Normal 2 3 6 4" xfId="4748" xr:uid="{58C0E11E-2B9E-45E8-9F0D-5EDC22981420}"/>
    <cellStyle name="Normal 2 3 7" xfId="5357" xr:uid="{379C05CB-9A2B-4BF4-9A1E-3C79623A028B}"/>
    <cellStyle name="Normal 2 4" xfId="81" xr:uid="{28205DC0-B34B-4C9D-8ACF-42D2156D0F77}"/>
    <cellStyle name="Normal 2 4 2" xfId="82" xr:uid="{A4722E3A-B40F-431B-B7C8-8B35272E3439}"/>
    <cellStyle name="Normal 2 4 3" xfId="3718" xr:uid="{4AAB4BC9-5184-4651-9301-DFC67FCE1098}"/>
    <cellStyle name="Normal 2 4 3 2" xfId="4699" xr:uid="{665C02D5-63B9-46CB-A917-F7C1DAFC94FE}"/>
    <cellStyle name="Normal 2 4 3 3" xfId="4713" xr:uid="{767A1767-2A7D-48FD-8817-CA76A484B652}"/>
    <cellStyle name="Normal 2 4 4" xfId="4594" xr:uid="{05890763-1728-42FE-BFAC-91B78BC18E0E}"/>
    <cellStyle name="Normal 2 4 5" xfId="4793" xr:uid="{7E134EBA-BEE8-4409-B5C4-2F6E5DCB4480}"/>
    <cellStyle name="Normal 2 4 6" xfId="4791" xr:uid="{829E9FB8-23FC-45DD-89D9-670E9DF2C301}"/>
    <cellStyle name="Normal 2 5" xfId="3719" xr:uid="{238D5F9B-2D1E-4541-9A72-D81C9F5A68AA}"/>
    <cellStyle name="Normal 2 5 2" xfId="3734" xr:uid="{C543F53E-94CD-47FA-A26D-EFBA32B72364}"/>
    <cellStyle name="Normal 2 5 2 2" xfId="4452" xr:uid="{EF7FB77A-F055-489E-B576-D02883DD481B}"/>
    <cellStyle name="Normal 2 5 3" xfId="4441" xr:uid="{02BDA5C5-4A82-4CC5-8E71-D30B78635D45}"/>
    <cellStyle name="Normal 2 5 3 2" xfId="4626" xr:uid="{CF320C6F-3014-43CD-8DA5-68A7CC2077FF}"/>
    <cellStyle name="Normal 2 5 3 3" xfId="4785" xr:uid="{CAB55D7A-7A51-48CF-8B06-08B04855F74B}"/>
    <cellStyle name="Normal 2 5 3 4" xfId="5341" xr:uid="{2185357C-1E8E-41CD-96FE-2BE13A5EEF48}"/>
    <cellStyle name="Normal 2 5 4" xfId="4700" xr:uid="{9D23AE50-6BF2-456F-AD8E-34B507240035}"/>
    <cellStyle name="Normal 2 5 5" xfId="4655" xr:uid="{C14510BA-0E7B-4630-9800-CE04851B698B}"/>
    <cellStyle name="Normal 2 5 6" xfId="4654" xr:uid="{9BA8D5BA-199A-4362-82E9-68AD6078A2F2}"/>
    <cellStyle name="Normal 2 5 7" xfId="4788" xr:uid="{F030546B-F189-4FF3-BE10-D054D9E7CAA7}"/>
    <cellStyle name="Normal 2 5 8" xfId="4758" xr:uid="{BA40681A-D0BE-41AB-8AFA-2DE6E89FECDA}"/>
    <cellStyle name="Normal 2 6" xfId="3735" xr:uid="{21356A31-6EFE-4F59-BC74-1E20260F5CA1}"/>
    <cellStyle name="Normal 2 6 2" xfId="4443" xr:uid="{CC7DA613-16D7-4551-913B-537CB834180E}"/>
    <cellStyle name="Normal 2 6 3" xfId="4446" xr:uid="{B1E799B9-0B25-42D9-9EE5-82C3C2FE57BC}"/>
    <cellStyle name="Normal 2 6 3 2" xfId="41975" xr:uid="{D6DBF5BA-749A-4D13-9044-244A8F38FCDF}"/>
    <cellStyle name="Normal 2 6 4" xfId="4701" xr:uid="{645C189C-0F4D-4912-97DF-B5FEDF213DEC}"/>
    <cellStyle name="Normal 2 6 5" xfId="4652" xr:uid="{F83373F0-254A-4809-97FF-FC46E1449EDE}"/>
    <cellStyle name="Normal 2 6 5 2" xfId="4749" xr:uid="{74BC8A6C-0CB3-4340-8201-988EB5032CB2}"/>
    <cellStyle name="Normal 2 6 6" xfId="4638" xr:uid="{8911847A-A6B5-4420-9AE8-468AC719E9C4}"/>
    <cellStyle name="Normal 2 6 7" xfId="5361" xr:uid="{76C465E4-35E0-4B88-94D3-7CEB36A5496F}"/>
    <cellStyle name="Normal 2 6 8" xfId="5370" xr:uid="{B2BE3015-D6C0-41DE-A987-0AD935E8EFC4}"/>
    <cellStyle name="Normal 2 6 9" xfId="4442" xr:uid="{0F5D1183-CEA6-477B-92F7-ED700ACC3866}"/>
    <cellStyle name="Normal 2 7" xfId="4444" xr:uid="{E55E19CB-004A-423E-A324-B5EB70CF15E6}"/>
    <cellStyle name="Normal 2 7 2" xfId="4496" xr:uid="{3DD01DA9-1DDC-4F61-A471-5C7086444AB0}"/>
    <cellStyle name="Normal 2 7 3" xfId="4702" xr:uid="{998D2DF6-C287-4481-A662-42D3EC2A60DF}"/>
    <cellStyle name="Normal 2 7 4" xfId="5342" xr:uid="{A12F9C8A-A8DD-43E1-8FD3-A8343DA0BDB9}"/>
    <cellStyle name="Normal 2 8" xfId="4548" xr:uid="{D82498D4-5E09-48C1-8817-62FE534AB721}"/>
    <cellStyle name="Normal 2 9" xfId="4693" xr:uid="{7756E829-6553-47AE-905D-EEE293D3F88D}"/>
    <cellStyle name="Normal 2 9 2" xfId="41408" xr:uid="{04E340C0-E48B-4C86-A67E-2B91B8F8EE55}"/>
    <cellStyle name="Normal 2 9 2 2" xfId="56296" xr:uid="{10D0F9B4-0919-48F0-B310-17C3640D7C9D}"/>
    <cellStyle name="Normal 2 9 2 3" xfId="57473" xr:uid="{E9D960C9-F705-4AB3-B9A2-BE8014DBE7BB}"/>
    <cellStyle name="Normal 2 9 2 4" xfId="58650" xr:uid="{C8A199AD-E761-4C8C-B064-E0198761D2C8}"/>
    <cellStyle name="Normal 2 9 3" xfId="6004" xr:uid="{EB449E34-C9D5-4F01-AB70-01F0474D0A0E}"/>
    <cellStyle name="Normal 2 9 4" xfId="5412" xr:uid="{746DE5B6-B5E6-48D6-89B3-E187825F6251}"/>
    <cellStyle name="Normal 2 9 5" xfId="55705" xr:uid="{A8C73749-DB40-4D1C-B3FC-11190443E2FA}"/>
    <cellStyle name="Normal 2 9 6" xfId="56883" xr:uid="{DCA07ECB-983A-4FEC-B181-3012172E08FE}"/>
    <cellStyle name="Normal 2 9 7" xfId="58060" xr:uid="{31DFDE7B-408C-46B4-BFFB-85179529F67A}"/>
    <cellStyle name="Normal 20" xfId="189" xr:uid="{3F1CA5F6-3FA1-4FF6-8872-4D953DEB48BC}"/>
    <cellStyle name="Normal 20 2" xfId="3720" xr:uid="{FFEF651C-3437-4215-B19B-5CAC087F0147}"/>
    <cellStyle name="Normal 20 2 2" xfId="3721" xr:uid="{09606C4A-0A87-47AC-8EA6-DEE89B62133D}"/>
    <cellStyle name="Normal 20 2 2 2" xfId="4398" xr:uid="{27AD0BC5-043E-4F5F-981C-527150860B8F}"/>
    <cellStyle name="Normal 20 2 2 3" xfId="4390" xr:uid="{97904A70-9E89-40F3-B8CA-5CB949FEA095}"/>
    <cellStyle name="Normal 20 2 2 4" xfId="4622" xr:uid="{1909E9F6-3430-4ADC-870B-725502C21036}"/>
    <cellStyle name="Normal 20 2 2 5" xfId="4783" xr:uid="{493855C4-98B3-437F-A950-DF905CDAA99D}"/>
    <cellStyle name="Normal 20 2 3" xfId="4393" xr:uid="{A39998D4-664A-47E2-90D4-172A5621B5E6}"/>
    <cellStyle name="Normal 20 2 4" xfId="4389" xr:uid="{459B9CF3-4DB6-4192-86FD-9303403BA204}"/>
    <cellStyle name="Normal 20 2 5" xfId="4621" xr:uid="{F11CC55F-3DB8-4348-8A95-AB011A37A1B9}"/>
    <cellStyle name="Normal 20 2 6" xfId="4782" xr:uid="{6B5AF6EB-E714-475C-BF70-DD253F91FDD0}"/>
    <cellStyle name="Normal 20 3" xfId="3829" xr:uid="{15F43524-E9CD-4F18-AD80-731C95CD5637}"/>
    <cellStyle name="Normal 20 3 2" xfId="4497" xr:uid="{BEBCBD78-95C4-4D38-9A89-986AB03C63E5}"/>
    <cellStyle name="Normal 20 4" xfId="4325" xr:uid="{32B15978-B9AD-4E64-AA81-73156DBFBFA9}"/>
    <cellStyle name="Normal 20 4 2" xfId="4595" xr:uid="{B9A8FC98-3FDF-4419-9C4C-17F2E901B7F6}"/>
    <cellStyle name="Normal 20 4 3" xfId="4775" xr:uid="{18F92B66-A441-4946-9149-A99A2655F455}"/>
    <cellStyle name="Normal 20 4 4" xfId="4750" xr:uid="{AACF20CA-9F75-41D5-8372-D68BA95013C5}"/>
    <cellStyle name="Normal 20 5" xfId="4406" xr:uid="{1B7EC232-3B76-49A1-ABE5-0C697346405E}"/>
    <cellStyle name="Normal 20 5 2" xfId="5367" xr:uid="{3616717D-0FC4-4878-A42B-CFAF834DAA83}"/>
    <cellStyle name="Normal 20 6" xfId="4627" xr:uid="{52230C65-7C6C-465F-B17F-8ABB5FF40CD1}"/>
    <cellStyle name="Normal 20 7" xfId="4735" xr:uid="{4535247A-29A5-46EA-815C-094D55203FB7}"/>
    <cellStyle name="Normal 20 8" xfId="4756" xr:uid="{A2D3CE36-553E-4D41-9209-8EDB13A5D54F}"/>
    <cellStyle name="Normal 20 9" xfId="4755" xr:uid="{8337CA63-5393-4BAC-A48B-C9542F36E4BF}"/>
    <cellStyle name="Normal 21" xfId="190" xr:uid="{13E73BC2-6E3F-4DDA-B2F2-E053889C73A8}"/>
    <cellStyle name="Normal 21 2" xfId="3722" xr:uid="{0F97FCCE-9C90-42D7-A7FA-FD2290CCBA01}"/>
    <cellStyle name="Normal 21 2 2" xfId="3723" xr:uid="{AFDDEC97-1280-4826-BEB4-870693E64A3B}"/>
    <cellStyle name="Normal 21 3" xfId="4326" xr:uid="{592C4068-8690-4BF7-807E-DEA3FB01B6CB}"/>
    <cellStyle name="Normal 21 3 10" xfId="4465" xr:uid="{DE1670AE-D17E-4D65-AE17-0E02721D95E1}"/>
    <cellStyle name="Normal 21 3 2" xfId="4499" xr:uid="{8B337137-A862-4563-AE8C-BE06D6430D78}"/>
    <cellStyle name="Normal 21 3 3" xfId="4498" xr:uid="{CD65DD49-F6A9-4721-BF1D-C921EB4C565E}"/>
    <cellStyle name="Normal 21 3 4" xfId="41368" xr:uid="{5CBA3D36-5791-4AA7-A6D4-28478F56496D}"/>
    <cellStyle name="Normal 21 3 4 2" xfId="56282" xr:uid="{04FA2A52-EE24-4F5A-AB3F-76F4196A86BE}"/>
    <cellStyle name="Normal 21 3 4 3" xfId="57460" xr:uid="{A1C6225F-E92B-4750-BE0F-85EB7CB5C7AF}"/>
    <cellStyle name="Normal 21 3 4 4" xfId="58637" xr:uid="{3C4552F4-4DEC-4A59-8B20-F8691C0809E1}"/>
    <cellStyle name="Normal 21 3 5" xfId="5990" xr:uid="{391D8F6C-2614-4F9B-9621-22EDA1B72CA7}"/>
    <cellStyle name="Normal 21 3 6" xfId="5398" xr:uid="{6702FA01-6965-4F98-9C75-713B28A0A98B}"/>
    <cellStyle name="Normal 21 3 7" xfId="55696" xr:uid="{B6E290DF-6DD0-4649-93A6-9A3F7B8C627D}"/>
    <cellStyle name="Normal 21 3 8" xfId="56874" xr:uid="{ADADF681-6EE5-4BEE-B706-38A3E48FDE3F}"/>
    <cellStyle name="Normal 21 3 9" xfId="58051" xr:uid="{B408E057-674C-4E83-8742-45EEAA561169}"/>
    <cellStyle name="Normal 21 4" xfId="4610" xr:uid="{C6449B01-B765-4E34-8123-895173887F50}"/>
    <cellStyle name="Normal 21 4 2" xfId="41393" xr:uid="{4DA06C74-8FEE-4111-B393-D5299B7F7DC9}"/>
    <cellStyle name="Normal 21 4 2 2" xfId="56290" xr:uid="{C09F60BD-8FE6-4918-98EB-B5639D65E761}"/>
    <cellStyle name="Normal 21 4 2 3" xfId="57468" xr:uid="{A9020B0D-E699-4346-9C8B-6FFAF59B5CAD}"/>
    <cellStyle name="Normal 21 4 2 4" xfId="58645" xr:uid="{16DE306C-8F49-459E-AC45-E65CA285645C}"/>
    <cellStyle name="Normal 21 4 3" xfId="5998" xr:uid="{D42920EE-0FED-4416-A4F4-307DA97534F6}"/>
    <cellStyle name="Normal 21 4 4" xfId="5406" xr:uid="{9F4B2170-DEC9-439B-8A4F-1643363596DD}"/>
    <cellStyle name="Normal 21 4 5" xfId="55701" xr:uid="{8E674344-0F7C-4E75-A514-2E0BB1C4BCC3}"/>
    <cellStyle name="Normal 21 4 6" xfId="56879" xr:uid="{EFBC5514-A437-4720-BE2A-6324BA009CC5}"/>
    <cellStyle name="Normal 21 4 7" xfId="58056" xr:uid="{94A35870-F909-41A1-833F-5FB630854D5C}"/>
    <cellStyle name="Normal 21 5" xfId="4776" xr:uid="{E71A2B75-DEC3-48DA-AE46-EE15D737BCDC}"/>
    <cellStyle name="Normal 21 5 2" xfId="41421" xr:uid="{9C523EB1-762A-4AE3-A562-9B96CD737AC9}"/>
    <cellStyle name="Normal 21 5 2 2" xfId="56304" xr:uid="{954A2402-9DB5-41CA-A00C-E5ED25BE8EFE}"/>
    <cellStyle name="Normal 21 5 2 3" xfId="57481" xr:uid="{A5692FB2-FD97-4E77-AC76-B6E7EC769A66}"/>
    <cellStyle name="Normal 21 5 2 4" xfId="58658" xr:uid="{BAA7DE9B-0CD0-4C5B-BD1F-E32FEB6ECF50}"/>
    <cellStyle name="Normal 21 5 3" xfId="6012" xr:uid="{373BD0EA-FD54-479F-BBDA-04820DEEA0E7}"/>
    <cellStyle name="Normal 21 5 4" xfId="5420" xr:uid="{AF1FC366-61B7-4360-8614-ECDA53BD6248}"/>
    <cellStyle name="Normal 21 5 5" xfId="55713" xr:uid="{CDB0CCF5-6DAC-4D5D-9FF6-7ED1935EDEEE}"/>
    <cellStyle name="Normal 21 5 6" xfId="56891" xr:uid="{3E370B9E-21D4-4CA3-9FBF-0FC223E8AF53}"/>
    <cellStyle name="Normal 21 5 7" xfId="58068" xr:uid="{39EC0DAF-1D31-4544-9B2D-C7DB9F064097}"/>
    <cellStyle name="Normal 22" xfId="769" xr:uid="{1D9D3F5D-14D8-41F4-B8D0-E90A93D99D17}"/>
    <cellStyle name="Normal 22 10" xfId="7309" xr:uid="{279AA5E6-FA01-4C1C-8EDE-110F5DF95CAC}"/>
    <cellStyle name="Normal 22 10 2" xfId="9022" xr:uid="{2F12F155-C91D-43D0-901D-BE330B6A0584}"/>
    <cellStyle name="Normal 22 10 2 2" xfId="12444" xr:uid="{0CBA9F8B-E524-4B47-B164-FDCAAABAD515}"/>
    <cellStyle name="Normal 22 10 2 2 2" xfId="26134" xr:uid="{2D78A81C-BFAD-45BC-A31D-8885747E6347}"/>
    <cellStyle name="Normal 22 10 2 2 2 2" xfId="39826" xr:uid="{2E12DF27-8BE9-4FD9-82DC-453ACB320923}"/>
    <cellStyle name="Normal 22 10 2 2 2 3" xfId="54709" xr:uid="{4933A233-3497-4592-9F80-67F50A7FFDC2}"/>
    <cellStyle name="Normal 22 10 2 2 3" xfId="19290" xr:uid="{21E35C77-835B-481F-8327-F9145113E049}"/>
    <cellStyle name="Normal 22 10 2 2 4" xfId="32980" xr:uid="{9100C8DA-4DE1-440A-A40A-64E8EED6F87C}"/>
    <cellStyle name="Normal 22 10 2 2 5" xfId="47863" xr:uid="{D96C7E95-7EEF-4743-A611-9BE04BD531EC}"/>
    <cellStyle name="Normal 22 10 2 3" xfId="22712" xr:uid="{F915A8CC-C1F6-4C0E-9895-05F3825B8BEA}"/>
    <cellStyle name="Normal 22 10 2 3 2" xfId="36404" xr:uid="{9F3A64F3-5576-4904-99AA-B1899178F16A}"/>
    <cellStyle name="Normal 22 10 2 3 3" xfId="51287" xr:uid="{CDF7EAAA-C132-450E-A027-3826542E6DB7}"/>
    <cellStyle name="Normal 22 10 2 4" xfId="15868" xr:uid="{A8C6BAF9-D19D-4108-9E26-6CBB135F8E28}"/>
    <cellStyle name="Normal 22 10 2 5" xfId="29558" xr:uid="{9D9AF52D-43DB-4829-9F44-2EA0D11EE4D4}"/>
    <cellStyle name="Normal 22 10 2 6" xfId="44441" xr:uid="{CFF89F9B-E091-4A00-A853-CEA54EC73AE7}"/>
    <cellStyle name="Normal 22 10 3" xfId="10732" xr:uid="{04CCF744-CA7B-4A26-A35F-089DF3A4513D}"/>
    <cellStyle name="Normal 22 10 3 2" xfId="24422" xr:uid="{00B8D6F2-2A23-48BF-A23B-A9A08E1FE921}"/>
    <cellStyle name="Normal 22 10 3 2 2" xfId="38114" xr:uid="{4DF27E39-C617-4844-8BAA-34D3ADFC1621}"/>
    <cellStyle name="Normal 22 10 3 2 3" xfId="52997" xr:uid="{0009DCC6-4F1B-4EF9-9139-679EE1450B8C}"/>
    <cellStyle name="Normal 22 10 3 3" xfId="17578" xr:uid="{92C9F79A-66CB-4D25-9BD7-317347C7F516}"/>
    <cellStyle name="Normal 22 10 3 4" xfId="31268" xr:uid="{6E353DA5-E1B4-4773-BD7E-0A2FA74BEABF}"/>
    <cellStyle name="Normal 22 10 3 5" xfId="46151" xr:uid="{96A542E0-1475-400A-9B8D-D1059A9FD006}"/>
    <cellStyle name="Normal 22 10 4" xfId="21000" xr:uid="{A6FAA5DC-BDFC-4058-B632-0DA0FC081E9D}"/>
    <cellStyle name="Normal 22 10 4 2" xfId="34692" xr:uid="{F494FF71-CDFB-47CD-904B-996E5A20D3D8}"/>
    <cellStyle name="Normal 22 10 4 3" xfId="49575" xr:uid="{386C0AA0-E6EA-4EA5-A543-0C5F3140A374}"/>
    <cellStyle name="Normal 22 10 5" xfId="14156" xr:uid="{3E909347-F8F5-42CB-9903-5DA5B9250E73}"/>
    <cellStyle name="Normal 22 10 6" xfId="27846" xr:uid="{2482F0CA-FD1C-4FA1-BD94-9046E37EF6CD}"/>
    <cellStyle name="Normal 22 10 7" xfId="42729" xr:uid="{7657D97A-AF32-4884-A77A-7D5E6EEB403F}"/>
    <cellStyle name="Normal 22 11" xfId="9021" xr:uid="{C8DE858D-7793-4154-8096-7AC784FFC640}"/>
    <cellStyle name="Normal 22 11 2" xfId="12443" xr:uid="{56572DA8-E806-4800-A0EC-9BB1BCF8FC7B}"/>
    <cellStyle name="Normal 22 11 2 2" xfId="26133" xr:uid="{58583717-B6EC-41B2-A855-A18861D60C27}"/>
    <cellStyle name="Normal 22 11 2 2 2" xfId="39825" xr:uid="{7946EC47-CD78-4023-BE23-A2610DAD9111}"/>
    <cellStyle name="Normal 22 11 2 2 3" xfId="54708" xr:uid="{C522235F-D75F-4B7F-B645-AF244C7670C4}"/>
    <cellStyle name="Normal 22 11 2 3" xfId="19289" xr:uid="{B66E16A2-BFAA-4557-BB1D-DCE563AD8017}"/>
    <cellStyle name="Normal 22 11 2 4" xfId="32979" xr:uid="{517E485F-DCF1-426F-8347-75D7414B1AE6}"/>
    <cellStyle name="Normal 22 11 2 5" xfId="47862" xr:uid="{B6AC0B4E-FEC2-4522-8D41-39F349188421}"/>
    <cellStyle name="Normal 22 11 3" xfId="22711" xr:uid="{8941B3BE-19EF-4917-AFE1-2C2ACA4F4BDE}"/>
    <cellStyle name="Normal 22 11 3 2" xfId="36403" xr:uid="{00FEAF2A-DD39-4220-9919-4E7BB7E854BA}"/>
    <cellStyle name="Normal 22 11 3 3" xfId="51286" xr:uid="{DEF44397-D4B6-43D6-B69A-8271B95B9877}"/>
    <cellStyle name="Normal 22 11 4" xfId="15867" xr:uid="{A22E726E-27F3-44DA-A309-9DE429F351C4}"/>
    <cellStyle name="Normal 22 11 5" xfId="29557" xr:uid="{394AB60C-BBB2-4ACB-813D-664DCFB543AA}"/>
    <cellStyle name="Normal 22 11 6" xfId="44440" xr:uid="{4984493D-94EC-4A67-B7F8-B40A66A54A07}"/>
    <cellStyle name="Normal 22 12" xfId="10731" xr:uid="{C7CD7FC8-3595-4378-A42E-65D66F67D462}"/>
    <cellStyle name="Normal 22 12 2" xfId="24421" xr:uid="{FDFB7266-75E7-4003-8727-B25E174C078F}"/>
    <cellStyle name="Normal 22 12 2 2" xfId="38113" xr:uid="{7ECEA0D2-4539-448B-A467-7E8EA76A16EF}"/>
    <cellStyle name="Normal 22 12 2 3" xfId="52996" xr:uid="{11372E42-57E2-45D3-9919-9ABF851CC56C}"/>
    <cellStyle name="Normal 22 12 3" xfId="17577" xr:uid="{D10EE7FB-C582-4DD3-A61B-C8D72B8C6842}"/>
    <cellStyle name="Normal 22 12 4" xfId="31267" xr:uid="{FE9006EE-511A-4393-8FF3-06FF43D03404}"/>
    <cellStyle name="Normal 22 12 5" xfId="46150" xr:uid="{8A39B870-8F10-4E35-A9F8-C21A45E8DFA7}"/>
    <cellStyle name="Normal 22 13" xfId="20999" xr:uid="{73C93C0D-067A-49F8-91C4-96BF6ED05724}"/>
    <cellStyle name="Normal 22 13 2" xfId="34691" xr:uid="{526364FA-5781-402D-82DC-3A5A34184357}"/>
    <cellStyle name="Normal 22 13 3" xfId="49574" xr:uid="{DEAE763C-553A-4FC3-B7EB-5057AA8A174C}"/>
    <cellStyle name="Normal 22 14" xfId="14155" xr:uid="{EFBC1D47-E86B-4487-8990-9C361E899F96}"/>
    <cellStyle name="Normal 22 14 2" xfId="40838" xr:uid="{EA3659C7-8642-4645-BF16-1451B58FBBBE}"/>
    <cellStyle name="Normal 22 15" xfId="27845" xr:uid="{84D9948F-C4C0-4008-B216-D62150183DEE}"/>
    <cellStyle name="Normal 22 16" xfId="42728" xr:uid="{CE2C5CF7-E11F-42A6-9606-11DDE2E03028}"/>
    <cellStyle name="Normal 22 17" xfId="7308" xr:uid="{FD11A65A-6452-43E6-ADD1-3D9C8A7DA7D2}"/>
    <cellStyle name="Normal 22 2" xfId="3664" xr:uid="{5DC68E22-FA26-4EA7-96CA-322AD6D3E20D}"/>
    <cellStyle name="Normal 22 2 10" xfId="9023" xr:uid="{83772B68-8811-487A-ACDA-1C170D10E297}"/>
    <cellStyle name="Normal 22 2 10 2" xfId="12445" xr:uid="{AFD4030E-5583-45C2-828E-7E98D381DF43}"/>
    <cellStyle name="Normal 22 2 10 2 2" xfId="26135" xr:uid="{B251A975-DEEF-4C68-8F03-5C261BD76288}"/>
    <cellStyle name="Normal 22 2 10 2 2 2" xfId="39827" xr:uid="{CB06ACDC-3C1C-499F-9ADB-368009563D1E}"/>
    <cellStyle name="Normal 22 2 10 2 2 3" xfId="54710" xr:uid="{167EAF72-B557-4157-AC88-B0C2F8DC1BA1}"/>
    <cellStyle name="Normal 22 2 10 2 3" xfId="19291" xr:uid="{59E98E36-6442-4348-BAA1-BCEB15091B90}"/>
    <cellStyle name="Normal 22 2 10 2 4" xfId="32981" xr:uid="{6A338801-CC3C-4574-8CD9-16EFA009531C}"/>
    <cellStyle name="Normal 22 2 10 2 5" xfId="47864" xr:uid="{0A8B127C-C3A1-41ED-8F9E-FB66CE7560AE}"/>
    <cellStyle name="Normal 22 2 10 3" xfId="22713" xr:uid="{69EC015A-B96E-4737-B76B-678A7663F5E3}"/>
    <cellStyle name="Normal 22 2 10 3 2" xfId="36405" xr:uid="{1505168C-D034-42F7-A83E-C0FB93891B4D}"/>
    <cellStyle name="Normal 22 2 10 3 3" xfId="51288" xr:uid="{DA34A0B5-96BB-4670-BFE6-EF6743CE25C9}"/>
    <cellStyle name="Normal 22 2 10 4" xfId="15869" xr:uid="{B80F3424-F65F-4ADD-B551-888572FC8B6C}"/>
    <cellStyle name="Normal 22 2 10 5" xfId="29559" xr:uid="{5358D989-D3D7-4DA5-841F-AEE92C692381}"/>
    <cellStyle name="Normal 22 2 10 6" xfId="44442" xr:uid="{88DD3D64-BB5C-460D-AACC-AE9B227423A5}"/>
    <cellStyle name="Normal 22 2 11" xfId="10733" xr:uid="{75CD5C37-1EE2-42C5-A796-0CF3BDDA199A}"/>
    <cellStyle name="Normal 22 2 11 2" xfId="24423" xr:uid="{B4A5D731-E5CF-43CA-B144-694E3B82B977}"/>
    <cellStyle name="Normal 22 2 11 2 2" xfId="38115" xr:uid="{81ED61A5-540E-4A0A-AB04-2F1A597E28FF}"/>
    <cellStyle name="Normal 22 2 11 2 3" xfId="52998" xr:uid="{8BEF4689-2BB4-4EF3-B354-CE70D5219BEA}"/>
    <cellStyle name="Normal 22 2 11 3" xfId="17579" xr:uid="{A6B9A6DE-6C2C-42C7-88CD-ECB155B372AF}"/>
    <cellStyle name="Normal 22 2 11 4" xfId="31269" xr:uid="{8486F4B9-66CE-413B-8564-058D332D1B97}"/>
    <cellStyle name="Normal 22 2 11 5" xfId="46152" xr:uid="{84A2EA76-1857-4061-ACFC-CE94B0DB370C}"/>
    <cellStyle name="Normal 22 2 12" xfId="21001" xr:uid="{130B5F5F-CDBE-4A25-80C4-02BEC65DA771}"/>
    <cellStyle name="Normal 22 2 12 2" xfId="34693" xr:uid="{6310594D-494F-4BB0-A4B6-FB65C402190C}"/>
    <cellStyle name="Normal 22 2 12 3" xfId="49576" xr:uid="{8BF094E6-51DB-41B5-BDF5-4D1551C22CA4}"/>
    <cellStyle name="Normal 22 2 13" xfId="14157" xr:uid="{4175000F-534A-4676-9D6B-866EA6DAC743}"/>
    <cellStyle name="Normal 22 2 13 2" xfId="40839" xr:uid="{199DF6CD-EA6C-48BC-BD44-87AF6E08D0A3}"/>
    <cellStyle name="Normal 22 2 14" xfId="27847" xr:uid="{C3A818CD-EFA5-4845-8CA9-5E1B468DD085}"/>
    <cellStyle name="Normal 22 2 15" xfId="42730" xr:uid="{2F925EF6-BD34-45C4-B0EB-8513C2C59AE8}"/>
    <cellStyle name="Normal 22 2 16" xfId="7310" xr:uid="{7B873784-1494-4B1C-8E10-A41222B0EF24}"/>
    <cellStyle name="Normal 22 2 2" xfId="7311" xr:uid="{1883FC3B-5FFF-4343-B1EA-1E7A461F9723}"/>
    <cellStyle name="Normal 22 2 2 10" xfId="21002" xr:uid="{DDAC081A-FA8A-4479-863A-09DEBB82C6F2}"/>
    <cellStyle name="Normal 22 2 2 10 2" xfId="34694" xr:uid="{44E897B0-8C65-4CC9-92EF-B44BA2B5FD6E}"/>
    <cellStyle name="Normal 22 2 2 10 3" xfId="49577" xr:uid="{DA0B2CBA-84F4-444C-9F80-4E80D139734C}"/>
    <cellStyle name="Normal 22 2 2 11" xfId="14158" xr:uid="{FFCC309E-0E95-49E1-978F-F4844216E826}"/>
    <cellStyle name="Normal 22 2 2 12" xfId="27848" xr:uid="{E2CC8693-43A5-4F4D-A963-9290F4C422EF}"/>
    <cellStyle name="Normal 22 2 2 13" xfId="42731" xr:uid="{B208CB88-977C-4F27-AA89-25B3BAEB8BBD}"/>
    <cellStyle name="Normal 22 2 2 2" xfId="7312" xr:uid="{F31F673A-7173-4863-B30F-3D5A4A5D5265}"/>
    <cellStyle name="Normal 22 2 2 2 10" xfId="14159" xr:uid="{8DD51410-D27C-46AC-B10D-CC8476E74FA9}"/>
    <cellStyle name="Normal 22 2 2 2 11" xfId="27849" xr:uid="{3256125A-2F84-4FC7-A0AB-8761BCAD38FF}"/>
    <cellStyle name="Normal 22 2 2 2 12" xfId="42732" xr:uid="{00698462-DEE1-426A-9B33-268366DC1E53}"/>
    <cellStyle name="Normal 22 2 2 2 2" xfId="7313" xr:uid="{C5BBCADB-9439-4740-BD9B-68DF9B39EE9F}"/>
    <cellStyle name="Normal 22 2 2 2 2 10" xfId="42733" xr:uid="{401C71E2-C15F-40BF-A403-90424CDF0174}"/>
    <cellStyle name="Normal 22 2 2 2 2 2" xfId="7314" xr:uid="{76C9F38B-1DC3-4DED-A515-80554A0E6896}"/>
    <cellStyle name="Normal 22 2 2 2 2 2 2" xfId="7315" xr:uid="{9F8EBEC7-75F5-49CC-BD29-C4A83555EF1F}"/>
    <cellStyle name="Normal 22 2 2 2 2 2 2 2" xfId="9028" xr:uid="{5B6D050C-F9EC-439F-A432-7F43E4B2D314}"/>
    <cellStyle name="Normal 22 2 2 2 2 2 2 2 2" xfId="12450" xr:uid="{FD135EDF-2CA4-4815-8A17-84D32C692244}"/>
    <cellStyle name="Normal 22 2 2 2 2 2 2 2 2 2" xfId="26140" xr:uid="{B24C8252-A2F6-4DB8-9BB2-EB184FA253DF}"/>
    <cellStyle name="Normal 22 2 2 2 2 2 2 2 2 2 2" xfId="39832" xr:uid="{740EA019-BBD8-4317-9FEC-B5136F50E3E1}"/>
    <cellStyle name="Normal 22 2 2 2 2 2 2 2 2 2 3" xfId="54715" xr:uid="{B38CE144-F93B-43DC-800B-49DBCE83D049}"/>
    <cellStyle name="Normal 22 2 2 2 2 2 2 2 2 3" xfId="19296" xr:uid="{6F9E874E-F5CE-4843-8B90-422320C56A14}"/>
    <cellStyle name="Normal 22 2 2 2 2 2 2 2 2 4" xfId="32986" xr:uid="{79436FED-F783-46D2-8C54-A05AA72129FB}"/>
    <cellStyle name="Normal 22 2 2 2 2 2 2 2 2 5" xfId="47869" xr:uid="{F820FE7C-766F-42B2-AE71-510CC29E5344}"/>
    <cellStyle name="Normal 22 2 2 2 2 2 2 2 3" xfId="22718" xr:uid="{607E94A6-D852-428A-A9C1-AEB6146BAEE7}"/>
    <cellStyle name="Normal 22 2 2 2 2 2 2 2 3 2" xfId="36410" xr:uid="{DAAD1654-D8E5-417C-B8E9-6D1C6679F998}"/>
    <cellStyle name="Normal 22 2 2 2 2 2 2 2 3 3" xfId="51293" xr:uid="{907AD260-D019-41F8-959A-311D8D3FC150}"/>
    <cellStyle name="Normal 22 2 2 2 2 2 2 2 4" xfId="15874" xr:uid="{ECAAC45F-E24F-4322-B425-E5B5B9B4F6EE}"/>
    <cellStyle name="Normal 22 2 2 2 2 2 2 2 5" xfId="29564" xr:uid="{EAEA51C7-390D-479B-B840-B0B63FBC6EAC}"/>
    <cellStyle name="Normal 22 2 2 2 2 2 2 2 6" xfId="44447" xr:uid="{88F74B9B-662B-4F68-8169-A8967260DAB8}"/>
    <cellStyle name="Normal 22 2 2 2 2 2 2 3" xfId="10738" xr:uid="{77AA67B8-5E79-4023-8F63-A1FE6E510BE1}"/>
    <cellStyle name="Normal 22 2 2 2 2 2 2 3 2" xfId="24428" xr:uid="{6267CCA6-8594-4058-8503-69B712FDF1E9}"/>
    <cellStyle name="Normal 22 2 2 2 2 2 2 3 2 2" xfId="38120" xr:uid="{AC0E56A1-3E20-4F4F-95D0-61E41D735669}"/>
    <cellStyle name="Normal 22 2 2 2 2 2 2 3 2 3" xfId="53003" xr:uid="{029D3CC1-0B1E-4B51-97CD-17E7CD108B4D}"/>
    <cellStyle name="Normal 22 2 2 2 2 2 2 3 3" xfId="17584" xr:uid="{83455234-7B6F-4563-8813-550F29006DCA}"/>
    <cellStyle name="Normal 22 2 2 2 2 2 2 3 4" xfId="31274" xr:uid="{8DADC85B-C64B-410B-858B-67F2A3D5EC47}"/>
    <cellStyle name="Normal 22 2 2 2 2 2 2 3 5" xfId="46157" xr:uid="{1BA0FC8E-2F74-418E-8B94-3F7901DD75B7}"/>
    <cellStyle name="Normal 22 2 2 2 2 2 2 4" xfId="21006" xr:uid="{0D064378-1073-4B70-9EDC-F17FBE578276}"/>
    <cellStyle name="Normal 22 2 2 2 2 2 2 4 2" xfId="34698" xr:uid="{44E831DB-3F64-4239-A646-1B4B8EE8624E}"/>
    <cellStyle name="Normal 22 2 2 2 2 2 2 4 3" xfId="49581" xr:uid="{775BF894-F219-4941-8C24-7B98352A69C6}"/>
    <cellStyle name="Normal 22 2 2 2 2 2 2 5" xfId="14162" xr:uid="{2B4F0539-A31A-4F2D-81E4-58C2B62396CA}"/>
    <cellStyle name="Normal 22 2 2 2 2 2 2 6" xfId="27852" xr:uid="{59ED1E62-DAA9-4601-9FB5-BEC9095CF58E}"/>
    <cellStyle name="Normal 22 2 2 2 2 2 2 7" xfId="42735" xr:uid="{2DF8465E-14A6-4A26-9923-973F2A72929D}"/>
    <cellStyle name="Normal 22 2 2 2 2 2 3" xfId="9027" xr:uid="{04EC0250-8174-4089-8615-DB7555EEC6CF}"/>
    <cellStyle name="Normal 22 2 2 2 2 2 3 2" xfId="12449" xr:uid="{68CD8FE6-DD22-46F2-852D-8F0C4FD56211}"/>
    <cellStyle name="Normal 22 2 2 2 2 2 3 2 2" xfId="26139" xr:uid="{86C30B9A-1A47-42FC-8A2D-19D3C0425560}"/>
    <cellStyle name="Normal 22 2 2 2 2 2 3 2 2 2" xfId="39831" xr:uid="{9A2BA618-553B-49B7-8841-D866110D12F1}"/>
    <cellStyle name="Normal 22 2 2 2 2 2 3 2 2 3" xfId="54714" xr:uid="{2D480297-7B29-4B2A-AA42-B960297295B6}"/>
    <cellStyle name="Normal 22 2 2 2 2 2 3 2 3" xfId="19295" xr:uid="{5A6938BA-BD41-4A36-B894-CE96DB20405D}"/>
    <cellStyle name="Normal 22 2 2 2 2 2 3 2 4" xfId="32985" xr:uid="{21B8FC98-E1FF-4192-AC64-476E2B4BAE4F}"/>
    <cellStyle name="Normal 22 2 2 2 2 2 3 2 5" xfId="47868" xr:uid="{BF756169-E0C4-4E10-BAE2-5EAE7A6778B4}"/>
    <cellStyle name="Normal 22 2 2 2 2 2 3 3" xfId="22717" xr:uid="{9EBACF5B-9EFB-4EB9-A52F-4D889CE613A0}"/>
    <cellStyle name="Normal 22 2 2 2 2 2 3 3 2" xfId="36409" xr:uid="{F3F5B2D6-1B02-4C27-94AB-234799E0CA2F}"/>
    <cellStyle name="Normal 22 2 2 2 2 2 3 3 3" xfId="51292" xr:uid="{250AC982-13A2-4202-9FF8-3689037DF749}"/>
    <cellStyle name="Normal 22 2 2 2 2 2 3 4" xfId="15873" xr:uid="{0EB96C68-8D68-4008-B769-6DE95B172007}"/>
    <cellStyle name="Normal 22 2 2 2 2 2 3 5" xfId="29563" xr:uid="{44A798FC-ACB4-440C-B307-5483E9E1357B}"/>
    <cellStyle name="Normal 22 2 2 2 2 2 3 6" xfId="44446" xr:uid="{8DF269BE-5A8C-490F-B0EC-EF8EDF4C0C00}"/>
    <cellStyle name="Normal 22 2 2 2 2 2 4" xfId="10737" xr:uid="{1D2C6705-483F-4974-AD4F-64AA6608E342}"/>
    <cellStyle name="Normal 22 2 2 2 2 2 4 2" xfId="24427" xr:uid="{0332BFDE-01E3-4086-9493-3C9F607BA9FC}"/>
    <cellStyle name="Normal 22 2 2 2 2 2 4 2 2" xfId="38119" xr:uid="{930F45C0-CDE5-435F-86BD-9F749EEAAA7D}"/>
    <cellStyle name="Normal 22 2 2 2 2 2 4 2 3" xfId="53002" xr:uid="{F44DB4B9-837F-4797-A664-A61C70260A40}"/>
    <cellStyle name="Normal 22 2 2 2 2 2 4 3" xfId="17583" xr:uid="{E3BAA5D3-205E-4354-80F4-4210FD7B130F}"/>
    <cellStyle name="Normal 22 2 2 2 2 2 4 4" xfId="31273" xr:uid="{7AEE3FAC-3050-46BF-BD24-306C04751E3D}"/>
    <cellStyle name="Normal 22 2 2 2 2 2 4 5" xfId="46156" xr:uid="{744DAAEC-01C3-448F-B290-01904E008481}"/>
    <cellStyle name="Normal 22 2 2 2 2 2 5" xfId="21005" xr:uid="{E0DA9AB7-D432-4C03-82E9-FB513DBD07F5}"/>
    <cellStyle name="Normal 22 2 2 2 2 2 5 2" xfId="34697" xr:uid="{ACCB2A02-A1C3-466F-BE25-37C91FC3C9A2}"/>
    <cellStyle name="Normal 22 2 2 2 2 2 5 3" xfId="49580" xr:uid="{DE843CD1-0A66-4883-A308-550A749975AC}"/>
    <cellStyle name="Normal 22 2 2 2 2 2 6" xfId="14161" xr:uid="{7F660CF1-0E2B-4048-8BA2-E1F34F507BFD}"/>
    <cellStyle name="Normal 22 2 2 2 2 2 7" xfId="27851" xr:uid="{D2E18059-524D-4BF4-B9A4-A71AA2CE573E}"/>
    <cellStyle name="Normal 22 2 2 2 2 2 8" xfId="42734" xr:uid="{EB4950C5-2C07-4A12-8B04-984CCD53FBAE}"/>
    <cellStyle name="Normal 22 2 2 2 2 3" xfId="7316" xr:uid="{08FDC6DC-0533-477B-829E-5668A11F1896}"/>
    <cellStyle name="Normal 22 2 2 2 2 3 2" xfId="9029" xr:uid="{729F51C2-859B-4CBD-91EA-DFF54E964A4F}"/>
    <cellStyle name="Normal 22 2 2 2 2 3 2 2" xfId="12451" xr:uid="{693E3CAB-9C84-491C-AF7B-376C3D1D738A}"/>
    <cellStyle name="Normal 22 2 2 2 2 3 2 2 2" xfId="26141" xr:uid="{B48DAACC-FBE7-45BD-8AB4-FA4751CE3F85}"/>
    <cellStyle name="Normal 22 2 2 2 2 3 2 2 2 2" xfId="39833" xr:uid="{FB101086-D110-4590-A6BC-3F6AEE282503}"/>
    <cellStyle name="Normal 22 2 2 2 2 3 2 2 2 3" xfId="54716" xr:uid="{0E3A2C20-D360-40FA-8FDF-54DEBA2E6E96}"/>
    <cellStyle name="Normal 22 2 2 2 2 3 2 2 3" xfId="19297" xr:uid="{6CCFA2FC-D924-4821-9F9C-C2D6E2F8CD01}"/>
    <cellStyle name="Normal 22 2 2 2 2 3 2 2 4" xfId="32987" xr:uid="{3CA6ED97-9C43-449A-968C-8356E2357EA9}"/>
    <cellStyle name="Normal 22 2 2 2 2 3 2 2 5" xfId="47870" xr:uid="{457931D9-F100-45BF-88D9-9D41E05A4B2A}"/>
    <cellStyle name="Normal 22 2 2 2 2 3 2 3" xfId="22719" xr:uid="{771E1AC4-FA94-4749-8D41-A44B640358CD}"/>
    <cellStyle name="Normal 22 2 2 2 2 3 2 3 2" xfId="36411" xr:uid="{46523A1F-39A7-49DB-89A3-C59CF6072238}"/>
    <cellStyle name="Normal 22 2 2 2 2 3 2 3 3" xfId="51294" xr:uid="{ABD6F2F9-13B9-416B-9A7E-C271389CBB75}"/>
    <cellStyle name="Normal 22 2 2 2 2 3 2 4" xfId="15875" xr:uid="{E53310CF-30CC-48B3-B978-E6018E799EB3}"/>
    <cellStyle name="Normal 22 2 2 2 2 3 2 5" xfId="29565" xr:uid="{5441860B-38C8-4475-9AEA-6C9569164ECF}"/>
    <cellStyle name="Normal 22 2 2 2 2 3 2 6" xfId="44448" xr:uid="{5CFD7A36-1A2B-472D-9C3D-255F1CBB83AB}"/>
    <cellStyle name="Normal 22 2 2 2 2 3 3" xfId="10739" xr:uid="{C057814A-C760-43AF-A45C-E7177D7B1FB0}"/>
    <cellStyle name="Normal 22 2 2 2 2 3 3 2" xfId="24429" xr:uid="{9AD9FFDA-3CF6-4F7D-B73D-CDDC1FB9EC99}"/>
    <cellStyle name="Normal 22 2 2 2 2 3 3 2 2" xfId="38121" xr:uid="{C6E92368-05C0-43EC-A89D-E10B941E89AF}"/>
    <cellStyle name="Normal 22 2 2 2 2 3 3 2 3" xfId="53004" xr:uid="{60EF8C44-22E9-4022-A0A5-B2A370061E14}"/>
    <cellStyle name="Normal 22 2 2 2 2 3 3 3" xfId="17585" xr:uid="{01E8FE31-61A4-4393-A6A4-A3715D767D03}"/>
    <cellStyle name="Normal 22 2 2 2 2 3 3 4" xfId="31275" xr:uid="{61BF1615-372F-4BF2-A020-C7984D3DD791}"/>
    <cellStyle name="Normal 22 2 2 2 2 3 3 5" xfId="46158" xr:uid="{C5820D86-FDD9-4DD1-81AA-92E07084CEF5}"/>
    <cellStyle name="Normal 22 2 2 2 2 3 4" xfId="21007" xr:uid="{976C154E-5511-44C5-935F-252933E99AF7}"/>
    <cellStyle name="Normal 22 2 2 2 2 3 4 2" xfId="34699" xr:uid="{4616B135-640A-4F47-AB34-681E13DC6779}"/>
    <cellStyle name="Normal 22 2 2 2 2 3 4 3" xfId="49582" xr:uid="{CA4496DC-BE54-4F09-B02B-4168EBE5EADB}"/>
    <cellStyle name="Normal 22 2 2 2 2 3 5" xfId="14163" xr:uid="{5D3C5479-B061-49CE-B02A-CEB51E010ADB}"/>
    <cellStyle name="Normal 22 2 2 2 2 3 6" xfId="27853" xr:uid="{3118DEB4-2103-4583-A59D-48EA150AFC2E}"/>
    <cellStyle name="Normal 22 2 2 2 2 3 7" xfId="42736" xr:uid="{D5604CB3-41E3-4C46-BB00-963D45DA03F6}"/>
    <cellStyle name="Normal 22 2 2 2 2 4" xfId="7317" xr:uid="{E1E76241-8AE3-43C5-B7DE-1B5DF727A38B}"/>
    <cellStyle name="Normal 22 2 2 2 2 4 2" xfId="9030" xr:uid="{C931B49D-EE91-42B2-977E-A219DE14951D}"/>
    <cellStyle name="Normal 22 2 2 2 2 4 2 2" xfId="12452" xr:uid="{74026DA3-2155-4A95-BC94-2BB8D3B60549}"/>
    <cellStyle name="Normal 22 2 2 2 2 4 2 2 2" xfId="26142" xr:uid="{028648B5-D3AC-4C4B-A2D7-51EC7CD39B29}"/>
    <cellStyle name="Normal 22 2 2 2 2 4 2 2 2 2" xfId="39834" xr:uid="{9F3DDE9C-5FDD-4DD7-A178-8B3DD5F7F935}"/>
    <cellStyle name="Normal 22 2 2 2 2 4 2 2 2 3" xfId="54717" xr:uid="{5DFCB08B-8BED-42C9-A3AC-D2F732A72525}"/>
    <cellStyle name="Normal 22 2 2 2 2 4 2 2 3" xfId="19298" xr:uid="{9F9D873C-4BE5-4B1F-A4DB-1A29445AE15C}"/>
    <cellStyle name="Normal 22 2 2 2 2 4 2 2 4" xfId="32988" xr:uid="{282B0851-4768-4C30-8546-6A7B7A76514E}"/>
    <cellStyle name="Normal 22 2 2 2 2 4 2 2 5" xfId="47871" xr:uid="{6B95CF50-1F80-4C1F-A9E6-4455D996CD56}"/>
    <cellStyle name="Normal 22 2 2 2 2 4 2 3" xfId="22720" xr:uid="{C952B2E5-3380-43EF-8949-4D7C4F6B9FD6}"/>
    <cellStyle name="Normal 22 2 2 2 2 4 2 3 2" xfId="36412" xr:uid="{C9C7AAAC-D5E8-4A3B-AD5C-7D0614E99D28}"/>
    <cellStyle name="Normal 22 2 2 2 2 4 2 3 3" xfId="51295" xr:uid="{E7C962C1-9B32-4679-AD02-2EE6284FFA61}"/>
    <cellStyle name="Normal 22 2 2 2 2 4 2 4" xfId="15876" xr:uid="{29BB30AC-F9C9-4A3D-9DC8-52FC3DBF30DB}"/>
    <cellStyle name="Normal 22 2 2 2 2 4 2 5" xfId="29566" xr:uid="{ECEB3DC7-C5B6-47FE-A8D9-2C4C685AF9F0}"/>
    <cellStyle name="Normal 22 2 2 2 2 4 2 6" xfId="44449" xr:uid="{F34DFDE8-C849-4F2B-8312-8BBA698EA20D}"/>
    <cellStyle name="Normal 22 2 2 2 2 4 3" xfId="10740" xr:uid="{52D633C7-933C-440D-B022-924FE50B9AEB}"/>
    <cellStyle name="Normal 22 2 2 2 2 4 3 2" xfId="24430" xr:uid="{899BED0E-587E-4FDF-A303-CF78CECDEED4}"/>
    <cellStyle name="Normal 22 2 2 2 2 4 3 2 2" xfId="38122" xr:uid="{6E070766-4AAC-4456-BCDF-45CEFDA9D073}"/>
    <cellStyle name="Normal 22 2 2 2 2 4 3 2 3" xfId="53005" xr:uid="{704F720A-4B3C-4D1B-B0CC-8ECA3EFE3930}"/>
    <cellStyle name="Normal 22 2 2 2 2 4 3 3" xfId="17586" xr:uid="{8E614C9F-CE72-413A-A55E-5BED7AC2B277}"/>
    <cellStyle name="Normal 22 2 2 2 2 4 3 4" xfId="31276" xr:uid="{787E60A0-8280-40C9-ACC6-4B4D6BC9EC09}"/>
    <cellStyle name="Normal 22 2 2 2 2 4 3 5" xfId="46159" xr:uid="{7B3B1B5D-71B0-450B-8B70-A5AE6B834C52}"/>
    <cellStyle name="Normal 22 2 2 2 2 4 4" xfId="21008" xr:uid="{E488F533-9EE5-48A9-9759-BD54CE09E476}"/>
    <cellStyle name="Normal 22 2 2 2 2 4 4 2" xfId="34700" xr:uid="{E34A723D-5F9D-4F3E-9BE8-37A98A2AC274}"/>
    <cellStyle name="Normal 22 2 2 2 2 4 4 3" xfId="49583" xr:uid="{B6429CA6-4123-4A9A-B6A5-542FB04DD140}"/>
    <cellStyle name="Normal 22 2 2 2 2 4 5" xfId="14164" xr:uid="{5AFB92E4-5333-479F-AA18-7DAB10843DB7}"/>
    <cellStyle name="Normal 22 2 2 2 2 4 6" xfId="27854" xr:uid="{C7DA154E-C600-459E-82CB-72B47FC3329B}"/>
    <cellStyle name="Normal 22 2 2 2 2 4 7" xfId="42737" xr:uid="{35BB6A8B-AADE-4A45-84F8-A62217F4D0CA}"/>
    <cellStyle name="Normal 22 2 2 2 2 5" xfId="9026" xr:uid="{63421444-51EE-422F-AB5B-0E223AC6FF6C}"/>
    <cellStyle name="Normal 22 2 2 2 2 5 2" xfId="12448" xr:uid="{C141E38E-DF80-4E08-8653-1770747F34E4}"/>
    <cellStyle name="Normal 22 2 2 2 2 5 2 2" xfId="26138" xr:uid="{0E6B360E-3AE8-403F-A4F4-905E22C0C67C}"/>
    <cellStyle name="Normal 22 2 2 2 2 5 2 2 2" xfId="39830" xr:uid="{A4F557F1-E596-423F-818A-906E56E10207}"/>
    <cellStyle name="Normal 22 2 2 2 2 5 2 2 3" xfId="54713" xr:uid="{51400133-4EF8-4918-B878-C1E39D04760C}"/>
    <cellStyle name="Normal 22 2 2 2 2 5 2 3" xfId="19294" xr:uid="{2E5585D2-8EB5-46B2-9AFE-733B05B25406}"/>
    <cellStyle name="Normal 22 2 2 2 2 5 2 4" xfId="32984" xr:uid="{9CA1BC87-2F3C-4B12-B107-C3108EE7C5B7}"/>
    <cellStyle name="Normal 22 2 2 2 2 5 2 5" xfId="47867" xr:uid="{BC031D61-9BE7-4EC2-B5BF-4063E3D81B87}"/>
    <cellStyle name="Normal 22 2 2 2 2 5 3" xfId="22716" xr:uid="{33C42BF8-6BA5-4BDB-96CC-3391B5A1D4AC}"/>
    <cellStyle name="Normal 22 2 2 2 2 5 3 2" xfId="36408" xr:uid="{AF6B098C-B26E-430D-BB22-B450ACC01857}"/>
    <cellStyle name="Normal 22 2 2 2 2 5 3 3" xfId="51291" xr:uid="{8A293403-4FE6-43E6-ACDC-0352DCF154FF}"/>
    <cellStyle name="Normal 22 2 2 2 2 5 4" xfId="15872" xr:uid="{00BAD4A1-6A26-4404-BBEE-5FC0E9804559}"/>
    <cellStyle name="Normal 22 2 2 2 2 5 5" xfId="29562" xr:uid="{EDC67EF6-3B33-4BBF-B39F-EEC65AAE8302}"/>
    <cellStyle name="Normal 22 2 2 2 2 5 6" xfId="44445" xr:uid="{C61EF149-EEB6-47F3-B7B9-0EA9C6E594FA}"/>
    <cellStyle name="Normal 22 2 2 2 2 6" xfId="10736" xr:uid="{ABEC9885-FFAA-4FED-8625-07E6620FA426}"/>
    <cellStyle name="Normal 22 2 2 2 2 6 2" xfId="24426" xr:uid="{7C79CADD-1BFA-45BD-9514-8BD6E759CD8F}"/>
    <cellStyle name="Normal 22 2 2 2 2 6 2 2" xfId="38118" xr:uid="{977AEC46-9B12-4509-9539-00B1AB7FC0A8}"/>
    <cellStyle name="Normal 22 2 2 2 2 6 2 3" xfId="53001" xr:uid="{98049CEF-5572-4C4A-9622-AC735AB1B309}"/>
    <cellStyle name="Normal 22 2 2 2 2 6 3" xfId="17582" xr:uid="{748896B1-49E4-4BD1-B869-E4128F8F34C6}"/>
    <cellStyle name="Normal 22 2 2 2 2 6 4" xfId="31272" xr:uid="{A4347832-6111-4811-AB6A-5A9DBB625A65}"/>
    <cellStyle name="Normal 22 2 2 2 2 6 5" xfId="46155" xr:uid="{4361485C-F756-4609-8FAC-3D8643A6297A}"/>
    <cellStyle name="Normal 22 2 2 2 2 7" xfId="21004" xr:uid="{6F8B1584-E9D5-4D89-9526-0AEEF9B9EC66}"/>
    <cellStyle name="Normal 22 2 2 2 2 7 2" xfId="34696" xr:uid="{CCA55127-E587-4AA4-9356-021CAB7D6408}"/>
    <cellStyle name="Normal 22 2 2 2 2 7 3" xfId="49579" xr:uid="{F3666262-5D65-458B-BD2F-9CAB38FBC0D7}"/>
    <cellStyle name="Normal 22 2 2 2 2 8" xfId="14160" xr:uid="{7038E8F9-E491-49CE-88E1-47A54654CF6E}"/>
    <cellStyle name="Normal 22 2 2 2 2 9" xfId="27850" xr:uid="{822E0AB0-A980-42D2-8F48-C1BABE304A38}"/>
    <cellStyle name="Normal 22 2 2 2 3" xfId="7318" xr:uid="{75AFF8D7-12E4-422C-A9CB-7D48E1369C9B}"/>
    <cellStyle name="Normal 22 2 2 2 3 10" xfId="42738" xr:uid="{81C64A33-C65C-4D1E-B3AD-8CEFA38ECC9F}"/>
    <cellStyle name="Normal 22 2 2 2 3 2" xfId="7319" xr:uid="{90FCDD1B-A02E-4751-8CB2-6021E9E409D0}"/>
    <cellStyle name="Normal 22 2 2 2 3 2 2" xfId="7320" xr:uid="{75D7DE91-4688-4017-A531-9B80A5300B53}"/>
    <cellStyle name="Normal 22 2 2 2 3 2 2 2" xfId="9033" xr:uid="{B1EFA406-82F3-4E36-AED5-362C21CF16F7}"/>
    <cellStyle name="Normal 22 2 2 2 3 2 2 2 2" xfId="12455" xr:uid="{15EE2939-C1C8-45DE-BEF2-C2C20082F116}"/>
    <cellStyle name="Normal 22 2 2 2 3 2 2 2 2 2" xfId="26145" xr:uid="{E4A322FA-CE43-44A6-AE35-57567E205050}"/>
    <cellStyle name="Normal 22 2 2 2 3 2 2 2 2 2 2" xfId="39837" xr:uid="{EAFA611F-6665-44F4-8399-940B608463DB}"/>
    <cellStyle name="Normal 22 2 2 2 3 2 2 2 2 2 3" xfId="54720" xr:uid="{54EF6105-CE0C-4EF3-8AB4-C05F9199BA77}"/>
    <cellStyle name="Normal 22 2 2 2 3 2 2 2 2 3" xfId="19301" xr:uid="{E323A89E-09D3-4594-ADB7-49CFFE9661AD}"/>
    <cellStyle name="Normal 22 2 2 2 3 2 2 2 2 4" xfId="32991" xr:uid="{057F2EEF-0136-4FE3-92B0-CAA574658366}"/>
    <cellStyle name="Normal 22 2 2 2 3 2 2 2 2 5" xfId="47874" xr:uid="{7E9F8EDF-DC23-4721-BC19-43F17FF1CE2C}"/>
    <cellStyle name="Normal 22 2 2 2 3 2 2 2 3" xfId="22723" xr:uid="{6B54824E-FF2A-4977-B559-EE6D191AEEE4}"/>
    <cellStyle name="Normal 22 2 2 2 3 2 2 2 3 2" xfId="36415" xr:uid="{CABC387E-0877-4DA5-A5B8-844BE89B469F}"/>
    <cellStyle name="Normal 22 2 2 2 3 2 2 2 3 3" xfId="51298" xr:uid="{7A3ABB7B-202B-4E71-95B5-4831DB791A22}"/>
    <cellStyle name="Normal 22 2 2 2 3 2 2 2 4" xfId="15879" xr:uid="{B985D7F3-6FD3-43EE-B1B5-A9A967653F5F}"/>
    <cellStyle name="Normal 22 2 2 2 3 2 2 2 5" xfId="29569" xr:uid="{1F44460E-873D-43F1-94F8-F37BF0B14DB3}"/>
    <cellStyle name="Normal 22 2 2 2 3 2 2 2 6" xfId="44452" xr:uid="{CEED345A-A20D-49F0-A367-932F5B1C90C8}"/>
    <cellStyle name="Normal 22 2 2 2 3 2 2 3" xfId="10743" xr:uid="{0FAAD7DB-1AEF-4C33-9E06-505C1C245270}"/>
    <cellStyle name="Normal 22 2 2 2 3 2 2 3 2" xfId="24433" xr:uid="{805434B1-40D9-4F16-9C15-288C35DAA844}"/>
    <cellStyle name="Normal 22 2 2 2 3 2 2 3 2 2" xfId="38125" xr:uid="{27132664-2812-4B28-9738-DCF0E00B2426}"/>
    <cellStyle name="Normal 22 2 2 2 3 2 2 3 2 3" xfId="53008" xr:uid="{D2CC24D7-8483-4974-975D-EC7FEE78D9A8}"/>
    <cellStyle name="Normal 22 2 2 2 3 2 2 3 3" xfId="17589" xr:uid="{46445589-B72F-4FAB-816F-8AC22C2AB303}"/>
    <cellStyle name="Normal 22 2 2 2 3 2 2 3 4" xfId="31279" xr:uid="{4605F8C3-E217-4705-B1A4-FE3174C84B2D}"/>
    <cellStyle name="Normal 22 2 2 2 3 2 2 3 5" xfId="46162" xr:uid="{3373A6C7-735F-42A5-A9FC-EB6778E11EEF}"/>
    <cellStyle name="Normal 22 2 2 2 3 2 2 4" xfId="21011" xr:uid="{3148CD27-2176-4B69-9FA1-9E937D2BEC9F}"/>
    <cellStyle name="Normal 22 2 2 2 3 2 2 4 2" xfId="34703" xr:uid="{C27A05B2-CEF4-48EE-999F-877F1F244C5A}"/>
    <cellStyle name="Normal 22 2 2 2 3 2 2 4 3" xfId="49586" xr:uid="{D017D1D2-4E7E-4170-9A83-B8B83F65547D}"/>
    <cellStyle name="Normal 22 2 2 2 3 2 2 5" xfId="14167" xr:uid="{BF5D0D2B-12AE-4406-A64D-270519D5D112}"/>
    <cellStyle name="Normal 22 2 2 2 3 2 2 6" xfId="27857" xr:uid="{09772D90-3DAB-4258-A93C-3A687883F0A5}"/>
    <cellStyle name="Normal 22 2 2 2 3 2 2 7" xfId="42740" xr:uid="{302466E7-CBEF-4B36-82C4-F94D611C9501}"/>
    <cellStyle name="Normal 22 2 2 2 3 2 3" xfId="9032" xr:uid="{426E41A6-FC67-49CA-8378-96FCE360DF95}"/>
    <cellStyle name="Normal 22 2 2 2 3 2 3 2" xfId="12454" xr:uid="{85DAF1EE-5CDE-4AA2-BF91-EA565080D58A}"/>
    <cellStyle name="Normal 22 2 2 2 3 2 3 2 2" xfId="26144" xr:uid="{EF67D7F2-2C4F-4D48-AD5A-F38D0F016711}"/>
    <cellStyle name="Normal 22 2 2 2 3 2 3 2 2 2" xfId="39836" xr:uid="{02E24A16-8A03-4DC8-9816-50960DF82735}"/>
    <cellStyle name="Normal 22 2 2 2 3 2 3 2 2 3" xfId="54719" xr:uid="{73896D30-D1F5-4056-A1EC-5F4371659702}"/>
    <cellStyle name="Normal 22 2 2 2 3 2 3 2 3" xfId="19300" xr:uid="{5AD0FCA6-2DDE-4EB9-8044-3B69894E06F9}"/>
    <cellStyle name="Normal 22 2 2 2 3 2 3 2 4" xfId="32990" xr:uid="{B1074D73-EB3B-4625-A474-22CDCF09EF7B}"/>
    <cellStyle name="Normal 22 2 2 2 3 2 3 2 5" xfId="47873" xr:uid="{DAF4E92E-6212-4D59-B263-C0156D5733C3}"/>
    <cellStyle name="Normal 22 2 2 2 3 2 3 3" xfId="22722" xr:uid="{509BF850-7CA6-413E-AB7D-975B2A85FC43}"/>
    <cellStyle name="Normal 22 2 2 2 3 2 3 3 2" xfId="36414" xr:uid="{2A273561-DDF7-494A-BD84-8656D85971CE}"/>
    <cellStyle name="Normal 22 2 2 2 3 2 3 3 3" xfId="51297" xr:uid="{38C427C1-76CC-4F04-B633-A5B2A6374602}"/>
    <cellStyle name="Normal 22 2 2 2 3 2 3 4" xfId="15878" xr:uid="{6E479FBF-A41C-4F94-9569-2EC1CCFE894F}"/>
    <cellStyle name="Normal 22 2 2 2 3 2 3 5" xfId="29568" xr:uid="{549C6AEB-E27B-4B3D-86B1-66DEEBEF1B30}"/>
    <cellStyle name="Normal 22 2 2 2 3 2 3 6" xfId="44451" xr:uid="{887ACE07-4AE8-4205-AB00-573A4F110089}"/>
    <cellStyle name="Normal 22 2 2 2 3 2 4" xfId="10742" xr:uid="{272F049F-811C-4DA1-ADAD-71F24DFDE72C}"/>
    <cellStyle name="Normal 22 2 2 2 3 2 4 2" xfId="24432" xr:uid="{27FC736F-611A-47FC-A7B9-EB55DD51530F}"/>
    <cellStyle name="Normal 22 2 2 2 3 2 4 2 2" xfId="38124" xr:uid="{594C8861-A430-4296-8B0D-A9F23A2398B4}"/>
    <cellStyle name="Normal 22 2 2 2 3 2 4 2 3" xfId="53007" xr:uid="{6F1689C4-C004-4ECE-A2BB-EF418FBF9CA6}"/>
    <cellStyle name="Normal 22 2 2 2 3 2 4 3" xfId="17588" xr:uid="{41606934-03D2-4DBC-B7AA-463AE739B9AF}"/>
    <cellStyle name="Normal 22 2 2 2 3 2 4 4" xfId="31278" xr:uid="{FFA67A42-E177-40F1-B08C-8B89A8DB8F10}"/>
    <cellStyle name="Normal 22 2 2 2 3 2 4 5" xfId="46161" xr:uid="{C8397F34-0E46-4D88-8119-49A50C941EA9}"/>
    <cellStyle name="Normal 22 2 2 2 3 2 5" xfId="21010" xr:uid="{77BCAC51-D487-45FC-89B1-B7F912F689D5}"/>
    <cellStyle name="Normal 22 2 2 2 3 2 5 2" xfId="34702" xr:uid="{9B72F48D-D26B-4E6B-88C4-538F2C9BE79E}"/>
    <cellStyle name="Normal 22 2 2 2 3 2 5 3" xfId="49585" xr:uid="{E09F05D5-7846-4480-8C21-4B64D533DE91}"/>
    <cellStyle name="Normal 22 2 2 2 3 2 6" xfId="14166" xr:uid="{5A62103C-CED1-4B39-85A7-A71A2E136CD0}"/>
    <cellStyle name="Normal 22 2 2 2 3 2 7" xfId="27856" xr:uid="{B2529937-92BB-4913-B0B7-67B9BE00AE24}"/>
    <cellStyle name="Normal 22 2 2 2 3 2 8" xfId="42739" xr:uid="{7BCB5D98-032F-47B4-AB82-5FAFC7A7D174}"/>
    <cellStyle name="Normal 22 2 2 2 3 3" xfId="7321" xr:uid="{1B0F24AB-CA93-4B36-96FA-8F85DE04A657}"/>
    <cellStyle name="Normal 22 2 2 2 3 3 2" xfId="9034" xr:uid="{EA319B51-E4DC-48B6-9ED7-4E31F02D9DB5}"/>
    <cellStyle name="Normal 22 2 2 2 3 3 2 2" xfId="12456" xr:uid="{B8D3EAD4-650C-4150-8878-E02523F16B2F}"/>
    <cellStyle name="Normal 22 2 2 2 3 3 2 2 2" xfId="26146" xr:uid="{D4004815-9188-4B2A-8867-4333E3015300}"/>
    <cellStyle name="Normal 22 2 2 2 3 3 2 2 2 2" xfId="39838" xr:uid="{A538161C-F355-44BD-B47E-72D9D2F4A5F3}"/>
    <cellStyle name="Normal 22 2 2 2 3 3 2 2 2 3" xfId="54721" xr:uid="{2334D050-2F99-46CF-8674-C803DEC4F920}"/>
    <cellStyle name="Normal 22 2 2 2 3 3 2 2 3" xfId="19302" xr:uid="{FE47694E-C5AB-4BDB-9FA5-AFF564AB4924}"/>
    <cellStyle name="Normal 22 2 2 2 3 3 2 2 4" xfId="32992" xr:uid="{02F1BB74-B77E-4D87-BCF4-796D260926CA}"/>
    <cellStyle name="Normal 22 2 2 2 3 3 2 2 5" xfId="47875" xr:uid="{2545C69F-DC6D-4C9A-8448-3F12A3E5D317}"/>
    <cellStyle name="Normal 22 2 2 2 3 3 2 3" xfId="22724" xr:uid="{697F6BD2-60E2-4036-A073-8C0870841B43}"/>
    <cellStyle name="Normal 22 2 2 2 3 3 2 3 2" xfId="36416" xr:uid="{1001AC32-542B-4BE1-870E-70F5D903901D}"/>
    <cellStyle name="Normal 22 2 2 2 3 3 2 3 3" xfId="51299" xr:uid="{1D58633F-ED9C-4F34-9425-3F57274947E6}"/>
    <cellStyle name="Normal 22 2 2 2 3 3 2 4" xfId="15880" xr:uid="{AF037E47-FD59-4E4B-BADB-03B01B4EEFF6}"/>
    <cellStyle name="Normal 22 2 2 2 3 3 2 5" xfId="29570" xr:uid="{3D2EEC9A-4F5F-45E8-BFD8-082625A93920}"/>
    <cellStyle name="Normal 22 2 2 2 3 3 2 6" xfId="44453" xr:uid="{DAFE5DF0-3104-4646-A06F-F2F2C44CD689}"/>
    <cellStyle name="Normal 22 2 2 2 3 3 3" xfId="10744" xr:uid="{21F95B82-43AF-4ED7-8DC0-DD6D1323DFC0}"/>
    <cellStyle name="Normal 22 2 2 2 3 3 3 2" xfId="24434" xr:uid="{DE0F6DB9-6F52-43ED-B3D0-77BBFEA062DC}"/>
    <cellStyle name="Normal 22 2 2 2 3 3 3 2 2" xfId="38126" xr:uid="{8F252248-C3E6-4C32-9A1D-E563D85BA438}"/>
    <cellStyle name="Normal 22 2 2 2 3 3 3 2 3" xfId="53009" xr:uid="{2250D931-370A-4574-8B4F-3F1C1E951192}"/>
    <cellStyle name="Normal 22 2 2 2 3 3 3 3" xfId="17590" xr:uid="{C99A7D31-7EAD-498F-A41D-2CD037A38A1A}"/>
    <cellStyle name="Normal 22 2 2 2 3 3 3 4" xfId="31280" xr:uid="{124BB47B-196D-423D-91C9-9F5D9BD520B8}"/>
    <cellStyle name="Normal 22 2 2 2 3 3 3 5" xfId="46163" xr:uid="{9BF60422-D437-4041-BA0C-88FAA73E4BFC}"/>
    <cellStyle name="Normal 22 2 2 2 3 3 4" xfId="21012" xr:uid="{38DF4DDC-50BA-42DB-A0FA-47E5803636C6}"/>
    <cellStyle name="Normal 22 2 2 2 3 3 4 2" xfId="34704" xr:uid="{E5F6C692-91F0-4B40-A36F-139F365B124F}"/>
    <cellStyle name="Normal 22 2 2 2 3 3 4 3" xfId="49587" xr:uid="{A4EFB81F-9246-47FF-9A3D-F860C1A52D8A}"/>
    <cellStyle name="Normal 22 2 2 2 3 3 5" xfId="14168" xr:uid="{7DC8AFD4-0655-4D71-BBE4-5DF59E5A33F2}"/>
    <cellStyle name="Normal 22 2 2 2 3 3 6" xfId="27858" xr:uid="{5C113782-BB3F-427B-A2D2-4365E9925E36}"/>
    <cellStyle name="Normal 22 2 2 2 3 3 7" xfId="42741" xr:uid="{CDF3A4FD-0172-47E1-BFFA-F8424FAB1FAF}"/>
    <cellStyle name="Normal 22 2 2 2 3 4" xfId="7322" xr:uid="{C83320CE-7773-4850-BE3A-5C8B7AB69D5C}"/>
    <cellStyle name="Normal 22 2 2 2 3 4 2" xfId="9035" xr:uid="{AD15F96A-E9F6-4C69-83AF-C0F5CEEDFE98}"/>
    <cellStyle name="Normal 22 2 2 2 3 4 2 2" xfId="12457" xr:uid="{D8EF9F51-4B37-4099-8175-18A083002B6B}"/>
    <cellStyle name="Normal 22 2 2 2 3 4 2 2 2" xfId="26147" xr:uid="{49C3A38A-0444-4B98-9D0A-D8511EA9D172}"/>
    <cellStyle name="Normal 22 2 2 2 3 4 2 2 2 2" xfId="39839" xr:uid="{B9D33682-A573-4554-8702-B62441FFFB79}"/>
    <cellStyle name="Normal 22 2 2 2 3 4 2 2 2 3" xfId="54722" xr:uid="{5C4F931C-AA21-4D86-A509-ABE169051E49}"/>
    <cellStyle name="Normal 22 2 2 2 3 4 2 2 3" xfId="19303" xr:uid="{C9E54F4F-F1D0-4587-99CD-650BA1EAA135}"/>
    <cellStyle name="Normal 22 2 2 2 3 4 2 2 4" xfId="32993" xr:uid="{0E17C813-2DA2-4F7B-AF85-891A610139D9}"/>
    <cellStyle name="Normal 22 2 2 2 3 4 2 2 5" xfId="47876" xr:uid="{523B83FF-88A3-4690-A3AF-78D109BC6893}"/>
    <cellStyle name="Normal 22 2 2 2 3 4 2 3" xfId="22725" xr:uid="{A9D04242-CA2B-480B-8E83-9CB8BB52518D}"/>
    <cellStyle name="Normal 22 2 2 2 3 4 2 3 2" xfId="36417" xr:uid="{9D4ACC9D-C840-4831-A9A5-A379D5528F86}"/>
    <cellStyle name="Normal 22 2 2 2 3 4 2 3 3" xfId="51300" xr:uid="{468785CF-DC37-453D-83F2-E56D7C1A9D5D}"/>
    <cellStyle name="Normal 22 2 2 2 3 4 2 4" xfId="15881" xr:uid="{4E969667-5682-4ED8-8165-770D514236F7}"/>
    <cellStyle name="Normal 22 2 2 2 3 4 2 5" xfId="29571" xr:uid="{EEE631DC-45D4-4A79-B2D7-A9130FAEAC96}"/>
    <cellStyle name="Normal 22 2 2 2 3 4 2 6" xfId="44454" xr:uid="{F1D20918-405B-429E-8809-4BA8C47D4C75}"/>
    <cellStyle name="Normal 22 2 2 2 3 4 3" xfId="10745" xr:uid="{4D25211C-9662-4542-B6CD-C0915C60E345}"/>
    <cellStyle name="Normal 22 2 2 2 3 4 3 2" xfId="24435" xr:uid="{7B8763EC-EE7E-4CC4-A148-89D3723EA290}"/>
    <cellStyle name="Normal 22 2 2 2 3 4 3 2 2" xfId="38127" xr:uid="{9623AB9E-CD2F-49DE-8D62-B0B0DAC67EE0}"/>
    <cellStyle name="Normal 22 2 2 2 3 4 3 2 3" xfId="53010" xr:uid="{B9C7237B-D70C-4729-86EF-CD7771CDF6EE}"/>
    <cellStyle name="Normal 22 2 2 2 3 4 3 3" xfId="17591" xr:uid="{0CC55B9F-051D-482B-9A2A-5F8E4A1C7269}"/>
    <cellStyle name="Normal 22 2 2 2 3 4 3 4" xfId="31281" xr:uid="{9B63B610-4031-4789-85AC-6A06BA5C985D}"/>
    <cellStyle name="Normal 22 2 2 2 3 4 3 5" xfId="46164" xr:uid="{338AC126-1736-482D-8F0F-B360FAB453E1}"/>
    <cellStyle name="Normal 22 2 2 2 3 4 4" xfId="21013" xr:uid="{0A3C8145-03F5-4F1C-9526-6157B937C487}"/>
    <cellStyle name="Normal 22 2 2 2 3 4 4 2" xfId="34705" xr:uid="{B79DE4C1-D736-4370-9191-7692F504FCD6}"/>
    <cellStyle name="Normal 22 2 2 2 3 4 4 3" xfId="49588" xr:uid="{0D14DFC5-52BC-412C-B1B0-C849D58362A9}"/>
    <cellStyle name="Normal 22 2 2 2 3 4 5" xfId="14169" xr:uid="{1DAEC8E8-E419-4099-A1FB-D4639FAFFF0A}"/>
    <cellStyle name="Normal 22 2 2 2 3 4 6" xfId="27859" xr:uid="{DA009EB9-5565-44BF-BB50-B8BCA6ACD177}"/>
    <cellStyle name="Normal 22 2 2 2 3 4 7" xfId="42742" xr:uid="{9EE95091-7E75-4778-915E-400946275357}"/>
    <cellStyle name="Normal 22 2 2 2 3 5" xfId="9031" xr:uid="{19250AB4-60E7-4128-B0D6-2E6CD2932B4B}"/>
    <cellStyle name="Normal 22 2 2 2 3 5 2" xfId="12453" xr:uid="{1BA6F796-4166-41D9-8019-FD0F1D036022}"/>
    <cellStyle name="Normal 22 2 2 2 3 5 2 2" xfId="26143" xr:uid="{988CD4B0-0C4B-4273-809E-EF5EF38C3E36}"/>
    <cellStyle name="Normal 22 2 2 2 3 5 2 2 2" xfId="39835" xr:uid="{0F2C8F01-1112-4FA6-A22D-50D09FAD51ED}"/>
    <cellStyle name="Normal 22 2 2 2 3 5 2 2 3" xfId="54718" xr:uid="{D717D2EE-FE45-4567-B2F0-BF8776C6AC16}"/>
    <cellStyle name="Normal 22 2 2 2 3 5 2 3" xfId="19299" xr:uid="{F6C73FAA-0B54-4108-A918-64E908329536}"/>
    <cellStyle name="Normal 22 2 2 2 3 5 2 4" xfId="32989" xr:uid="{7B4C1478-A273-4D23-918F-1E00A4010CB2}"/>
    <cellStyle name="Normal 22 2 2 2 3 5 2 5" xfId="47872" xr:uid="{F9FA3BA4-D7C0-4F73-B9BD-3C3129A07E77}"/>
    <cellStyle name="Normal 22 2 2 2 3 5 3" xfId="22721" xr:uid="{2B484B00-36AF-4F25-8664-FBFD8E0C2B68}"/>
    <cellStyle name="Normal 22 2 2 2 3 5 3 2" xfId="36413" xr:uid="{7CD025A7-1C44-46E3-97C4-6C2552A9C0FB}"/>
    <cellStyle name="Normal 22 2 2 2 3 5 3 3" xfId="51296" xr:uid="{093C838D-B9DA-4512-86AC-457DA49FFF56}"/>
    <cellStyle name="Normal 22 2 2 2 3 5 4" xfId="15877" xr:uid="{C1492FEE-B6AF-4B69-922B-8DAAD1B6A10D}"/>
    <cellStyle name="Normal 22 2 2 2 3 5 5" xfId="29567" xr:uid="{A76D7B52-7D40-460B-81CB-B3337514D9C0}"/>
    <cellStyle name="Normal 22 2 2 2 3 5 6" xfId="44450" xr:uid="{79EF6540-2C11-489C-83DC-09E4C64AE8F5}"/>
    <cellStyle name="Normal 22 2 2 2 3 6" xfId="10741" xr:uid="{A179038C-1434-45ED-94A6-1B80151FAC63}"/>
    <cellStyle name="Normal 22 2 2 2 3 6 2" xfId="24431" xr:uid="{75489643-EEAE-4231-9EAF-5F58863E3E18}"/>
    <cellStyle name="Normal 22 2 2 2 3 6 2 2" xfId="38123" xr:uid="{EB7F1967-C9CD-4BE9-AFAC-3D103E39B8C9}"/>
    <cellStyle name="Normal 22 2 2 2 3 6 2 3" xfId="53006" xr:uid="{40C9007D-6E55-4ADC-AD49-31F060F71B77}"/>
    <cellStyle name="Normal 22 2 2 2 3 6 3" xfId="17587" xr:uid="{9B20F241-944A-46C4-AC0A-71DD0F6C0969}"/>
    <cellStyle name="Normal 22 2 2 2 3 6 4" xfId="31277" xr:uid="{A6757026-8EDE-4BD1-AB26-F5F0EB79248F}"/>
    <cellStyle name="Normal 22 2 2 2 3 6 5" xfId="46160" xr:uid="{ADCCE689-37CF-4F50-BD0C-79FCAB5CE6E2}"/>
    <cellStyle name="Normal 22 2 2 2 3 7" xfId="21009" xr:uid="{57D16B18-3093-43A5-B275-25CB3784DE65}"/>
    <cellStyle name="Normal 22 2 2 2 3 7 2" xfId="34701" xr:uid="{126A5A91-34EB-4F12-A50C-76543B3DB9D7}"/>
    <cellStyle name="Normal 22 2 2 2 3 7 3" xfId="49584" xr:uid="{B810A7A5-E144-4F51-B197-8023F01F1EF0}"/>
    <cellStyle name="Normal 22 2 2 2 3 8" xfId="14165" xr:uid="{A0716740-9AA7-459C-9A83-865A8A0F907D}"/>
    <cellStyle name="Normal 22 2 2 2 3 9" xfId="27855" xr:uid="{7D213987-838B-4389-A810-56ACFAFA1FEC}"/>
    <cellStyle name="Normal 22 2 2 2 4" xfId="7323" xr:uid="{B753418C-4625-4307-86DB-C77FD4EC09F2}"/>
    <cellStyle name="Normal 22 2 2 2 4 2" xfId="7324" xr:uid="{64FDB499-2F85-4CBB-8C14-9F841DACE69E}"/>
    <cellStyle name="Normal 22 2 2 2 4 2 2" xfId="9037" xr:uid="{D7414BED-3BC8-4BB6-AAD5-10F9B06DE345}"/>
    <cellStyle name="Normal 22 2 2 2 4 2 2 2" xfId="12459" xr:uid="{DA6661F1-4C4B-4B1E-8A61-D188A76F424C}"/>
    <cellStyle name="Normal 22 2 2 2 4 2 2 2 2" xfId="26149" xr:uid="{BF8474BD-973A-41C4-B2EC-F4564F747173}"/>
    <cellStyle name="Normal 22 2 2 2 4 2 2 2 2 2" xfId="39841" xr:uid="{4434722B-BC6E-4C08-82B1-457DF918A5D7}"/>
    <cellStyle name="Normal 22 2 2 2 4 2 2 2 2 3" xfId="54724" xr:uid="{074F9987-8E5A-45B6-851C-535496D96C86}"/>
    <cellStyle name="Normal 22 2 2 2 4 2 2 2 3" xfId="19305" xr:uid="{D745D2AC-7DA4-41AA-80AA-1A287B905528}"/>
    <cellStyle name="Normal 22 2 2 2 4 2 2 2 4" xfId="32995" xr:uid="{C416C21E-0B9E-41BA-A1C3-7974B4431DCB}"/>
    <cellStyle name="Normal 22 2 2 2 4 2 2 2 5" xfId="47878" xr:uid="{5F01074A-6B61-45C4-AD88-D44C523DBE2D}"/>
    <cellStyle name="Normal 22 2 2 2 4 2 2 3" xfId="22727" xr:uid="{9F4A1CE0-5508-40C6-AFF2-92FF7A1E0130}"/>
    <cellStyle name="Normal 22 2 2 2 4 2 2 3 2" xfId="36419" xr:uid="{CB92766C-41BE-48AF-884E-4FAEC5368DDC}"/>
    <cellStyle name="Normal 22 2 2 2 4 2 2 3 3" xfId="51302" xr:uid="{930622EE-9549-44C3-9CB9-34E0677B5DEE}"/>
    <cellStyle name="Normal 22 2 2 2 4 2 2 4" xfId="15883" xr:uid="{2DA03231-33A3-401F-8B56-4468C8D81E6F}"/>
    <cellStyle name="Normal 22 2 2 2 4 2 2 5" xfId="29573" xr:uid="{27A8A32F-4423-4214-90E9-96AF60CD411E}"/>
    <cellStyle name="Normal 22 2 2 2 4 2 2 6" xfId="44456" xr:uid="{DD8DBDA5-93C8-46AC-A709-8E951307B879}"/>
    <cellStyle name="Normal 22 2 2 2 4 2 3" xfId="10747" xr:uid="{526C861A-6D18-44FB-8675-C2EF896047FD}"/>
    <cellStyle name="Normal 22 2 2 2 4 2 3 2" xfId="24437" xr:uid="{DD09B73A-D9D0-4A9B-B986-3EC0D223C68C}"/>
    <cellStyle name="Normal 22 2 2 2 4 2 3 2 2" xfId="38129" xr:uid="{1F3BE012-4820-4715-867C-5C75DB17F8FE}"/>
    <cellStyle name="Normal 22 2 2 2 4 2 3 2 3" xfId="53012" xr:uid="{EB53E55F-BF50-4087-B608-C724FE56A465}"/>
    <cellStyle name="Normal 22 2 2 2 4 2 3 3" xfId="17593" xr:uid="{F0EB1507-913C-4362-A271-4146994798D1}"/>
    <cellStyle name="Normal 22 2 2 2 4 2 3 4" xfId="31283" xr:uid="{69E92EB7-E1A7-4E3E-B7F5-37A72CB61184}"/>
    <cellStyle name="Normal 22 2 2 2 4 2 3 5" xfId="46166" xr:uid="{7C94A129-8BA6-4243-A9F2-A0A8D9C6653A}"/>
    <cellStyle name="Normal 22 2 2 2 4 2 4" xfId="21015" xr:uid="{6625171A-4649-42F4-8886-4974155B4021}"/>
    <cellStyle name="Normal 22 2 2 2 4 2 4 2" xfId="34707" xr:uid="{7F1CC91D-0301-4E19-AEB1-2C8D827A85AC}"/>
    <cellStyle name="Normal 22 2 2 2 4 2 4 3" xfId="49590" xr:uid="{0210131A-5BD2-4CB0-8BDC-805CC2541C26}"/>
    <cellStyle name="Normal 22 2 2 2 4 2 5" xfId="14171" xr:uid="{E6C2BB7E-1491-4E0F-AC9C-085AD3428393}"/>
    <cellStyle name="Normal 22 2 2 2 4 2 6" xfId="27861" xr:uid="{ADDF253F-CB3B-407A-9D98-13A1B7E0FB0C}"/>
    <cellStyle name="Normal 22 2 2 2 4 2 7" xfId="42744" xr:uid="{38629652-EC5D-4107-AAC1-91737D56A155}"/>
    <cellStyle name="Normal 22 2 2 2 4 3" xfId="9036" xr:uid="{D21F422D-F724-44E6-B992-B7C7DC986F8D}"/>
    <cellStyle name="Normal 22 2 2 2 4 3 2" xfId="12458" xr:uid="{5BDA2CD5-ABFC-463F-AF2F-F1C2D02DA4D8}"/>
    <cellStyle name="Normal 22 2 2 2 4 3 2 2" xfId="26148" xr:uid="{427F406E-CDD9-483D-8338-E513263B2C04}"/>
    <cellStyle name="Normal 22 2 2 2 4 3 2 2 2" xfId="39840" xr:uid="{4139E10E-2854-45ED-9788-B0DE93D40709}"/>
    <cellStyle name="Normal 22 2 2 2 4 3 2 2 3" xfId="54723" xr:uid="{64D03A6C-63FF-4BFB-BFCB-09C3010910DF}"/>
    <cellStyle name="Normal 22 2 2 2 4 3 2 3" xfId="19304" xr:uid="{9AD967C9-5C18-4DD5-8FF7-71416868378C}"/>
    <cellStyle name="Normal 22 2 2 2 4 3 2 4" xfId="32994" xr:uid="{08ED476A-CA9A-401B-883E-0A14AAFFF910}"/>
    <cellStyle name="Normal 22 2 2 2 4 3 2 5" xfId="47877" xr:uid="{3C8F46F9-8888-4710-A52D-1689B2DB22DB}"/>
    <cellStyle name="Normal 22 2 2 2 4 3 3" xfId="22726" xr:uid="{4CD7C9C3-415E-48B6-A6E5-1DCA4F60149C}"/>
    <cellStyle name="Normal 22 2 2 2 4 3 3 2" xfId="36418" xr:uid="{DA578CA9-8EA3-4CBA-B658-D4EF89D6A27F}"/>
    <cellStyle name="Normal 22 2 2 2 4 3 3 3" xfId="51301" xr:uid="{5E8CBA99-7903-45B7-8B21-9288B190CEBA}"/>
    <cellStyle name="Normal 22 2 2 2 4 3 4" xfId="15882" xr:uid="{AE04B9B1-E36A-4185-AE55-2BC91BD1CCD1}"/>
    <cellStyle name="Normal 22 2 2 2 4 3 5" xfId="29572" xr:uid="{5F41B5D0-6C45-4621-9DC7-E7C015EED68E}"/>
    <cellStyle name="Normal 22 2 2 2 4 3 6" xfId="44455" xr:uid="{0A63404C-35DE-44A8-B583-BDB54E2B31B9}"/>
    <cellStyle name="Normal 22 2 2 2 4 4" xfId="10746" xr:uid="{FB72D6E5-B609-4975-9D40-66FC32DB9C00}"/>
    <cellStyle name="Normal 22 2 2 2 4 4 2" xfId="24436" xr:uid="{F9ADFF5A-50FF-46DD-9BA8-D3540E15CDD3}"/>
    <cellStyle name="Normal 22 2 2 2 4 4 2 2" xfId="38128" xr:uid="{076A63EE-C2CF-458A-B744-31C75B377C64}"/>
    <cellStyle name="Normal 22 2 2 2 4 4 2 3" xfId="53011" xr:uid="{30824903-75ED-481F-8BDE-0FE94456FA83}"/>
    <cellStyle name="Normal 22 2 2 2 4 4 3" xfId="17592" xr:uid="{FDBA452C-76D5-4E75-B577-7D56EBA2E242}"/>
    <cellStyle name="Normal 22 2 2 2 4 4 4" xfId="31282" xr:uid="{88F1704D-591B-42A5-A561-26F33F4DD5FC}"/>
    <cellStyle name="Normal 22 2 2 2 4 4 5" xfId="46165" xr:uid="{9CD96A2A-236B-4C46-95FC-35C9299EF2B2}"/>
    <cellStyle name="Normal 22 2 2 2 4 5" xfId="21014" xr:uid="{69AF9F41-EE3A-4D66-9817-AF55EFB7FA71}"/>
    <cellStyle name="Normal 22 2 2 2 4 5 2" xfId="34706" xr:uid="{733F760A-6638-4C2A-846F-741911565C2A}"/>
    <cellStyle name="Normal 22 2 2 2 4 5 3" xfId="49589" xr:uid="{8E29CB23-AC6E-4185-916E-0B89C3148042}"/>
    <cellStyle name="Normal 22 2 2 2 4 6" xfId="14170" xr:uid="{23E803B2-2094-4E41-B339-CEE11FE90035}"/>
    <cellStyle name="Normal 22 2 2 2 4 7" xfId="27860" xr:uid="{A3137AFE-42D6-4D5E-950E-143FC97B30D0}"/>
    <cellStyle name="Normal 22 2 2 2 4 8" xfId="42743" xr:uid="{A5F86AEE-3CAA-419E-8FC4-3DCF4139CF4A}"/>
    <cellStyle name="Normal 22 2 2 2 5" xfId="7325" xr:uid="{730DC94B-E0F4-426F-BC2C-529D7DA53381}"/>
    <cellStyle name="Normal 22 2 2 2 5 2" xfId="9038" xr:uid="{498B44E5-CA78-4D0F-A2F6-FEB3B692DDBC}"/>
    <cellStyle name="Normal 22 2 2 2 5 2 2" xfId="12460" xr:uid="{49EC7B35-F724-4883-A0CF-19DDC6A1B05A}"/>
    <cellStyle name="Normal 22 2 2 2 5 2 2 2" xfId="26150" xr:uid="{67A17CED-1648-4DB4-8F62-1D18ADBE3142}"/>
    <cellStyle name="Normal 22 2 2 2 5 2 2 2 2" xfId="39842" xr:uid="{50342CD2-079C-44E5-9A0F-C44C83ED7572}"/>
    <cellStyle name="Normal 22 2 2 2 5 2 2 2 3" xfId="54725" xr:uid="{6EFEBCB9-0AE2-4F25-A298-5722186DC4C5}"/>
    <cellStyle name="Normal 22 2 2 2 5 2 2 3" xfId="19306" xr:uid="{EDC3BE8C-D3F8-4820-BC76-761567DE329E}"/>
    <cellStyle name="Normal 22 2 2 2 5 2 2 4" xfId="32996" xr:uid="{770CC303-E890-468E-A640-ECEC8672E1A1}"/>
    <cellStyle name="Normal 22 2 2 2 5 2 2 5" xfId="47879" xr:uid="{C897CA32-191A-4778-B2D8-2DA1E3F6DEAD}"/>
    <cellStyle name="Normal 22 2 2 2 5 2 3" xfId="22728" xr:uid="{79EF1F21-2307-4E9B-9501-A19909458A16}"/>
    <cellStyle name="Normal 22 2 2 2 5 2 3 2" xfId="36420" xr:uid="{59FF1D77-8ED7-4526-8BC9-69CFC594BFBE}"/>
    <cellStyle name="Normal 22 2 2 2 5 2 3 3" xfId="51303" xr:uid="{AEF94775-DA68-4D80-BE8B-D0D9F679609E}"/>
    <cellStyle name="Normal 22 2 2 2 5 2 4" xfId="15884" xr:uid="{8E1C342A-8506-437A-88DF-B1EF8687D4DC}"/>
    <cellStyle name="Normal 22 2 2 2 5 2 5" xfId="29574" xr:uid="{9EC05759-FD1D-4A61-A9CF-DDFAC437BFA9}"/>
    <cellStyle name="Normal 22 2 2 2 5 2 6" xfId="44457" xr:uid="{F14BA75E-4FCA-4EF8-8B99-CB13D28ACCD6}"/>
    <cellStyle name="Normal 22 2 2 2 5 3" xfId="10748" xr:uid="{CFD91C50-193E-4D7B-AA22-5CA1BA9BC97D}"/>
    <cellStyle name="Normal 22 2 2 2 5 3 2" xfId="24438" xr:uid="{7D5938FD-E885-41DE-B022-E62D086E1E2C}"/>
    <cellStyle name="Normal 22 2 2 2 5 3 2 2" xfId="38130" xr:uid="{4BFAC469-01BB-49EF-BA37-4AAA513D572F}"/>
    <cellStyle name="Normal 22 2 2 2 5 3 2 3" xfId="53013" xr:uid="{7C5E8BD2-D732-4105-A8A8-EC4E76344999}"/>
    <cellStyle name="Normal 22 2 2 2 5 3 3" xfId="17594" xr:uid="{AFDC3108-DA77-4873-B7BB-F139B7D0B40D}"/>
    <cellStyle name="Normal 22 2 2 2 5 3 4" xfId="31284" xr:uid="{A11E2337-E174-4CCB-8789-0BA05046EBD7}"/>
    <cellStyle name="Normal 22 2 2 2 5 3 5" xfId="46167" xr:uid="{4A925DC9-6A7C-4886-8139-F4616510FB4E}"/>
    <cellStyle name="Normal 22 2 2 2 5 4" xfId="21016" xr:uid="{678CBD27-243D-4213-BD7A-BFFD27FECD15}"/>
    <cellStyle name="Normal 22 2 2 2 5 4 2" xfId="34708" xr:uid="{C3B2027D-0DC6-4D53-8FFC-6AD1447C56A8}"/>
    <cellStyle name="Normal 22 2 2 2 5 4 3" xfId="49591" xr:uid="{38089CD3-964C-4361-9665-13343B8145BD}"/>
    <cellStyle name="Normal 22 2 2 2 5 5" xfId="14172" xr:uid="{8BB7915D-EA35-4F55-B0A2-454C831F0D3E}"/>
    <cellStyle name="Normal 22 2 2 2 5 6" xfId="27862" xr:uid="{3B3EEA02-476C-4EB7-8D04-530F950A4318}"/>
    <cellStyle name="Normal 22 2 2 2 5 7" xfId="42745" xr:uid="{E22B8410-726B-41FC-8718-BA18A9989579}"/>
    <cellStyle name="Normal 22 2 2 2 6" xfId="7326" xr:uid="{420FAC59-FBA5-42C8-9496-ACC18FDECAE5}"/>
    <cellStyle name="Normal 22 2 2 2 6 2" xfId="9039" xr:uid="{008C9658-6EB9-45C0-B209-FD48CE1D0357}"/>
    <cellStyle name="Normal 22 2 2 2 6 2 2" xfId="12461" xr:uid="{232EE086-9719-4916-B016-ECC1C9F54309}"/>
    <cellStyle name="Normal 22 2 2 2 6 2 2 2" xfId="26151" xr:uid="{C5AD8002-E771-4A45-B3CE-8F03EDDEF5E2}"/>
    <cellStyle name="Normal 22 2 2 2 6 2 2 2 2" xfId="39843" xr:uid="{C119D3BD-4C72-45DD-A343-8904F4E15088}"/>
    <cellStyle name="Normal 22 2 2 2 6 2 2 2 3" xfId="54726" xr:uid="{84659F17-16C2-4820-B8B8-A89069CE5B9E}"/>
    <cellStyle name="Normal 22 2 2 2 6 2 2 3" xfId="19307" xr:uid="{20E8CD7B-ADCD-4BD8-9CDB-CD2C3C254E60}"/>
    <cellStyle name="Normal 22 2 2 2 6 2 2 4" xfId="32997" xr:uid="{BC426720-BFD3-4F51-92BE-25E54294E592}"/>
    <cellStyle name="Normal 22 2 2 2 6 2 2 5" xfId="47880" xr:uid="{903E3AEE-40E5-46C6-9C99-733ACE2A780E}"/>
    <cellStyle name="Normal 22 2 2 2 6 2 3" xfId="22729" xr:uid="{7779DCA0-0DC7-4C57-A497-B7BABF69AF86}"/>
    <cellStyle name="Normal 22 2 2 2 6 2 3 2" xfId="36421" xr:uid="{5F267FD1-37DB-4C8F-80B8-DA3F9B35B418}"/>
    <cellStyle name="Normal 22 2 2 2 6 2 3 3" xfId="51304" xr:uid="{167FC99C-77C2-4A19-AEAB-66E979C0DA66}"/>
    <cellStyle name="Normal 22 2 2 2 6 2 4" xfId="15885" xr:uid="{534F5D06-9982-410B-856F-706DBC9E21E9}"/>
    <cellStyle name="Normal 22 2 2 2 6 2 5" xfId="29575" xr:uid="{67745828-7CC7-4675-BA45-F9F6DCEECC47}"/>
    <cellStyle name="Normal 22 2 2 2 6 2 6" xfId="44458" xr:uid="{418A67A6-34EE-4D14-AB6F-CFA8662B5B53}"/>
    <cellStyle name="Normal 22 2 2 2 6 3" xfId="10749" xr:uid="{491A87BF-A639-420A-8ED5-BEC53648A2E8}"/>
    <cellStyle name="Normal 22 2 2 2 6 3 2" xfId="24439" xr:uid="{EC24FF72-D23E-4219-AD7E-0F4E9893FDB8}"/>
    <cellStyle name="Normal 22 2 2 2 6 3 2 2" xfId="38131" xr:uid="{C7C1CC8E-71B2-4799-9329-D1F2D6E7E198}"/>
    <cellStyle name="Normal 22 2 2 2 6 3 2 3" xfId="53014" xr:uid="{EF20EBCD-0C82-401C-80E7-FE8AD2F04E38}"/>
    <cellStyle name="Normal 22 2 2 2 6 3 3" xfId="17595" xr:uid="{D7634B83-F385-4411-B260-F5A22629800E}"/>
    <cellStyle name="Normal 22 2 2 2 6 3 4" xfId="31285" xr:uid="{CE5E0B74-B53B-4706-8001-D8D0C0BAC051}"/>
    <cellStyle name="Normal 22 2 2 2 6 3 5" xfId="46168" xr:uid="{FEA26531-E028-4895-B3E7-55AD169D757B}"/>
    <cellStyle name="Normal 22 2 2 2 6 4" xfId="21017" xr:uid="{497CD126-677C-44A6-89F0-98F3575F8792}"/>
    <cellStyle name="Normal 22 2 2 2 6 4 2" xfId="34709" xr:uid="{58540205-6858-4EC2-8F8D-8C7D52D62812}"/>
    <cellStyle name="Normal 22 2 2 2 6 4 3" xfId="49592" xr:uid="{26B43A7A-349C-4787-B5F8-E0C848098FB3}"/>
    <cellStyle name="Normal 22 2 2 2 6 5" xfId="14173" xr:uid="{5117CDE5-370E-430C-971F-4A57E0D39BF8}"/>
    <cellStyle name="Normal 22 2 2 2 6 6" xfId="27863" xr:uid="{8AEC4D26-B035-4522-892A-30316CD9F99B}"/>
    <cellStyle name="Normal 22 2 2 2 6 7" xfId="42746" xr:uid="{90652A5F-22FB-42DA-AB4C-7CA6D8F1D189}"/>
    <cellStyle name="Normal 22 2 2 2 7" xfId="9025" xr:uid="{87A63371-A89D-4568-B0E6-047AC324E798}"/>
    <cellStyle name="Normal 22 2 2 2 7 2" xfId="12447" xr:uid="{E2FAC36C-9A7A-435A-95FB-451F1FE8EA6B}"/>
    <cellStyle name="Normal 22 2 2 2 7 2 2" xfId="26137" xr:uid="{390E959A-068F-49FC-8587-DF5B5BA7035C}"/>
    <cellStyle name="Normal 22 2 2 2 7 2 2 2" xfId="39829" xr:uid="{3FF22D27-CA34-4236-8E95-C5D688713F48}"/>
    <cellStyle name="Normal 22 2 2 2 7 2 2 3" xfId="54712" xr:uid="{26398C0B-AE9C-4E4D-8B6A-60BDB650C7E7}"/>
    <cellStyle name="Normal 22 2 2 2 7 2 3" xfId="19293" xr:uid="{18EDEDCA-C3E6-4E71-85C5-24EBE32172DA}"/>
    <cellStyle name="Normal 22 2 2 2 7 2 4" xfId="32983" xr:uid="{1ECEF74D-372E-4A96-8DA0-90250149EB47}"/>
    <cellStyle name="Normal 22 2 2 2 7 2 5" xfId="47866" xr:uid="{525C7E8C-BA7D-493A-AB28-5AAF9F9395D4}"/>
    <cellStyle name="Normal 22 2 2 2 7 3" xfId="22715" xr:uid="{29EC8502-B838-48E4-9E99-2DC23742AB41}"/>
    <cellStyle name="Normal 22 2 2 2 7 3 2" xfId="36407" xr:uid="{C26A307A-C3B3-4ECC-9DF8-E45F70BC3819}"/>
    <cellStyle name="Normal 22 2 2 2 7 3 3" xfId="51290" xr:uid="{8A37571D-5542-499D-8E32-D08A8CE63AA5}"/>
    <cellStyle name="Normal 22 2 2 2 7 4" xfId="15871" xr:uid="{6A513ADD-2DF9-4299-9936-8A19C9717BB3}"/>
    <cellStyle name="Normal 22 2 2 2 7 5" xfId="29561" xr:uid="{54AA8C29-6735-4E48-8C4D-A8348CF7AE1B}"/>
    <cellStyle name="Normal 22 2 2 2 7 6" xfId="44444" xr:uid="{EDCCF8DA-13C7-4186-AEE8-7B0EBEC49EBE}"/>
    <cellStyle name="Normal 22 2 2 2 8" xfId="10735" xr:uid="{B87644FE-9A44-4C62-8AB3-791060DCCC9C}"/>
    <cellStyle name="Normal 22 2 2 2 8 2" xfId="24425" xr:uid="{F731F593-DD33-4E50-8917-64C9447941E5}"/>
    <cellStyle name="Normal 22 2 2 2 8 2 2" xfId="38117" xr:uid="{14B3ADD0-1007-46E7-BF63-3A6DE93E85C9}"/>
    <cellStyle name="Normal 22 2 2 2 8 2 3" xfId="53000" xr:uid="{7B4FBC13-CCF8-4B81-B18C-FDCA8DD76C78}"/>
    <cellStyle name="Normal 22 2 2 2 8 3" xfId="17581" xr:uid="{A809BE8E-80BF-4B86-AECE-4B62CB2F551E}"/>
    <cellStyle name="Normal 22 2 2 2 8 4" xfId="31271" xr:uid="{2E640912-4EDA-4358-9146-956CFD183D4B}"/>
    <cellStyle name="Normal 22 2 2 2 8 5" xfId="46154" xr:uid="{BF27C804-3819-42E5-BCD5-78799892CD73}"/>
    <cellStyle name="Normal 22 2 2 2 9" xfId="21003" xr:uid="{78892A8B-1AA7-4F9B-8874-FAF2A276BDA7}"/>
    <cellStyle name="Normal 22 2 2 2 9 2" xfId="34695" xr:uid="{58AF6CEC-F3B0-4986-BD01-1C745B42EEBB}"/>
    <cellStyle name="Normal 22 2 2 2 9 3" xfId="49578" xr:uid="{EAF0A3CF-9859-401F-8C78-8B3068279E47}"/>
    <cellStyle name="Normal 22 2 2 3" xfId="7327" xr:uid="{4B897F00-51A1-4F4A-9AF6-692585E373B5}"/>
    <cellStyle name="Normal 22 2 2 3 10" xfId="42747" xr:uid="{EA8ACE84-44AF-4205-9D66-D53E5897178C}"/>
    <cellStyle name="Normal 22 2 2 3 2" xfId="7328" xr:uid="{8BF0F44D-7F28-49E0-A42F-562F3440E72E}"/>
    <cellStyle name="Normal 22 2 2 3 2 2" xfId="7329" xr:uid="{17892ED7-DA7C-43F6-986A-A5341875BE8E}"/>
    <cellStyle name="Normal 22 2 2 3 2 2 2" xfId="9042" xr:uid="{83071F4D-1F48-4022-9BF5-33539D73D685}"/>
    <cellStyle name="Normal 22 2 2 3 2 2 2 2" xfId="12464" xr:uid="{D888D69A-0970-4E5D-979B-649879120922}"/>
    <cellStyle name="Normal 22 2 2 3 2 2 2 2 2" xfId="26154" xr:uid="{23912752-E1B3-4008-AE94-ED4BAF5DAC9E}"/>
    <cellStyle name="Normal 22 2 2 3 2 2 2 2 2 2" xfId="39846" xr:uid="{433CEDBD-0E4A-46CA-BC55-003089AE3936}"/>
    <cellStyle name="Normal 22 2 2 3 2 2 2 2 2 3" xfId="54729" xr:uid="{3BC1D428-36CA-473C-A969-788D7293BEB8}"/>
    <cellStyle name="Normal 22 2 2 3 2 2 2 2 3" xfId="19310" xr:uid="{1A011E8A-9E59-4813-9977-F298BE985AE3}"/>
    <cellStyle name="Normal 22 2 2 3 2 2 2 2 4" xfId="33000" xr:uid="{D261C0F0-DEE6-4ECD-959A-E991BE06C301}"/>
    <cellStyle name="Normal 22 2 2 3 2 2 2 2 5" xfId="47883" xr:uid="{FAE1AE9C-E4B0-4EA5-8F6D-BCFD98530021}"/>
    <cellStyle name="Normal 22 2 2 3 2 2 2 3" xfId="22732" xr:uid="{A3A44D1E-8AB4-4C81-AF92-12D745B21186}"/>
    <cellStyle name="Normal 22 2 2 3 2 2 2 3 2" xfId="36424" xr:uid="{4FFC1C04-5FA3-4A85-BAA6-AA77DCD01694}"/>
    <cellStyle name="Normal 22 2 2 3 2 2 2 3 3" xfId="51307" xr:uid="{22A7B612-7F63-49D0-95FC-EACF42729B54}"/>
    <cellStyle name="Normal 22 2 2 3 2 2 2 4" xfId="15888" xr:uid="{1DCD1FB0-2140-465B-B352-CC4F99A8FC8A}"/>
    <cellStyle name="Normal 22 2 2 3 2 2 2 5" xfId="29578" xr:uid="{7E42170C-878B-4434-BC04-C99EFCDE4075}"/>
    <cellStyle name="Normal 22 2 2 3 2 2 2 6" xfId="44461" xr:uid="{B1E615BF-1745-428B-9A0C-64076D47A5AC}"/>
    <cellStyle name="Normal 22 2 2 3 2 2 3" xfId="10752" xr:uid="{82F99449-92E1-4CA2-B9DB-076B8F0BB9DC}"/>
    <cellStyle name="Normal 22 2 2 3 2 2 3 2" xfId="24442" xr:uid="{13357DD2-5D8F-4A2D-9BA5-5F93782F8D3E}"/>
    <cellStyle name="Normal 22 2 2 3 2 2 3 2 2" xfId="38134" xr:uid="{D2A57CCB-7623-4759-A273-F292FAE8BB4E}"/>
    <cellStyle name="Normal 22 2 2 3 2 2 3 2 3" xfId="53017" xr:uid="{627B30E5-7884-48CB-ADA2-66467CB2C9DD}"/>
    <cellStyle name="Normal 22 2 2 3 2 2 3 3" xfId="17598" xr:uid="{DF96DFA8-2DF6-42BF-8F64-B13255C537D9}"/>
    <cellStyle name="Normal 22 2 2 3 2 2 3 4" xfId="31288" xr:uid="{844B740E-6A93-44F6-B62B-13962E675FB2}"/>
    <cellStyle name="Normal 22 2 2 3 2 2 3 5" xfId="46171" xr:uid="{65379BA7-054C-45C6-A2DF-848563450FD8}"/>
    <cellStyle name="Normal 22 2 2 3 2 2 4" xfId="21020" xr:uid="{930B8A9C-27AF-49D8-AEA9-6893D40D1B20}"/>
    <cellStyle name="Normal 22 2 2 3 2 2 4 2" xfId="34712" xr:uid="{F9060F65-4820-4005-9B80-1B33809AC0E0}"/>
    <cellStyle name="Normal 22 2 2 3 2 2 4 3" xfId="49595" xr:uid="{22942989-A797-4E44-A477-1EF96037C960}"/>
    <cellStyle name="Normal 22 2 2 3 2 2 5" xfId="14176" xr:uid="{DF42B4DA-F237-476A-AF31-30BDDBAE1EB6}"/>
    <cellStyle name="Normal 22 2 2 3 2 2 6" xfId="27866" xr:uid="{AF8C979E-B407-49E0-8187-131B61C52B2D}"/>
    <cellStyle name="Normal 22 2 2 3 2 2 7" xfId="42749" xr:uid="{49370402-6104-49DE-AF9F-09ED529A0EE6}"/>
    <cellStyle name="Normal 22 2 2 3 2 3" xfId="9041" xr:uid="{4BAC2317-853B-4ED8-9EAF-B2190F61A1FA}"/>
    <cellStyle name="Normal 22 2 2 3 2 3 2" xfId="12463" xr:uid="{BAE9F720-BD46-49F5-9E00-48D1036E9724}"/>
    <cellStyle name="Normal 22 2 2 3 2 3 2 2" xfId="26153" xr:uid="{2CF94282-6703-49F8-9502-CBC3199C8C01}"/>
    <cellStyle name="Normal 22 2 2 3 2 3 2 2 2" xfId="39845" xr:uid="{1B3E174F-C1DF-470D-8088-8E7E464D50E2}"/>
    <cellStyle name="Normal 22 2 2 3 2 3 2 2 3" xfId="54728" xr:uid="{A606FC37-771C-4053-BC7F-BDAC89602E1D}"/>
    <cellStyle name="Normal 22 2 2 3 2 3 2 3" xfId="19309" xr:uid="{E58953F0-C410-423E-BA57-CF195035CE08}"/>
    <cellStyle name="Normal 22 2 2 3 2 3 2 4" xfId="32999" xr:uid="{E7002328-E11B-4399-9FDF-DCC29369DA52}"/>
    <cellStyle name="Normal 22 2 2 3 2 3 2 5" xfId="47882" xr:uid="{8B98C8B9-1564-45B8-A5A4-541A3E9DE946}"/>
    <cellStyle name="Normal 22 2 2 3 2 3 3" xfId="22731" xr:uid="{452D20B9-62D6-4EA5-86B7-949330DEC7F9}"/>
    <cellStyle name="Normal 22 2 2 3 2 3 3 2" xfId="36423" xr:uid="{2FE4A166-CEC8-4E09-A4A4-0E3A4A50019F}"/>
    <cellStyle name="Normal 22 2 2 3 2 3 3 3" xfId="51306" xr:uid="{E7D6ADC1-514F-4A2D-870C-5830D1BE3CCC}"/>
    <cellStyle name="Normal 22 2 2 3 2 3 4" xfId="15887" xr:uid="{B9D00306-83BA-4FBF-838D-D1C9D9F6BB0E}"/>
    <cellStyle name="Normal 22 2 2 3 2 3 5" xfId="29577" xr:uid="{BC7A301B-7507-41C7-91B9-862E5AC2A325}"/>
    <cellStyle name="Normal 22 2 2 3 2 3 6" xfId="44460" xr:uid="{042EBE65-7CB2-4E39-A32A-8C11C78CDB0D}"/>
    <cellStyle name="Normal 22 2 2 3 2 4" xfId="10751" xr:uid="{4E06220E-8B08-452D-9032-CC9C23762E4E}"/>
    <cellStyle name="Normal 22 2 2 3 2 4 2" xfId="24441" xr:uid="{5548327B-C398-4D3E-8D7E-174353D471CD}"/>
    <cellStyle name="Normal 22 2 2 3 2 4 2 2" xfId="38133" xr:uid="{8490BFAC-54B9-495D-85B3-AA5A30009018}"/>
    <cellStyle name="Normal 22 2 2 3 2 4 2 3" xfId="53016" xr:uid="{F3F564A9-546A-49AA-BED4-C4C42F92BB68}"/>
    <cellStyle name="Normal 22 2 2 3 2 4 3" xfId="17597" xr:uid="{BF22945C-C3F8-4284-9E09-80CF989F06C9}"/>
    <cellStyle name="Normal 22 2 2 3 2 4 4" xfId="31287" xr:uid="{2324538D-6AC6-421A-9EBB-59A0490E408E}"/>
    <cellStyle name="Normal 22 2 2 3 2 4 5" xfId="46170" xr:uid="{ADE9F4CB-8294-46A7-B2C8-EA2859D16781}"/>
    <cellStyle name="Normal 22 2 2 3 2 5" xfId="21019" xr:uid="{75ABF4BC-2EF9-4062-A2FC-DC86B284ABF3}"/>
    <cellStyle name="Normal 22 2 2 3 2 5 2" xfId="34711" xr:uid="{12E81E53-119B-4C39-B63C-1AC15BC9E603}"/>
    <cellStyle name="Normal 22 2 2 3 2 5 3" xfId="49594" xr:uid="{F89D9BEC-8F2A-424A-BE6F-F93D6F401CD0}"/>
    <cellStyle name="Normal 22 2 2 3 2 6" xfId="14175" xr:uid="{2AC47EFB-5B13-4265-ACC5-DDCBBA769A52}"/>
    <cellStyle name="Normal 22 2 2 3 2 7" xfId="27865" xr:uid="{7666A22F-D896-400F-AFA3-5B99004BDB4B}"/>
    <cellStyle name="Normal 22 2 2 3 2 8" xfId="42748" xr:uid="{7D6CA5CA-2E39-4995-B859-C91535C8D947}"/>
    <cellStyle name="Normal 22 2 2 3 3" xfId="7330" xr:uid="{4FD54E6F-4756-47B8-A849-E7E15EE6C1A7}"/>
    <cellStyle name="Normal 22 2 2 3 3 2" xfId="9043" xr:uid="{AEDD822F-5E5C-403B-96EC-4BFAFB697232}"/>
    <cellStyle name="Normal 22 2 2 3 3 2 2" xfId="12465" xr:uid="{5297A539-296A-4568-B701-112F43C1D1FF}"/>
    <cellStyle name="Normal 22 2 2 3 3 2 2 2" xfId="26155" xr:uid="{AEE62811-D6B8-4F8A-B41B-37494ED248B1}"/>
    <cellStyle name="Normal 22 2 2 3 3 2 2 2 2" xfId="39847" xr:uid="{E8A091E6-F324-4BAD-83B3-C0FD56DB5F2D}"/>
    <cellStyle name="Normal 22 2 2 3 3 2 2 2 3" xfId="54730" xr:uid="{42C07721-3BE8-42C2-911F-7E9D2A42F908}"/>
    <cellStyle name="Normal 22 2 2 3 3 2 2 3" xfId="19311" xr:uid="{D6C2D39D-F57E-4758-8878-5EE8651C50FD}"/>
    <cellStyle name="Normal 22 2 2 3 3 2 2 4" xfId="33001" xr:uid="{465B46C1-9C30-4E18-A6D2-EB7EAC6D2843}"/>
    <cellStyle name="Normal 22 2 2 3 3 2 2 5" xfId="47884" xr:uid="{16D49E57-379C-4958-8A71-595E7DFA0CCB}"/>
    <cellStyle name="Normal 22 2 2 3 3 2 3" xfId="22733" xr:uid="{E47F2488-D56E-4BB3-8EB5-94584B757433}"/>
    <cellStyle name="Normal 22 2 2 3 3 2 3 2" xfId="36425" xr:uid="{E79083A9-F04E-43A2-8884-EC9FDE0EFD6F}"/>
    <cellStyle name="Normal 22 2 2 3 3 2 3 3" xfId="51308" xr:uid="{F916F9CB-A006-4800-9B0F-5D66D28D908F}"/>
    <cellStyle name="Normal 22 2 2 3 3 2 4" xfId="15889" xr:uid="{EC394EEF-738A-434A-A2C0-7D9513462260}"/>
    <cellStyle name="Normal 22 2 2 3 3 2 5" xfId="29579" xr:uid="{73200727-6815-46E8-9BE0-2D4E6628FAB6}"/>
    <cellStyle name="Normal 22 2 2 3 3 2 6" xfId="44462" xr:uid="{64B7BBD9-D117-436B-9890-7DC14F49D294}"/>
    <cellStyle name="Normal 22 2 2 3 3 3" xfId="10753" xr:uid="{E50E9839-67D1-4381-91FC-18FBEFB6E27C}"/>
    <cellStyle name="Normal 22 2 2 3 3 3 2" xfId="24443" xr:uid="{B3BE8F47-A34A-49AC-A9F1-627DF2D4D33D}"/>
    <cellStyle name="Normal 22 2 2 3 3 3 2 2" xfId="38135" xr:uid="{3AB50DC2-2015-42F3-B8E8-A2911552A169}"/>
    <cellStyle name="Normal 22 2 2 3 3 3 2 3" xfId="53018" xr:uid="{333779C7-7981-4152-9BC1-6BFE9F1D2C7B}"/>
    <cellStyle name="Normal 22 2 2 3 3 3 3" xfId="17599" xr:uid="{4DB4AEAE-11D1-4437-8ADD-CAEEC0C5CA70}"/>
    <cellStyle name="Normal 22 2 2 3 3 3 4" xfId="31289" xr:uid="{EB68ADCB-E5CF-46E2-8D52-4C717C10329B}"/>
    <cellStyle name="Normal 22 2 2 3 3 3 5" xfId="46172" xr:uid="{09BDC74A-954B-48E5-B225-9B3F08682627}"/>
    <cellStyle name="Normal 22 2 2 3 3 4" xfId="21021" xr:uid="{6187330A-361A-4E22-A1CF-F058E4E1DA48}"/>
    <cellStyle name="Normal 22 2 2 3 3 4 2" xfId="34713" xr:uid="{B1876EB9-F2DB-4D33-BDDE-A67AC2D7EBDC}"/>
    <cellStyle name="Normal 22 2 2 3 3 4 3" xfId="49596" xr:uid="{05F9DAEB-FFCF-4C42-A24E-B79975AAC8C1}"/>
    <cellStyle name="Normal 22 2 2 3 3 5" xfId="14177" xr:uid="{927D4BC9-D493-4BCF-976E-FFEA9EB89E24}"/>
    <cellStyle name="Normal 22 2 2 3 3 6" xfId="27867" xr:uid="{A53C2771-AD2A-4912-BCB6-047963135E74}"/>
    <cellStyle name="Normal 22 2 2 3 3 7" xfId="42750" xr:uid="{AB81F879-2F07-4172-ACB1-50ACFED61BEC}"/>
    <cellStyle name="Normal 22 2 2 3 4" xfId="7331" xr:uid="{54136CDE-88FD-4047-830E-B83DA202BA08}"/>
    <cellStyle name="Normal 22 2 2 3 4 2" xfId="9044" xr:uid="{AAFE3365-9281-4518-92B5-378D3D51F6EF}"/>
    <cellStyle name="Normal 22 2 2 3 4 2 2" xfId="12466" xr:uid="{63E779ED-4EF3-4C21-B573-2E598779EC64}"/>
    <cellStyle name="Normal 22 2 2 3 4 2 2 2" xfId="26156" xr:uid="{F3B0CBC1-68FE-4EEA-874B-FBB4027A7361}"/>
    <cellStyle name="Normal 22 2 2 3 4 2 2 2 2" xfId="39848" xr:uid="{0E769EDD-465D-482F-B4CD-96003AA40509}"/>
    <cellStyle name="Normal 22 2 2 3 4 2 2 2 3" xfId="54731" xr:uid="{3A6CC540-BCF4-4B81-99A6-F97AEFD7F9EC}"/>
    <cellStyle name="Normal 22 2 2 3 4 2 2 3" xfId="19312" xr:uid="{73AD21F5-D3E6-4F45-81E2-8247394EDC47}"/>
    <cellStyle name="Normal 22 2 2 3 4 2 2 4" xfId="33002" xr:uid="{8F5FEFD6-62BC-4E07-99FE-931C7BC6FB0C}"/>
    <cellStyle name="Normal 22 2 2 3 4 2 2 5" xfId="47885" xr:uid="{D87CE780-8609-4CA5-857A-F6BAA97D05E4}"/>
    <cellStyle name="Normal 22 2 2 3 4 2 3" xfId="22734" xr:uid="{02B763B4-282B-4EDD-96B1-15A7EBB5C165}"/>
    <cellStyle name="Normal 22 2 2 3 4 2 3 2" xfId="36426" xr:uid="{610CECCD-60ED-4225-8B8D-EF9D3137E67E}"/>
    <cellStyle name="Normal 22 2 2 3 4 2 3 3" xfId="51309" xr:uid="{FEEE6F98-E179-4B6E-8F82-827128215527}"/>
    <cellStyle name="Normal 22 2 2 3 4 2 4" xfId="15890" xr:uid="{96430EBD-7C9F-49DB-B8E7-9AC4C1A6DC1F}"/>
    <cellStyle name="Normal 22 2 2 3 4 2 5" xfId="29580" xr:uid="{C14FB81E-F22D-4E33-9450-623F5C84F984}"/>
    <cellStyle name="Normal 22 2 2 3 4 2 6" xfId="44463" xr:uid="{05B0024E-FBAC-488D-BAB9-55B3D781101E}"/>
    <cellStyle name="Normal 22 2 2 3 4 3" xfId="10754" xr:uid="{48197AB2-B575-4D01-983D-51C8CF45E3C1}"/>
    <cellStyle name="Normal 22 2 2 3 4 3 2" xfId="24444" xr:uid="{644174B9-7478-46F0-AE28-DE40460F5B12}"/>
    <cellStyle name="Normal 22 2 2 3 4 3 2 2" xfId="38136" xr:uid="{12729888-54C4-4A9B-B703-78E7D45C0C34}"/>
    <cellStyle name="Normal 22 2 2 3 4 3 2 3" xfId="53019" xr:uid="{E2FB0A66-F015-43E0-97CC-C1B640155564}"/>
    <cellStyle name="Normal 22 2 2 3 4 3 3" xfId="17600" xr:uid="{95BD3CF4-61CC-43D4-9C07-4DBC93C02658}"/>
    <cellStyle name="Normal 22 2 2 3 4 3 4" xfId="31290" xr:uid="{DB24F325-E307-492D-A978-B4AD5DC9549F}"/>
    <cellStyle name="Normal 22 2 2 3 4 3 5" xfId="46173" xr:uid="{728F1A92-4A81-4035-AF0D-EC5A29B4F29F}"/>
    <cellStyle name="Normal 22 2 2 3 4 4" xfId="21022" xr:uid="{828F65B9-1402-4F37-BE8C-1F268EB76F88}"/>
    <cellStyle name="Normal 22 2 2 3 4 4 2" xfId="34714" xr:uid="{48146078-CDB1-4AE0-9941-D528F633CD73}"/>
    <cellStyle name="Normal 22 2 2 3 4 4 3" xfId="49597" xr:uid="{BCF8C277-6A67-4567-A51F-C03991241BA7}"/>
    <cellStyle name="Normal 22 2 2 3 4 5" xfId="14178" xr:uid="{952DEC15-48F3-4EBB-8201-04E972E97994}"/>
    <cellStyle name="Normal 22 2 2 3 4 6" xfId="27868" xr:uid="{821AAE59-F3A6-4F95-A13B-5CC50E6D86EF}"/>
    <cellStyle name="Normal 22 2 2 3 4 7" xfId="42751" xr:uid="{81674E60-1693-4A21-9C4E-618C61398A7B}"/>
    <cellStyle name="Normal 22 2 2 3 5" xfId="9040" xr:uid="{EBD087A4-A17E-4251-A125-4C8C8C44F1EE}"/>
    <cellStyle name="Normal 22 2 2 3 5 2" xfId="12462" xr:uid="{A9FF1435-4A7F-4B87-B41F-DB9EA8981060}"/>
    <cellStyle name="Normal 22 2 2 3 5 2 2" xfId="26152" xr:uid="{1EB6E3B4-3663-4304-85CB-9ACE80477A34}"/>
    <cellStyle name="Normal 22 2 2 3 5 2 2 2" xfId="39844" xr:uid="{E57F37A3-D4D4-4EEB-9084-EFD3BF65F073}"/>
    <cellStyle name="Normal 22 2 2 3 5 2 2 3" xfId="54727" xr:uid="{7CE9F62F-DE0C-43B7-A745-60DDFC810F82}"/>
    <cellStyle name="Normal 22 2 2 3 5 2 3" xfId="19308" xr:uid="{57F04376-A70F-4FFC-84FC-E4D3E558B1C8}"/>
    <cellStyle name="Normal 22 2 2 3 5 2 4" xfId="32998" xr:uid="{E76C3638-3D30-4B93-B943-BA0F2E9645A2}"/>
    <cellStyle name="Normal 22 2 2 3 5 2 5" xfId="47881" xr:uid="{CC3E0AF6-0194-44EC-942E-33B0D9E1235F}"/>
    <cellStyle name="Normal 22 2 2 3 5 3" xfId="22730" xr:uid="{3C4564D1-A77D-4BFD-A082-A3DE31FC4395}"/>
    <cellStyle name="Normal 22 2 2 3 5 3 2" xfId="36422" xr:uid="{C58D75B6-B985-466D-912F-142731450891}"/>
    <cellStyle name="Normal 22 2 2 3 5 3 3" xfId="51305" xr:uid="{C0D91272-809F-4FF3-A82F-0FEA15AB3CBF}"/>
    <cellStyle name="Normal 22 2 2 3 5 4" xfId="15886" xr:uid="{AB8C6348-B1AE-42F6-BF36-27532F3335BC}"/>
    <cellStyle name="Normal 22 2 2 3 5 5" xfId="29576" xr:uid="{C3FDF67D-4B22-44C2-8B1D-BF9989CDA7AF}"/>
    <cellStyle name="Normal 22 2 2 3 5 6" xfId="44459" xr:uid="{258C3666-FD80-43A0-824D-FA84C0A5F896}"/>
    <cellStyle name="Normal 22 2 2 3 6" xfId="10750" xr:uid="{953882FC-2195-401F-8D8E-EF8F62E915BB}"/>
    <cellStyle name="Normal 22 2 2 3 6 2" xfId="24440" xr:uid="{65972190-E0A7-45FC-9042-90A47AB8AB42}"/>
    <cellStyle name="Normal 22 2 2 3 6 2 2" xfId="38132" xr:uid="{C3655E39-1D21-4F20-94C3-5A62A403350F}"/>
    <cellStyle name="Normal 22 2 2 3 6 2 3" xfId="53015" xr:uid="{24E1F3F3-AFF2-4528-B067-9CF9C234D010}"/>
    <cellStyle name="Normal 22 2 2 3 6 3" xfId="17596" xr:uid="{B4C15E2D-CDB6-4B1F-8D1B-302951DD6220}"/>
    <cellStyle name="Normal 22 2 2 3 6 4" xfId="31286" xr:uid="{2053E968-05BF-4C99-A7E3-F18C302783C5}"/>
    <cellStyle name="Normal 22 2 2 3 6 5" xfId="46169" xr:uid="{32B9DF12-6BA6-423A-AB31-AFBA15001B0D}"/>
    <cellStyle name="Normal 22 2 2 3 7" xfId="21018" xr:uid="{2208493F-0B04-4A18-9B20-A17F6E61D3C7}"/>
    <cellStyle name="Normal 22 2 2 3 7 2" xfId="34710" xr:uid="{D163D967-E289-4B00-912B-6DFE70BEBACF}"/>
    <cellStyle name="Normal 22 2 2 3 7 3" xfId="49593" xr:uid="{7F079613-8A9E-42DA-A42D-125933F1660A}"/>
    <cellStyle name="Normal 22 2 2 3 8" xfId="14174" xr:uid="{B34D8726-AAFC-40E2-A068-719243D71766}"/>
    <cellStyle name="Normal 22 2 2 3 9" xfId="27864" xr:uid="{C5E607A7-E07F-4273-947B-17294E0271FE}"/>
    <cellStyle name="Normal 22 2 2 4" xfId="7332" xr:uid="{B568EBC2-EEF9-411D-8AEF-2C962CE61CB0}"/>
    <cellStyle name="Normal 22 2 2 4 10" xfId="42752" xr:uid="{E6C280AE-F4EA-490B-B3EC-E8E5E6E17E90}"/>
    <cellStyle name="Normal 22 2 2 4 2" xfId="7333" xr:uid="{0DB7F6DA-D1E6-4020-BD9B-CD84E129FB30}"/>
    <cellStyle name="Normal 22 2 2 4 2 2" xfId="7334" xr:uid="{969042BF-EDFE-4AAA-B85E-F328C96B834D}"/>
    <cellStyle name="Normal 22 2 2 4 2 2 2" xfId="9047" xr:uid="{E8DB02F2-6922-4442-BA17-939F15A5E259}"/>
    <cellStyle name="Normal 22 2 2 4 2 2 2 2" xfId="12469" xr:uid="{5A7A9303-1D15-4A89-BAB7-63C146FEE1DB}"/>
    <cellStyle name="Normal 22 2 2 4 2 2 2 2 2" xfId="26159" xr:uid="{26DB4AA4-901F-4812-9B91-EFB86DD14159}"/>
    <cellStyle name="Normal 22 2 2 4 2 2 2 2 2 2" xfId="39851" xr:uid="{BAE2FE6A-1A5A-49CA-BDBD-65E4F72BF519}"/>
    <cellStyle name="Normal 22 2 2 4 2 2 2 2 2 3" xfId="54734" xr:uid="{CB7159CA-2919-4153-A1F9-AF2224B2B388}"/>
    <cellStyle name="Normal 22 2 2 4 2 2 2 2 3" xfId="19315" xr:uid="{9996F549-CAAC-432D-B9F4-D7BA0C76F1AD}"/>
    <cellStyle name="Normal 22 2 2 4 2 2 2 2 4" xfId="33005" xr:uid="{4D112FA7-D6F8-4EF3-974A-78160CA94737}"/>
    <cellStyle name="Normal 22 2 2 4 2 2 2 2 5" xfId="47888" xr:uid="{E86E5BA6-91D3-4670-9E04-C38E445E9440}"/>
    <cellStyle name="Normal 22 2 2 4 2 2 2 3" xfId="22737" xr:uid="{3B654A04-C35E-48F8-848B-226FE3990995}"/>
    <cellStyle name="Normal 22 2 2 4 2 2 2 3 2" xfId="36429" xr:uid="{3365AEE6-B8C5-40E1-A0F7-31EBD53C4E05}"/>
    <cellStyle name="Normal 22 2 2 4 2 2 2 3 3" xfId="51312" xr:uid="{98FEC6E7-4800-4A8F-8AE8-3B02A7D784A7}"/>
    <cellStyle name="Normal 22 2 2 4 2 2 2 4" xfId="15893" xr:uid="{D0DFF88B-1B9C-4ECD-B4EA-934C2A200257}"/>
    <cellStyle name="Normal 22 2 2 4 2 2 2 5" xfId="29583" xr:uid="{4A4B0E55-4C7D-4958-8B3D-A585EAD95FAD}"/>
    <cellStyle name="Normal 22 2 2 4 2 2 2 6" xfId="44466" xr:uid="{B90FE4C3-A313-46AD-9439-3628D8B7A188}"/>
    <cellStyle name="Normal 22 2 2 4 2 2 3" xfId="10757" xr:uid="{016635A8-E2EF-4933-8038-FDFB50E68AFB}"/>
    <cellStyle name="Normal 22 2 2 4 2 2 3 2" xfId="24447" xr:uid="{1EC56712-EA14-4DE0-82F5-A24A7A186431}"/>
    <cellStyle name="Normal 22 2 2 4 2 2 3 2 2" xfId="38139" xr:uid="{2E1B6621-DE24-411D-A2C0-A942C5CA1E76}"/>
    <cellStyle name="Normal 22 2 2 4 2 2 3 2 3" xfId="53022" xr:uid="{D9F5AD15-403F-47C2-9C92-F4A5EB254083}"/>
    <cellStyle name="Normal 22 2 2 4 2 2 3 3" xfId="17603" xr:uid="{D287FAC1-F29E-4582-BC34-DE5015753507}"/>
    <cellStyle name="Normal 22 2 2 4 2 2 3 4" xfId="31293" xr:uid="{AD1A9EBD-D3A9-4E81-AB96-FFE45E33D222}"/>
    <cellStyle name="Normal 22 2 2 4 2 2 3 5" xfId="46176" xr:uid="{A6D5BA2A-FE36-4659-9A40-DED61B2E8514}"/>
    <cellStyle name="Normal 22 2 2 4 2 2 4" xfId="21025" xr:uid="{F8CE8098-DD07-4467-B38C-C855567787DC}"/>
    <cellStyle name="Normal 22 2 2 4 2 2 4 2" xfId="34717" xr:uid="{8872CF73-8752-4A77-9520-9B56EE11024C}"/>
    <cellStyle name="Normal 22 2 2 4 2 2 4 3" xfId="49600" xr:uid="{783FCEF4-9C9B-4500-9BAA-2A1772018231}"/>
    <cellStyle name="Normal 22 2 2 4 2 2 5" xfId="14181" xr:uid="{8E9ABE23-81C2-4C47-8C21-1A586C90638F}"/>
    <cellStyle name="Normal 22 2 2 4 2 2 6" xfId="27871" xr:uid="{6BFF8A93-63C5-4C36-9E21-F74E435E035E}"/>
    <cellStyle name="Normal 22 2 2 4 2 2 7" xfId="42754" xr:uid="{80F6FA55-1187-4FAF-B9F8-0836F94E49D1}"/>
    <cellStyle name="Normal 22 2 2 4 2 3" xfId="9046" xr:uid="{12B9B78D-A31C-49EF-97C9-35E9443D283F}"/>
    <cellStyle name="Normal 22 2 2 4 2 3 2" xfId="12468" xr:uid="{ADB496C2-5150-488B-9596-5911AD73CE46}"/>
    <cellStyle name="Normal 22 2 2 4 2 3 2 2" xfId="26158" xr:uid="{841BC9AC-88F3-4395-8417-5632A54A9826}"/>
    <cellStyle name="Normal 22 2 2 4 2 3 2 2 2" xfId="39850" xr:uid="{AEC5E04F-F6E1-4F33-A914-D7088E252CB1}"/>
    <cellStyle name="Normal 22 2 2 4 2 3 2 2 3" xfId="54733" xr:uid="{A703E3E4-13BE-48FA-AFCC-9D63D224011C}"/>
    <cellStyle name="Normal 22 2 2 4 2 3 2 3" xfId="19314" xr:uid="{EFC1FB06-0D88-42AD-A80B-D18770366232}"/>
    <cellStyle name="Normal 22 2 2 4 2 3 2 4" xfId="33004" xr:uid="{DF28B341-7AA3-4A81-9B60-591252FF6E6B}"/>
    <cellStyle name="Normal 22 2 2 4 2 3 2 5" xfId="47887" xr:uid="{6A9CD8A0-1C54-4DBC-904A-CA77B3804B7E}"/>
    <cellStyle name="Normal 22 2 2 4 2 3 3" xfId="22736" xr:uid="{DB378E10-6254-4784-B996-82EF18E9158E}"/>
    <cellStyle name="Normal 22 2 2 4 2 3 3 2" xfId="36428" xr:uid="{6E67AC04-E954-4F71-A9FB-128E613B593A}"/>
    <cellStyle name="Normal 22 2 2 4 2 3 3 3" xfId="51311" xr:uid="{04E5BDC0-0C5A-478A-B81D-7FEEAA80544B}"/>
    <cellStyle name="Normal 22 2 2 4 2 3 4" xfId="15892" xr:uid="{5383FC45-E42A-4AB0-9DBA-366F44DA6EF9}"/>
    <cellStyle name="Normal 22 2 2 4 2 3 5" xfId="29582" xr:uid="{1ED71FBC-0E44-44B2-933B-2F7F87C37E01}"/>
    <cellStyle name="Normal 22 2 2 4 2 3 6" xfId="44465" xr:uid="{8C1F65C7-03C0-4FA3-981C-94974833C517}"/>
    <cellStyle name="Normal 22 2 2 4 2 4" xfId="10756" xr:uid="{EFC267D8-B87F-42C2-B378-A2787119E55F}"/>
    <cellStyle name="Normal 22 2 2 4 2 4 2" xfId="24446" xr:uid="{7F87C15B-70C1-4C57-95F8-39628DD13EE6}"/>
    <cellStyle name="Normal 22 2 2 4 2 4 2 2" xfId="38138" xr:uid="{9AFE33B0-62E7-44E3-9D80-98E180CD23DF}"/>
    <cellStyle name="Normal 22 2 2 4 2 4 2 3" xfId="53021" xr:uid="{21FE6FAA-EA26-4816-BEDA-695035647D10}"/>
    <cellStyle name="Normal 22 2 2 4 2 4 3" xfId="17602" xr:uid="{345726FF-E4B6-42BE-BEEA-CFF4FADD2143}"/>
    <cellStyle name="Normal 22 2 2 4 2 4 4" xfId="31292" xr:uid="{4786839A-4828-441C-B1F2-BDABB4640550}"/>
    <cellStyle name="Normal 22 2 2 4 2 4 5" xfId="46175" xr:uid="{7BFB3259-A845-4C61-B519-FD56EF9C147F}"/>
    <cellStyle name="Normal 22 2 2 4 2 5" xfId="21024" xr:uid="{A5FBF74D-D38E-46AA-9F08-45DDB16EEE40}"/>
    <cellStyle name="Normal 22 2 2 4 2 5 2" xfId="34716" xr:uid="{98FC09F0-4E0C-430B-80D0-EA2D71E1BB5F}"/>
    <cellStyle name="Normal 22 2 2 4 2 5 3" xfId="49599" xr:uid="{F8638629-BA73-4901-BEBA-AD934D6A4A23}"/>
    <cellStyle name="Normal 22 2 2 4 2 6" xfId="14180" xr:uid="{A1FB40AF-6D90-49AE-A97A-E6C2B655C011}"/>
    <cellStyle name="Normal 22 2 2 4 2 7" xfId="27870" xr:uid="{A4FECD88-6F4D-4326-B062-09924C667AD4}"/>
    <cellStyle name="Normal 22 2 2 4 2 8" xfId="42753" xr:uid="{ACB37D27-87BF-494F-99C3-AE9582637262}"/>
    <cellStyle name="Normal 22 2 2 4 3" xfId="7335" xr:uid="{CDA5BA03-6766-48C8-8C84-01B39908F0B3}"/>
    <cellStyle name="Normal 22 2 2 4 3 2" xfId="9048" xr:uid="{C20CD643-6E28-4578-96A0-F7BCFC0959FF}"/>
    <cellStyle name="Normal 22 2 2 4 3 2 2" xfId="12470" xr:uid="{F84CC221-C371-47F4-B495-E65D8B26762C}"/>
    <cellStyle name="Normal 22 2 2 4 3 2 2 2" xfId="26160" xr:uid="{93EF43F3-1169-469D-9B6C-858A5563C11E}"/>
    <cellStyle name="Normal 22 2 2 4 3 2 2 2 2" xfId="39852" xr:uid="{1D043C11-EC8A-4E4C-8194-233E98BADAED}"/>
    <cellStyle name="Normal 22 2 2 4 3 2 2 2 3" xfId="54735" xr:uid="{512D893B-8024-4F7D-92AB-B86524CF3FDB}"/>
    <cellStyle name="Normal 22 2 2 4 3 2 2 3" xfId="19316" xr:uid="{B7B1192B-D4FF-4C81-AF31-4E3146C348F3}"/>
    <cellStyle name="Normal 22 2 2 4 3 2 2 4" xfId="33006" xr:uid="{6E43C29C-2165-40F7-8CA8-ACCCCA74B047}"/>
    <cellStyle name="Normal 22 2 2 4 3 2 2 5" xfId="47889" xr:uid="{16F0C0E4-0FF2-4275-82FC-ECB0BCFF4887}"/>
    <cellStyle name="Normal 22 2 2 4 3 2 3" xfId="22738" xr:uid="{8A05820F-6E14-493B-82B1-B1DB26AC7A28}"/>
    <cellStyle name="Normal 22 2 2 4 3 2 3 2" xfId="36430" xr:uid="{9FD9F6B7-6F9C-428A-975C-BB0856984973}"/>
    <cellStyle name="Normal 22 2 2 4 3 2 3 3" xfId="51313" xr:uid="{B4FAD7AA-8420-4F13-ACFA-801C73CFC73E}"/>
    <cellStyle name="Normal 22 2 2 4 3 2 4" xfId="15894" xr:uid="{741DCBF4-BF8A-47C7-A160-D0874D1580F3}"/>
    <cellStyle name="Normal 22 2 2 4 3 2 5" xfId="29584" xr:uid="{9373331F-9694-48C8-A561-A152597D2FB7}"/>
    <cellStyle name="Normal 22 2 2 4 3 2 6" xfId="44467" xr:uid="{284B0310-3C31-43DC-88E7-8FC759FCF02A}"/>
    <cellStyle name="Normal 22 2 2 4 3 3" xfId="10758" xr:uid="{F768AED8-D401-40C7-9818-87C104BEE793}"/>
    <cellStyle name="Normal 22 2 2 4 3 3 2" xfId="24448" xr:uid="{32AAA41E-401D-45BB-804D-6AF48B6382B0}"/>
    <cellStyle name="Normal 22 2 2 4 3 3 2 2" xfId="38140" xr:uid="{DFA19A6A-D8E6-4F65-A76F-22D9156F2781}"/>
    <cellStyle name="Normal 22 2 2 4 3 3 2 3" xfId="53023" xr:uid="{79F674C8-DBDB-470F-BD9E-46B7480590DB}"/>
    <cellStyle name="Normal 22 2 2 4 3 3 3" xfId="17604" xr:uid="{11C7E4DE-D8C0-43A8-85A3-F437B98DA3F2}"/>
    <cellStyle name="Normal 22 2 2 4 3 3 4" xfId="31294" xr:uid="{3A927099-1866-477D-9B4A-B50098B9081E}"/>
    <cellStyle name="Normal 22 2 2 4 3 3 5" xfId="46177" xr:uid="{420F27DE-856D-49DD-8207-9BDB2CD7755D}"/>
    <cellStyle name="Normal 22 2 2 4 3 4" xfId="21026" xr:uid="{FE13D1FA-345B-4E56-A510-7C6E0DC43A92}"/>
    <cellStyle name="Normal 22 2 2 4 3 4 2" xfId="34718" xr:uid="{CEF7ACDF-1C48-4216-9ADD-9436496A92B0}"/>
    <cellStyle name="Normal 22 2 2 4 3 4 3" xfId="49601" xr:uid="{C9F453D6-CACB-41B8-A1B8-EB9BFBADEAC3}"/>
    <cellStyle name="Normal 22 2 2 4 3 5" xfId="14182" xr:uid="{54561380-1B72-41E2-A51B-21B3CA912883}"/>
    <cellStyle name="Normal 22 2 2 4 3 6" xfId="27872" xr:uid="{F70F8A94-7F03-4F5D-884A-8240C79ADF7E}"/>
    <cellStyle name="Normal 22 2 2 4 3 7" xfId="42755" xr:uid="{960A3020-6749-45AC-B90E-C2E16865E1B9}"/>
    <cellStyle name="Normal 22 2 2 4 4" xfId="7336" xr:uid="{142FBECB-286A-4A07-8602-62F180B2FC82}"/>
    <cellStyle name="Normal 22 2 2 4 4 2" xfId="9049" xr:uid="{ED229486-17DE-4643-9A32-22147876C7B1}"/>
    <cellStyle name="Normal 22 2 2 4 4 2 2" xfId="12471" xr:uid="{AE095BC9-5E0E-4214-B39E-31D0295EDC79}"/>
    <cellStyle name="Normal 22 2 2 4 4 2 2 2" xfId="26161" xr:uid="{431027B2-CBD5-4DD3-A4F5-CA5852DE7FB2}"/>
    <cellStyle name="Normal 22 2 2 4 4 2 2 2 2" xfId="39853" xr:uid="{7B10DAC9-5B41-4B29-A549-A7238F9872D5}"/>
    <cellStyle name="Normal 22 2 2 4 4 2 2 2 3" xfId="54736" xr:uid="{1238304B-3702-443C-A009-400D7C8167A3}"/>
    <cellStyle name="Normal 22 2 2 4 4 2 2 3" xfId="19317" xr:uid="{442D2BE5-8CF5-4E75-8830-364AEE9BDD93}"/>
    <cellStyle name="Normal 22 2 2 4 4 2 2 4" xfId="33007" xr:uid="{C51F0689-2304-4372-BF6C-CD998E39B1A1}"/>
    <cellStyle name="Normal 22 2 2 4 4 2 2 5" xfId="47890" xr:uid="{D2B3105D-1A63-4D41-AFAA-A9B64C5DECD3}"/>
    <cellStyle name="Normal 22 2 2 4 4 2 3" xfId="22739" xr:uid="{DEF20F7C-A357-494F-984B-EFD92ABB34B0}"/>
    <cellStyle name="Normal 22 2 2 4 4 2 3 2" xfId="36431" xr:uid="{14D75097-0C82-4E08-AE43-EABEA2770B41}"/>
    <cellStyle name="Normal 22 2 2 4 4 2 3 3" xfId="51314" xr:uid="{8EC425DA-59E9-4DE2-AD4B-51FB224F31E0}"/>
    <cellStyle name="Normal 22 2 2 4 4 2 4" xfId="15895" xr:uid="{E6E233C1-4441-4ECF-A9C4-93184038E54A}"/>
    <cellStyle name="Normal 22 2 2 4 4 2 5" xfId="29585" xr:uid="{B9396CEE-CFBC-4C78-9C09-AD08D3CFCB32}"/>
    <cellStyle name="Normal 22 2 2 4 4 2 6" xfId="44468" xr:uid="{EBBFC900-C462-4F0A-B693-66D3441E1163}"/>
    <cellStyle name="Normal 22 2 2 4 4 3" xfId="10759" xr:uid="{CC6BFC86-19DD-474A-AF11-2EDA0D673BFA}"/>
    <cellStyle name="Normal 22 2 2 4 4 3 2" xfId="24449" xr:uid="{7509551E-D253-4F81-997F-3642C1841234}"/>
    <cellStyle name="Normal 22 2 2 4 4 3 2 2" xfId="38141" xr:uid="{364CF8CF-64E7-490D-AD7B-158F9D77A96F}"/>
    <cellStyle name="Normal 22 2 2 4 4 3 2 3" xfId="53024" xr:uid="{47455417-8066-4111-9C35-27C6DB9CB2B1}"/>
    <cellStyle name="Normal 22 2 2 4 4 3 3" xfId="17605" xr:uid="{B982CD22-0A8C-4476-B7EE-EC4F5E9A3B66}"/>
    <cellStyle name="Normal 22 2 2 4 4 3 4" xfId="31295" xr:uid="{4BFAE479-885E-42A7-8AD4-D62FE0CD6B54}"/>
    <cellStyle name="Normal 22 2 2 4 4 3 5" xfId="46178" xr:uid="{B31C1BF6-8A49-4104-A747-4ACE9E0A874F}"/>
    <cellStyle name="Normal 22 2 2 4 4 4" xfId="21027" xr:uid="{5AE201E4-FFA4-40CB-A218-5A630763F0B6}"/>
    <cellStyle name="Normal 22 2 2 4 4 4 2" xfId="34719" xr:uid="{618E3A06-381D-4BC0-A55F-E315BA93645E}"/>
    <cellStyle name="Normal 22 2 2 4 4 4 3" xfId="49602" xr:uid="{126985AA-0B28-487C-9EDF-E89CD182868C}"/>
    <cellStyle name="Normal 22 2 2 4 4 5" xfId="14183" xr:uid="{2EE4FF82-6821-46AD-B904-58F861601D31}"/>
    <cellStyle name="Normal 22 2 2 4 4 6" xfId="27873" xr:uid="{1C8C4CBA-5CDC-4FDF-B63E-7991CE5DB4A0}"/>
    <cellStyle name="Normal 22 2 2 4 4 7" xfId="42756" xr:uid="{F0C1141D-831A-4778-B73E-56016D9B8FCC}"/>
    <cellStyle name="Normal 22 2 2 4 5" xfId="9045" xr:uid="{CF27DD3C-8960-4AC9-9108-B39F01D4CCD2}"/>
    <cellStyle name="Normal 22 2 2 4 5 2" xfId="12467" xr:uid="{E836E167-DC11-4DFA-A209-9A44BF92DCEF}"/>
    <cellStyle name="Normal 22 2 2 4 5 2 2" xfId="26157" xr:uid="{E2F70206-4A19-4541-8B4C-503DD51F1E02}"/>
    <cellStyle name="Normal 22 2 2 4 5 2 2 2" xfId="39849" xr:uid="{F391577D-C438-474F-80B9-83418E0B3E3C}"/>
    <cellStyle name="Normal 22 2 2 4 5 2 2 3" xfId="54732" xr:uid="{8033E4CC-AF2A-4F1F-9E53-46305EA1D9D8}"/>
    <cellStyle name="Normal 22 2 2 4 5 2 3" xfId="19313" xr:uid="{0984DF7E-7350-4E14-BABC-5767A7FA98E5}"/>
    <cellStyle name="Normal 22 2 2 4 5 2 4" xfId="33003" xr:uid="{4DD62FDB-29D8-44A4-A2EA-E585DDF3EFBE}"/>
    <cellStyle name="Normal 22 2 2 4 5 2 5" xfId="47886" xr:uid="{4161AA09-F286-4FD3-9FAD-6A8525B26A6B}"/>
    <cellStyle name="Normal 22 2 2 4 5 3" xfId="22735" xr:uid="{3E85107F-D820-41C2-8C50-3063DA8556D6}"/>
    <cellStyle name="Normal 22 2 2 4 5 3 2" xfId="36427" xr:uid="{43FD3860-0D1C-4C49-8A70-7D76F975A8DD}"/>
    <cellStyle name="Normal 22 2 2 4 5 3 3" xfId="51310" xr:uid="{780AC772-C0F9-428A-A05B-7324FB625A6E}"/>
    <cellStyle name="Normal 22 2 2 4 5 4" xfId="15891" xr:uid="{30074D3B-C991-455A-88B0-CC4FBAE05739}"/>
    <cellStyle name="Normal 22 2 2 4 5 5" xfId="29581" xr:uid="{B925790A-FC69-40FD-B52C-1DC21E9657E0}"/>
    <cellStyle name="Normal 22 2 2 4 5 6" xfId="44464" xr:uid="{2B6D14E9-DA05-40A5-BA20-F8E4871CC2A7}"/>
    <cellStyle name="Normal 22 2 2 4 6" xfId="10755" xr:uid="{8072F6CB-488A-403E-B118-A824272BA42E}"/>
    <cellStyle name="Normal 22 2 2 4 6 2" xfId="24445" xr:uid="{03B6187D-760D-4926-A72A-D00851EC4C7F}"/>
    <cellStyle name="Normal 22 2 2 4 6 2 2" xfId="38137" xr:uid="{42769EB5-32BA-4A9E-9291-3E1060E83B13}"/>
    <cellStyle name="Normal 22 2 2 4 6 2 3" xfId="53020" xr:uid="{4240F52D-F6BD-4BFE-B048-6544EFFF7390}"/>
    <cellStyle name="Normal 22 2 2 4 6 3" xfId="17601" xr:uid="{71247718-7378-4F50-951E-253855E3EA60}"/>
    <cellStyle name="Normal 22 2 2 4 6 4" xfId="31291" xr:uid="{258EB3CD-9241-403F-B325-D0C6C449E66E}"/>
    <cellStyle name="Normal 22 2 2 4 6 5" xfId="46174" xr:uid="{4AA9990A-FA6C-490C-B690-41EA2AACF3F3}"/>
    <cellStyle name="Normal 22 2 2 4 7" xfId="21023" xr:uid="{0E6B710C-1F76-4067-9440-6207AAB9CC58}"/>
    <cellStyle name="Normal 22 2 2 4 7 2" xfId="34715" xr:uid="{6CFD31E5-C8B4-429D-B823-F6D067024329}"/>
    <cellStyle name="Normal 22 2 2 4 7 3" xfId="49598" xr:uid="{19E49D11-556A-44AB-9E12-EF391C96063D}"/>
    <cellStyle name="Normal 22 2 2 4 8" xfId="14179" xr:uid="{BACFBE30-9D80-4556-BDEE-AB3CD828A398}"/>
    <cellStyle name="Normal 22 2 2 4 9" xfId="27869" xr:uid="{9968D0FF-D128-4372-A7AA-D46CD012F4CE}"/>
    <cellStyle name="Normal 22 2 2 5" xfId="7337" xr:uid="{9EFC5190-7EFC-45ED-8D1E-9B5396C2EE62}"/>
    <cellStyle name="Normal 22 2 2 5 2" xfId="7338" xr:uid="{1D81A18C-CE9E-460D-9A2E-420141415D2E}"/>
    <cellStyle name="Normal 22 2 2 5 2 2" xfId="9051" xr:uid="{6857ED9C-EB54-4459-93D6-D7D24F09863E}"/>
    <cellStyle name="Normal 22 2 2 5 2 2 2" xfId="12473" xr:uid="{6AE13193-201F-41D2-9F64-A0C50390D757}"/>
    <cellStyle name="Normal 22 2 2 5 2 2 2 2" xfId="26163" xr:uid="{A51B34AF-E967-4780-B1CA-9077C00B6033}"/>
    <cellStyle name="Normal 22 2 2 5 2 2 2 2 2" xfId="39855" xr:uid="{5C611C1D-51C2-485C-AB4A-342B856DF560}"/>
    <cellStyle name="Normal 22 2 2 5 2 2 2 2 3" xfId="54738" xr:uid="{74002EF1-8D29-44CA-AB99-9C059E15380D}"/>
    <cellStyle name="Normal 22 2 2 5 2 2 2 3" xfId="19319" xr:uid="{9B93C88C-6373-4201-AC4A-E8A5C949EF71}"/>
    <cellStyle name="Normal 22 2 2 5 2 2 2 4" xfId="33009" xr:uid="{332571B3-A4AC-4EF8-B06C-5748FEEBC3D5}"/>
    <cellStyle name="Normal 22 2 2 5 2 2 2 5" xfId="47892" xr:uid="{DD2182D4-AFE7-4A2C-B990-DEA565954DBB}"/>
    <cellStyle name="Normal 22 2 2 5 2 2 3" xfId="22741" xr:uid="{31E98556-6425-4BA7-91ED-0129FE510C84}"/>
    <cellStyle name="Normal 22 2 2 5 2 2 3 2" xfId="36433" xr:uid="{5ECDF3A8-1978-430A-9B32-792863762FC8}"/>
    <cellStyle name="Normal 22 2 2 5 2 2 3 3" xfId="51316" xr:uid="{795CC789-D621-42D8-819A-50DDC619B032}"/>
    <cellStyle name="Normal 22 2 2 5 2 2 4" xfId="15897" xr:uid="{F12739C1-DA2A-4113-BEBB-D1140D3120B8}"/>
    <cellStyle name="Normal 22 2 2 5 2 2 5" xfId="29587" xr:uid="{8AA0E51F-8BF7-4FDA-B198-278E909BC109}"/>
    <cellStyle name="Normal 22 2 2 5 2 2 6" xfId="44470" xr:uid="{682D54EA-F0E1-4744-892E-A976681643AC}"/>
    <cellStyle name="Normal 22 2 2 5 2 3" xfId="10761" xr:uid="{132E5653-7D2F-4FBE-9323-A83613873140}"/>
    <cellStyle name="Normal 22 2 2 5 2 3 2" xfId="24451" xr:uid="{0979536C-4109-431C-B45E-51F5D6C03D7F}"/>
    <cellStyle name="Normal 22 2 2 5 2 3 2 2" xfId="38143" xr:uid="{B59C2C7F-7986-4EA3-A3DB-C2383462E811}"/>
    <cellStyle name="Normal 22 2 2 5 2 3 2 3" xfId="53026" xr:uid="{46CB688E-F8B7-4241-9EDD-7D972F5F70A1}"/>
    <cellStyle name="Normal 22 2 2 5 2 3 3" xfId="17607" xr:uid="{1D2995F9-3C1E-4D0A-91AF-0F26D1036049}"/>
    <cellStyle name="Normal 22 2 2 5 2 3 4" xfId="31297" xr:uid="{593B6495-53FF-48CB-B77C-DE1068F66CFD}"/>
    <cellStyle name="Normal 22 2 2 5 2 3 5" xfId="46180" xr:uid="{6C9CBE93-AD69-42BB-8D0A-67C557241290}"/>
    <cellStyle name="Normal 22 2 2 5 2 4" xfId="21029" xr:uid="{E6C5DEC0-B2E3-439E-8E9D-B40C477EE5FD}"/>
    <cellStyle name="Normal 22 2 2 5 2 4 2" xfId="34721" xr:uid="{4FEA459D-1E04-4D3F-8848-041C15B7BEE0}"/>
    <cellStyle name="Normal 22 2 2 5 2 4 3" xfId="49604" xr:uid="{648B6263-EE76-412F-95AA-62145AC8874C}"/>
    <cellStyle name="Normal 22 2 2 5 2 5" xfId="14185" xr:uid="{1BB3877B-D873-4CE9-AA24-63C8CD63CF32}"/>
    <cellStyle name="Normal 22 2 2 5 2 6" xfId="27875" xr:uid="{05FF6FA0-3216-40C5-B33C-929549627CDD}"/>
    <cellStyle name="Normal 22 2 2 5 2 7" xfId="42758" xr:uid="{FBA462E1-4299-4635-8F7F-F6B7366E2A52}"/>
    <cellStyle name="Normal 22 2 2 5 3" xfId="9050" xr:uid="{57B7787B-1DE4-4580-943A-9D35EFCF4030}"/>
    <cellStyle name="Normal 22 2 2 5 3 2" xfId="12472" xr:uid="{949D155D-B5FE-4401-9F57-A41B2C6DB807}"/>
    <cellStyle name="Normal 22 2 2 5 3 2 2" xfId="26162" xr:uid="{94116378-A0EE-419F-BABE-C5ADB2985E29}"/>
    <cellStyle name="Normal 22 2 2 5 3 2 2 2" xfId="39854" xr:uid="{19CBB1D0-CA65-4B67-BA50-5F4D6FDE9FA1}"/>
    <cellStyle name="Normal 22 2 2 5 3 2 2 3" xfId="54737" xr:uid="{03ACFAE2-F3E6-4BDA-9434-69D4E26611B3}"/>
    <cellStyle name="Normal 22 2 2 5 3 2 3" xfId="19318" xr:uid="{6AC37899-FC02-4DEC-9852-0AA1B5F6F1C1}"/>
    <cellStyle name="Normal 22 2 2 5 3 2 4" xfId="33008" xr:uid="{2B9D7223-56E1-4E48-B5AA-46438F09C249}"/>
    <cellStyle name="Normal 22 2 2 5 3 2 5" xfId="47891" xr:uid="{232390D5-BCAC-4187-97F0-98225C68A3E5}"/>
    <cellStyle name="Normal 22 2 2 5 3 3" xfId="22740" xr:uid="{2CE2FFC1-A385-47A7-AB4C-650BA223C95A}"/>
    <cellStyle name="Normal 22 2 2 5 3 3 2" xfId="36432" xr:uid="{E076CBF8-080A-4625-9160-1680E4CD1FD6}"/>
    <cellStyle name="Normal 22 2 2 5 3 3 3" xfId="51315" xr:uid="{8F9970EF-A4B4-4550-ADF2-C27E62075A53}"/>
    <cellStyle name="Normal 22 2 2 5 3 4" xfId="15896" xr:uid="{B3288869-68C7-41F0-A704-4E670CC81E62}"/>
    <cellStyle name="Normal 22 2 2 5 3 5" xfId="29586" xr:uid="{176CC9F9-DD76-40B6-B9B0-49E8517C6BBF}"/>
    <cellStyle name="Normal 22 2 2 5 3 6" xfId="44469" xr:uid="{1F45923F-1ADA-4C13-B5EC-72E19D0498C9}"/>
    <cellStyle name="Normal 22 2 2 5 4" xfId="10760" xr:uid="{9D91FB8D-7827-45E9-AA35-4CC20EE1D55A}"/>
    <cellStyle name="Normal 22 2 2 5 4 2" xfId="24450" xr:uid="{8F5206B3-5060-4149-B747-72E43AE32BE5}"/>
    <cellStyle name="Normal 22 2 2 5 4 2 2" xfId="38142" xr:uid="{799AAE3B-9D4A-47D2-BE7E-65E212578206}"/>
    <cellStyle name="Normal 22 2 2 5 4 2 3" xfId="53025" xr:uid="{50875825-8A10-4DD0-ABC0-80E0AF902CE1}"/>
    <cellStyle name="Normal 22 2 2 5 4 3" xfId="17606" xr:uid="{59BCD195-1A04-4483-8074-A7D8F1B3C0DB}"/>
    <cellStyle name="Normal 22 2 2 5 4 4" xfId="31296" xr:uid="{454DBFC1-9282-4E9A-BDA3-28A6491A22D2}"/>
    <cellStyle name="Normal 22 2 2 5 4 5" xfId="46179" xr:uid="{8753B602-F61F-414E-AE8C-0ABEF2C69A92}"/>
    <cellStyle name="Normal 22 2 2 5 5" xfId="21028" xr:uid="{AE400109-A794-4A56-A0F1-82B714F99A00}"/>
    <cellStyle name="Normal 22 2 2 5 5 2" xfId="34720" xr:uid="{FA9B1ACF-5E85-4922-B2DC-FBAA8F738E4F}"/>
    <cellStyle name="Normal 22 2 2 5 5 3" xfId="49603" xr:uid="{A3531FCD-A671-43B2-AB07-6E5681276F45}"/>
    <cellStyle name="Normal 22 2 2 5 6" xfId="14184" xr:uid="{FEC3A1EE-6428-41D9-8B86-C59D619CD7A4}"/>
    <cellStyle name="Normal 22 2 2 5 7" xfId="27874" xr:uid="{DC57ED9B-761A-4E6F-AD16-94B505D8997A}"/>
    <cellStyle name="Normal 22 2 2 5 8" xfId="42757" xr:uid="{578CFD3A-2D55-409D-B556-285DAAC5BF88}"/>
    <cellStyle name="Normal 22 2 2 6" xfId="7339" xr:uid="{198475D4-E54A-484F-93A5-202E4EEA3497}"/>
    <cellStyle name="Normal 22 2 2 6 2" xfId="9052" xr:uid="{15696C63-98DC-4A3E-83B8-1A57F8FD8A9E}"/>
    <cellStyle name="Normal 22 2 2 6 2 2" xfId="12474" xr:uid="{1E9BD9DB-1FE0-47A0-873B-9C560986034D}"/>
    <cellStyle name="Normal 22 2 2 6 2 2 2" xfId="26164" xr:uid="{40F1AA80-5C65-4D69-B66F-6F5819BB2871}"/>
    <cellStyle name="Normal 22 2 2 6 2 2 2 2" xfId="39856" xr:uid="{E9030941-68D4-47A4-84B0-208009447E5E}"/>
    <cellStyle name="Normal 22 2 2 6 2 2 2 3" xfId="54739" xr:uid="{78C06A07-0460-4E72-B9BB-2BE57B5A65A3}"/>
    <cellStyle name="Normal 22 2 2 6 2 2 3" xfId="19320" xr:uid="{8A272503-F70E-4542-9CE8-E159FF546C2D}"/>
    <cellStyle name="Normal 22 2 2 6 2 2 4" xfId="33010" xr:uid="{14A5CB7D-8A41-4B3B-9593-3DCF12DFEE77}"/>
    <cellStyle name="Normal 22 2 2 6 2 2 5" xfId="47893" xr:uid="{67771304-6274-4BA7-904F-59E863FA25B4}"/>
    <cellStyle name="Normal 22 2 2 6 2 3" xfId="22742" xr:uid="{B05B72EF-9520-4870-A52A-5612C0F5160A}"/>
    <cellStyle name="Normal 22 2 2 6 2 3 2" xfId="36434" xr:uid="{D04F3F91-63E4-4436-AE8C-0470AFCAE383}"/>
    <cellStyle name="Normal 22 2 2 6 2 3 3" xfId="51317" xr:uid="{3241D6BD-0B83-4B61-B8A7-64B333709777}"/>
    <cellStyle name="Normal 22 2 2 6 2 4" xfId="15898" xr:uid="{01D036A5-C14F-4B77-925E-6CB949297020}"/>
    <cellStyle name="Normal 22 2 2 6 2 5" xfId="29588" xr:uid="{6C12FA72-5CA5-4984-8D5C-AA683C8C92E6}"/>
    <cellStyle name="Normal 22 2 2 6 2 6" xfId="44471" xr:uid="{A295CABB-1DF9-42A5-937D-AD7970716440}"/>
    <cellStyle name="Normal 22 2 2 6 3" xfId="10762" xr:uid="{F397D252-1619-4A45-8BF6-915C7C90D4A1}"/>
    <cellStyle name="Normal 22 2 2 6 3 2" xfId="24452" xr:uid="{1EBEF383-CDE8-47E4-893A-4B449F5EE22E}"/>
    <cellStyle name="Normal 22 2 2 6 3 2 2" xfId="38144" xr:uid="{B9F4198D-0A69-435D-BF7D-E12EAE337409}"/>
    <cellStyle name="Normal 22 2 2 6 3 2 3" xfId="53027" xr:uid="{3A6A969B-1555-440A-947A-024D9291A3E0}"/>
    <cellStyle name="Normal 22 2 2 6 3 3" xfId="17608" xr:uid="{650DAE68-C8BC-4895-B02D-AB9F686CE1A1}"/>
    <cellStyle name="Normal 22 2 2 6 3 4" xfId="31298" xr:uid="{C0CAA666-C183-4195-8B50-1CA72F567C4C}"/>
    <cellStyle name="Normal 22 2 2 6 3 5" xfId="46181" xr:uid="{91BF88E7-7015-4D2E-8020-B91C75FD7DC8}"/>
    <cellStyle name="Normal 22 2 2 6 4" xfId="21030" xr:uid="{99C617FC-1A88-425C-933D-F80F412E7360}"/>
    <cellStyle name="Normal 22 2 2 6 4 2" xfId="34722" xr:uid="{381F14A5-8F57-4A26-B815-960515CB4EDA}"/>
    <cellStyle name="Normal 22 2 2 6 4 3" xfId="49605" xr:uid="{19C5D66E-36BC-40F5-B706-197CBF37FD98}"/>
    <cellStyle name="Normal 22 2 2 6 5" xfId="14186" xr:uid="{EE42FC5B-F3E6-4E0C-8FD2-E9144099E9AF}"/>
    <cellStyle name="Normal 22 2 2 6 6" xfId="27876" xr:uid="{0FBCA1A7-5BE8-4219-82CE-686F123E5D8E}"/>
    <cellStyle name="Normal 22 2 2 6 7" xfId="42759" xr:uid="{ACE70C90-0E36-44AE-AA73-462A5E684C18}"/>
    <cellStyle name="Normal 22 2 2 7" xfId="7340" xr:uid="{BFB81B5D-1811-47F0-B3B4-1B71AC4B80CC}"/>
    <cellStyle name="Normal 22 2 2 7 2" xfId="9053" xr:uid="{CA071221-58D9-4CFB-B063-648739643182}"/>
    <cellStyle name="Normal 22 2 2 7 2 2" xfId="12475" xr:uid="{D4E796A8-AB8E-4DF4-BB02-CB68F2ED3423}"/>
    <cellStyle name="Normal 22 2 2 7 2 2 2" xfId="26165" xr:uid="{11307615-CF1E-4585-A0C1-578354D6C101}"/>
    <cellStyle name="Normal 22 2 2 7 2 2 2 2" xfId="39857" xr:uid="{70FA5D4C-A7AC-4B31-98D3-1ED9C2F4F557}"/>
    <cellStyle name="Normal 22 2 2 7 2 2 2 3" xfId="54740" xr:uid="{24538431-9344-49A0-B575-E72225D75C44}"/>
    <cellStyle name="Normal 22 2 2 7 2 2 3" xfId="19321" xr:uid="{862497F7-D7D2-495F-A79D-EFC0DA33F213}"/>
    <cellStyle name="Normal 22 2 2 7 2 2 4" xfId="33011" xr:uid="{9DC924D3-720D-41CE-A0D8-45FC29A34BEC}"/>
    <cellStyle name="Normal 22 2 2 7 2 2 5" xfId="47894" xr:uid="{B598727B-A057-4B17-A3B8-6778AEF6DD28}"/>
    <cellStyle name="Normal 22 2 2 7 2 3" xfId="22743" xr:uid="{BAFEEEB3-A848-4EF6-9FA8-A600B977FAB4}"/>
    <cellStyle name="Normal 22 2 2 7 2 3 2" xfId="36435" xr:uid="{A45B2ED5-14AA-4129-B182-8AB167E69CED}"/>
    <cellStyle name="Normal 22 2 2 7 2 3 3" xfId="51318" xr:uid="{E07F9427-4D05-408B-BE3F-6B999641023E}"/>
    <cellStyle name="Normal 22 2 2 7 2 4" xfId="15899" xr:uid="{E122007C-5E4B-4D98-9CC4-4DE7C11C034C}"/>
    <cellStyle name="Normal 22 2 2 7 2 5" xfId="29589" xr:uid="{9B19C61E-70DD-473A-ACCB-8888FCC665D5}"/>
    <cellStyle name="Normal 22 2 2 7 2 6" xfId="44472" xr:uid="{E212DD4A-33C3-453C-A590-9406DE2C2DCD}"/>
    <cellStyle name="Normal 22 2 2 7 3" xfId="10763" xr:uid="{F4A780F2-4FC9-4826-BF4C-AFBB49C1943B}"/>
    <cellStyle name="Normal 22 2 2 7 3 2" xfId="24453" xr:uid="{4759335E-8613-4476-B449-8955D22A2CF0}"/>
    <cellStyle name="Normal 22 2 2 7 3 2 2" xfId="38145" xr:uid="{DB151104-173B-48C5-A6E1-6BBDA1F9AB59}"/>
    <cellStyle name="Normal 22 2 2 7 3 2 3" xfId="53028" xr:uid="{EECC5113-3E35-4A61-B26C-91BEBAB1B8C7}"/>
    <cellStyle name="Normal 22 2 2 7 3 3" xfId="17609" xr:uid="{BFC14461-BDEB-430B-A883-B4119909FE1A}"/>
    <cellStyle name="Normal 22 2 2 7 3 4" xfId="31299" xr:uid="{ED46269E-CE85-48DC-87E7-5E390A4008EE}"/>
    <cellStyle name="Normal 22 2 2 7 3 5" xfId="46182" xr:uid="{32C8B429-BD1A-4C0D-AC2C-29696CDE18F9}"/>
    <cellStyle name="Normal 22 2 2 7 4" xfId="21031" xr:uid="{48B40C5D-1D33-450D-9B3B-9010F33B68A7}"/>
    <cellStyle name="Normal 22 2 2 7 4 2" xfId="34723" xr:uid="{3CD7C622-ADDE-4ED7-9A19-FDA3D2757AAD}"/>
    <cellStyle name="Normal 22 2 2 7 4 3" xfId="49606" xr:uid="{DEA01C35-5BB4-4DE8-A34B-2AAC4A20FBA5}"/>
    <cellStyle name="Normal 22 2 2 7 5" xfId="14187" xr:uid="{6CBB096B-BF3A-48E0-8D26-B557B60B39CA}"/>
    <cellStyle name="Normal 22 2 2 7 6" xfId="27877" xr:uid="{CD46C808-BC0B-4B89-9DD4-731C693CB0A8}"/>
    <cellStyle name="Normal 22 2 2 7 7" xfId="42760" xr:uid="{F8D7E896-41EC-4558-A32B-C1281FED2595}"/>
    <cellStyle name="Normal 22 2 2 8" xfId="9024" xr:uid="{64265ED5-D280-45E0-BF4C-681615DE1E83}"/>
    <cellStyle name="Normal 22 2 2 8 2" xfId="12446" xr:uid="{152372D1-887C-4F5F-B1FD-51C5B83693DC}"/>
    <cellStyle name="Normal 22 2 2 8 2 2" xfId="26136" xr:uid="{178E8BF6-33E5-4A9E-9859-8AB2CA266029}"/>
    <cellStyle name="Normal 22 2 2 8 2 2 2" xfId="39828" xr:uid="{B44E12E8-A02C-4A31-A764-272B8D0FB674}"/>
    <cellStyle name="Normal 22 2 2 8 2 2 3" xfId="54711" xr:uid="{CB2F4B08-13B6-4CBB-87EF-5134959A135F}"/>
    <cellStyle name="Normal 22 2 2 8 2 3" xfId="19292" xr:uid="{4117EBB6-411E-49A4-A545-E62A1A314F2E}"/>
    <cellStyle name="Normal 22 2 2 8 2 4" xfId="32982" xr:uid="{A636B793-E98D-41DA-815A-71900FB5E347}"/>
    <cellStyle name="Normal 22 2 2 8 2 5" xfId="47865" xr:uid="{C28165C7-708A-4B6B-860E-3F9B6BE73331}"/>
    <cellStyle name="Normal 22 2 2 8 3" xfId="22714" xr:uid="{D04F4496-FB73-4700-BDB6-91FBD975292A}"/>
    <cellStyle name="Normal 22 2 2 8 3 2" xfId="36406" xr:uid="{DC4CA48A-A3E3-41CC-A636-DDE08701C6D7}"/>
    <cellStyle name="Normal 22 2 2 8 3 3" xfId="51289" xr:uid="{5F20FBC2-0DD3-4C49-92FA-2AF8BD9E1838}"/>
    <cellStyle name="Normal 22 2 2 8 4" xfId="15870" xr:uid="{8E801D60-5D6E-4319-9CAE-295D3A0AEF9F}"/>
    <cellStyle name="Normal 22 2 2 8 5" xfId="29560" xr:uid="{13BE64F0-71F5-48E9-ACCD-137C9170741C}"/>
    <cellStyle name="Normal 22 2 2 8 6" xfId="44443" xr:uid="{F2E80EC8-C539-4B61-97AE-6DCC6430B0C1}"/>
    <cellStyle name="Normal 22 2 2 9" xfId="10734" xr:uid="{B54AC35B-D3F2-4483-9261-19A2CB1E65E8}"/>
    <cellStyle name="Normal 22 2 2 9 2" xfId="24424" xr:uid="{31E0AF78-A377-4D60-93BE-9A8A78988993}"/>
    <cellStyle name="Normal 22 2 2 9 2 2" xfId="38116" xr:uid="{E33DF161-0295-4335-800E-1006D30F2FE3}"/>
    <cellStyle name="Normal 22 2 2 9 2 3" xfId="52999" xr:uid="{A64312F3-36F9-4DA1-9A89-B8203778516C}"/>
    <cellStyle name="Normal 22 2 2 9 3" xfId="17580" xr:uid="{C879A20A-8F03-4998-B20D-781DA812DFFD}"/>
    <cellStyle name="Normal 22 2 2 9 4" xfId="31270" xr:uid="{DC27BE7F-9A49-4E97-8070-428FCC893B12}"/>
    <cellStyle name="Normal 22 2 2 9 5" xfId="46153" xr:uid="{E04C8F6B-4D58-4853-AE57-ECE49A655039}"/>
    <cellStyle name="Normal 22 2 3" xfId="7341" xr:uid="{D98D9EB6-09F9-4711-8867-B4B1566C4FAB}"/>
    <cellStyle name="Normal 22 2 3 10" xfId="14188" xr:uid="{BE85666A-CD3C-43FF-AA31-90C02FDAA690}"/>
    <cellStyle name="Normal 22 2 3 11" xfId="27878" xr:uid="{5DE339DC-1C12-40EE-BDC7-2755F110EF71}"/>
    <cellStyle name="Normal 22 2 3 12" xfId="42761" xr:uid="{07B1C930-62E7-4AE1-B942-62341BD9CBA6}"/>
    <cellStyle name="Normal 22 2 3 2" xfId="7342" xr:uid="{ECF17E04-E263-449D-9730-CE56222DE2C4}"/>
    <cellStyle name="Normal 22 2 3 2 10" xfId="42762" xr:uid="{DF54B795-B741-446D-AD07-283A3F3C8CEA}"/>
    <cellStyle name="Normal 22 2 3 2 2" xfId="7343" xr:uid="{AC5DF06A-23EA-4BE2-902D-8D2752E30081}"/>
    <cellStyle name="Normal 22 2 3 2 2 2" xfId="7344" xr:uid="{53B8B6F3-A044-4136-B093-E7FB74A2BA0E}"/>
    <cellStyle name="Normal 22 2 3 2 2 2 2" xfId="9057" xr:uid="{B9C7C8D2-75CE-4B08-88B0-D916366FE0D9}"/>
    <cellStyle name="Normal 22 2 3 2 2 2 2 2" xfId="12479" xr:uid="{0E24C3F4-6B66-4EF1-884B-ECE06B8AFC98}"/>
    <cellStyle name="Normal 22 2 3 2 2 2 2 2 2" xfId="26169" xr:uid="{6484B89D-FA2B-4A20-BC8A-DF1F33EC521C}"/>
    <cellStyle name="Normal 22 2 3 2 2 2 2 2 2 2" xfId="39861" xr:uid="{21026106-AB2B-4037-94A4-0DAA2D156C4B}"/>
    <cellStyle name="Normal 22 2 3 2 2 2 2 2 2 3" xfId="54744" xr:uid="{361BE35E-E90D-4DEE-AFAF-6AD5A9B4301F}"/>
    <cellStyle name="Normal 22 2 3 2 2 2 2 2 3" xfId="19325" xr:uid="{AC5A478C-B1FC-4A2B-A551-48ED64F7D256}"/>
    <cellStyle name="Normal 22 2 3 2 2 2 2 2 4" xfId="33015" xr:uid="{9E5D5B5C-3422-4196-B520-718658AB2EB7}"/>
    <cellStyle name="Normal 22 2 3 2 2 2 2 2 5" xfId="47898" xr:uid="{497967D7-93C6-4CB0-8D01-D41BCC27EC79}"/>
    <cellStyle name="Normal 22 2 3 2 2 2 2 3" xfId="22747" xr:uid="{0D077CB7-523D-4EEA-B12B-00CDDD96F270}"/>
    <cellStyle name="Normal 22 2 3 2 2 2 2 3 2" xfId="36439" xr:uid="{4D42B948-DBAF-4CFA-8934-86294C062CF2}"/>
    <cellStyle name="Normal 22 2 3 2 2 2 2 3 3" xfId="51322" xr:uid="{6DC39EFC-306E-4B67-8531-6F4B7509A7C4}"/>
    <cellStyle name="Normal 22 2 3 2 2 2 2 4" xfId="15903" xr:uid="{49407A66-AE89-4561-AEE2-8B05163AA097}"/>
    <cellStyle name="Normal 22 2 3 2 2 2 2 5" xfId="29593" xr:uid="{A62CA937-258E-44C9-8BF3-3A92A82E9A34}"/>
    <cellStyle name="Normal 22 2 3 2 2 2 2 6" xfId="44476" xr:uid="{A1DEE334-C42A-4AE6-ADEB-868E224D6433}"/>
    <cellStyle name="Normal 22 2 3 2 2 2 3" xfId="10767" xr:uid="{CBEE84B9-A4FA-4AE5-8B2D-3AFABE78A25D}"/>
    <cellStyle name="Normal 22 2 3 2 2 2 3 2" xfId="24457" xr:uid="{C0206FB4-A8C1-4F15-85D2-528AC85B6A09}"/>
    <cellStyle name="Normal 22 2 3 2 2 2 3 2 2" xfId="38149" xr:uid="{ECEAD78F-81B1-46C7-9C2B-BC0F1A326E9F}"/>
    <cellStyle name="Normal 22 2 3 2 2 2 3 2 3" xfId="53032" xr:uid="{74B2C681-A844-43EF-B589-BC9B6CD495E3}"/>
    <cellStyle name="Normal 22 2 3 2 2 2 3 3" xfId="17613" xr:uid="{6EE3A626-0F12-41DE-B0B3-20F612C95DEF}"/>
    <cellStyle name="Normal 22 2 3 2 2 2 3 4" xfId="31303" xr:uid="{15FF4474-4577-4BCF-A118-85B531B74F5A}"/>
    <cellStyle name="Normal 22 2 3 2 2 2 3 5" xfId="46186" xr:uid="{9E212C8B-73AF-4247-80E9-58AA796BE406}"/>
    <cellStyle name="Normal 22 2 3 2 2 2 4" xfId="21035" xr:uid="{A76B9204-C04B-4683-B279-9E5B0072B180}"/>
    <cellStyle name="Normal 22 2 3 2 2 2 4 2" xfId="34727" xr:uid="{B3C65A96-D1BF-42A5-9F0C-881FC53DBFB7}"/>
    <cellStyle name="Normal 22 2 3 2 2 2 4 3" xfId="49610" xr:uid="{61597F34-C036-40D8-8F51-97C1CA9FECA6}"/>
    <cellStyle name="Normal 22 2 3 2 2 2 5" xfId="14191" xr:uid="{6163190F-7848-4284-AF85-7A298D85F329}"/>
    <cellStyle name="Normal 22 2 3 2 2 2 6" xfId="27881" xr:uid="{AA44190D-DA15-4B8E-9A22-652600698560}"/>
    <cellStyle name="Normal 22 2 3 2 2 2 7" xfId="42764" xr:uid="{3D651075-B70F-4549-8C41-48C7B0C098E8}"/>
    <cellStyle name="Normal 22 2 3 2 2 3" xfId="9056" xr:uid="{ABDB903B-6703-44F0-9146-6BA580055867}"/>
    <cellStyle name="Normal 22 2 3 2 2 3 2" xfId="12478" xr:uid="{56D28257-E662-41B3-A590-5EC898D0E1C0}"/>
    <cellStyle name="Normal 22 2 3 2 2 3 2 2" xfId="26168" xr:uid="{5D3FD1A3-0382-45F6-9B9F-BB0BFB4A69D8}"/>
    <cellStyle name="Normal 22 2 3 2 2 3 2 2 2" xfId="39860" xr:uid="{6B1744C6-3A6A-4045-8DF4-DE36DBB6B360}"/>
    <cellStyle name="Normal 22 2 3 2 2 3 2 2 3" xfId="54743" xr:uid="{7FC56C70-5CA2-48E2-A00D-6B61504099EA}"/>
    <cellStyle name="Normal 22 2 3 2 2 3 2 3" xfId="19324" xr:uid="{B32D6D9A-9F47-4F43-8012-F6D90456393A}"/>
    <cellStyle name="Normal 22 2 3 2 2 3 2 4" xfId="33014" xr:uid="{94C3528F-277B-4633-9143-A5A10565E94E}"/>
    <cellStyle name="Normal 22 2 3 2 2 3 2 5" xfId="47897" xr:uid="{A9E242CF-5130-4184-9CE5-BCCCD253B532}"/>
    <cellStyle name="Normal 22 2 3 2 2 3 3" xfId="22746" xr:uid="{41389F21-32D1-4E92-9759-3808D22A9554}"/>
    <cellStyle name="Normal 22 2 3 2 2 3 3 2" xfId="36438" xr:uid="{35123EB4-800B-4282-A8D2-22E47586F2A1}"/>
    <cellStyle name="Normal 22 2 3 2 2 3 3 3" xfId="51321" xr:uid="{2E7FB562-9B69-4C90-844C-C94B2543C425}"/>
    <cellStyle name="Normal 22 2 3 2 2 3 4" xfId="15902" xr:uid="{DE4DD09A-3F87-4450-84F1-248529310ED5}"/>
    <cellStyle name="Normal 22 2 3 2 2 3 5" xfId="29592" xr:uid="{21780BA7-B351-4392-840C-DB1CC88C2A38}"/>
    <cellStyle name="Normal 22 2 3 2 2 3 6" xfId="44475" xr:uid="{11D22632-E09C-4379-A75C-6E92E787DC06}"/>
    <cellStyle name="Normal 22 2 3 2 2 4" xfId="10766" xr:uid="{90D07420-4659-4DB6-8054-4AE8BEDEB34C}"/>
    <cellStyle name="Normal 22 2 3 2 2 4 2" xfId="24456" xr:uid="{528667EB-F880-4E83-A6F5-09695BD7A11E}"/>
    <cellStyle name="Normal 22 2 3 2 2 4 2 2" xfId="38148" xr:uid="{91DD13AB-25DF-4D6E-BCE7-39DD47529B1E}"/>
    <cellStyle name="Normal 22 2 3 2 2 4 2 3" xfId="53031" xr:uid="{C6FC8C83-87DD-42B6-A925-045DEBCA0F5E}"/>
    <cellStyle name="Normal 22 2 3 2 2 4 3" xfId="17612" xr:uid="{084FD8B4-437A-4BF0-8DD2-9925BCBD6D21}"/>
    <cellStyle name="Normal 22 2 3 2 2 4 4" xfId="31302" xr:uid="{D7BD639E-870E-42F8-8990-CE548B46C4AA}"/>
    <cellStyle name="Normal 22 2 3 2 2 4 5" xfId="46185" xr:uid="{E3A03ADC-663A-4B79-A4A8-4FC15118C61C}"/>
    <cellStyle name="Normal 22 2 3 2 2 5" xfId="21034" xr:uid="{70FF0DB9-434F-441B-84E7-271C030C7599}"/>
    <cellStyle name="Normal 22 2 3 2 2 5 2" xfId="34726" xr:uid="{68E76465-0BF0-4DA6-A2BC-2B0922520290}"/>
    <cellStyle name="Normal 22 2 3 2 2 5 3" xfId="49609" xr:uid="{509063C0-17A4-46E5-ADC9-0C73FD21D663}"/>
    <cellStyle name="Normal 22 2 3 2 2 6" xfId="14190" xr:uid="{139E00A0-7386-43A2-840C-82C5D94D5223}"/>
    <cellStyle name="Normal 22 2 3 2 2 7" xfId="27880" xr:uid="{81CBCEBC-8157-4DE1-96BB-4949A8051411}"/>
    <cellStyle name="Normal 22 2 3 2 2 8" xfId="42763" xr:uid="{ECA8CAD5-08AC-4198-B407-B401D70145FF}"/>
    <cellStyle name="Normal 22 2 3 2 3" xfId="7345" xr:uid="{C6C1A256-484C-41F6-9B2B-3E132AE61D43}"/>
    <cellStyle name="Normal 22 2 3 2 3 2" xfId="9058" xr:uid="{E32EA1FC-5F25-41FE-8FCB-26A42B695014}"/>
    <cellStyle name="Normal 22 2 3 2 3 2 2" xfId="12480" xr:uid="{EEA1F397-D10F-4E65-90D8-F448040FE3BC}"/>
    <cellStyle name="Normal 22 2 3 2 3 2 2 2" xfId="26170" xr:uid="{0F2D8B36-055D-4A54-B8E7-1E9737EC0BDE}"/>
    <cellStyle name="Normal 22 2 3 2 3 2 2 2 2" xfId="39862" xr:uid="{A98BD7FF-8458-4EE5-9546-065B28EF638A}"/>
    <cellStyle name="Normal 22 2 3 2 3 2 2 2 3" xfId="54745" xr:uid="{377A47D4-25F9-45BB-9B9B-72E618F13584}"/>
    <cellStyle name="Normal 22 2 3 2 3 2 2 3" xfId="19326" xr:uid="{1C240C48-497F-4C98-854F-E88A029894B8}"/>
    <cellStyle name="Normal 22 2 3 2 3 2 2 4" xfId="33016" xr:uid="{916CAFBC-913B-411E-BD8F-3835EA4E0B8C}"/>
    <cellStyle name="Normal 22 2 3 2 3 2 2 5" xfId="47899" xr:uid="{091DFE8E-E154-41C4-BB11-FFD7856189CB}"/>
    <cellStyle name="Normal 22 2 3 2 3 2 3" xfId="22748" xr:uid="{8B2CFF09-1EBA-4432-ACDB-552C3D01BE0F}"/>
    <cellStyle name="Normal 22 2 3 2 3 2 3 2" xfId="36440" xr:uid="{4B9136D7-3DC3-442B-B76D-CE04FDB42A27}"/>
    <cellStyle name="Normal 22 2 3 2 3 2 3 3" xfId="51323" xr:uid="{A0B58FEB-D8BC-4C49-A427-971023A3A04B}"/>
    <cellStyle name="Normal 22 2 3 2 3 2 4" xfId="15904" xr:uid="{A1ED9DE7-23B8-4A0F-AE49-45FFBCC202A1}"/>
    <cellStyle name="Normal 22 2 3 2 3 2 5" xfId="29594" xr:uid="{EB62542C-E64D-42B3-964A-1606C65F71CA}"/>
    <cellStyle name="Normal 22 2 3 2 3 2 6" xfId="44477" xr:uid="{5A3B9FCA-5BF0-46EF-B6AC-8005850E3F8D}"/>
    <cellStyle name="Normal 22 2 3 2 3 3" xfId="10768" xr:uid="{68DD3D38-B40B-4BDC-B325-9458DDAE57A8}"/>
    <cellStyle name="Normal 22 2 3 2 3 3 2" xfId="24458" xr:uid="{8502DD87-FB45-4E76-A382-679878395974}"/>
    <cellStyle name="Normal 22 2 3 2 3 3 2 2" xfId="38150" xr:uid="{AAD9E123-FA4B-4731-B9B4-8A0F9A76CC66}"/>
    <cellStyle name="Normal 22 2 3 2 3 3 2 3" xfId="53033" xr:uid="{BF3CF2AF-FD20-4999-9D74-8D92B5CE204C}"/>
    <cellStyle name="Normal 22 2 3 2 3 3 3" xfId="17614" xr:uid="{6B542800-8B3B-4945-BDDD-EE5D232FE962}"/>
    <cellStyle name="Normal 22 2 3 2 3 3 4" xfId="31304" xr:uid="{BFEEE77B-512A-4BE1-9A0A-BB1164D6F0B0}"/>
    <cellStyle name="Normal 22 2 3 2 3 3 5" xfId="46187" xr:uid="{90FF3AE3-26E4-4134-900B-A085EE19C0B5}"/>
    <cellStyle name="Normal 22 2 3 2 3 4" xfId="21036" xr:uid="{BEC36692-0705-41EA-A59F-027D437D92F4}"/>
    <cellStyle name="Normal 22 2 3 2 3 4 2" xfId="34728" xr:uid="{9CEFFC38-33B7-4C60-95D8-60DC80A57E9D}"/>
    <cellStyle name="Normal 22 2 3 2 3 4 3" xfId="49611" xr:uid="{D56C9E61-B31B-4830-81CB-66F314B01EFA}"/>
    <cellStyle name="Normal 22 2 3 2 3 5" xfId="14192" xr:uid="{724C182E-E1A9-4857-BDA4-1816C96959C2}"/>
    <cellStyle name="Normal 22 2 3 2 3 6" xfId="27882" xr:uid="{DC68BE4D-A0A8-48D5-902C-C2BE1A78E11D}"/>
    <cellStyle name="Normal 22 2 3 2 3 7" xfId="42765" xr:uid="{A1A6D02F-FF59-476C-8AFA-08B110BB71BD}"/>
    <cellStyle name="Normal 22 2 3 2 4" xfId="7346" xr:uid="{C3F7FAC2-09DF-45B5-BEDC-704714C30B32}"/>
    <cellStyle name="Normal 22 2 3 2 4 2" xfId="9059" xr:uid="{18BD9657-DD97-4DB5-9B67-6C213646133C}"/>
    <cellStyle name="Normal 22 2 3 2 4 2 2" xfId="12481" xr:uid="{64D9D6EA-0645-461F-B991-3E5EF5DDC50E}"/>
    <cellStyle name="Normal 22 2 3 2 4 2 2 2" xfId="26171" xr:uid="{D3B6F54C-8907-48F6-BA8D-70A5557BA9FD}"/>
    <cellStyle name="Normal 22 2 3 2 4 2 2 2 2" xfId="39863" xr:uid="{23B74BA9-81C5-44CD-9807-47AA225DED4A}"/>
    <cellStyle name="Normal 22 2 3 2 4 2 2 2 3" xfId="54746" xr:uid="{EBF364BD-5709-498B-84D3-6BA078889314}"/>
    <cellStyle name="Normal 22 2 3 2 4 2 2 3" xfId="19327" xr:uid="{5AC52124-3567-4402-ABF3-CFAFA57670AE}"/>
    <cellStyle name="Normal 22 2 3 2 4 2 2 4" xfId="33017" xr:uid="{33F9E14D-ED95-4A73-B58D-2039D110F2CD}"/>
    <cellStyle name="Normal 22 2 3 2 4 2 2 5" xfId="47900" xr:uid="{FCF6955B-8C9D-4F84-834B-1D052008236F}"/>
    <cellStyle name="Normal 22 2 3 2 4 2 3" xfId="22749" xr:uid="{75047666-839E-48A9-A13B-5AC8E84E9000}"/>
    <cellStyle name="Normal 22 2 3 2 4 2 3 2" xfId="36441" xr:uid="{CE09D0CB-881F-4309-88B6-C155BD0D0E85}"/>
    <cellStyle name="Normal 22 2 3 2 4 2 3 3" xfId="51324" xr:uid="{A16A6637-D18D-4ABD-BF32-80FC0BE7CCFB}"/>
    <cellStyle name="Normal 22 2 3 2 4 2 4" xfId="15905" xr:uid="{BFFF875F-829B-4C1E-A89C-100FC8B094D0}"/>
    <cellStyle name="Normal 22 2 3 2 4 2 5" xfId="29595" xr:uid="{A75B1F5D-2449-4C61-A58B-0C9246848B74}"/>
    <cellStyle name="Normal 22 2 3 2 4 2 6" xfId="44478" xr:uid="{DFAE738D-D072-46F1-BC92-657CF6A8D276}"/>
    <cellStyle name="Normal 22 2 3 2 4 3" xfId="10769" xr:uid="{6960DA21-A956-4C44-93BD-BFBC9A11A3BE}"/>
    <cellStyle name="Normal 22 2 3 2 4 3 2" xfId="24459" xr:uid="{CA53762D-A370-4B33-9531-069D57456D60}"/>
    <cellStyle name="Normal 22 2 3 2 4 3 2 2" xfId="38151" xr:uid="{ACF1AD33-1A39-4694-A6AC-6C2F3D3AC534}"/>
    <cellStyle name="Normal 22 2 3 2 4 3 2 3" xfId="53034" xr:uid="{AC70BECA-655F-4B6E-BFD7-82EE9F33CDF8}"/>
    <cellStyle name="Normal 22 2 3 2 4 3 3" xfId="17615" xr:uid="{7BDA04E9-A164-4BD1-924D-D36CCAA9DA1C}"/>
    <cellStyle name="Normal 22 2 3 2 4 3 4" xfId="31305" xr:uid="{315970F4-8DE6-4B1F-BD44-5626F991EA6E}"/>
    <cellStyle name="Normal 22 2 3 2 4 3 5" xfId="46188" xr:uid="{B2021569-0439-4A12-8427-6107B800B299}"/>
    <cellStyle name="Normal 22 2 3 2 4 4" xfId="21037" xr:uid="{E9BC6914-DFAE-46D4-A627-C5243F4AA0AB}"/>
    <cellStyle name="Normal 22 2 3 2 4 4 2" xfId="34729" xr:uid="{5E68FD26-598A-400D-B8F2-71EC69FC23A0}"/>
    <cellStyle name="Normal 22 2 3 2 4 4 3" xfId="49612" xr:uid="{F09B6DB5-2726-4A46-A463-F26039B5EE4D}"/>
    <cellStyle name="Normal 22 2 3 2 4 5" xfId="14193" xr:uid="{6EA83EC5-AB02-4BAB-BC2C-4FF6ADCAE354}"/>
    <cellStyle name="Normal 22 2 3 2 4 6" xfId="27883" xr:uid="{B4A05534-9F83-46B0-BAEC-2913F38B4DEC}"/>
    <cellStyle name="Normal 22 2 3 2 4 7" xfId="42766" xr:uid="{F6E59E47-6FC3-4C98-9C43-40FEBA46B767}"/>
    <cellStyle name="Normal 22 2 3 2 5" xfId="9055" xr:uid="{9DC35F93-2D4D-4617-986D-B034AC294E83}"/>
    <cellStyle name="Normal 22 2 3 2 5 2" xfId="12477" xr:uid="{80709057-AEF9-4AA8-9444-416C08220A97}"/>
    <cellStyle name="Normal 22 2 3 2 5 2 2" xfId="26167" xr:uid="{F95F4233-F37F-473C-9729-9D8068B350C2}"/>
    <cellStyle name="Normal 22 2 3 2 5 2 2 2" xfId="39859" xr:uid="{A6CC93E2-272F-42FD-AA8A-C5EB0FE09710}"/>
    <cellStyle name="Normal 22 2 3 2 5 2 2 3" xfId="54742" xr:uid="{446EFF08-11EB-4757-8AFD-F6329DA6D10A}"/>
    <cellStyle name="Normal 22 2 3 2 5 2 3" xfId="19323" xr:uid="{B8A7DA39-1EBE-4416-BA30-D4D721EF0EC0}"/>
    <cellStyle name="Normal 22 2 3 2 5 2 4" xfId="33013" xr:uid="{45E66336-22CC-4B6A-B7CB-488DCD898B19}"/>
    <cellStyle name="Normal 22 2 3 2 5 2 5" xfId="47896" xr:uid="{038D407F-919D-4E52-B533-59C17AE185DA}"/>
    <cellStyle name="Normal 22 2 3 2 5 3" xfId="22745" xr:uid="{41A3CA30-3F87-4ABE-9AB9-0AF700F82886}"/>
    <cellStyle name="Normal 22 2 3 2 5 3 2" xfId="36437" xr:uid="{36B5EEC0-CEA8-4BD9-ABC4-6CF428163ADF}"/>
    <cellStyle name="Normal 22 2 3 2 5 3 3" xfId="51320" xr:uid="{3F9A7062-2795-4EEE-A624-E3E78B77CC9D}"/>
    <cellStyle name="Normal 22 2 3 2 5 4" xfId="15901" xr:uid="{CF3210BB-1579-453C-8382-DF5A99568192}"/>
    <cellStyle name="Normal 22 2 3 2 5 5" xfId="29591" xr:uid="{5307B57A-B597-4C82-8A2D-438EC900B1A4}"/>
    <cellStyle name="Normal 22 2 3 2 5 6" xfId="44474" xr:uid="{A8452360-508B-4959-808D-A2020E3250E2}"/>
    <cellStyle name="Normal 22 2 3 2 6" xfId="10765" xr:uid="{CBCA8DFE-8A1F-42BD-BC0C-1C07B0374E68}"/>
    <cellStyle name="Normal 22 2 3 2 6 2" xfId="24455" xr:uid="{4F9EAE72-9C29-4135-B1AF-94DE161E78C4}"/>
    <cellStyle name="Normal 22 2 3 2 6 2 2" xfId="38147" xr:uid="{40FAC7C5-7088-4620-AA97-FC133B8B926E}"/>
    <cellStyle name="Normal 22 2 3 2 6 2 3" xfId="53030" xr:uid="{F02AA4C7-C3B7-494B-9ABB-A13EB713FA30}"/>
    <cellStyle name="Normal 22 2 3 2 6 3" xfId="17611" xr:uid="{35F0E688-F3CF-45A1-B9E0-B1F44E9D3581}"/>
    <cellStyle name="Normal 22 2 3 2 6 4" xfId="31301" xr:uid="{6BCA76D2-7F11-4F51-A881-4F6E15CB4ECA}"/>
    <cellStyle name="Normal 22 2 3 2 6 5" xfId="46184" xr:uid="{A1E7CA2E-4DEA-4BCD-B760-5CB567333EC6}"/>
    <cellStyle name="Normal 22 2 3 2 7" xfId="21033" xr:uid="{762D8B8A-1D35-4F92-9223-5EACBBEDDB9B}"/>
    <cellStyle name="Normal 22 2 3 2 7 2" xfId="34725" xr:uid="{99BE3303-0BBB-4A34-B4B6-F7F1B67EE806}"/>
    <cellStyle name="Normal 22 2 3 2 7 3" xfId="49608" xr:uid="{213F4181-95D8-4B13-99F3-695229C61D75}"/>
    <cellStyle name="Normal 22 2 3 2 8" xfId="14189" xr:uid="{4D77C229-3036-46CF-8D92-A457C06DDF49}"/>
    <cellStyle name="Normal 22 2 3 2 9" xfId="27879" xr:uid="{7D4BBC4D-7521-499D-A0E1-091974F8B19C}"/>
    <cellStyle name="Normal 22 2 3 3" xfId="7347" xr:uid="{BD7C96CE-B434-4590-B719-1EB189730023}"/>
    <cellStyle name="Normal 22 2 3 3 10" xfId="42767" xr:uid="{333EB824-F3D5-4537-9027-8ADBC683D925}"/>
    <cellStyle name="Normal 22 2 3 3 2" xfId="7348" xr:uid="{4AE50614-3E80-45BA-B46A-BE72430FFC5A}"/>
    <cellStyle name="Normal 22 2 3 3 2 2" xfId="7349" xr:uid="{541088B0-6A5F-4D36-986D-C8429ED9E6EF}"/>
    <cellStyle name="Normal 22 2 3 3 2 2 2" xfId="9062" xr:uid="{7B965938-3136-4383-AF4D-4065574984E8}"/>
    <cellStyle name="Normal 22 2 3 3 2 2 2 2" xfId="12484" xr:uid="{E2DE88AA-C558-43D1-8FA7-5423761DCF67}"/>
    <cellStyle name="Normal 22 2 3 3 2 2 2 2 2" xfId="26174" xr:uid="{8E24FCE3-FE48-4AD2-A21D-C794DD59907B}"/>
    <cellStyle name="Normal 22 2 3 3 2 2 2 2 2 2" xfId="39866" xr:uid="{4B4C486B-2573-412E-B60A-A562E2D877F5}"/>
    <cellStyle name="Normal 22 2 3 3 2 2 2 2 2 3" xfId="54749" xr:uid="{532543C6-BB38-4126-8A0D-E96307DC702F}"/>
    <cellStyle name="Normal 22 2 3 3 2 2 2 2 3" xfId="19330" xr:uid="{85E5929A-0B95-4B4E-9605-1282377396B0}"/>
    <cellStyle name="Normal 22 2 3 3 2 2 2 2 4" xfId="33020" xr:uid="{73FA0805-DAF1-46B4-8783-4C2960B65DEF}"/>
    <cellStyle name="Normal 22 2 3 3 2 2 2 2 5" xfId="47903" xr:uid="{03E8AAAC-D1DE-4E43-A6F7-FDEBB5D70626}"/>
    <cellStyle name="Normal 22 2 3 3 2 2 2 3" xfId="22752" xr:uid="{804B2142-8E45-4515-B432-8D1FFF1D8D4B}"/>
    <cellStyle name="Normal 22 2 3 3 2 2 2 3 2" xfId="36444" xr:uid="{FB5B7D9C-DDC7-43CB-9B0F-4B0A83F65ED0}"/>
    <cellStyle name="Normal 22 2 3 3 2 2 2 3 3" xfId="51327" xr:uid="{7A0A19CD-26E1-42EA-A608-46518D6968AC}"/>
    <cellStyle name="Normal 22 2 3 3 2 2 2 4" xfId="15908" xr:uid="{30F95645-9A95-4FAF-8816-5EC5962DC282}"/>
    <cellStyle name="Normal 22 2 3 3 2 2 2 5" xfId="29598" xr:uid="{3749DB4A-5EAA-4E01-89D1-0FEC7DEC3A4C}"/>
    <cellStyle name="Normal 22 2 3 3 2 2 2 6" xfId="44481" xr:uid="{11476899-5F15-4D8A-AB35-04AFE4B0B509}"/>
    <cellStyle name="Normal 22 2 3 3 2 2 3" xfId="10772" xr:uid="{485610D5-585E-45E1-A994-C5342EABF998}"/>
    <cellStyle name="Normal 22 2 3 3 2 2 3 2" xfId="24462" xr:uid="{0DB2ACAB-C997-40EB-B8CB-E96837C187FB}"/>
    <cellStyle name="Normal 22 2 3 3 2 2 3 2 2" xfId="38154" xr:uid="{257E4FE7-BFA8-4F50-AA60-58BF6B39732E}"/>
    <cellStyle name="Normal 22 2 3 3 2 2 3 2 3" xfId="53037" xr:uid="{8196B59D-33D7-4FD5-A80A-57F8712FC9CD}"/>
    <cellStyle name="Normal 22 2 3 3 2 2 3 3" xfId="17618" xr:uid="{B8065A32-A987-4162-81A1-8CC0BAEFB524}"/>
    <cellStyle name="Normal 22 2 3 3 2 2 3 4" xfId="31308" xr:uid="{922934DE-57EB-4DBF-A423-4D573F97B753}"/>
    <cellStyle name="Normal 22 2 3 3 2 2 3 5" xfId="46191" xr:uid="{F1C8F82D-7316-470E-9242-5B71FFCA9CA4}"/>
    <cellStyle name="Normal 22 2 3 3 2 2 4" xfId="21040" xr:uid="{9ABCA8B7-7B5F-446D-9870-AF2D3B65FF06}"/>
    <cellStyle name="Normal 22 2 3 3 2 2 4 2" xfId="34732" xr:uid="{3AF6131C-9A5F-4CFF-BBF1-2FC2F06DF96D}"/>
    <cellStyle name="Normal 22 2 3 3 2 2 4 3" xfId="49615" xr:uid="{DEA30975-E06E-4FF8-9795-3848C3FE3D85}"/>
    <cellStyle name="Normal 22 2 3 3 2 2 5" xfId="14196" xr:uid="{2AFC0773-D727-4B72-B3E1-7EB636525191}"/>
    <cellStyle name="Normal 22 2 3 3 2 2 6" xfId="27886" xr:uid="{6EB3E7CA-DF04-4719-8B4C-9D9B0CDC48B6}"/>
    <cellStyle name="Normal 22 2 3 3 2 2 7" xfId="42769" xr:uid="{873C2B0C-D6ED-4791-9A0D-4D4CDE252DD2}"/>
    <cellStyle name="Normal 22 2 3 3 2 3" xfId="9061" xr:uid="{416A99C6-DE34-4CE6-ABAC-108D32BE9543}"/>
    <cellStyle name="Normal 22 2 3 3 2 3 2" xfId="12483" xr:uid="{D2561DA3-6729-49F3-A857-E81A2CFB33D2}"/>
    <cellStyle name="Normal 22 2 3 3 2 3 2 2" xfId="26173" xr:uid="{11615120-32C0-409B-A448-7DA0C1A55EE6}"/>
    <cellStyle name="Normal 22 2 3 3 2 3 2 2 2" xfId="39865" xr:uid="{C6DBBCA4-6918-4B07-9D3B-71CC4E661444}"/>
    <cellStyle name="Normal 22 2 3 3 2 3 2 2 3" xfId="54748" xr:uid="{A436D231-3E75-40F1-83C1-93808800311F}"/>
    <cellStyle name="Normal 22 2 3 3 2 3 2 3" xfId="19329" xr:uid="{50B71372-7EE5-4844-A824-4F95E70C6A5E}"/>
    <cellStyle name="Normal 22 2 3 3 2 3 2 4" xfId="33019" xr:uid="{EDD540FE-2B95-4B89-826D-BE0ECA17A1C8}"/>
    <cellStyle name="Normal 22 2 3 3 2 3 2 5" xfId="47902" xr:uid="{224E7082-25F4-445D-B96E-F68E25D600B3}"/>
    <cellStyle name="Normal 22 2 3 3 2 3 3" xfId="22751" xr:uid="{D286AC49-3F03-499F-8E1A-2909F4A00ECB}"/>
    <cellStyle name="Normal 22 2 3 3 2 3 3 2" xfId="36443" xr:uid="{F5C86A60-3800-458E-ADDE-618BF5B8908B}"/>
    <cellStyle name="Normal 22 2 3 3 2 3 3 3" xfId="51326" xr:uid="{2DEA0D9C-5EB6-4CFD-9005-729EBBD02479}"/>
    <cellStyle name="Normal 22 2 3 3 2 3 4" xfId="15907" xr:uid="{36DCA3F4-2609-487D-8F3F-D1E549DBA11C}"/>
    <cellStyle name="Normal 22 2 3 3 2 3 5" xfId="29597" xr:uid="{EB182639-BC61-4FA5-B85A-DBC956E2888C}"/>
    <cellStyle name="Normal 22 2 3 3 2 3 6" xfId="44480" xr:uid="{2EB1F384-2668-46F8-8BC2-CDF7BC813696}"/>
    <cellStyle name="Normal 22 2 3 3 2 4" xfId="10771" xr:uid="{C9FDF000-AD98-4906-A101-6BB9B5145E4A}"/>
    <cellStyle name="Normal 22 2 3 3 2 4 2" xfId="24461" xr:uid="{59ADA16B-3329-43B6-8C1A-96313D7BFB98}"/>
    <cellStyle name="Normal 22 2 3 3 2 4 2 2" xfId="38153" xr:uid="{164264D3-6C15-4C66-8C51-5B4732AF74B9}"/>
    <cellStyle name="Normal 22 2 3 3 2 4 2 3" xfId="53036" xr:uid="{C3DDFDF3-0752-4B47-8F95-343BA3E4EEF2}"/>
    <cellStyle name="Normal 22 2 3 3 2 4 3" xfId="17617" xr:uid="{41E2B4A5-8FD9-4F51-B399-5966C1E9F200}"/>
    <cellStyle name="Normal 22 2 3 3 2 4 4" xfId="31307" xr:uid="{3F6107A7-8878-4AF4-8260-D0DDD48403C5}"/>
    <cellStyle name="Normal 22 2 3 3 2 4 5" xfId="46190" xr:uid="{B0F6153E-D5F4-48F3-A3A2-AD33346A837B}"/>
    <cellStyle name="Normal 22 2 3 3 2 5" xfId="21039" xr:uid="{36247007-9096-40A0-821D-41959E9B1D60}"/>
    <cellStyle name="Normal 22 2 3 3 2 5 2" xfId="34731" xr:uid="{7CBA395A-5C5B-4CC4-9532-F414F9BDCC33}"/>
    <cellStyle name="Normal 22 2 3 3 2 5 3" xfId="49614" xr:uid="{3FA0F1BA-5098-4F18-B224-0EB090AB9AD7}"/>
    <cellStyle name="Normal 22 2 3 3 2 6" xfId="14195" xr:uid="{211A55E8-7C8F-4817-85A3-94B6DECA183E}"/>
    <cellStyle name="Normal 22 2 3 3 2 7" xfId="27885" xr:uid="{DABE4F87-F167-4E72-9FF2-7AA92929A4E4}"/>
    <cellStyle name="Normal 22 2 3 3 2 8" xfId="42768" xr:uid="{10A8891C-EB8D-4802-9A25-5CE68CE6C65C}"/>
    <cellStyle name="Normal 22 2 3 3 3" xfId="7350" xr:uid="{6A5E9939-6528-4BDA-A967-014EAD94492E}"/>
    <cellStyle name="Normal 22 2 3 3 3 2" xfId="9063" xr:uid="{939C6EAE-DBD7-422A-A091-2169ECB8D676}"/>
    <cellStyle name="Normal 22 2 3 3 3 2 2" xfId="12485" xr:uid="{6E9FA7A6-7A9D-4FB4-A27A-50DC20EFB54F}"/>
    <cellStyle name="Normal 22 2 3 3 3 2 2 2" xfId="26175" xr:uid="{816B167E-4D8D-45D0-B298-04F6C00A7C8E}"/>
    <cellStyle name="Normal 22 2 3 3 3 2 2 2 2" xfId="39867" xr:uid="{EFC6BB43-019B-4B8C-9F84-9AE18F88351F}"/>
    <cellStyle name="Normal 22 2 3 3 3 2 2 2 3" xfId="54750" xr:uid="{956D11B9-6C08-41CC-9356-5C695C9356EE}"/>
    <cellStyle name="Normal 22 2 3 3 3 2 2 3" xfId="19331" xr:uid="{4A2E91C6-9DF0-4A80-AF04-AD852113E5D9}"/>
    <cellStyle name="Normal 22 2 3 3 3 2 2 4" xfId="33021" xr:uid="{EFB896FE-6A99-41E5-BC8D-4FFEF8304F67}"/>
    <cellStyle name="Normal 22 2 3 3 3 2 2 5" xfId="47904" xr:uid="{433F86B9-8423-47B7-A078-D09B7C621667}"/>
    <cellStyle name="Normal 22 2 3 3 3 2 3" xfId="22753" xr:uid="{A94DDBF3-4FAD-4203-B420-E46B8ACDCA43}"/>
    <cellStyle name="Normal 22 2 3 3 3 2 3 2" xfId="36445" xr:uid="{0ACEAE7F-396A-41AC-921B-E7AA7EAA82E2}"/>
    <cellStyle name="Normal 22 2 3 3 3 2 3 3" xfId="51328" xr:uid="{3046AF87-38CF-4F82-9DD1-7079340CEE81}"/>
    <cellStyle name="Normal 22 2 3 3 3 2 4" xfId="15909" xr:uid="{72A09B06-6356-4A34-9E2B-FA6DA92A04D8}"/>
    <cellStyle name="Normal 22 2 3 3 3 2 5" xfId="29599" xr:uid="{5B3C7488-7709-4C72-ABE2-69E090DED08E}"/>
    <cellStyle name="Normal 22 2 3 3 3 2 6" xfId="44482" xr:uid="{21196530-984A-44B7-A7F0-A6363C697740}"/>
    <cellStyle name="Normal 22 2 3 3 3 3" xfId="10773" xr:uid="{0494BD8F-7A99-49DD-89DE-AD61649E393A}"/>
    <cellStyle name="Normal 22 2 3 3 3 3 2" xfId="24463" xr:uid="{02BF463B-7584-426D-905C-1FFBC23E2819}"/>
    <cellStyle name="Normal 22 2 3 3 3 3 2 2" xfId="38155" xr:uid="{8B401614-D226-4B42-93DD-FD6DF0647643}"/>
    <cellStyle name="Normal 22 2 3 3 3 3 2 3" xfId="53038" xr:uid="{D8BA9EA1-BFB2-4CDF-8F96-370680A94140}"/>
    <cellStyle name="Normal 22 2 3 3 3 3 3" xfId="17619" xr:uid="{F4700840-BB4F-43FA-922A-EDE22F6AE5D9}"/>
    <cellStyle name="Normal 22 2 3 3 3 3 4" xfId="31309" xr:uid="{445E237E-EF93-4E47-8AB5-B1132268421A}"/>
    <cellStyle name="Normal 22 2 3 3 3 3 5" xfId="46192" xr:uid="{71E446B3-B996-4769-A301-229964B953B6}"/>
    <cellStyle name="Normal 22 2 3 3 3 4" xfId="21041" xr:uid="{5D5D5A64-A73F-45B2-B2D3-AD1F9D19F286}"/>
    <cellStyle name="Normal 22 2 3 3 3 4 2" xfId="34733" xr:uid="{CDBCA692-D6F5-44FA-93AA-E64A9E428135}"/>
    <cellStyle name="Normal 22 2 3 3 3 4 3" xfId="49616" xr:uid="{36A901F7-C29B-4BAF-9DE9-E9AAD66DB1FD}"/>
    <cellStyle name="Normal 22 2 3 3 3 5" xfId="14197" xr:uid="{6F539D96-5767-44A8-8784-037EF318C890}"/>
    <cellStyle name="Normal 22 2 3 3 3 6" xfId="27887" xr:uid="{2C70948B-4D75-43C1-BC20-1DC7227DE163}"/>
    <cellStyle name="Normal 22 2 3 3 3 7" xfId="42770" xr:uid="{FCC42AFD-02B9-45EA-9E35-16CC33284F65}"/>
    <cellStyle name="Normal 22 2 3 3 4" xfId="7351" xr:uid="{A77CEA32-C379-43F2-BEA4-9CBF0E95FDF0}"/>
    <cellStyle name="Normal 22 2 3 3 4 2" xfId="9064" xr:uid="{C493D92B-CEB9-4ADD-9425-F2CEC48576E5}"/>
    <cellStyle name="Normal 22 2 3 3 4 2 2" xfId="12486" xr:uid="{9A7B1213-26D0-4DBB-89B2-195BF6288C53}"/>
    <cellStyle name="Normal 22 2 3 3 4 2 2 2" xfId="26176" xr:uid="{6C48E7F8-FB06-4E19-8B59-8E4D338A7666}"/>
    <cellStyle name="Normal 22 2 3 3 4 2 2 2 2" xfId="39868" xr:uid="{EDB7E2D0-F20B-4C17-8E96-C4684AD2C57D}"/>
    <cellStyle name="Normal 22 2 3 3 4 2 2 2 3" xfId="54751" xr:uid="{4F922336-7F61-43A1-BEFE-E34E0BCC04BE}"/>
    <cellStyle name="Normal 22 2 3 3 4 2 2 3" xfId="19332" xr:uid="{F5ECFC7D-EF16-49F6-919D-751AC867F831}"/>
    <cellStyle name="Normal 22 2 3 3 4 2 2 4" xfId="33022" xr:uid="{AD274B2B-A6AA-4A21-AA4A-2F3237F4E505}"/>
    <cellStyle name="Normal 22 2 3 3 4 2 2 5" xfId="47905" xr:uid="{D3488D35-4376-4971-9E29-DCEE3CD2DB6D}"/>
    <cellStyle name="Normal 22 2 3 3 4 2 3" xfId="22754" xr:uid="{416E6596-2688-463E-B2DE-D6130F9A7404}"/>
    <cellStyle name="Normal 22 2 3 3 4 2 3 2" xfId="36446" xr:uid="{32A21A1D-CD57-4947-8CAA-AC98DC3D5BDA}"/>
    <cellStyle name="Normal 22 2 3 3 4 2 3 3" xfId="51329" xr:uid="{767467A5-5FE5-4D5D-A76A-9140C53DFD27}"/>
    <cellStyle name="Normal 22 2 3 3 4 2 4" xfId="15910" xr:uid="{16A12184-6079-435A-925F-26ECD15EC89D}"/>
    <cellStyle name="Normal 22 2 3 3 4 2 5" xfId="29600" xr:uid="{78748007-CF09-4054-934A-8B4ECB55DFE4}"/>
    <cellStyle name="Normal 22 2 3 3 4 2 6" xfId="44483" xr:uid="{3002202E-EA18-45ED-9368-DF22F954601C}"/>
    <cellStyle name="Normal 22 2 3 3 4 3" xfId="10774" xr:uid="{05825E34-A842-44A9-A425-A15A49783739}"/>
    <cellStyle name="Normal 22 2 3 3 4 3 2" xfId="24464" xr:uid="{D8926F02-A6FC-4AB8-912E-5FFD8962657C}"/>
    <cellStyle name="Normal 22 2 3 3 4 3 2 2" xfId="38156" xr:uid="{C595BACA-4515-4170-A819-0A64B33A1035}"/>
    <cellStyle name="Normal 22 2 3 3 4 3 2 3" xfId="53039" xr:uid="{B3E5D91A-A707-4601-B916-359B8F8D6BDE}"/>
    <cellStyle name="Normal 22 2 3 3 4 3 3" xfId="17620" xr:uid="{46F4082F-FB72-455A-9D6B-BA3010605914}"/>
    <cellStyle name="Normal 22 2 3 3 4 3 4" xfId="31310" xr:uid="{2C33812F-5BA8-4424-8B0B-ECC913709829}"/>
    <cellStyle name="Normal 22 2 3 3 4 3 5" xfId="46193" xr:uid="{35AF48B5-BD14-40FD-A615-533BED61D059}"/>
    <cellStyle name="Normal 22 2 3 3 4 4" xfId="21042" xr:uid="{E3CE6F58-A22D-4857-8CC8-5AA4422A4878}"/>
    <cellStyle name="Normal 22 2 3 3 4 4 2" xfId="34734" xr:uid="{CCCF41E4-70F0-42EA-84B5-9AB0F535DEAC}"/>
    <cellStyle name="Normal 22 2 3 3 4 4 3" xfId="49617" xr:uid="{998C6049-65FB-4200-B368-C2FDA7992208}"/>
    <cellStyle name="Normal 22 2 3 3 4 5" xfId="14198" xr:uid="{BF56F5E2-74B6-481C-946A-B0A47BD5895D}"/>
    <cellStyle name="Normal 22 2 3 3 4 6" xfId="27888" xr:uid="{2C724539-0C2E-487A-9D8C-C227C0D62BF0}"/>
    <cellStyle name="Normal 22 2 3 3 4 7" xfId="42771" xr:uid="{B4E4DF77-83F8-4C1B-8528-A679E6553C0A}"/>
    <cellStyle name="Normal 22 2 3 3 5" xfId="9060" xr:uid="{B86AA8EE-6946-4E15-A829-2B5F34263B2F}"/>
    <cellStyle name="Normal 22 2 3 3 5 2" xfId="12482" xr:uid="{76EB28BA-830F-45A5-B7C4-A3F7DFB41744}"/>
    <cellStyle name="Normal 22 2 3 3 5 2 2" xfId="26172" xr:uid="{42432219-7025-44F9-ABE4-367738F99814}"/>
    <cellStyle name="Normal 22 2 3 3 5 2 2 2" xfId="39864" xr:uid="{F4D3DF04-9BAB-4B38-A044-6565EAE89DCA}"/>
    <cellStyle name="Normal 22 2 3 3 5 2 2 3" xfId="54747" xr:uid="{457CC16C-0E49-4927-9E2D-F347BB9C34A7}"/>
    <cellStyle name="Normal 22 2 3 3 5 2 3" xfId="19328" xr:uid="{E03748B4-F6A8-4E97-A11C-A4868280C161}"/>
    <cellStyle name="Normal 22 2 3 3 5 2 4" xfId="33018" xr:uid="{4B5A909B-595A-4BE5-A3AF-A498BB9EA04B}"/>
    <cellStyle name="Normal 22 2 3 3 5 2 5" xfId="47901" xr:uid="{E1919325-15E0-4E33-B957-9B04944FCCE8}"/>
    <cellStyle name="Normal 22 2 3 3 5 3" xfId="22750" xr:uid="{13A5A08B-D60E-4A8A-957D-2A6F9A9563C8}"/>
    <cellStyle name="Normal 22 2 3 3 5 3 2" xfId="36442" xr:uid="{F0BCA134-1C5C-4347-8515-03E1DE70BA30}"/>
    <cellStyle name="Normal 22 2 3 3 5 3 3" xfId="51325" xr:uid="{864C8040-CC37-4B60-8912-182B5DEC91AE}"/>
    <cellStyle name="Normal 22 2 3 3 5 4" xfId="15906" xr:uid="{B490BFAB-96B6-4A42-AEB7-597B8E7F9C8C}"/>
    <cellStyle name="Normal 22 2 3 3 5 5" xfId="29596" xr:uid="{47D7DF38-1C8D-415D-A8C0-C993AF373B19}"/>
    <cellStyle name="Normal 22 2 3 3 5 6" xfId="44479" xr:uid="{0A832E92-8296-4E68-B66F-C5E0705CCFC3}"/>
    <cellStyle name="Normal 22 2 3 3 6" xfId="10770" xr:uid="{ECB938B8-73A1-4FD9-A4E1-156139D9C87B}"/>
    <cellStyle name="Normal 22 2 3 3 6 2" xfId="24460" xr:uid="{92CEE836-FD80-42D7-A655-DD750B89DCF2}"/>
    <cellStyle name="Normal 22 2 3 3 6 2 2" xfId="38152" xr:uid="{DEE17D61-13BA-4C9A-AA49-ABCBD53CCA84}"/>
    <cellStyle name="Normal 22 2 3 3 6 2 3" xfId="53035" xr:uid="{6224A3FE-F169-45F8-9AFC-CB8408382566}"/>
    <cellStyle name="Normal 22 2 3 3 6 3" xfId="17616" xr:uid="{6155FFBD-6075-4C84-85D5-9707D36EC177}"/>
    <cellStyle name="Normal 22 2 3 3 6 4" xfId="31306" xr:uid="{3B73636A-2065-4B96-A371-6BC969096916}"/>
    <cellStyle name="Normal 22 2 3 3 6 5" xfId="46189" xr:uid="{9D65A3A0-C17C-45E0-A0FD-2E811A7ED548}"/>
    <cellStyle name="Normal 22 2 3 3 7" xfId="21038" xr:uid="{FD82BED8-51E8-4408-B995-AAF36EF05EB1}"/>
    <cellStyle name="Normal 22 2 3 3 7 2" xfId="34730" xr:uid="{0B80E303-248F-4995-B32B-7B0DE8A469D2}"/>
    <cellStyle name="Normal 22 2 3 3 7 3" xfId="49613" xr:uid="{7AE0F868-EC2F-4F88-97B9-FE6A7FF359FA}"/>
    <cellStyle name="Normal 22 2 3 3 8" xfId="14194" xr:uid="{C3A05339-69AB-430C-952B-718C7C81CDD7}"/>
    <cellStyle name="Normal 22 2 3 3 9" xfId="27884" xr:uid="{177723CF-A9DB-47A4-9A60-62FAB2FCA22F}"/>
    <cellStyle name="Normal 22 2 3 4" xfId="7352" xr:uid="{E9A9BB07-0CDE-48D1-9FDF-2899385FEDDB}"/>
    <cellStyle name="Normal 22 2 3 4 2" xfId="7353" xr:uid="{BE6D5B49-C6C9-43E3-AD3A-BB37CC4A873B}"/>
    <cellStyle name="Normal 22 2 3 4 2 2" xfId="9066" xr:uid="{17641769-9208-4C48-A43B-F29649E73B9A}"/>
    <cellStyle name="Normal 22 2 3 4 2 2 2" xfId="12488" xr:uid="{43F8B2F3-17FB-4C1E-A9AA-3F9D20984A71}"/>
    <cellStyle name="Normal 22 2 3 4 2 2 2 2" xfId="26178" xr:uid="{18A0A3F8-8C72-492B-99E0-48C711DC81BE}"/>
    <cellStyle name="Normal 22 2 3 4 2 2 2 2 2" xfId="39870" xr:uid="{2257BBBA-F08E-4119-8987-29336B94E70F}"/>
    <cellStyle name="Normal 22 2 3 4 2 2 2 2 3" xfId="54753" xr:uid="{0C929B8B-AAE5-4ED7-A7FF-B630C9A4C2C2}"/>
    <cellStyle name="Normal 22 2 3 4 2 2 2 3" xfId="19334" xr:uid="{C834F5C2-C513-4F01-9C3D-76E8EB5AB444}"/>
    <cellStyle name="Normal 22 2 3 4 2 2 2 4" xfId="33024" xr:uid="{26E4E5EB-3A56-4259-81FA-1B28DF4C068D}"/>
    <cellStyle name="Normal 22 2 3 4 2 2 2 5" xfId="47907" xr:uid="{8246DB44-A2B7-461A-8D5E-38CD96B2989D}"/>
    <cellStyle name="Normal 22 2 3 4 2 2 3" xfId="22756" xr:uid="{7A9BC391-C489-432C-ABDD-D7704EEF1DD8}"/>
    <cellStyle name="Normal 22 2 3 4 2 2 3 2" xfId="36448" xr:uid="{C5CB5183-EE83-4572-AFA2-3B5CA83FF6FB}"/>
    <cellStyle name="Normal 22 2 3 4 2 2 3 3" xfId="51331" xr:uid="{FCFAFF56-1503-46B8-B608-14CA1D989750}"/>
    <cellStyle name="Normal 22 2 3 4 2 2 4" xfId="15912" xr:uid="{BF78C741-735E-4BA0-9122-C45801F4522A}"/>
    <cellStyle name="Normal 22 2 3 4 2 2 5" xfId="29602" xr:uid="{70836E59-C3D5-431E-9923-04C9EAED41FE}"/>
    <cellStyle name="Normal 22 2 3 4 2 2 6" xfId="44485" xr:uid="{B22C604F-95C4-4CCF-BD12-A8262BDF472B}"/>
    <cellStyle name="Normal 22 2 3 4 2 3" xfId="10776" xr:uid="{E7FEF201-27F3-4BBB-8441-E8C7811CB820}"/>
    <cellStyle name="Normal 22 2 3 4 2 3 2" xfId="24466" xr:uid="{65963251-93DF-460D-9414-92D605DF3E96}"/>
    <cellStyle name="Normal 22 2 3 4 2 3 2 2" xfId="38158" xr:uid="{DC5344FC-7D38-4922-9FD2-A7731E9EF4D2}"/>
    <cellStyle name="Normal 22 2 3 4 2 3 2 3" xfId="53041" xr:uid="{0F90DBE0-F8A2-4F33-913B-DC01BA13A890}"/>
    <cellStyle name="Normal 22 2 3 4 2 3 3" xfId="17622" xr:uid="{3073BC9B-484E-488E-8263-EADCA2A54119}"/>
    <cellStyle name="Normal 22 2 3 4 2 3 4" xfId="31312" xr:uid="{A301A0F7-39B3-41AC-869E-6A6AA5831649}"/>
    <cellStyle name="Normal 22 2 3 4 2 3 5" xfId="46195" xr:uid="{EBAE316D-4E09-442C-9F07-4EF6B259B53D}"/>
    <cellStyle name="Normal 22 2 3 4 2 4" xfId="21044" xr:uid="{F5F34438-BEAF-4DFA-85A9-AB3A007F98A2}"/>
    <cellStyle name="Normal 22 2 3 4 2 4 2" xfId="34736" xr:uid="{087AF2EB-5155-4D65-BE8F-B512E8C90DFC}"/>
    <cellStyle name="Normal 22 2 3 4 2 4 3" xfId="49619" xr:uid="{90B27C20-DEDE-4FDB-B727-37DF6322010C}"/>
    <cellStyle name="Normal 22 2 3 4 2 5" xfId="14200" xr:uid="{1FFA1DCE-1E54-4E9E-AD48-951E8D8CCA60}"/>
    <cellStyle name="Normal 22 2 3 4 2 6" xfId="27890" xr:uid="{5A4A6829-1C2A-49A9-8B6D-018B84C4B763}"/>
    <cellStyle name="Normal 22 2 3 4 2 7" xfId="42773" xr:uid="{388F56FE-6BF5-4A75-8C65-ADD0D1F29227}"/>
    <cellStyle name="Normal 22 2 3 4 3" xfId="9065" xr:uid="{EF7BC57D-000E-436E-B40B-7C2428A01439}"/>
    <cellStyle name="Normal 22 2 3 4 3 2" xfId="12487" xr:uid="{92FFAEF4-2B6E-4283-841C-17B7071F0558}"/>
    <cellStyle name="Normal 22 2 3 4 3 2 2" xfId="26177" xr:uid="{90D91990-E34A-481C-B5E1-BB8DF7D1A2A1}"/>
    <cellStyle name="Normal 22 2 3 4 3 2 2 2" xfId="39869" xr:uid="{E3A6392D-4FC4-4F52-B60E-2B8F6B2D9CB7}"/>
    <cellStyle name="Normal 22 2 3 4 3 2 2 3" xfId="54752" xr:uid="{381C9B48-64CE-45EC-B2DC-8E69ECCEF08E}"/>
    <cellStyle name="Normal 22 2 3 4 3 2 3" xfId="19333" xr:uid="{4DCBA930-A733-492D-A4AE-AC2A5A2305C2}"/>
    <cellStyle name="Normal 22 2 3 4 3 2 4" xfId="33023" xr:uid="{8B389246-2A74-460B-9A84-2D0CF6B14557}"/>
    <cellStyle name="Normal 22 2 3 4 3 2 5" xfId="47906" xr:uid="{79F1E918-7D12-422E-8408-1454F40532BF}"/>
    <cellStyle name="Normal 22 2 3 4 3 3" xfId="22755" xr:uid="{EE2785C7-DF48-4360-9606-1FD48F9FD6C4}"/>
    <cellStyle name="Normal 22 2 3 4 3 3 2" xfId="36447" xr:uid="{869E8B4A-4334-42DC-9F13-43BA402FF221}"/>
    <cellStyle name="Normal 22 2 3 4 3 3 3" xfId="51330" xr:uid="{12C1B429-74E4-4AA9-9F92-F6B38F884A1E}"/>
    <cellStyle name="Normal 22 2 3 4 3 4" xfId="15911" xr:uid="{053FAD83-4731-43C9-AEA4-244EFC317955}"/>
    <cellStyle name="Normal 22 2 3 4 3 5" xfId="29601" xr:uid="{6C1EF4E1-E2C1-4AA2-8CE9-717CEE3B946B}"/>
    <cellStyle name="Normal 22 2 3 4 3 6" xfId="44484" xr:uid="{B590E001-AB73-40A4-9FD2-9EF2158FBA10}"/>
    <cellStyle name="Normal 22 2 3 4 4" xfId="10775" xr:uid="{AED49D0B-E1C5-4F6F-849D-3FF75F1EC355}"/>
    <cellStyle name="Normal 22 2 3 4 4 2" xfId="24465" xr:uid="{18937141-513E-4BFF-BA5A-2B24C4440216}"/>
    <cellStyle name="Normal 22 2 3 4 4 2 2" xfId="38157" xr:uid="{912BB58D-D19A-44C8-A655-8B03F72FF7D9}"/>
    <cellStyle name="Normal 22 2 3 4 4 2 3" xfId="53040" xr:uid="{DB140310-0731-49C6-8833-32FFB116D9C8}"/>
    <cellStyle name="Normal 22 2 3 4 4 3" xfId="17621" xr:uid="{D1802FF4-ED70-455F-9AD9-CFDDB17EE71E}"/>
    <cellStyle name="Normal 22 2 3 4 4 4" xfId="31311" xr:uid="{11C6CCE0-8F51-4C85-9F4B-A35580FB2D7F}"/>
    <cellStyle name="Normal 22 2 3 4 4 5" xfId="46194" xr:uid="{40B54EA5-4CBD-4825-A008-553EEA00B1DE}"/>
    <cellStyle name="Normal 22 2 3 4 5" xfId="21043" xr:uid="{0BE91B16-2710-40F1-BE81-A29C611D43D4}"/>
    <cellStyle name="Normal 22 2 3 4 5 2" xfId="34735" xr:uid="{44AF5AD3-5917-4777-8867-6E4B13BFA3E2}"/>
    <cellStyle name="Normal 22 2 3 4 5 3" xfId="49618" xr:uid="{EA3EC9B9-1F3B-441B-B5D1-333F7405FCDF}"/>
    <cellStyle name="Normal 22 2 3 4 6" xfId="14199" xr:uid="{D0F96623-0BA3-4FD1-968F-B51CFBD26559}"/>
    <cellStyle name="Normal 22 2 3 4 7" xfId="27889" xr:uid="{FC5EFA36-85AA-4F02-A438-C52A6154EB05}"/>
    <cellStyle name="Normal 22 2 3 4 8" xfId="42772" xr:uid="{236057B9-887B-4FE8-8FAD-8C7B229AB75B}"/>
    <cellStyle name="Normal 22 2 3 5" xfId="7354" xr:uid="{2E53335B-F727-415E-AEAE-1745276BE1DD}"/>
    <cellStyle name="Normal 22 2 3 5 2" xfId="9067" xr:uid="{0CE3B5CD-E4EA-4585-BBA9-A1DBFF55425A}"/>
    <cellStyle name="Normal 22 2 3 5 2 2" xfId="12489" xr:uid="{C78F5D06-FBEA-400A-9284-7D886465111B}"/>
    <cellStyle name="Normal 22 2 3 5 2 2 2" xfId="26179" xr:uid="{05840695-45E4-401E-AC14-F8BBA8ED532C}"/>
    <cellStyle name="Normal 22 2 3 5 2 2 2 2" xfId="39871" xr:uid="{514BFCE2-414A-4A17-9BC1-CB97113DD2C8}"/>
    <cellStyle name="Normal 22 2 3 5 2 2 2 3" xfId="54754" xr:uid="{8094EA73-958C-4188-BD08-A52F98E78B7A}"/>
    <cellStyle name="Normal 22 2 3 5 2 2 3" xfId="19335" xr:uid="{490061D3-359E-4E2A-BB23-82D405B28036}"/>
    <cellStyle name="Normal 22 2 3 5 2 2 4" xfId="33025" xr:uid="{891AC3A4-7176-4D50-8CF4-63935388AA50}"/>
    <cellStyle name="Normal 22 2 3 5 2 2 5" xfId="47908" xr:uid="{74F75DB4-609D-4045-9E2F-28BED670BEF1}"/>
    <cellStyle name="Normal 22 2 3 5 2 3" xfId="22757" xr:uid="{84FF48C3-94EC-47BB-B681-6D705AF33BE8}"/>
    <cellStyle name="Normal 22 2 3 5 2 3 2" xfId="36449" xr:uid="{15D39D9C-FF2F-4091-97FE-4A91769C0300}"/>
    <cellStyle name="Normal 22 2 3 5 2 3 3" xfId="51332" xr:uid="{64C86378-233F-40B0-8B0F-0BA19B61D4E9}"/>
    <cellStyle name="Normal 22 2 3 5 2 4" xfId="15913" xr:uid="{F36F40A7-8F18-4007-963B-05880EB6CED9}"/>
    <cellStyle name="Normal 22 2 3 5 2 5" xfId="29603" xr:uid="{CD6EEA47-0D79-4416-99BB-66837C6F9303}"/>
    <cellStyle name="Normal 22 2 3 5 2 6" xfId="44486" xr:uid="{6D0A7F42-2C8C-4D81-B5EE-F8664F24CAC6}"/>
    <cellStyle name="Normal 22 2 3 5 3" xfId="10777" xr:uid="{38FFFEF7-D44C-48A8-900A-3F35B4355A7E}"/>
    <cellStyle name="Normal 22 2 3 5 3 2" xfId="24467" xr:uid="{5A12184A-F222-41D6-A636-49C046392329}"/>
    <cellStyle name="Normal 22 2 3 5 3 2 2" xfId="38159" xr:uid="{23198C1E-0C4B-4172-88AD-6C4DD602CAB9}"/>
    <cellStyle name="Normal 22 2 3 5 3 2 3" xfId="53042" xr:uid="{1ED5F73E-071F-4C4E-B03C-B32F1EA20C2D}"/>
    <cellStyle name="Normal 22 2 3 5 3 3" xfId="17623" xr:uid="{91AB10BD-5858-485E-B290-CEEFD8455212}"/>
    <cellStyle name="Normal 22 2 3 5 3 4" xfId="31313" xr:uid="{C40BCB36-2662-4508-9ED1-F99F571A7B25}"/>
    <cellStyle name="Normal 22 2 3 5 3 5" xfId="46196" xr:uid="{248C89C4-3ECB-44A3-AF15-7BBC7A982572}"/>
    <cellStyle name="Normal 22 2 3 5 4" xfId="21045" xr:uid="{6F8D004C-23F5-4014-8C25-B7835B795477}"/>
    <cellStyle name="Normal 22 2 3 5 4 2" xfId="34737" xr:uid="{A2265017-F218-41DB-880A-80302ADA05ED}"/>
    <cellStyle name="Normal 22 2 3 5 4 3" xfId="49620" xr:uid="{86EC8627-B291-4B37-B7DE-57FD99DD5CE5}"/>
    <cellStyle name="Normal 22 2 3 5 5" xfId="14201" xr:uid="{26877CA8-6104-4F94-A2D1-58F5847CC485}"/>
    <cellStyle name="Normal 22 2 3 5 6" xfId="27891" xr:uid="{A1F18706-0D11-45BC-A05F-FB925A9DCAEB}"/>
    <cellStyle name="Normal 22 2 3 5 7" xfId="42774" xr:uid="{7BF58F39-9BA4-4421-BDD8-9932A49FF732}"/>
    <cellStyle name="Normal 22 2 3 6" xfId="7355" xr:uid="{4A016A0E-1DAC-4007-80DF-622B2AA3A5B6}"/>
    <cellStyle name="Normal 22 2 3 6 2" xfId="9068" xr:uid="{30CE2AE1-D4A2-4086-AC44-F66E4658F18D}"/>
    <cellStyle name="Normal 22 2 3 6 2 2" xfId="12490" xr:uid="{43BD8176-D0A4-40B7-8081-DC1656329852}"/>
    <cellStyle name="Normal 22 2 3 6 2 2 2" xfId="26180" xr:uid="{594953AE-7655-4669-A67F-925314A70172}"/>
    <cellStyle name="Normal 22 2 3 6 2 2 2 2" xfId="39872" xr:uid="{B1DE00F7-FFDE-48BA-8DA8-FD4A4F6F82B2}"/>
    <cellStyle name="Normal 22 2 3 6 2 2 2 3" xfId="54755" xr:uid="{9C27113F-C997-4360-B01A-381210BE004A}"/>
    <cellStyle name="Normal 22 2 3 6 2 2 3" xfId="19336" xr:uid="{AAE7CCBA-1DB4-4EAA-A350-66DF2618F09B}"/>
    <cellStyle name="Normal 22 2 3 6 2 2 4" xfId="33026" xr:uid="{57287D76-FD8A-4002-9338-91353A7A55C1}"/>
    <cellStyle name="Normal 22 2 3 6 2 2 5" xfId="47909" xr:uid="{FF9277E2-7834-478E-B38A-2889FEE67D7B}"/>
    <cellStyle name="Normal 22 2 3 6 2 3" xfId="22758" xr:uid="{3FD6F58A-1319-43F5-A3F3-DD129DEE2498}"/>
    <cellStyle name="Normal 22 2 3 6 2 3 2" xfId="36450" xr:uid="{B5ADB37B-6A66-42F6-A635-B39B2DA32E82}"/>
    <cellStyle name="Normal 22 2 3 6 2 3 3" xfId="51333" xr:uid="{BF25A2C2-440B-4833-93E8-4A576FAFC110}"/>
    <cellStyle name="Normal 22 2 3 6 2 4" xfId="15914" xr:uid="{235B8AC2-B015-4CED-A09A-EF3AFE4553F6}"/>
    <cellStyle name="Normal 22 2 3 6 2 5" xfId="29604" xr:uid="{7D239975-628D-44B3-AF0F-EF0622B2F853}"/>
    <cellStyle name="Normal 22 2 3 6 2 6" xfId="44487" xr:uid="{735C141F-D710-489A-ABD0-E6FDC2909A98}"/>
    <cellStyle name="Normal 22 2 3 6 3" xfId="10778" xr:uid="{CC47A320-0822-4540-8320-22E937405533}"/>
    <cellStyle name="Normal 22 2 3 6 3 2" xfId="24468" xr:uid="{F2C32B3B-57FE-4CF1-8783-8206DAF6020F}"/>
    <cellStyle name="Normal 22 2 3 6 3 2 2" xfId="38160" xr:uid="{1ED06E3D-2536-490D-AB58-A041B71843C7}"/>
    <cellStyle name="Normal 22 2 3 6 3 2 3" xfId="53043" xr:uid="{367B694D-7E5D-4716-BBEB-30FA53F2328F}"/>
    <cellStyle name="Normal 22 2 3 6 3 3" xfId="17624" xr:uid="{07EF2F2E-2930-4249-BAD3-8DA869A466FB}"/>
    <cellStyle name="Normal 22 2 3 6 3 4" xfId="31314" xr:uid="{F3E6802C-1203-4ED5-99DE-366D33915C4D}"/>
    <cellStyle name="Normal 22 2 3 6 3 5" xfId="46197" xr:uid="{AB449C2E-72F1-42B6-A965-D2F4F9D5DD15}"/>
    <cellStyle name="Normal 22 2 3 6 4" xfId="21046" xr:uid="{B9DC4E52-3383-472E-9BD0-5B6CE8569161}"/>
    <cellStyle name="Normal 22 2 3 6 4 2" xfId="34738" xr:uid="{37DF39D6-1C26-46BC-8D80-C535B16632C9}"/>
    <cellStyle name="Normal 22 2 3 6 4 3" xfId="49621" xr:uid="{580520E3-89EA-45B6-9A23-1B25CE7D9A3E}"/>
    <cellStyle name="Normal 22 2 3 6 5" xfId="14202" xr:uid="{DE424EE0-0A53-4947-95FF-60CC012E9E59}"/>
    <cellStyle name="Normal 22 2 3 6 6" xfId="27892" xr:uid="{F42407BC-7984-4E98-9C55-0987961A0B33}"/>
    <cellStyle name="Normal 22 2 3 6 7" xfId="42775" xr:uid="{ADEEFA37-F370-4907-9A95-99C74FFDACAE}"/>
    <cellStyle name="Normal 22 2 3 7" xfId="9054" xr:uid="{BEC83BE5-95C7-459A-99FC-76915480956D}"/>
    <cellStyle name="Normal 22 2 3 7 2" xfId="12476" xr:uid="{11A5AFA1-B137-4466-A009-82AD95406B35}"/>
    <cellStyle name="Normal 22 2 3 7 2 2" xfId="26166" xr:uid="{5F754568-3EF5-45F4-A7FB-7B9F8F5B2AFD}"/>
    <cellStyle name="Normal 22 2 3 7 2 2 2" xfId="39858" xr:uid="{386FD9E0-B7F7-494E-A2DE-202DE180EE2A}"/>
    <cellStyle name="Normal 22 2 3 7 2 2 3" xfId="54741" xr:uid="{509B166C-B339-4296-BACF-74E70E660E84}"/>
    <cellStyle name="Normal 22 2 3 7 2 3" xfId="19322" xr:uid="{23FD1F70-8985-4E1F-90EB-69E0B1BA8968}"/>
    <cellStyle name="Normal 22 2 3 7 2 4" xfId="33012" xr:uid="{43924B5F-A8D0-49F5-924D-BBC7708305C0}"/>
    <cellStyle name="Normal 22 2 3 7 2 5" xfId="47895" xr:uid="{B7B9E5D8-7FF3-4035-B477-7630AB545ABF}"/>
    <cellStyle name="Normal 22 2 3 7 3" xfId="22744" xr:uid="{AF3D641E-E4D8-4CCF-BA72-0871F4E69BD5}"/>
    <cellStyle name="Normal 22 2 3 7 3 2" xfId="36436" xr:uid="{1FBF793B-FDA9-4288-8E16-6667A4D7B849}"/>
    <cellStyle name="Normal 22 2 3 7 3 3" xfId="51319" xr:uid="{86C006E4-D7F7-453B-907E-8CD1CFD0C7FB}"/>
    <cellStyle name="Normal 22 2 3 7 4" xfId="15900" xr:uid="{1C0FD588-DABE-4493-9963-390D46E6FB14}"/>
    <cellStyle name="Normal 22 2 3 7 5" xfId="29590" xr:uid="{1F727105-5A94-4EFD-A97C-21A1AC3D56FC}"/>
    <cellStyle name="Normal 22 2 3 7 6" xfId="44473" xr:uid="{FE9B5643-0463-43ED-BEE3-C5DE6ACB59F0}"/>
    <cellStyle name="Normal 22 2 3 8" xfId="10764" xr:uid="{C263B014-03AC-414A-96C9-04AE55461D55}"/>
    <cellStyle name="Normal 22 2 3 8 2" xfId="24454" xr:uid="{46F50490-7444-43AB-B74F-4235A0147CB0}"/>
    <cellStyle name="Normal 22 2 3 8 2 2" xfId="38146" xr:uid="{CFFFA926-0E8A-45F9-8A98-E6340BD100D6}"/>
    <cellStyle name="Normal 22 2 3 8 2 3" xfId="53029" xr:uid="{6D28D1B2-5339-483C-9A32-67A27223AE96}"/>
    <cellStyle name="Normal 22 2 3 8 3" xfId="17610" xr:uid="{8260C00D-53B0-46AD-8BEE-1D80E76DCA1C}"/>
    <cellStyle name="Normal 22 2 3 8 4" xfId="31300" xr:uid="{A86D6465-146A-447D-AD94-0AE5B35F2F9C}"/>
    <cellStyle name="Normal 22 2 3 8 5" xfId="46183" xr:uid="{F65C4401-E86D-4E38-995E-1833200752C6}"/>
    <cellStyle name="Normal 22 2 3 9" xfId="21032" xr:uid="{984F1A3B-1A63-49E4-A52E-4FB906467917}"/>
    <cellStyle name="Normal 22 2 3 9 2" xfId="34724" xr:uid="{C3ADD0ED-B26A-466F-A4CF-4D447F13B66F}"/>
    <cellStyle name="Normal 22 2 3 9 3" xfId="49607" xr:uid="{D49610A5-390A-421A-917F-70FA88B5782C}"/>
    <cellStyle name="Normal 22 2 4" xfId="7356" xr:uid="{2B225E5C-6B4A-46A0-84F0-69D3AA61C649}"/>
    <cellStyle name="Normal 22 2 4 10" xfId="14203" xr:uid="{BE76698E-EF35-44F5-9910-43B0495C9667}"/>
    <cellStyle name="Normal 22 2 4 11" xfId="27893" xr:uid="{706633C9-C439-40D8-9A58-64601FE68DD5}"/>
    <cellStyle name="Normal 22 2 4 12" xfId="42776" xr:uid="{5824A923-A86A-4472-B6EB-D8B5527AD092}"/>
    <cellStyle name="Normal 22 2 4 2" xfId="7357" xr:uid="{044FAA97-A6AE-408C-813C-8D6C36AFA87D}"/>
    <cellStyle name="Normal 22 2 4 2 10" xfId="42777" xr:uid="{2B110691-C9A0-4884-830D-DDD0B427D036}"/>
    <cellStyle name="Normal 22 2 4 2 2" xfId="7358" xr:uid="{435A82B6-3135-45EE-A675-EB5E4C91B68F}"/>
    <cellStyle name="Normal 22 2 4 2 2 2" xfId="7359" xr:uid="{87F06B8D-7142-4111-899E-10A2A721DAB2}"/>
    <cellStyle name="Normal 22 2 4 2 2 2 2" xfId="9072" xr:uid="{1CB8768F-1524-4FC8-BE8C-94C298E71376}"/>
    <cellStyle name="Normal 22 2 4 2 2 2 2 2" xfId="12494" xr:uid="{D98B1FEB-4395-4095-B245-7F0AF0C66307}"/>
    <cellStyle name="Normal 22 2 4 2 2 2 2 2 2" xfId="26184" xr:uid="{A5DD54E7-03CF-4F9A-A61A-79C2099F2980}"/>
    <cellStyle name="Normal 22 2 4 2 2 2 2 2 2 2" xfId="39876" xr:uid="{B5FEA07D-D572-4849-8C15-F79D509FD5CF}"/>
    <cellStyle name="Normal 22 2 4 2 2 2 2 2 2 3" xfId="54759" xr:uid="{51F4261D-D650-4278-B866-61F2BDF10D75}"/>
    <cellStyle name="Normal 22 2 4 2 2 2 2 2 3" xfId="19340" xr:uid="{CCCB7256-AD0E-4B42-8AD5-3AB21487C012}"/>
    <cellStyle name="Normal 22 2 4 2 2 2 2 2 4" xfId="33030" xr:uid="{CA43A931-BDA5-4A33-9F9E-D3F99CDCBCE0}"/>
    <cellStyle name="Normal 22 2 4 2 2 2 2 2 5" xfId="47913" xr:uid="{598042BB-CC6B-4ECA-BDE7-8E6125831184}"/>
    <cellStyle name="Normal 22 2 4 2 2 2 2 3" xfId="22762" xr:uid="{01DA1DCE-C187-4BCD-BEA9-A6CC34EA6220}"/>
    <cellStyle name="Normal 22 2 4 2 2 2 2 3 2" xfId="36454" xr:uid="{4FF24782-EC64-477E-9034-C8FA50AA35F1}"/>
    <cellStyle name="Normal 22 2 4 2 2 2 2 3 3" xfId="51337" xr:uid="{00A1A48F-F53E-425B-A681-9487EEBFCFE3}"/>
    <cellStyle name="Normal 22 2 4 2 2 2 2 4" xfId="15918" xr:uid="{6E542731-99FA-4CD2-ACDA-1A3BF6A0A1F3}"/>
    <cellStyle name="Normal 22 2 4 2 2 2 2 5" xfId="29608" xr:uid="{9C132BEF-2319-43CC-A428-BF723DC3FE25}"/>
    <cellStyle name="Normal 22 2 4 2 2 2 2 6" xfId="44491" xr:uid="{8C209010-3C63-4B28-B026-2F22F159EFE6}"/>
    <cellStyle name="Normal 22 2 4 2 2 2 3" xfId="10782" xr:uid="{B19FB660-69D6-4415-AF25-E619C2E95F5A}"/>
    <cellStyle name="Normal 22 2 4 2 2 2 3 2" xfId="24472" xr:uid="{9310ED82-7871-442C-B963-1C2673A5FD42}"/>
    <cellStyle name="Normal 22 2 4 2 2 2 3 2 2" xfId="38164" xr:uid="{9194BA2D-3546-49EE-8C65-BB69538BC68F}"/>
    <cellStyle name="Normal 22 2 4 2 2 2 3 2 3" xfId="53047" xr:uid="{14E4A628-847F-40CD-9DAC-42BFC1589C28}"/>
    <cellStyle name="Normal 22 2 4 2 2 2 3 3" xfId="17628" xr:uid="{04B754A4-B011-4B81-8202-771F00A8D587}"/>
    <cellStyle name="Normal 22 2 4 2 2 2 3 4" xfId="31318" xr:uid="{1DB77B7F-748E-44E9-882D-6E036747CE33}"/>
    <cellStyle name="Normal 22 2 4 2 2 2 3 5" xfId="46201" xr:uid="{9D2E1F35-5C3E-43C9-BE40-C4E85EBAEE39}"/>
    <cellStyle name="Normal 22 2 4 2 2 2 4" xfId="21050" xr:uid="{DD94FA59-AAFA-4F99-ACDB-BBCDDA4CBF68}"/>
    <cellStyle name="Normal 22 2 4 2 2 2 4 2" xfId="34742" xr:uid="{6D3825E0-4F50-4457-947F-7D254FA0A2CC}"/>
    <cellStyle name="Normal 22 2 4 2 2 2 4 3" xfId="49625" xr:uid="{B2423DA7-60F4-4DCD-A326-3F7CBCB42337}"/>
    <cellStyle name="Normal 22 2 4 2 2 2 5" xfId="14206" xr:uid="{380D83ED-7A7F-43E2-92B5-205FD8B05470}"/>
    <cellStyle name="Normal 22 2 4 2 2 2 6" xfId="27896" xr:uid="{4A9F5B25-6D32-47BC-A345-0DAE97B5AEC8}"/>
    <cellStyle name="Normal 22 2 4 2 2 2 7" xfId="42779" xr:uid="{7AE2A8FE-FB2A-427E-9248-10F34717FFB8}"/>
    <cellStyle name="Normal 22 2 4 2 2 3" xfId="9071" xr:uid="{37258232-BA77-4586-9D50-E62CEF6588B0}"/>
    <cellStyle name="Normal 22 2 4 2 2 3 2" xfId="12493" xr:uid="{759C7FAA-F312-4BFC-8472-E767110E25FB}"/>
    <cellStyle name="Normal 22 2 4 2 2 3 2 2" xfId="26183" xr:uid="{09116266-2E11-4DEE-8A3C-D9CD5B9E5BE5}"/>
    <cellStyle name="Normal 22 2 4 2 2 3 2 2 2" xfId="39875" xr:uid="{BACF5D43-92E2-47BE-A273-CFC84B2A2173}"/>
    <cellStyle name="Normal 22 2 4 2 2 3 2 2 3" xfId="54758" xr:uid="{F6704DB4-22D9-4A32-AA38-91E8DC1C7C19}"/>
    <cellStyle name="Normal 22 2 4 2 2 3 2 3" xfId="19339" xr:uid="{7A0B0DCB-6D38-47EF-A9B3-1AF91B6446E5}"/>
    <cellStyle name="Normal 22 2 4 2 2 3 2 4" xfId="33029" xr:uid="{0D4D6341-BC54-4A15-BC97-8A77F60D750B}"/>
    <cellStyle name="Normal 22 2 4 2 2 3 2 5" xfId="47912" xr:uid="{A161A2D4-6449-45F6-8539-577C9BDDE110}"/>
    <cellStyle name="Normal 22 2 4 2 2 3 3" xfId="22761" xr:uid="{873EBC04-5D56-4F57-8CD4-795A89A1A961}"/>
    <cellStyle name="Normal 22 2 4 2 2 3 3 2" xfId="36453" xr:uid="{9BF32973-B09F-4C6E-B475-BEBBEA2C4DA0}"/>
    <cellStyle name="Normal 22 2 4 2 2 3 3 3" xfId="51336" xr:uid="{80CA3D95-B53B-4917-8851-926F2CFF0799}"/>
    <cellStyle name="Normal 22 2 4 2 2 3 4" xfId="15917" xr:uid="{8A618453-F2BB-4FA1-87B0-B9FDDF0C704E}"/>
    <cellStyle name="Normal 22 2 4 2 2 3 5" xfId="29607" xr:uid="{D36F3012-AC89-4B5B-8EE4-C15D5476CB7B}"/>
    <cellStyle name="Normal 22 2 4 2 2 3 6" xfId="44490" xr:uid="{2F9FD97F-3B9D-49A8-A73B-B162D8BEC91C}"/>
    <cellStyle name="Normal 22 2 4 2 2 4" xfId="10781" xr:uid="{753FE82F-4E55-4053-9A18-BD181D14195F}"/>
    <cellStyle name="Normal 22 2 4 2 2 4 2" xfId="24471" xr:uid="{F9ABAB80-C133-4D47-A16B-C23C3A8CE9A9}"/>
    <cellStyle name="Normal 22 2 4 2 2 4 2 2" xfId="38163" xr:uid="{21156B2F-FB5F-4746-B346-0E3E0CB0D07B}"/>
    <cellStyle name="Normal 22 2 4 2 2 4 2 3" xfId="53046" xr:uid="{4FE62068-8D35-4216-8B8C-2063E7022531}"/>
    <cellStyle name="Normal 22 2 4 2 2 4 3" xfId="17627" xr:uid="{91847044-EC73-4B9F-94B9-DA302F6B4038}"/>
    <cellStyle name="Normal 22 2 4 2 2 4 4" xfId="31317" xr:uid="{E412D533-F87A-4F68-BE82-50031FDC32F6}"/>
    <cellStyle name="Normal 22 2 4 2 2 4 5" xfId="46200" xr:uid="{7893D195-9D6C-4276-9072-1AA04FFBA477}"/>
    <cellStyle name="Normal 22 2 4 2 2 5" xfId="21049" xr:uid="{97ECFB63-526A-4C41-AD7E-14A01E02CBEE}"/>
    <cellStyle name="Normal 22 2 4 2 2 5 2" xfId="34741" xr:uid="{2A426210-2D07-433D-BD00-964FB65EEBF7}"/>
    <cellStyle name="Normal 22 2 4 2 2 5 3" xfId="49624" xr:uid="{D328F424-C2EB-4D77-B055-B6B99A005219}"/>
    <cellStyle name="Normal 22 2 4 2 2 6" xfId="14205" xr:uid="{4DA2FB2C-60E7-4323-A265-D47E2C73490E}"/>
    <cellStyle name="Normal 22 2 4 2 2 7" xfId="27895" xr:uid="{60FA4315-934D-4BF3-B978-7699611C107A}"/>
    <cellStyle name="Normal 22 2 4 2 2 8" xfId="42778" xr:uid="{7E4B6150-BCC2-4953-B504-B9ECAE3F570E}"/>
    <cellStyle name="Normal 22 2 4 2 3" xfId="7360" xr:uid="{2681A762-A2E7-46A3-99EB-C51219E75CE0}"/>
    <cellStyle name="Normal 22 2 4 2 3 2" xfId="9073" xr:uid="{45654E47-7EE4-48E4-8BB8-558549099434}"/>
    <cellStyle name="Normal 22 2 4 2 3 2 2" xfId="12495" xr:uid="{5CEFAC0F-6F50-45C8-8074-B07888D3A28A}"/>
    <cellStyle name="Normal 22 2 4 2 3 2 2 2" xfId="26185" xr:uid="{9E1FBDB8-9579-496F-AE7D-C14123B1AED0}"/>
    <cellStyle name="Normal 22 2 4 2 3 2 2 2 2" xfId="39877" xr:uid="{E6A6BC99-89AA-487B-BCF2-0309B9C320BF}"/>
    <cellStyle name="Normal 22 2 4 2 3 2 2 2 3" xfId="54760" xr:uid="{3D293615-55F1-429D-A6FB-672A72E8E046}"/>
    <cellStyle name="Normal 22 2 4 2 3 2 2 3" xfId="19341" xr:uid="{FE010831-D1CF-42FB-82B2-806912EDB998}"/>
    <cellStyle name="Normal 22 2 4 2 3 2 2 4" xfId="33031" xr:uid="{D754EB5C-A485-40A7-BE8F-8143FB2B92E9}"/>
    <cellStyle name="Normal 22 2 4 2 3 2 2 5" xfId="47914" xr:uid="{F80BF206-1AD0-43B1-9E74-F318A75F42BF}"/>
    <cellStyle name="Normal 22 2 4 2 3 2 3" xfId="22763" xr:uid="{6790823C-CCE1-4E09-81BF-AC6BBA19E625}"/>
    <cellStyle name="Normal 22 2 4 2 3 2 3 2" xfId="36455" xr:uid="{1AC3685C-1C7C-4967-8BE0-161A951EC784}"/>
    <cellStyle name="Normal 22 2 4 2 3 2 3 3" xfId="51338" xr:uid="{C92D7F0A-E6FC-4D3D-89AE-E83E62AD2EC8}"/>
    <cellStyle name="Normal 22 2 4 2 3 2 4" xfId="15919" xr:uid="{776CC28C-0966-4DA2-8642-48DC190C5164}"/>
    <cellStyle name="Normal 22 2 4 2 3 2 5" xfId="29609" xr:uid="{95CB160C-AD4D-4563-A682-B528CFDB661C}"/>
    <cellStyle name="Normal 22 2 4 2 3 2 6" xfId="44492" xr:uid="{178980EA-34F8-462E-B049-6860B5C3DA5C}"/>
    <cellStyle name="Normal 22 2 4 2 3 3" xfId="10783" xr:uid="{E3411BB7-0B63-41D8-9D89-A4C9C2BB7871}"/>
    <cellStyle name="Normal 22 2 4 2 3 3 2" xfId="24473" xr:uid="{798EFF92-D3BC-4396-BF8C-97CF4117C635}"/>
    <cellStyle name="Normal 22 2 4 2 3 3 2 2" xfId="38165" xr:uid="{3F3F02A6-7297-4D56-8911-C545CB5BEA1C}"/>
    <cellStyle name="Normal 22 2 4 2 3 3 2 3" xfId="53048" xr:uid="{7E8FAA48-B5FF-4BAE-ADFF-D5B47709A1BD}"/>
    <cellStyle name="Normal 22 2 4 2 3 3 3" xfId="17629" xr:uid="{3E8C1212-171F-45B3-8B54-E4F5E9F2F905}"/>
    <cellStyle name="Normal 22 2 4 2 3 3 4" xfId="31319" xr:uid="{BA656E53-008C-482E-9051-40743D516A84}"/>
    <cellStyle name="Normal 22 2 4 2 3 3 5" xfId="46202" xr:uid="{315609EF-2326-4C36-AF8B-9418B3A14670}"/>
    <cellStyle name="Normal 22 2 4 2 3 4" xfId="21051" xr:uid="{D901282A-8166-4655-8775-A28C68A57B5C}"/>
    <cellStyle name="Normal 22 2 4 2 3 4 2" xfId="34743" xr:uid="{BDDC9861-D79B-42E6-909F-01A43FDBA782}"/>
    <cellStyle name="Normal 22 2 4 2 3 4 3" xfId="49626" xr:uid="{8DFEE335-1E48-4D30-827D-9E7FDE72F5CC}"/>
    <cellStyle name="Normal 22 2 4 2 3 5" xfId="14207" xr:uid="{4858A999-72DE-43C7-A3AE-509CC9EC42A2}"/>
    <cellStyle name="Normal 22 2 4 2 3 6" xfId="27897" xr:uid="{31FF7E63-E812-40FF-9B47-EB685D04AC12}"/>
    <cellStyle name="Normal 22 2 4 2 3 7" xfId="42780" xr:uid="{399C3A0D-44B9-4C0F-A95F-B0D136797298}"/>
    <cellStyle name="Normal 22 2 4 2 4" xfId="7361" xr:uid="{7AAE83A4-45DF-49B8-9732-CC7C522614B3}"/>
    <cellStyle name="Normal 22 2 4 2 4 2" xfId="9074" xr:uid="{DB06E78A-BD08-4745-A65D-B5C43ADEC815}"/>
    <cellStyle name="Normal 22 2 4 2 4 2 2" xfId="12496" xr:uid="{ADF3C141-6A3F-481F-8663-11A9BC0AE9B1}"/>
    <cellStyle name="Normal 22 2 4 2 4 2 2 2" xfId="26186" xr:uid="{BCAC5073-465B-416A-A164-196A44452B4C}"/>
    <cellStyle name="Normal 22 2 4 2 4 2 2 2 2" xfId="39878" xr:uid="{B6880544-45CC-44B0-9A18-671E1C92818C}"/>
    <cellStyle name="Normal 22 2 4 2 4 2 2 2 3" xfId="54761" xr:uid="{E8EDEF27-A837-495B-81B1-E89599324F41}"/>
    <cellStyle name="Normal 22 2 4 2 4 2 2 3" xfId="19342" xr:uid="{3E76DF45-1458-49BD-A338-97AEA52A1F7D}"/>
    <cellStyle name="Normal 22 2 4 2 4 2 2 4" xfId="33032" xr:uid="{DACF2792-B15F-4635-B642-A99F3B3DDBC3}"/>
    <cellStyle name="Normal 22 2 4 2 4 2 2 5" xfId="47915" xr:uid="{C81E6608-9491-4F4F-ADA6-C64F9E18A9D9}"/>
    <cellStyle name="Normal 22 2 4 2 4 2 3" xfId="22764" xr:uid="{365E7B6B-8935-4A24-926D-BF8B89DEF48D}"/>
    <cellStyle name="Normal 22 2 4 2 4 2 3 2" xfId="36456" xr:uid="{2E77F0FC-E659-4A77-B8C8-5DEA6B7CCB07}"/>
    <cellStyle name="Normal 22 2 4 2 4 2 3 3" xfId="51339" xr:uid="{B929410D-C802-436E-B1EE-D06B999B871C}"/>
    <cellStyle name="Normal 22 2 4 2 4 2 4" xfId="15920" xr:uid="{EB767DE2-1E81-4892-9DF9-61AC1B3F8E0C}"/>
    <cellStyle name="Normal 22 2 4 2 4 2 5" xfId="29610" xr:uid="{9D82A67B-BAEF-4C5A-B33A-26E5C843AF40}"/>
    <cellStyle name="Normal 22 2 4 2 4 2 6" xfId="44493" xr:uid="{26AA9B1D-C220-4637-B7E1-DE5CE91196E8}"/>
    <cellStyle name="Normal 22 2 4 2 4 3" xfId="10784" xr:uid="{8462C67A-C560-4E8E-A65F-755EFEFD7626}"/>
    <cellStyle name="Normal 22 2 4 2 4 3 2" xfId="24474" xr:uid="{52C6E8F5-C63C-4EC0-AEDD-FEBE3CD48FA0}"/>
    <cellStyle name="Normal 22 2 4 2 4 3 2 2" xfId="38166" xr:uid="{EF6C6F83-236D-4E41-981D-6DAA7DC5DB63}"/>
    <cellStyle name="Normal 22 2 4 2 4 3 2 3" xfId="53049" xr:uid="{4891E90B-F435-450C-A853-477EB51B4A9D}"/>
    <cellStyle name="Normal 22 2 4 2 4 3 3" xfId="17630" xr:uid="{AF240F9D-15E6-4283-A450-08BD79CDBEB7}"/>
    <cellStyle name="Normal 22 2 4 2 4 3 4" xfId="31320" xr:uid="{BA0823CA-05DC-4CF8-990F-51C6528C88F6}"/>
    <cellStyle name="Normal 22 2 4 2 4 3 5" xfId="46203" xr:uid="{842CE0FD-C1C5-4C7E-8CF7-BCAFEDF35186}"/>
    <cellStyle name="Normal 22 2 4 2 4 4" xfId="21052" xr:uid="{59DE2CB6-70C8-471A-A7A6-0CAD8A46C2AC}"/>
    <cellStyle name="Normal 22 2 4 2 4 4 2" xfId="34744" xr:uid="{7EC0E420-E4E8-41BC-9C72-11FD5C18C52B}"/>
    <cellStyle name="Normal 22 2 4 2 4 4 3" xfId="49627" xr:uid="{D1A1222B-DCB0-4CE6-9A32-6094A94C22AF}"/>
    <cellStyle name="Normal 22 2 4 2 4 5" xfId="14208" xr:uid="{2CBC8A7B-0EEC-4064-9E2E-3A74EF3D7673}"/>
    <cellStyle name="Normal 22 2 4 2 4 6" xfId="27898" xr:uid="{C56ED45B-0B93-4CB4-B7B6-22F1216BC5A7}"/>
    <cellStyle name="Normal 22 2 4 2 4 7" xfId="42781" xr:uid="{78CF3529-B8CD-4223-9BDF-69CF81761799}"/>
    <cellStyle name="Normal 22 2 4 2 5" xfId="9070" xr:uid="{3364D74B-B367-4CBD-B03C-14B1B35B394C}"/>
    <cellStyle name="Normal 22 2 4 2 5 2" xfId="12492" xr:uid="{8682AD77-342B-4858-AE91-AAA07BB2DDF6}"/>
    <cellStyle name="Normal 22 2 4 2 5 2 2" xfId="26182" xr:uid="{9158554D-DB7C-4AEB-BDB7-148B5A26B0A2}"/>
    <cellStyle name="Normal 22 2 4 2 5 2 2 2" xfId="39874" xr:uid="{7ABF6F1C-F7D9-4876-ADD6-6BD54D3EFF50}"/>
    <cellStyle name="Normal 22 2 4 2 5 2 2 3" xfId="54757" xr:uid="{61E2E908-323B-4FB5-A1AE-BE950DB7FC05}"/>
    <cellStyle name="Normal 22 2 4 2 5 2 3" xfId="19338" xr:uid="{C26BD24C-47EE-4896-BB32-EDE05CF494A4}"/>
    <cellStyle name="Normal 22 2 4 2 5 2 4" xfId="33028" xr:uid="{F365E16C-0D6C-4F3F-911E-EB986F5CFFD5}"/>
    <cellStyle name="Normal 22 2 4 2 5 2 5" xfId="47911" xr:uid="{6A8377AE-7416-484E-A08B-0F4687EF41C9}"/>
    <cellStyle name="Normal 22 2 4 2 5 3" xfId="22760" xr:uid="{69CC48B2-F71E-4A55-8383-1ED5ED3A91E6}"/>
    <cellStyle name="Normal 22 2 4 2 5 3 2" xfId="36452" xr:uid="{20990CF1-1635-416F-95DA-37D4EC91CB53}"/>
    <cellStyle name="Normal 22 2 4 2 5 3 3" xfId="51335" xr:uid="{08DF7CFC-037C-4067-A84C-1942E5EF4880}"/>
    <cellStyle name="Normal 22 2 4 2 5 4" xfId="15916" xr:uid="{09F5E798-884A-4CD3-A9A4-AFE002B3CE31}"/>
    <cellStyle name="Normal 22 2 4 2 5 5" xfId="29606" xr:uid="{C07E5711-61EB-4519-BBAF-F9D78F7048EA}"/>
    <cellStyle name="Normal 22 2 4 2 5 6" xfId="44489" xr:uid="{B8DAAF5D-7DA9-4CDF-B6A0-2600DC76FCA7}"/>
    <cellStyle name="Normal 22 2 4 2 6" xfId="10780" xr:uid="{C2ED6551-ACC3-4B48-8BF6-94D8218D2F72}"/>
    <cellStyle name="Normal 22 2 4 2 6 2" xfId="24470" xr:uid="{DC8A9FF5-9DD1-4974-9438-BF2DC376F002}"/>
    <cellStyle name="Normal 22 2 4 2 6 2 2" xfId="38162" xr:uid="{CEC9B31B-8A78-4922-9610-7C6ABDAF0A7F}"/>
    <cellStyle name="Normal 22 2 4 2 6 2 3" xfId="53045" xr:uid="{18E30307-F3CB-428F-A5C6-A96EE91CA370}"/>
    <cellStyle name="Normal 22 2 4 2 6 3" xfId="17626" xr:uid="{3CE917FB-A5D1-43FF-92B7-74C3FB750944}"/>
    <cellStyle name="Normal 22 2 4 2 6 4" xfId="31316" xr:uid="{17F45704-7482-446D-94C4-F237344507B4}"/>
    <cellStyle name="Normal 22 2 4 2 6 5" xfId="46199" xr:uid="{7744B5B5-B893-4B76-8E72-D9789BC03EB2}"/>
    <cellStyle name="Normal 22 2 4 2 7" xfId="21048" xr:uid="{B4E9ADF7-2F29-4AB5-8EDC-6E69D9306AFB}"/>
    <cellStyle name="Normal 22 2 4 2 7 2" xfId="34740" xr:uid="{F55023FB-F632-4A8F-B19A-A32B3B42A885}"/>
    <cellStyle name="Normal 22 2 4 2 7 3" xfId="49623" xr:uid="{55A20DBA-0C8D-418D-ABED-40898D2348AD}"/>
    <cellStyle name="Normal 22 2 4 2 8" xfId="14204" xr:uid="{97B67FF4-240F-49FA-B931-7A8AAD75258C}"/>
    <cellStyle name="Normal 22 2 4 2 9" xfId="27894" xr:uid="{BE19F213-B771-4757-93BE-4E997996622E}"/>
    <cellStyle name="Normal 22 2 4 3" xfId="7362" xr:uid="{D00B1427-FB7B-43BF-92E2-544AEFB5E39B}"/>
    <cellStyle name="Normal 22 2 4 3 10" xfId="42782" xr:uid="{28319D09-519A-48CD-A2AF-464B3C85CAF4}"/>
    <cellStyle name="Normal 22 2 4 3 2" xfId="7363" xr:uid="{0DEC660A-872A-43D2-8D68-89B505AF7E8C}"/>
    <cellStyle name="Normal 22 2 4 3 2 2" xfId="7364" xr:uid="{9A160C22-43C2-4B9C-B391-FFA5BF40AAC1}"/>
    <cellStyle name="Normal 22 2 4 3 2 2 2" xfId="9077" xr:uid="{CE5A6864-2598-42BF-AC69-BA34C56B3C43}"/>
    <cellStyle name="Normal 22 2 4 3 2 2 2 2" xfId="12499" xr:uid="{188F5587-9BE1-45C6-842B-16ED384417C2}"/>
    <cellStyle name="Normal 22 2 4 3 2 2 2 2 2" xfId="26189" xr:uid="{E5BACBFD-8EF8-4324-8D4B-A2DEFCAC6CA9}"/>
    <cellStyle name="Normal 22 2 4 3 2 2 2 2 2 2" xfId="39881" xr:uid="{2C545E19-3271-491D-8E1E-1B8F46CCC0DF}"/>
    <cellStyle name="Normal 22 2 4 3 2 2 2 2 2 3" xfId="54764" xr:uid="{0A248F39-78AE-477E-8A57-4429D7A00B04}"/>
    <cellStyle name="Normal 22 2 4 3 2 2 2 2 3" xfId="19345" xr:uid="{E2575BE1-B5FB-4031-9DE6-F08081741A7C}"/>
    <cellStyle name="Normal 22 2 4 3 2 2 2 2 4" xfId="33035" xr:uid="{C64D43AD-8478-49CB-AFD3-73A38EA8B769}"/>
    <cellStyle name="Normal 22 2 4 3 2 2 2 2 5" xfId="47918" xr:uid="{BA4E39B0-01CC-4339-BEB3-D60A6B3823C2}"/>
    <cellStyle name="Normal 22 2 4 3 2 2 2 3" xfId="22767" xr:uid="{6E89AEC8-6DF9-471E-82BE-1DB286B910AE}"/>
    <cellStyle name="Normal 22 2 4 3 2 2 2 3 2" xfId="36459" xr:uid="{C5FFB877-AB52-4848-BC32-F6DF164E6D29}"/>
    <cellStyle name="Normal 22 2 4 3 2 2 2 3 3" xfId="51342" xr:uid="{52B42A25-19B2-4C00-8298-2943EC08F4EB}"/>
    <cellStyle name="Normal 22 2 4 3 2 2 2 4" xfId="15923" xr:uid="{739846F2-56C9-4E8C-B62A-7EBFC0E69E8B}"/>
    <cellStyle name="Normal 22 2 4 3 2 2 2 5" xfId="29613" xr:uid="{BC79FAEC-13CC-4405-8379-B6CC03381C78}"/>
    <cellStyle name="Normal 22 2 4 3 2 2 2 6" xfId="44496" xr:uid="{6FED1E80-A818-4773-903B-0FDC5BA72BE0}"/>
    <cellStyle name="Normal 22 2 4 3 2 2 3" xfId="10787" xr:uid="{1E616D0E-DE9A-4CC9-AE7D-C75327BBB67D}"/>
    <cellStyle name="Normal 22 2 4 3 2 2 3 2" xfId="24477" xr:uid="{FB5CC453-82FA-48BF-91EE-126CEE57844F}"/>
    <cellStyle name="Normal 22 2 4 3 2 2 3 2 2" xfId="38169" xr:uid="{2F157B26-44BD-4CF6-8281-BACBDB33ECCD}"/>
    <cellStyle name="Normal 22 2 4 3 2 2 3 2 3" xfId="53052" xr:uid="{B1B1979D-051F-4CA4-9640-5A5FB45ABB9E}"/>
    <cellStyle name="Normal 22 2 4 3 2 2 3 3" xfId="17633" xr:uid="{5052D78D-26C9-4702-8FB7-B054FCB5B723}"/>
    <cellStyle name="Normal 22 2 4 3 2 2 3 4" xfId="31323" xr:uid="{89EA104F-40BA-49E5-B1F0-D3584DD53600}"/>
    <cellStyle name="Normal 22 2 4 3 2 2 3 5" xfId="46206" xr:uid="{B9401940-87B0-4AE6-B8CB-B09DC3A29C7D}"/>
    <cellStyle name="Normal 22 2 4 3 2 2 4" xfId="21055" xr:uid="{CD6B7BAB-E409-47D2-A068-D524E7F9B6E9}"/>
    <cellStyle name="Normal 22 2 4 3 2 2 4 2" xfId="34747" xr:uid="{AA832EA4-10A9-4E46-A01C-8B4C272ABB98}"/>
    <cellStyle name="Normal 22 2 4 3 2 2 4 3" xfId="49630" xr:uid="{77E1A0CF-A579-4EF8-B488-D132B13F4A02}"/>
    <cellStyle name="Normal 22 2 4 3 2 2 5" xfId="14211" xr:uid="{B9B49DCA-C852-401D-BE58-FBAEF76848DF}"/>
    <cellStyle name="Normal 22 2 4 3 2 2 6" xfId="27901" xr:uid="{BD961702-70A1-4532-98A8-A64A6CD4ACEA}"/>
    <cellStyle name="Normal 22 2 4 3 2 2 7" xfId="42784" xr:uid="{EB3CC436-F58A-4869-8869-22817D945C61}"/>
    <cellStyle name="Normal 22 2 4 3 2 3" xfId="9076" xr:uid="{8DCA80EC-501F-4FBC-8DA5-098A24E27395}"/>
    <cellStyle name="Normal 22 2 4 3 2 3 2" xfId="12498" xr:uid="{5D1E0875-52F6-4255-9C48-FAF2FC1BFAF2}"/>
    <cellStyle name="Normal 22 2 4 3 2 3 2 2" xfId="26188" xr:uid="{77F7EBF8-8649-4B7C-841D-A86C066EAF71}"/>
    <cellStyle name="Normal 22 2 4 3 2 3 2 2 2" xfId="39880" xr:uid="{37F39C01-8C13-43AE-9CF9-E93E53CD2C01}"/>
    <cellStyle name="Normal 22 2 4 3 2 3 2 2 3" xfId="54763" xr:uid="{6DA93FE0-37DB-4326-85FF-878532FF4B5E}"/>
    <cellStyle name="Normal 22 2 4 3 2 3 2 3" xfId="19344" xr:uid="{90CE9D4A-B661-4F6C-B6FD-996E9028E5D5}"/>
    <cellStyle name="Normal 22 2 4 3 2 3 2 4" xfId="33034" xr:uid="{382B18E3-D465-47C9-A56B-89E1D632EFF3}"/>
    <cellStyle name="Normal 22 2 4 3 2 3 2 5" xfId="47917" xr:uid="{793DF731-2CC4-4EC2-8C01-5441FE40ABEC}"/>
    <cellStyle name="Normal 22 2 4 3 2 3 3" xfId="22766" xr:uid="{84F89FA2-DCB5-40BB-A85F-FDD92307C20E}"/>
    <cellStyle name="Normal 22 2 4 3 2 3 3 2" xfId="36458" xr:uid="{D078731A-5179-4A07-9259-C9B8289529D2}"/>
    <cellStyle name="Normal 22 2 4 3 2 3 3 3" xfId="51341" xr:uid="{4263D7EB-EDA0-47C5-A3C9-6B01112C5EE1}"/>
    <cellStyle name="Normal 22 2 4 3 2 3 4" xfId="15922" xr:uid="{8EB17A1B-1DC1-4552-AC65-210B39677608}"/>
    <cellStyle name="Normal 22 2 4 3 2 3 5" xfId="29612" xr:uid="{FDC7F3AF-26A0-4081-A990-7067A6BE1190}"/>
    <cellStyle name="Normal 22 2 4 3 2 3 6" xfId="44495" xr:uid="{A254CEEA-F56D-416F-AC39-16DC4CEFD2C8}"/>
    <cellStyle name="Normal 22 2 4 3 2 4" xfId="10786" xr:uid="{AF837A25-5C14-4A6B-8BC5-08F6AD0C24E0}"/>
    <cellStyle name="Normal 22 2 4 3 2 4 2" xfId="24476" xr:uid="{732E27D8-D3BD-4FD8-ACC8-061E8F8B64BD}"/>
    <cellStyle name="Normal 22 2 4 3 2 4 2 2" xfId="38168" xr:uid="{38FF3DE5-3FF2-49E6-BEDD-8EA0B9004DB8}"/>
    <cellStyle name="Normal 22 2 4 3 2 4 2 3" xfId="53051" xr:uid="{7B19851E-0C30-413A-A580-90D99D52F681}"/>
    <cellStyle name="Normal 22 2 4 3 2 4 3" xfId="17632" xr:uid="{719875B5-0AB8-46C3-AC8C-4B177414139F}"/>
    <cellStyle name="Normal 22 2 4 3 2 4 4" xfId="31322" xr:uid="{4DE142F7-AFDB-403F-A06F-E34F31A21D97}"/>
    <cellStyle name="Normal 22 2 4 3 2 4 5" xfId="46205" xr:uid="{2103FCC3-E18C-4473-8DDC-6935B7E090A9}"/>
    <cellStyle name="Normal 22 2 4 3 2 5" xfId="21054" xr:uid="{B702641E-FFA0-4988-9775-D3ACB8A57974}"/>
    <cellStyle name="Normal 22 2 4 3 2 5 2" xfId="34746" xr:uid="{4D64C180-3494-419B-AA8A-51C474EA56D8}"/>
    <cellStyle name="Normal 22 2 4 3 2 5 3" xfId="49629" xr:uid="{7931129A-4689-41C8-BABF-2F26FEC87304}"/>
    <cellStyle name="Normal 22 2 4 3 2 6" xfId="14210" xr:uid="{4F881666-E2F9-4396-B441-1F93BA0B9D37}"/>
    <cellStyle name="Normal 22 2 4 3 2 7" xfId="27900" xr:uid="{DC8524FB-F4F4-459C-A978-916FF086AACC}"/>
    <cellStyle name="Normal 22 2 4 3 2 8" xfId="42783" xr:uid="{7C321E75-F691-4049-B28F-17C12E62F10B}"/>
    <cellStyle name="Normal 22 2 4 3 3" xfId="7365" xr:uid="{89604263-BC28-4D68-AB29-D334DC5DA987}"/>
    <cellStyle name="Normal 22 2 4 3 3 2" xfId="9078" xr:uid="{D418A4F9-3990-46C9-AC7D-5D5AE3BACBB8}"/>
    <cellStyle name="Normal 22 2 4 3 3 2 2" xfId="12500" xr:uid="{CC835A54-F9BA-4D5E-8716-2A0E5BC6BDB4}"/>
    <cellStyle name="Normal 22 2 4 3 3 2 2 2" xfId="26190" xr:uid="{5A25AB22-8966-4A0A-BFC0-A2A73CB92B48}"/>
    <cellStyle name="Normal 22 2 4 3 3 2 2 2 2" xfId="39882" xr:uid="{821129E0-9731-4B33-9C04-AEFDB01123CA}"/>
    <cellStyle name="Normal 22 2 4 3 3 2 2 2 3" xfId="54765" xr:uid="{5A279316-762B-4847-A9A3-49B9A9D9FACD}"/>
    <cellStyle name="Normal 22 2 4 3 3 2 2 3" xfId="19346" xr:uid="{443A830F-2F17-4CDF-9BDE-3A6B54ABB3B7}"/>
    <cellStyle name="Normal 22 2 4 3 3 2 2 4" xfId="33036" xr:uid="{15AA59C5-9D89-4AC7-B12F-69312F874CF4}"/>
    <cellStyle name="Normal 22 2 4 3 3 2 2 5" xfId="47919" xr:uid="{39401114-9FBB-4E86-99B1-F52B98DF0701}"/>
    <cellStyle name="Normal 22 2 4 3 3 2 3" xfId="22768" xr:uid="{F49BD345-6F6B-4E23-BCA2-D32432FA16FF}"/>
    <cellStyle name="Normal 22 2 4 3 3 2 3 2" xfId="36460" xr:uid="{E43AA10C-E8DC-42B2-949C-62B22C5616F1}"/>
    <cellStyle name="Normal 22 2 4 3 3 2 3 3" xfId="51343" xr:uid="{17F9858C-303A-4B8F-9315-CC56F7857CF9}"/>
    <cellStyle name="Normal 22 2 4 3 3 2 4" xfId="15924" xr:uid="{C5A5BF25-42E2-43B9-9A71-EC5563AFD0EF}"/>
    <cellStyle name="Normal 22 2 4 3 3 2 5" xfId="29614" xr:uid="{48217FBE-E46F-40B8-8569-AA535FFCF63A}"/>
    <cellStyle name="Normal 22 2 4 3 3 2 6" xfId="44497" xr:uid="{1A9A4AC8-B89E-48E9-924B-0C01602DAA3E}"/>
    <cellStyle name="Normal 22 2 4 3 3 3" xfId="10788" xr:uid="{06779ADB-4A7F-4274-B1D1-8C00057491E5}"/>
    <cellStyle name="Normal 22 2 4 3 3 3 2" xfId="24478" xr:uid="{07D6BB81-F2AF-4C90-995D-E9EDCA781551}"/>
    <cellStyle name="Normal 22 2 4 3 3 3 2 2" xfId="38170" xr:uid="{BAC479A4-DE55-47EB-9669-015B69C0DB8F}"/>
    <cellStyle name="Normal 22 2 4 3 3 3 2 3" xfId="53053" xr:uid="{A3D92045-D701-4BD3-88F1-F213D7901EEF}"/>
    <cellStyle name="Normal 22 2 4 3 3 3 3" xfId="17634" xr:uid="{C5543091-FBA8-451B-B9DE-2EBBF430AD64}"/>
    <cellStyle name="Normal 22 2 4 3 3 3 4" xfId="31324" xr:uid="{E787D84A-86FF-499A-9DF9-C7AB13FF5374}"/>
    <cellStyle name="Normal 22 2 4 3 3 3 5" xfId="46207" xr:uid="{454E177D-104F-4F61-81A3-4EC946BF4125}"/>
    <cellStyle name="Normal 22 2 4 3 3 4" xfId="21056" xr:uid="{E4BCDB20-748B-40C0-9427-D137746020EE}"/>
    <cellStyle name="Normal 22 2 4 3 3 4 2" xfId="34748" xr:uid="{C337E695-F0E2-46D4-A873-1A9DDD56649B}"/>
    <cellStyle name="Normal 22 2 4 3 3 4 3" xfId="49631" xr:uid="{FFAA7CCD-A51C-47D8-BEE5-C4B783E44761}"/>
    <cellStyle name="Normal 22 2 4 3 3 5" xfId="14212" xr:uid="{68370525-C776-42B1-A57E-D1687B4D6F5C}"/>
    <cellStyle name="Normal 22 2 4 3 3 6" xfId="27902" xr:uid="{22A0AA07-8D6A-4E69-95CA-1C605BF349CE}"/>
    <cellStyle name="Normal 22 2 4 3 3 7" xfId="42785" xr:uid="{CA3E69E8-9C23-4424-9AB9-029695ABAD20}"/>
    <cellStyle name="Normal 22 2 4 3 4" xfId="7366" xr:uid="{AF59A461-E926-4B68-863A-18080AA4C4BF}"/>
    <cellStyle name="Normal 22 2 4 3 4 2" xfId="9079" xr:uid="{692AFD43-4633-4871-9A0B-766EA6673890}"/>
    <cellStyle name="Normal 22 2 4 3 4 2 2" xfId="12501" xr:uid="{46013E6C-BEE2-497F-857C-91611300C8CB}"/>
    <cellStyle name="Normal 22 2 4 3 4 2 2 2" xfId="26191" xr:uid="{2602FAC0-DB60-4D61-A211-D0812B275528}"/>
    <cellStyle name="Normal 22 2 4 3 4 2 2 2 2" xfId="39883" xr:uid="{C376AFA8-0D4C-4D77-A5C4-F8C7F9AF7723}"/>
    <cellStyle name="Normal 22 2 4 3 4 2 2 2 3" xfId="54766" xr:uid="{25B291D3-3ED2-4F24-89FF-D442DAC273FB}"/>
    <cellStyle name="Normal 22 2 4 3 4 2 2 3" xfId="19347" xr:uid="{02DD988E-6AD9-4F3C-9194-7FC750E1185A}"/>
    <cellStyle name="Normal 22 2 4 3 4 2 2 4" xfId="33037" xr:uid="{B758BD16-50DD-469B-83F1-0BED2214AFCA}"/>
    <cellStyle name="Normal 22 2 4 3 4 2 2 5" xfId="47920" xr:uid="{352600C9-CA70-4050-976F-D738316BC883}"/>
    <cellStyle name="Normal 22 2 4 3 4 2 3" xfId="22769" xr:uid="{72F51266-B77D-492D-845E-01B956612227}"/>
    <cellStyle name="Normal 22 2 4 3 4 2 3 2" xfId="36461" xr:uid="{67738DCE-C200-4EB8-B9C8-48EA1FAF9291}"/>
    <cellStyle name="Normal 22 2 4 3 4 2 3 3" xfId="51344" xr:uid="{D5BCD197-6E2D-47A1-BE60-2F24C5268B0D}"/>
    <cellStyle name="Normal 22 2 4 3 4 2 4" xfId="15925" xr:uid="{70C06192-8C50-4249-AC71-450F6EA46B6F}"/>
    <cellStyle name="Normal 22 2 4 3 4 2 5" xfId="29615" xr:uid="{FD482EFB-A4C0-444A-980F-5B16730E32C9}"/>
    <cellStyle name="Normal 22 2 4 3 4 2 6" xfId="44498" xr:uid="{3F019B5A-E92F-4F08-8F99-63F79C5C183A}"/>
    <cellStyle name="Normal 22 2 4 3 4 3" xfId="10789" xr:uid="{755933E4-27A9-4207-BD2C-45D4C4B2CF7A}"/>
    <cellStyle name="Normal 22 2 4 3 4 3 2" xfId="24479" xr:uid="{66D2557F-4DBF-482D-8825-8A151BB249A4}"/>
    <cellStyle name="Normal 22 2 4 3 4 3 2 2" xfId="38171" xr:uid="{3D2E7171-5D38-4AB1-A541-E3CDAA99044A}"/>
    <cellStyle name="Normal 22 2 4 3 4 3 2 3" xfId="53054" xr:uid="{2E5F8982-0FA6-4AC4-A214-1C48AA893143}"/>
    <cellStyle name="Normal 22 2 4 3 4 3 3" xfId="17635" xr:uid="{CD432C06-D30E-4B0C-A623-D8E885E7874E}"/>
    <cellStyle name="Normal 22 2 4 3 4 3 4" xfId="31325" xr:uid="{12607D75-8B4D-47E3-8DAE-A5DF97AF1AB4}"/>
    <cellStyle name="Normal 22 2 4 3 4 3 5" xfId="46208" xr:uid="{31057A5D-AA35-4BF1-A46F-FE85EC52A5BC}"/>
    <cellStyle name="Normal 22 2 4 3 4 4" xfId="21057" xr:uid="{D404B8D7-6AFE-4716-A834-3077CF7342BB}"/>
    <cellStyle name="Normal 22 2 4 3 4 4 2" xfId="34749" xr:uid="{B34730E1-9C44-44A4-A654-D70ABA1F5649}"/>
    <cellStyle name="Normal 22 2 4 3 4 4 3" xfId="49632" xr:uid="{CD4A3AB1-49AA-45A4-9260-701D9DC12CCF}"/>
    <cellStyle name="Normal 22 2 4 3 4 5" xfId="14213" xr:uid="{C6A23E41-5D40-4EC2-BF47-ED7F3ACDEEBA}"/>
    <cellStyle name="Normal 22 2 4 3 4 6" xfId="27903" xr:uid="{FFC732C4-B9D7-4987-97C2-E4BBA8DCD566}"/>
    <cellStyle name="Normal 22 2 4 3 4 7" xfId="42786" xr:uid="{6E1F5534-97F2-4FB4-A0AA-6D5B6395660B}"/>
    <cellStyle name="Normal 22 2 4 3 5" xfId="9075" xr:uid="{C67A23BB-866D-4C68-AA2B-24315E530330}"/>
    <cellStyle name="Normal 22 2 4 3 5 2" xfId="12497" xr:uid="{3A0D08A5-5F63-4640-AAA6-2D9880DC8A6E}"/>
    <cellStyle name="Normal 22 2 4 3 5 2 2" xfId="26187" xr:uid="{7F8E0F3E-5875-4EA6-8617-3BBDF162DC74}"/>
    <cellStyle name="Normal 22 2 4 3 5 2 2 2" xfId="39879" xr:uid="{EBC8550B-197F-4F86-9B8A-94DC88B80B83}"/>
    <cellStyle name="Normal 22 2 4 3 5 2 2 3" xfId="54762" xr:uid="{B7D35030-966F-4233-981D-68E65BE9CDAD}"/>
    <cellStyle name="Normal 22 2 4 3 5 2 3" xfId="19343" xr:uid="{603048B6-EAD5-41CA-A381-208BD00CCA0D}"/>
    <cellStyle name="Normal 22 2 4 3 5 2 4" xfId="33033" xr:uid="{885483B9-9F29-493B-B804-011F05C1E271}"/>
    <cellStyle name="Normal 22 2 4 3 5 2 5" xfId="47916" xr:uid="{90E796CF-6E3C-4477-AE92-6D7AB500DC72}"/>
    <cellStyle name="Normal 22 2 4 3 5 3" xfId="22765" xr:uid="{3E6A5256-1687-4B20-96F3-598EC734A836}"/>
    <cellStyle name="Normal 22 2 4 3 5 3 2" xfId="36457" xr:uid="{4295FEC5-6A4D-46FF-AA4C-46EDE85396E6}"/>
    <cellStyle name="Normal 22 2 4 3 5 3 3" xfId="51340" xr:uid="{77B2B071-430D-4316-98E3-5AC82C3118A8}"/>
    <cellStyle name="Normal 22 2 4 3 5 4" xfId="15921" xr:uid="{1A61498A-5B34-41DB-A066-8BBC3ED4808E}"/>
    <cellStyle name="Normal 22 2 4 3 5 5" xfId="29611" xr:uid="{C1140245-C4E0-41AA-958C-10CF15F4B298}"/>
    <cellStyle name="Normal 22 2 4 3 5 6" xfId="44494" xr:uid="{F11E488D-CC31-44A5-A9D4-55675B95D59C}"/>
    <cellStyle name="Normal 22 2 4 3 6" xfId="10785" xr:uid="{69B3E511-DE87-472E-9FC5-F6674E28FE14}"/>
    <cellStyle name="Normal 22 2 4 3 6 2" xfId="24475" xr:uid="{08F34446-2464-4F1F-9E23-94181FAD6D27}"/>
    <cellStyle name="Normal 22 2 4 3 6 2 2" xfId="38167" xr:uid="{0402EEC5-3F2D-4F52-9169-B5668AD8C3AB}"/>
    <cellStyle name="Normal 22 2 4 3 6 2 3" xfId="53050" xr:uid="{3C53225B-7920-47CF-90CA-0141CB17EB0A}"/>
    <cellStyle name="Normal 22 2 4 3 6 3" xfId="17631" xr:uid="{2E3595F2-0143-4C55-BFE0-5AA150E40FD1}"/>
    <cellStyle name="Normal 22 2 4 3 6 4" xfId="31321" xr:uid="{1475424B-3183-4D67-B0E3-3F6550695863}"/>
    <cellStyle name="Normal 22 2 4 3 6 5" xfId="46204" xr:uid="{A0E39287-DB9B-4937-BF41-3E585D96CA58}"/>
    <cellStyle name="Normal 22 2 4 3 7" xfId="21053" xr:uid="{651B528A-F269-4570-88BE-A989164E3F07}"/>
    <cellStyle name="Normal 22 2 4 3 7 2" xfId="34745" xr:uid="{EC28E5E2-9D51-4ABD-9FEF-9D79D9BD64AD}"/>
    <cellStyle name="Normal 22 2 4 3 7 3" xfId="49628" xr:uid="{18EBF539-352C-4BD2-AD05-F7D2EA55F23C}"/>
    <cellStyle name="Normal 22 2 4 3 8" xfId="14209" xr:uid="{E07A4F76-1D44-4735-94EE-DC7CF62C8AEE}"/>
    <cellStyle name="Normal 22 2 4 3 9" xfId="27899" xr:uid="{1889A2AE-7DA3-44E7-8432-256EE463E287}"/>
    <cellStyle name="Normal 22 2 4 4" xfId="7367" xr:uid="{737FDFDB-0172-4241-8987-C4E117997A5D}"/>
    <cellStyle name="Normal 22 2 4 4 2" xfId="7368" xr:uid="{8465C553-84E5-4A8D-A326-BA0AC4A807DE}"/>
    <cellStyle name="Normal 22 2 4 4 2 2" xfId="9081" xr:uid="{F23684CD-937B-47C3-804C-50E9CB54A6F8}"/>
    <cellStyle name="Normal 22 2 4 4 2 2 2" xfId="12503" xr:uid="{DBE1B012-415E-4426-AB0A-63DBE89A836C}"/>
    <cellStyle name="Normal 22 2 4 4 2 2 2 2" xfId="26193" xr:uid="{11A61662-829A-4097-8771-E4CEACE26F14}"/>
    <cellStyle name="Normal 22 2 4 4 2 2 2 2 2" xfId="39885" xr:uid="{C5E0C784-37E8-4363-B9FA-C5CD6753DBF3}"/>
    <cellStyle name="Normal 22 2 4 4 2 2 2 2 3" xfId="54768" xr:uid="{6097BB2D-6BFE-426B-B1D3-D68FB451C4F8}"/>
    <cellStyle name="Normal 22 2 4 4 2 2 2 3" xfId="19349" xr:uid="{6015DBF1-672A-4096-B2CE-6471E85A0F6A}"/>
    <cellStyle name="Normal 22 2 4 4 2 2 2 4" xfId="33039" xr:uid="{6B412221-58FA-4319-9C99-6ADE9F5C75AB}"/>
    <cellStyle name="Normal 22 2 4 4 2 2 2 5" xfId="47922" xr:uid="{BCDB0EFB-8995-4C38-9DC7-D1D963CBB6CD}"/>
    <cellStyle name="Normal 22 2 4 4 2 2 3" xfId="22771" xr:uid="{11340378-6DFC-42E2-AD92-464A19D53A9A}"/>
    <cellStyle name="Normal 22 2 4 4 2 2 3 2" xfId="36463" xr:uid="{8EA0D3E4-0998-41B0-B1AA-F50F0FBB6567}"/>
    <cellStyle name="Normal 22 2 4 4 2 2 3 3" xfId="51346" xr:uid="{959844D8-16E8-4969-8EFA-16294978D54F}"/>
    <cellStyle name="Normal 22 2 4 4 2 2 4" xfId="15927" xr:uid="{A4150438-F1B8-4AE0-95A3-7CDD24773572}"/>
    <cellStyle name="Normal 22 2 4 4 2 2 5" xfId="29617" xr:uid="{29610142-6749-4E5D-B914-061B52E4737B}"/>
    <cellStyle name="Normal 22 2 4 4 2 2 6" xfId="44500" xr:uid="{0DA079B7-46B7-420F-90EF-3EB54099372D}"/>
    <cellStyle name="Normal 22 2 4 4 2 3" xfId="10791" xr:uid="{3DB1476F-DCBB-4953-944E-7F81CA825C8F}"/>
    <cellStyle name="Normal 22 2 4 4 2 3 2" xfId="24481" xr:uid="{0B4AA9E5-E913-4811-A270-C6D44E19944E}"/>
    <cellStyle name="Normal 22 2 4 4 2 3 2 2" xfId="38173" xr:uid="{9C0E228E-4E9B-4DA5-82DF-04393FC6B2D2}"/>
    <cellStyle name="Normal 22 2 4 4 2 3 2 3" xfId="53056" xr:uid="{26FCA654-2A6B-4677-96C0-48ECB29222DB}"/>
    <cellStyle name="Normal 22 2 4 4 2 3 3" xfId="17637" xr:uid="{02CF75F5-B273-4F11-BF7D-C63A4A75AB4F}"/>
    <cellStyle name="Normal 22 2 4 4 2 3 4" xfId="31327" xr:uid="{E23C89C4-AAAF-4895-9517-E8EB5DF8464B}"/>
    <cellStyle name="Normal 22 2 4 4 2 3 5" xfId="46210" xr:uid="{BF989C4B-DC70-46C3-84B8-FF736DC46017}"/>
    <cellStyle name="Normal 22 2 4 4 2 4" xfId="21059" xr:uid="{9D62E88C-4B89-4AF4-A047-68D33D0F2ABB}"/>
    <cellStyle name="Normal 22 2 4 4 2 4 2" xfId="34751" xr:uid="{29D2CD4D-3E74-4A5C-BA66-D0AFD1980B3A}"/>
    <cellStyle name="Normal 22 2 4 4 2 4 3" xfId="49634" xr:uid="{58C12A77-1900-4EB6-BDAC-1C3E3F7369F3}"/>
    <cellStyle name="Normal 22 2 4 4 2 5" xfId="14215" xr:uid="{1A0A9A0C-C7B3-401F-ADBF-80C51DDEA652}"/>
    <cellStyle name="Normal 22 2 4 4 2 6" xfId="27905" xr:uid="{4B09D7D8-14F9-466E-AAA9-9AEC2D6C1206}"/>
    <cellStyle name="Normal 22 2 4 4 2 7" xfId="42788" xr:uid="{1CF32B74-22B2-437E-B299-30C427E0CB98}"/>
    <cellStyle name="Normal 22 2 4 4 3" xfId="9080" xr:uid="{98C30908-6FA1-4CC8-9711-90F6F44C1BF5}"/>
    <cellStyle name="Normal 22 2 4 4 3 2" xfId="12502" xr:uid="{FE4E0FFB-A012-4883-B6DA-923FC6B8C4F8}"/>
    <cellStyle name="Normal 22 2 4 4 3 2 2" xfId="26192" xr:uid="{230EE71D-5E4D-41C5-A12B-74ABE8AAA9FF}"/>
    <cellStyle name="Normal 22 2 4 4 3 2 2 2" xfId="39884" xr:uid="{2BE4C793-E2C7-45FC-B4CE-D4A09C648C94}"/>
    <cellStyle name="Normal 22 2 4 4 3 2 2 3" xfId="54767" xr:uid="{986E3671-2919-47E4-B5B6-B27EC1D00153}"/>
    <cellStyle name="Normal 22 2 4 4 3 2 3" xfId="19348" xr:uid="{9880F1B7-038E-4414-9D4F-23CFDD923942}"/>
    <cellStyle name="Normal 22 2 4 4 3 2 4" xfId="33038" xr:uid="{E630773B-E0C2-4790-9545-C96AE60535FD}"/>
    <cellStyle name="Normal 22 2 4 4 3 2 5" xfId="47921" xr:uid="{BE5C8C11-8EC9-48A8-9606-9BBFD98A065A}"/>
    <cellStyle name="Normal 22 2 4 4 3 3" xfId="22770" xr:uid="{C77DB6A0-20CB-42EE-B61E-8C897F525B0A}"/>
    <cellStyle name="Normal 22 2 4 4 3 3 2" xfId="36462" xr:uid="{8BCEA5F9-4C08-4E03-8F6B-893D2F50C694}"/>
    <cellStyle name="Normal 22 2 4 4 3 3 3" xfId="51345" xr:uid="{566AB1D3-1D07-45B1-B263-7B9A7EE72EA1}"/>
    <cellStyle name="Normal 22 2 4 4 3 4" xfId="15926" xr:uid="{C575E4F1-B2FE-44DC-8B16-9C147387D2B1}"/>
    <cellStyle name="Normal 22 2 4 4 3 5" xfId="29616" xr:uid="{6FF9FD88-2564-4F8C-B64F-41E20329ADC3}"/>
    <cellStyle name="Normal 22 2 4 4 3 6" xfId="44499" xr:uid="{EA136A3A-97A1-4D25-9A41-B216EE8B4911}"/>
    <cellStyle name="Normal 22 2 4 4 4" xfId="10790" xr:uid="{C6E2E769-0FAA-4B5B-AC18-F856FA164DC7}"/>
    <cellStyle name="Normal 22 2 4 4 4 2" xfId="24480" xr:uid="{11E38371-3B9E-42FC-9E17-E36281203309}"/>
    <cellStyle name="Normal 22 2 4 4 4 2 2" xfId="38172" xr:uid="{3337ABA5-5F84-4E1D-BE16-AD33ADCF3D29}"/>
    <cellStyle name="Normal 22 2 4 4 4 2 3" xfId="53055" xr:uid="{48BEA0B0-CBA4-471D-AD43-72C57915E04B}"/>
    <cellStyle name="Normal 22 2 4 4 4 3" xfId="17636" xr:uid="{62CD19FA-0EA1-4E10-AB8B-EFCBD16557AE}"/>
    <cellStyle name="Normal 22 2 4 4 4 4" xfId="31326" xr:uid="{E887B1D1-5E22-411E-92B3-A7D24BDB1BAF}"/>
    <cellStyle name="Normal 22 2 4 4 4 5" xfId="46209" xr:uid="{7E3637D5-FE61-4489-8C0B-6CD205786432}"/>
    <cellStyle name="Normal 22 2 4 4 5" xfId="21058" xr:uid="{263A55B4-01A5-431E-8221-37B32E9C8339}"/>
    <cellStyle name="Normal 22 2 4 4 5 2" xfId="34750" xr:uid="{C6700705-8B01-44F1-BC57-4352C3D0736C}"/>
    <cellStyle name="Normal 22 2 4 4 5 3" xfId="49633" xr:uid="{6CE196AC-A0F5-49B8-BDE6-3490323F3AC2}"/>
    <cellStyle name="Normal 22 2 4 4 6" xfId="14214" xr:uid="{71A0A77A-2EAD-4BA8-86E1-63FE2E72A022}"/>
    <cellStyle name="Normal 22 2 4 4 7" xfId="27904" xr:uid="{B65C5F90-80F0-42FE-8C53-75059204AD69}"/>
    <cellStyle name="Normal 22 2 4 4 8" xfId="42787" xr:uid="{44CC3494-108F-47E1-AE18-D2E550CD2085}"/>
    <cellStyle name="Normal 22 2 4 5" xfId="7369" xr:uid="{5319F5E9-155C-42AB-8BE5-0F5EC659A150}"/>
    <cellStyle name="Normal 22 2 4 5 2" xfId="9082" xr:uid="{565906C7-6A23-4BA2-8ACE-964902A78CFB}"/>
    <cellStyle name="Normal 22 2 4 5 2 2" xfId="12504" xr:uid="{4B41B535-687B-41DD-9D1F-256D107A7E15}"/>
    <cellStyle name="Normal 22 2 4 5 2 2 2" xfId="26194" xr:uid="{79786484-0DE7-4242-966A-C711FD60F705}"/>
    <cellStyle name="Normal 22 2 4 5 2 2 2 2" xfId="39886" xr:uid="{9517DBD6-3623-4BB6-94B5-21BBA37E2180}"/>
    <cellStyle name="Normal 22 2 4 5 2 2 2 3" xfId="54769" xr:uid="{D14FA094-D231-4531-BD0B-84FEFA747270}"/>
    <cellStyle name="Normal 22 2 4 5 2 2 3" xfId="19350" xr:uid="{445AEE37-B033-4C20-82A3-6AE26F11E890}"/>
    <cellStyle name="Normal 22 2 4 5 2 2 4" xfId="33040" xr:uid="{24A6F000-38A4-49DC-9850-BFA617180A2A}"/>
    <cellStyle name="Normal 22 2 4 5 2 2 5" xfId="47923" xr:uid="{37674E87-8BCF-490C-98F3-7BA5D2E2739F}"/>
    <cellStyle name="Normal 22 2 4 5 2 3" xfId="22772" xr:uid="{9F9EAC8C-7C5B-4E97-B136-BBF5EB643E33}"/>
    <cellStyle name="Normal 22 2 4 5 2 3 2" xfId="36464" xr:uid="{C59F012A-D644-47D8-80F1-02E1AD858575}"/>
    <cellStyle name="Normal 22 2 4 5 2 3 3" xfId="51347" xr:uid="{D3D9DDAD-71E4-4671-93D9-1B1200AD415C}"/>
    <cellStyle name="Normal 22 2 4 5 2 4" xfId="15928" xr:uid="{52B948C8-E6BD-42A5-9AB0-83996B810A32}"/>
    <cellStyle name="Normal 22 2 4 5 2 5" xfId="29618" xr:uid="{171BC63E-80B2-4701-AB20-50EB007F3A0B}"/>
    <cellStyle name="Normal 22 2 4 5 2 6" xfId="44501" xr:uid="{2EC75253-9D4B-4EE4-941F-2415BEF186D7}"/>
    <cellStyle name="Normal 22 2 4 5 3" xfId="10792" xr:uid="{C08AF5CE-423A-4907-8345-AC3F1DD68B07}"/>
    <cellStyle name="Normal 22 2 4 5 3 2" xfId="24482" xr:uid="{B2E0FC20-2D5E-446B-8963-7761E0F847EA}"/>
    <cellStyle name="Normal 22 2 4 5 3 2 2" xfId="38174" xr:uid="{717028AC-CBF6-4176-B4D5-C030D790D6AD}"/>
    <cellStyle name="Normal 22 2 4 5 3 2 3" xfId="53057" xr:uid="{AEA22EB6-F633-4011-948F-AC2CC3313B5A}"/>
    <cellStyle name="Normal 22 2 4 5 3 3" xfId="17638" xr:uid="{B49BF4C9-1921-4BEC-BBCA-22F2F279BDF4}"/>
    <cellStyle name="Normal 22 2 4 5 3 4" xfId="31328" xr:uid="{3DAD8AF3-11FA-4F88-9831-562620B9BC5A}"/>
    <cellStyle name="Normal 22 2 4 5 3 5" xfId="46211" xr:uid="{8EAD14D9-BA9B-4EA8-8AC8-72F7AFAD3F75}"/>
    <cellStyle name="Normal 22 2 4 5 4" xfId="21060" xr:uid="{2B25967F-369B-4020-A6A5-4AFA3A603FE0}"/>
    <cellStyle name="Normal 22 2 4 5 4 2" xfId="34752" xr:uid="{1CE904B6-9EF6-4672-A1E0-4FE583A88B26}"/>
    <cellStyle name="Normal 22 2 4 5 4 3" xfId="49635" xr:uid="{C9B93F4E-A731-4D8B-A496-4A532EF8934A}"/>
    <cellStyle name="Normal 22 2 4 5 5" xfId="14216" xr:uid="{A10AE3D7-78D5-4923-BFA0-89CC1A8DD1DC}"/>
    <cellStyle name="Normal 22 2 4 5 6" xfId="27906" xr:uid="{9827D6BA-1432-4D26-88BB-0D3083E06427}"/>
    <cellStyle name="Normal 22 2 4 5 7" xfId="42789" xr:uid="{ABD97C0E-95E6-4FD0-9AA0-5A9915DBB526}"/>
    <cellStyle name="Normal 22 2 4 6" xfId="7370" xr:uid="{D7BC1D30-E904-4635-89FC-F86E9F3B0A6F}"/>
    <cellStyle name="Normal 22 2 4 6 2" xfId="9083" xr:uid="{FC399E75-CE97-4358-814C-F46D9253EAA2}"/>
    <cellStyle name="Normal 22 2 4 6 2 2" xfId="12505" xr:uid="{1440EF60-AC66-42B7-94CB-8AEFB24358D3}"/>
    <cellStyle name="Normal 22 2 4 6 2 2 2" xfId="26195" xr:uid="{5CA87C42-AF9C-42DB-B3E6-DBE92B72DA88}"/>
    <cellStyle name="Normal 22 2 4 6 2 2 2 2" xfId="39887" xr:uid="{5C5B445C-5D66-4E1C-97A6-8E16A04A03E4}"/>
    <cellStyle name="Normal 22 2 4 6 2 2 2 3" xfId="54770" xr:uid="{F2D1BDC7-2CD5-4FEE-BBFA-B05EB9076C20}"/>
    <cellStyle name="Normal 22 2 4 6 2 2 3" xfId="19351" xr:uid="{3009D013-3C3A-4553-ADF9-17BC4C7B1DFE}"/>
    <cellStyle name="Normal 22 2 4 6 2 2 4" xfId="33041" xr:uid="{8B76D61D-D6FE-4D18-A1A2-6D055B197617}"/>
    <cellStyle name="Normal 22 2 4 6 2 2 5" xfId="47924" xr:uid="{2D5CAFF5-8FDC-469A-93CA-95D860908320}"/>
    <cellStyle name="Normal 22 2 4 6 2 3" xfId="22773" xr:uid="{9099CDAC-3E62-4A57-BAE0-93E1338E26A2}"/>
    <cellStyle name="Normal 22 2 4 6 2 3 2" xfId="36465" xr:uid="{A1CAA771-A566-4372-A1A1-3E5D6E15D3BB}"/>
    <cellStyle name="Normal 22 2 4 6 2 3 3" xfId="51348" xr:uid="{E113E31D-9066-42A1-9DDC-C747E69AD13C}"/>
    <cellStyle name="Normal 22 2 4 6 2 4" xfId="15929" xr:uid="{991278C8-EF5F-43F0-9D9F-08FF5ED950EA}"/>
    <cellStyle name="Normal 22 2 4 6 2 5" xfId="29619" xr:uid="{04E279B5-E1A5-45B5-A256-60FACABED0CE}"/>
    <cellStyle name="Normal 22 2 4 6 2 6" xfId="44502" xr:uid="{C2E84707-872F-4B5D-ACE9-3C8981DB77B8}"/>
    <cellStyle name="Normal 22 2 4 6 3" xfId="10793" xr:uid="{357E0D33-C536-4684-B8FD-DFF3058E6330}"/>
    <cellStyle name="Normal 22 2 4 6 3 2" xfId="24483" xr:uid="{9A09109D-39D4-48F5-BC87-99E81EFC94C1}"/>
    <cellStyle name="Normal 22 2 4 6 3 2 2" xfId="38175" xr:uid="{E716D3E8-8A3B-4429-AB42-9BC4560710BC}"/>
    <cellStyle name="Normal 22 2 4 6 3 2 3" xfId="53058" xr:uid="{988F28A0-B42C-4B0A-9930-2799B0EE38A0}"/>
    <cellStyle name="Normal 22 2 4 6 3 3" xfId="17639" xr:uid="{F8FA997D-80CB-4289-9C86-D1657536636C}"/>
    <cellStyle name="Normal 22 2 4 6 3 4" xfId="31329" xr:uid="{5F589F0F-757C-458C-9297-4EE825D1D977}"/>
    <cellStyle name="Normal 22 2 4 6 3 5" xfId="46212" xr:uid="{0F5F219E-D9F9-4974-99B7-828B03D0AE7A}"/>
    <cellStyle name="Normal 22 2 4 6 4" xfId="21061" xr:uid="{F7F250F1-91DA-48FF-A858-1165D8ABA1F2}"/>
    <cellStyle name="Normal 22 2 4 6 4 2" xfId="34753" xr:uid="{AF5889EF-0480-4196-8966-782A7F0CB430}"/>
    <cellStyle name="Normal 22 2 4 6 4 3" xfId="49636" xr:uid="{29E25E99-D256-4912-A48A-B48B4C8408F6}"/>
    <cellStyle name="Normal 22 2 4 6 5" xfId="14217" xr:uid="{61E4F696-258B-4553-8F6D-A4F7707EDB2D}"/>
    <cellStyle name="Normal 22 2 4 6 6" xfId="27907" xr:uid="{72A8F5FD-E4AF-4C9A-A5FC-6F85A080B1A9}"/>
    <cellStyle name="Normal 22 2 4 6 7" xfId="42790" xr:uid="{DFB691DC-8894-47AD-87EC-D78CB02C1BAE}"/>
    <cellStyle name="Normal 22 2 4 7" xfId="9069" xr:uid="{C16A9704-5E4E-4475-BBA2-EEF56CBA0985}"/>
    <cellStyle name="Normal 22 2 4 7 2" xfId="12491" xr:uid="{6F99BB17-13E5-439F-99D6-A331630C8391}"/>
    <cellStyle name="Normal 22 2 4 7 2 2" xfId="26181" xr:uid="{88C78558-303A-4BD8-948B-714CA8135095}"/>
    <cellStyle name="Normal 22 2 4 7 2 2 2" xfId="39873" xr:uid="{1BD3B876-1029-450C-9A37-FA8A632597E6}"/>
    <cellStyle name="Normal 22 2 4 7 2 2 3" xfId="54756" xr:uid="{83795CC6-0B31-46E6-A392-92A0FEE79CA0}"/>
    <cellStyle name="Normal 22 2 4 7 2 3" xfId="19337" xr:uid="{07142F69-2093-411A-B852-5F74008F75E2}"/>
    <cellStyle name="Normal 22 2 4 7 2 4" xfId="33027" xr:uid="{DA71684D-5911-42EF-B110-86603BC6D8AE}"/>
    <cellStyle name="Normal 22 2 4 7 2 5" xfId="47910" xr:uid="{12F4D977-6E39-4DE0-A4C1-B91027DA0ABD}"/>
    <cellStyle name="Normal 22 2 4 7 3" xfId="22759" xr:uid="{3BE15A23-EB11-4158-81B9-2BCBA21D2F21}"/>
    <cellStyle name="Normal 22 2 4 7 3 2" xfId="36451" xr:uid="{AB741276-4B94-4412-B4D5-6AF9324D6DC7}"/>
    <cellStyle name="Normal 22 2 4 7 3 3" xfId="51334" xr:uid="{AD2DD068-67F7-4FD0-95F9-26AF504F9C51}"/>
    <cellStyle name="Normal 22 2 4 7 4" xfId="15915" xr:uid="{E493E7FB-D014-46F2-9F84-38E4C34F7C61}"/>
    <cellStyle name="Normal 22 2 4 7 5" xfId="29605" xr:uid="{7A9EA3CC-9312-4971-A092-EDA77913BC8D}"/>
    <cellStyle name="Normal 22 2 4 7 6" xfId="44488" xr:uid="{3FD49305-EAD8-41D1-8B22-9A90B7F7E498}"/>
    <cellStyle name="Normal 22 2 4 8" xfId="10779" xr:uid="{DE23711F-4FB4-4F20-B7BE-53219ECB989E}"/>
    <cellStyle name="Normal 22 2 4 8 2" xfId="24469" xr:uid="{856388CD-743F-4A5A-8E50-E49E1D95029F}"/>
    <cellStyle name="Normal 22 2 4 8 2 2" xfId="38161" xr:uid="{B7FBA94F-DE28-4F9A-8A50-F5CBD188418B}"/>
    <cellStyle name="Normal 22 2 4 8 2 3" xfId="53044" xr:uid="{0E8BD9CB-CB12-4A38-BE4C-9E24EE89954B}"/>
    <cellStyle name="Normal 22 2 4 8 3" xfId="17625" xr:uid="{2635369A-C656-46B6-BAE0-55FCCC53F226}"/>
    <cellStyle name="Normal 22 2 4 8 4" xfId="31315" xr:uid="{1426684E-C652-4ED8-9C19-4589925DF9DC}"/>
    <cellStyle name="Normal 22 2 4 8 5" xfId="46198" xr:uid="{AA2F8B71-FD90-417A-9892-0F67FAB635DD}"/>
    <cellStyle name="Normal 22 2 4 9" xfId="21047" xr:uid="{CB610835-8568-40F4-B4EF-18BF10B738CC}"/>
    <cellStyle name="Normal 22 2 4 9 2" xfId="34739" xr:uid="{5CA53D10-2083-45C0-A858-983F41A3A0F0}"/>
    <cellStyle name="Normal 22 2 4 9 3" xfId="49622" xr:uid="{1C8E3B57-EB84-4D34-8213-E2C7F34E3FDD}"/>
    <cellStyle name="Normal 22 2 5" xfId="7371" xr:uid="{19D98967-AE94-40F4-9D2E-F7085398840C}"/>
    <cellStyle name="Normal 22 2 5 10" xfId="42791" xr:uid="{8A4D4E64-948C-451D-9ECE-AF8F5C72EF21}"/>
    <cellStyle name="Normal 22 2 5 2" xfId="7372" xr:uid="{23C3D6EE-7C85-4FBE-8EC3-A47B1D3609F5}"/>
    <cellStyle name="Normal 22 2 5 2 2" xfId="7373" xr:uid="{2D68D422-5FCB-4E0B-8B27-A2677CDDC740}"/>
    <cellStyle name="Normal 22 2 5 2 2 2" xfId="9086" xr:uid="{5EE36FD2-5BF3-42FB-8CAB-229578EE1D46}"/>
    <cellStyle name="Normal 22 2 5 2 2 2 2" xfId="12508" xr:uid="{6D090D27-688D-421C-85E7-6082C27518CB}"/>
    <cellStyle name="Normal 22 2 5 2 2 2 2 2" xfId="26198" xr:uid="{FCD822B5-69A3-4502-961B-0AC82F69CEA6}"/>
    <cellStyle name="Normal 22 2 5 2 2 2 2 2 2" xfId="39890" xr:uid="{B39B1DFA-BDE1-4F3B-907A-18D65EB93E19}"/>
    <cellStyle name="Normal 22 2 5 2 2 2 2 2 3" xfId="54773" xr:uid="{2A095855-11E8-4424-B995-1A74F254E2A4}"/>
    <cellStyle name="Normal 22 2 5 2 2 2 2 3" xfId="19354" xr:uid="{C470BB4E-4E81-45AB-816E-29FBC2285163}"/>
    <cellStyle name="Normal 22 2 5 2 2 2 2 4" xfId="33044" xr:uid="{A32027AD-1344-4A23-9057-454E6D99F59F}"/>
    <cellStyle name="Normal 22 2 5 2 2 2 2 5" xfId="47927" xr:uid="{BEA712E6-B418-4471-96F1-70729B84A4E9}"/>
    <cellStyle name="Normal 22 2 5 2 2 2 3" xfId="22776" xr:uid="{74ECD057-0336-4383-BA75-50B2E76D395C}"/>
    <cellStyle name="Normal 22 2 5 2 2 2 3 2" xfId="36468" xr:uid="{ECCAB5CE-4674-4ADF-B8E5-D3F932EA489D}"/>
    <cellStyle name="Normal 22 2 5 2 2 2 3 3" xfId="51351" xr:uid="{C6FC8B50-3F8F-45EF-9252-C58D59106219}"/>
    <cellStyle name="Normal 22 2 5 2 2 2 4" xfId="15932" xr:uid="{5C855D78-F1AA-4320-8CAE-0BD156952485}"/>
    <cellStyle name="Normal 22 2 5 2 2 2 5" xfId="29622" xr:uid="{B6ECB707-6E01-4907-BE8A-697BDB9BD9AF}"/>
    <cellStyle name="Normal 22 2 5 2 2 2 6" xfId="44505" xr:uid="{CE625A8F-5BE0-42BB-8C8E-D683136F8435}"/>
    <cellStyle name="Normal 22 2 5 2 2 3" xfId="10796" xr:uid="{0C520FA7-E910-411F-8B8D-C1EF3352003C}"/>
    <cellStyle name="Normal 22 2 5 2 2 3 2" xfId="24486" xr:uid="{FAA54F8B-A514-4225-9183-EFA9D79B897D}"/>
    <cellStyle name="Normal 22 2 5 2 2 3 2 2" xfId="38178" xr:uid="{8A1B730F-8FF3-4E6F-B08D-06BB24F39994}"/>
    <cellStyle name="Normal 22 2 5 2 2 3 2 3" xfId="53061" xr:uid="{776EB0E1-493F-4E73-B052-B0DEBEBDFD24}"/>
    <cellStyle name="Normal 22 2 5 2 2 3 3" xfId="17642" xr:uid="{4AF868D2-67BE-4E07-A72D-705EAE124A14}"/>
    <cellStyle name="Normal 22 2 5 2 2 3 4" xfId="31332" xr:uid="{CA14EB1F-4A53-4B48-84CD-85FDDC960646}"/>
    <cellStyle name="Normal 22 2 5 2 2 3 5" xfId="46215" xr:uid="{7F7139A1-2DAC-4EEB-9DDF-0D2450D5B415}"/>
    <cellStyle name="Normal 22 2 5 2 2 4" xfId="21064" xr:uid="{AC989131-80C4-4325-B55C-656DF3C69A94}"/>
    <cellStyle name="Normal 22 2 5 2 2 4 2" xfId="34756" xr:uid="{FA4162B9-8DC7-4661-9A5C-56131E625844}"/>
    <cellStyle name="Normal 22 2 5 2 2 4 3" xfId="49639" xr:uid="{EA90A4DB-9DA6-4E4D-8798-6E5E9DFAFE03}"/>
    <cellStyle name="Normal 22 2 5 2 2 5" xfId="14220" xr:uid="{455E7513-4168-4FFB-B949-B31630E3D0A1}"/>
    <cellStyle name="Normal 22 2 5 2 2 6" xfId="27910" xr:uid="{E9EFFDC4-6BFB-4E7C-AC3D-753D82032BFC}"/>
    <cellStyle name="Normal 22 2 5 2 2 7" xfId="42793" xr:uid="{83D2CFA7-1FB9-46C5-8134-A5CB328F2C32}"/>
    <cellStyle name="Normal 22 2 5 2 3" xfId="9085" xr:uid="{2CA89EC1-8D01-4084-80A9-32F826C5756A}"/>
    <cellStyle name="Normal 22 2 5 2 3 2" xfId="12507" xr:uid="{95FD0E8E-EAC3-4430-A780-D8729CD6EDD8}"/>
    <cellStyle name="Normal 22 2 5 2 3 2 2" xfId="26197" xr:uid="{09B1AE67-2F22-42AF-8775-5D47BB923949}"/>
    <cellStyle name="Normal 22 2 5 2 3 2 2 2" xfId="39889" xr:uid="{4D2E29AF-CEA1-4F93-A5FE-913DF27F7D1D}"/>
    <cellStyle name="Normal 22 2 5 2 3 2 2 3" xfId="54772" xr:uid="{583A054F-A5BC-4242-ADFC-41081D7150BC}"/>
    <cellStyle name="Normal 22 2 5 2 3 2 3" xfId="19353" xr:uid="{CA08BFE6-754B-423B-A25C-C04C284C2FBD}"/>
    <cellStyle name="Normal 22 2 5 2 3 2 4" xfId="33043" xr:uid="{99CC46F1-77B1-4DC5-903D-2334A0201BC4}"/>
    <cellStyle name="Normal 22 2 5 2 3 2 5" xfId="47926" xr:uid="{6DA3D091-7E98-45BD-A4E4-980311A027CD}"/>
    <cellStyle name="Normal 22 2 5 2 3 3" xfId="22775" xr:uid="{CDF03F41-E731-4053-8351-71BCCF1BD177}"/>
    <cellStyle name="Normal 22 2 5 2 3 3 2" xfId="36467" xr:uid="{C3ADCCBA-53AD-4BA0-B4CE-749E5B18D259}"/>
    <cellStyle name="Normal 22 2 5 2 3 3 3" xfId="51350" xr:uid="{ACEAE170-2FD8-4F52-A177-7E8438F39782}"/>
    <cellStyle name="Normal 22 2 5 2 3 4" xfId="15931" xr:uid="{D4A39A09-C981-4162-94C5-C310F4C47B0C}"/>
    <cellStyle name="Normal 22 2 5 2 3 5" xfId="29621" xr:uid="{D03A9F65-B2D1-4322-AEA5-C99192A7991E}"/>
    <cellStyle name="Normal 22 2 5 2 3 6" xfId="44504" xr:uid="{A3B79E02-DA0A-4362-AEF8-8752D2DAB2B2}"/>
    <cellStyle name="Normal 22 2 5 2 4" xfId="10795" xr:uid="{56067009-AA1C-47D4-90CA-EC327DA42D9E}"/>
    <cellStyle name="Normal 22 2 5 2 4 2" xfId="24485" xr:uid="{CF5A08C8-874A-4F6C-AB48-9CC5A726C132}"/>
    <cellStyle name="Normal 22 2 5 2 4 2 2" xfId="38177" xr:uid="{39C767BC-5F10-4E8F-8128-5CCA7EE07340}"/>
    <cellStyle name="Normal 22 2 5 2 4 2 3" xfId="53060" xr:uid="{A655DF98-5B5E-466C-92DC-133F9886653B}"/>
    <cellStyle name="Normal 22 2 5 2 4 3" xfId="17641" xr:uid="{D1882225-4110-492B-A990-38781B94545E}"/>
    <cellStyle name="Normal 22 2 5 2 4 4" xfId="31331" xr:uid="{BF9C5B6B-E349-43B5-9A5A-5F3EA6387D99}"/>
    <cellStyle name="Normal 22 2 5 2 4 5" xfId="46214" xr:uid="{06889D4F-2204-4F25-9615-1F7B96F5AB24}"/>
    <cellStyle name="Normal 22 2 5 2 5" xfId="21063" xr:uid="{1D6CC4E5-6F09-47FC-80A9-FB28098391A9}"/>
    <cellStyle name="Normal 22 2 5 2 5 2" xfId="34755" xr:uid="{D32F6F10-D15E-4F20-995C-817599FF391C}"/>
    <cellStyle name="Normal 22 2 5 2 5 3" xfId="49638" xr:uid="{427569E9-744D-4AD9-90F8-8257ABD7C245}"/>
    <cellStyle name="Normal 22 2 5 2 6" xfId="14219" xr:uid="{476A900D-D672-4E34-8DB6-FFA71E0CC298}"/>
    <cellStyle name="Normal 22 2 5 2 7" xfId="27909" xr:uid="{A352E203-F7E4-4BEA-8C42-C8CBB295E6F6}"/>
    <cellStyle name="Normal 22 2 5 2 8" xfId="42792" xr:uid="{90B07E37-4FF0-4611-AB95-315A77861C0C}"/>
    <cellStyle name="Normal 22 2 5 3" xfId="7374" xr:uid="{0BF9054E-19EE-4480-B8C4-79E85758A2DF}"/>
    <cellStyle name="Normal 22 2 5 3 2" xfId="9087" xr:uid="{FE234FAC-F724-46F4-885B-E7175A41AF11}"/>
    <cellStyle name="Normal 22 2 5 3 2 2" xfId="12509" xr:uid="{E6EB13E7-1B59-434E-BA39-F9DB6A4DDC61}"/>
    <cellStyle name="Normal 22 2 5 3 2 2 2" xfId="26199" xr:uid="{C7938ADC-EB14-49B6-955C-0CB1D3307F78}"/>
    <cellStyle name="Normal 22 2 5 3 2 2 2 2" xfId="39891" xr:uid="{2072132F-DE6B-4E83-962D-EA31C97E885F}"/>
    <cellStyle name="Normal 22 2 5 3 2 2 2 3" xfId="54774" xr:uid="{0B405652-CB3E-42C0-8AF2-521FCCC128F3}"/>
    <cellStyle name="Normal 22 2 5 3 2 2 3" xfId="19355" xr:uid="{9009214F-C8F1-456E-86D1-BD2A3A9D7E55}"/>
    <cellStyle name="Normal 22 2 5 3 2 2 4" xfId="33045" xr:uid="{77AFD7FB-DE28-4C3B-94FE-D1DFF7F25193}"/>
    <cellStyle name="Normal 22 2 5 3 2 2 5" xfId="47928" xr:uid="{95DF1507-729D-41E5-9532-BE513D564081}"/>
    <cellStyle name="Normal 22 2 5 3 2 3" xfId="22777" xr:uid="{73CAB47B-CFD5-4F68-8892-64EE5535D3C0}"/>
    <cellStyle name="Normal 22 2 5 3 2 3 2" xfId="36469" xr:uid="{D4817F29-1800-403A-9FA4-D122EEE1FAFD}"/>
    <cellStyle name="Normal 22 2 5 3 2 3 3" xfId="51352" xr:uid="{4E2CE446-6E50-4A59-B836-4A6CBE6D6269}"/>
    <cellStyle name="Normal 22 2 5 3 2 4" xfId="15933" xr:uid="{5CA4F636-43B4-4BC9-A269-DC20FD6940A7}"/>
    <cellStyle name="Normal 22 2 5 3 2 5" xfId="29623" xr:uid="{26F52D2A-05F3-4839-AEDA-8F35AF16B142}"/>
    <cellStyle name="Normal 22 2 5 3 2 6" xfId="44506" xr:uid="{8218529D-1ACA-4B7C-9B32-AA158DA7DA36}"/>
    <cellStyle name="Normal 22 2 5 3 3" xfId="10797" xr:uid="{3A8C0446-4B5A-40A3-85E0-CAFD18EAAAC8}"/>
    <cellStyle name="Normal 22 2 5 3 3 2" xfId="24487" xr:uid="{1B684524-140A-4E39-B473-91741D6FD15F}"/>
    <cellStyle name="Normal 22 2 5 3 3 2 2" xfId="38179" xr:uid="{DCE99268-784A-4995-9413-AEA63068A826}"/>
    <cellStyle name="Normal 22 2 5 3 3 2 3" xfId="53062" xr:uid="{7FCB314C-0D76-4E9A-BEC1-956F8AA28891}"/>
    <cellStyle name="Normal 22 2 5 3 3 3" xfId="17643" xr:uid="{6C010ADB-766C-4181-B919-551E6AA20E82}"/>
    <cellStyle name="Normal 22 2 5 3 3 4" xfId="31333" xr:uid="{9A746B54-66DF-44C2-B68D-888FF3961E0D}"/>
    <cellStyle name="Normal 22 2 5 3 3 5" xfId="46216" xr:uid="{5CC7A2CD-62F8-4CC8-B08E-7FFA6ED4F530}"/>
    <cellStyle name="Normal 22 2 5 3 4" xfId="21065" xr:uid="{3A8ACFB1-05AB-4AF8-A7B7-CBC161F810DD}"/>
    <cellStyle name="Normal 22 2 5 3 4 2" xfId="34757" xr:uid="{CEB286E7-29ED-41D9-9B81-04ABF34A864E}"/>
    <cellStyle name="Normal 22 2 5 3 4 3" xfId="49640" xr:uid="{324D113E-3EDA-4F32-B8D4-DFFB12D29F6B}"/>
    <cellStyle name="Normal 22 2 5 3 5" xfId="14221" xr:uid="{8AD92CBB-ED3B-481A-84C0-93A30A2521C0}"/>
    <cellStyle name="Normal 22 2 5 3 6" xfId="27911" xr:uid="{8E614F8F-A267-4C8D-847F-8A00C03A1C89}"/>
    <cellStyle name="Normal 22 2 5 3 7" xfId="42794" xr:uid="{9AE081A0-F715-4452-9BA2-B86B83EAE26E}"/>
    <cellStyle name="Normal 22 2 5 4" xfId="7375" xr:uid="{AA91323F-C260-4D3B-933A-8CDECCA896D4}"/>
    <cellStyle name="Normal 22 2 5 4 2" xfId="9088" xr:uid="{8C28A9A3-7A18-4776-AFCD-0AAF8FFEA0DB}"/>
    <cellStyle name="Normal 22 2 5 4 2 2" xfId="12510" xr:uid="{665D1313-DCAE-4E48-8918-141D32C7412A}"/>
    <cellStyle name="Normal 22 2 5 4 2 2 2" xfId="26200" xr:uid="{E1FD2916-2272-4DF0-BCE1-04213AA7CF24}"/>
    <cellStyle name="Normal 22 2 5 4 2 2 2 2" xfId="39892" xr:uid="{C1524809-1292-4A0D-88AD-28449F6B7665}"/>
    <cellStyle name="Normal 22 2 5 4 2 2 2 3" xfId="54775" xr:uid="{28A89441-5C82-43DB-96DF-07609E1AD6FB}"/>
    <cellStyle name="Normal 22 2 5 4 2 2 3" xfId="19356" xr:uid="{1260F88B-7401-4688-8782-F3BB23593D2E}"/>
    <cellStyle name="Normal 22 2 5 4 2 2 4" xfId="33046" xr:uid="{A6D5E729-7F75-4F2A-B4E5-0830E108052A}"/>
    <cellStyle name="Normal 22 2 5 4 2 2 5" xfId="47929" xr:uid="{F35E7744-3DE9-4FB0-BBDB-E3FA018714D0}"/>
    <cellStyle name="Normal 22 2 5 4 2 3" xfId="22778" xr:uid="{101F9BDF-A110-407D-9A9E-3DFB9F28C265}"/>
    <cellStyle name="Normal 22 2 5 4 2 3 2" xfId="36470" xr:uid="{C3678B99-2D1A-4DD3-A476-321F25E2E628}"/>
    <cellStyle name="Normal 22 2 5 4 2 3 3" xfId="51353" xr:uid="{96285E23-44A3-4D7A-B598-70532D3A28D7}"/>
    <cellStyle name="Normal 22 2 5 4 2 4" xfId="15934" xr:uid="{26E2A2D4-589E-468A-83BB-D17C7E616600}"/>
    <cellStyle name="Normal 22 2 5 4 2 5" xfId="29624" xr:uid="{CF9CB726-51D9-48BE-A2FB-CCFEFE8D6523}"/>
    <cellStyle name="Normal 22 2 5 4 2 6" xfId="44507" xr:uid="{FF34BA39-6B86-49E8-8750-351D18598256}"/>
    <cellStyle name="Normal 22 2 5 4 3" xfId="10798" xr:uid="{791570A5-D2C3-451B-9945-D122B56372C4}"/>
    <cellStyle name="Normal 22 2 5 4 3 2" xfId="24488" xr:uid="{36E6CD33-A62B-4ADC-A7D4-A50A38401701}"/>
    <cellStyle name="Normal 22 2 5 4 3 2 2" xfId="38180" xr:uid="{88BB83EE-0AF0-43BB-AA59-780F515FB764}"/>
    <cellStyle name="Normal 22 2 5 4 3 2 3" xfId="53063" xr:uid="{F9FF31E6-D483-453A-9A8D-174401462368}"/>
    <cellStyle name="Normal 22 2 5 4 3 3" xfId="17644" xr:uid="{FFEDA49E-5C55-44A4-9F72-A42377F4B3B5}"/>
    <cellStyle name="Normal 22 2 5 4 3 4" xfId="31334" xr:uid="{64EE1D1D-CED3-4A93-A929-5399D3AE5F67}"/>
    <cellStyle name="Normal 22 2 5 4 3 5" xfId="46217" xr:uid="{388F6582-E1A0-4D17-955B-E33B9AF8C373}"/>
    <cellStyle name="Normal 22 2 5 4 4" xfId="21066" xr:uid="{489030BB-6F02-468C-AED0-87E46245F203}"/>
    <cellStyle name="Normal 22 2 5 4 4 2" xfId="34758" xr:uid="{903B800C-ED7D-4806-998F-B536E5C3A47C}"/>
    <cellStyle name="Normal 22 2 5 4 4 3" xfId="49641" xr:uid="{4E5FD4F3-D2F0-485A-896E-6F4C0E4E3471}"/>
    <cellStyle name="Normal 22 2 5 4 5" xfId="14222" xr:uid="{01F3ED60-9C3B-4EFC-B631-23F8812EEE24}"/>
    <cellStyle name="Normal 22 2 5 4 6" xfId="27912" xr:uid="{965C3AF4-E07D-4088-8A05-8B1C3BE9AACB}"/>
    <cellStyle name="Normal 22 2 5 4 7" xfId="42795" xr:uid="{13A4028B-BCB2-4461-BCD6-C4F40079CD80}"/>
    <cellStyle name="Normal 22 2 5 5" xfId="9084" xr:uid="{4381FE1E-3775-4A69-9A40-72BF9CD1ECA9}"/>
    <cellStyle name="Normal 22 2 5 5 2" xfId="12506" xr:uid="{5E6E0D38-47BF-43A5-8EF3-DBA3BC09CD90}"/>
    <cellStyle name="Normal 22 2 5 5 2 2" xfId="26196" xr:uid="{90097C44-C872-4AEE-BA49-19F831666C5C}"/>
    <cellStyle name="Normal 22 2 5 5 2 2 2" xfId="39888" xr:uid="{161AB00D-E42E-4BDE-B8CB-38D00FF8768F}"/>
    <cellStyle name="Normal 22 2 5 5 2 2 3" xfId="54771" xr:uid="{9A902EDC-74AC-47C4-9019-4C426850A373}"/>
    <cellStyle name="Normal 22 2 5 5 2 3" xfId="19352" xr:uid="{DEF934E0-9173-405C-B8B0-59240E725F19}"/>
    <cellStyle name="Normal 22 2 5 5 2 4" xfId="33042" xr:uid="{35461948-DEB7-4099-8A05-4D9956D812A0}"/>
    <cellStyle name="Normal 22 2 5 5 2 5" xfId="47925" xr:uid="{35CDF3E8-0E5C-4D17-BFEB-0C822F4876B0}"/>
    <cellStyle name="Normal 22 2 5 5 3" xfId="22774" xr:uid="{DB0387EB-26D9-4943-9075-EA62317C4822}"/>
    <cellStyle name="Normal 22 2 5 5 3 2" xfId="36466" xr:uid="{9319F557-69EE-4BFE-8271-CFFFAE6D4C23}"/>
    <cellStyle name="Normal 22 2 5 5 3 3" xfId="51349" xr:uid="{85AF2FA3-1705-48E1-B98C-EBC1FC1D7F54}"/>
    <cellStyle name="Normal 22 2 5 5 4" xfId="15930" xr:uid="{8C95CE3A-F7CE-4C48-80AA-58FB77CAE914}"/>
    <cellStyle name="Normal 22 2 5 5 5" xfId="29620" xr:uid="{9383C9DD-67C6-4B57-A514-DCE8AB8523BD}"/>
    <cellStyle name="Normal 22 2 5 5 6" xfId="44503" xr:uid="{AFC1C595-F9EF-475E-B541-DC86A91E20C0}"/>
    <cellStyle name="Normal 22 2 5 6" xfId="10794" xr:uid="{12BA2212-9FAF-43F9-A58A-C2E0AA44ED3D}"/>
    <cellStyle name="Normal 22 2 5 6 2" xfId="24484" xr:uid="{D900F3E9-E60A-418A-AF77-9C9A70086370}"/>
    <cellStyle name="Normal 22 2 5 6 2 2" xfId="38176" xr:uid="{A8076432-4592-4FD9-BA52-D8C6F0E536C1}"/>
    <cellStyle name="Normal 22 2 5 6 2 3" xfId="53059" xr:uid="{368B6D0A-9881-4446-962D-FA8A8DC3B641}"/>
    <cellStyle name="Normal 22 2 5 6 3" xfId="17640" xr:uid="{E4756FDA-7274-48CB-B2EF-A5A1D55CEB5B}"/>
    <cellStyle name="Normal 22 2 5 6 4" xfId="31330" xr:uid="{CF1004CE-400F-4AEE-A93C-B95C925B27D3}"/>
    <cellStyle name="Normal 22 2 5 6 5" xfId="46213" xr:uid="{0C0EF530-8AD7-49F4-8DFA-78081B2B40CF}"/>
    <cellStyle name="Normal 22 2 5 7" xfId="21062" xr:uid="{147C373B-07A1-4CB8-ACA2-EFF6B208D743}"/>
    <cellStyle name="Normal 22 2 5 7 2" xfId="34754" xr:uid="{5FBC3457-0CE7-46EB-B61E-C1687EB90EC1}"/>
    <cellStyle name="Normal 22 2 5 7 3" xfId="49637" xr:uid="{D73117BA-23FF-48B1-A922-5539F4394DD2}"/>
    <cellStyle name="Normal 22 2 5 8" xfId="14218" xr:uid="{5F9B3015-3C07-4121-8802-174EB3869A9A}"/>
    <cellStyle name="Normal 22 2 5 9" xfId="27908" xr:uid="{10B25910-7EC2-4F05-BFC6-D66157AC4770}"/>
    <cellStyle name="Normal 22 2 6" xfId="7376" xr:uid="{F953A887-E894-4B02-B94E-BE914897C760}"/>
    <cellStyle name="Normal 22 2 6 10" xfId="42796" xr:uid="{725F7308-188D-4B85-B482-0661E0274FB8}"/>
    <cellStyle name="Normal 22 2 6 2" xfId="7377" xr:uid="{F6D31B64-6F26-46D6-8F14-95C6444FE00F}"/>
    <cellStyle name="Normal 22 2 6 2 2" xfId="7378" xr:uid="{702DD440-D071-45DC-B0F9-E779DDB41418}"/>
    <cellStyle name="Normal 22 2 6 2 2 2" xfId="9091" xr:uid="{C40B5B11-3D59-48A2-BF9C-1E6E19ECB3B4}"/>
    <cellStyle name="Normal 22 2 6 2 2 2 2" xfId="12513" xr:uid="{9B16280F-1EA2-418F-8EEE-C1713B56FAE5}"/>
    <cellStyle name="Normal 22 2 6 2 2 2 2 2" xfId="26203" xr:uid="{87466EAC-61A3-4332-A234-BC50737CB343}"/>
    <cellStyle name="Normal 22 2 6 2 2 2 2 2 2" xfId="39895" xr:uid="{870505B4-C3CE-4159-877B-7211EC78C755}"/>
    <cellStyle name="Normal 22 2 6 2 2 2 2 2 3" xfId="54778" xr:uid="{A4282B5F-900E-45F3-8D07-14DF3D9B84C5}"/>
    <cellStyle name="Normal 22 2 6 2 2 2 2 3" xfId="19359" xr:uid="{3ED9FE7F-76EB-4BF3-9550-A560F327D315}"/>
    <cellStyle name="Normal 22 2 6 2 2 2 2 4" xfId="33049" xr:uid="{FED6BF6C-C2B9-4CB4-AEE5-2408CBF84B12}"/>
    <cellStyle name="Normal 22 2 6 2 2 2 2 5" xfId="47932" xr:uid="{05E2592F-0CDE-4602-B6AD-486D812ED961}"/>
    <cellStyle name="Normal 22 2 6 2 2 2 3" xfId="22781" xr:uid="{C83D9A01-5E5F-47E0-B1BE-DCECAEE8991E}"/>
    <cellStyle name="Normal 22 2 6 2 2 2 3 2" xfId="36473" xr:uid="{5D11E066-E763-4D4D-ABFB-5CE49EA3E904}"/>
    <cellStyle name="Normal 22 2 6 2 2 2 3 3" xfId="51356" xr:uid="{1694AAC5-BEF2-4822-BBBC-392DD33054A9}"/>
    <cellStyle name="Normal 22 2 6 2 2 2 4" xfId="15937" xr:uid="{7854D266-BB7B-4CBB-A6E7-D588F7FEF6D9}"/>
    <cellStyle name="Normal 22 2 6 2 2 2 5" xfId="29627" xr:uid="{ED636152-9165-403D-A28B-A4FB810719A3}"/>
    <cellStyle name="Normal 22 2 6 2 2 2 6" xfId="44510" xr:uid="{8738157D-1FB2-41D5-A078-AA409AE4A79D}"/>
    <cellStyle name="Normal 22 2 6 2 2 3" xfId="10801" xr:uid="{9BDD4D48-056C-46C4-8771-F95CCAEC4937}"/>
    <cellStyle name="Normal 22 2 6 2 2 3 2" xfId="24491" xr:uid="{B53FAD34-D2DC-41C4-9B28-067F4DAF03D0}"/>
    <cellStyle name="Normal 22 2 6 2 2 3 2 2" xfId="38183" xr:uid="{02EE59BA-B828-453C-BC49-6E337015EBE4}"/>
    <cellStyle name="Normal 22 2 6 2 2 3 2 3" xfId="53066" xr:uid="{7B4E27F1-FE66-4B22-AE7E-2779AD8C22B3}"/>
    <cellStyle name="Normal 22 2 6 2 2 3 3" xfId="17647" xr:uid="{AB03DD4A-4CFD-4DBA-BBD6-16A5B9667DAA}"/>
    <cellStyle name="Normal 22 2 6 2 2 3 4" xfId="31337" xr:uid="{4EC28A5F-08B1-4938-A93D-44D5867426C4}"/>
    <cellStyle name="Normal 22 2 6 2 2 3 5" xfId="46220" xr:uid="{879612D9-C7CE-4AB2-AC03-6A99384D0383}"/>
    <cellStyle name="Normal 22 2 6 2 2 4" xfId="21069" xr:uid="{86C7AAC3-8524-4AF5-9126-F70E858CAA16}"/>
    <cellStyle name="Normal 22 2 6 2 2 4 2" xfId="34761" xr:uid="{3B3763D6-F647-4621-B81A-E0F7A3DCBA61}"/>
    <cellStyle name="Normal 22 2 6 2 2 4 3" xfId="49644" xr:uid="{93784B8B-7ACD-4CA9-B050-48774EB5235C}"/>
    <cellStyle name="Normal 22 2 6 2 2 5" xfId="14225" xr:uid="{C6F017E2-EA93-44E3-A8C1-5B9E9B5884FF}"/>
    <cellStyle name="Normal 22 2 6 2 2 6" xfId="27915" xr:uid="{08F83DA5-EA27-47AF-A6BB-BC7C5F8BE7A7}"/>
    <cellStyle name="Normal 22 2 6 2 2 7" xfId="42798" xr:uid="{AB02BFE8-861B-450D-8ED8-337DE98DBA1E}"/>
    <cellStyle name="Normal 22 2 6 2 3" xfId="9090" xr:uid="{3B505709-62B9-46AB-ADBA-B50AC426FBC2}"/>
    <cellStyle name="Normal 22 2 6 2 3 2" xfId="12512" xr:uid="{827C3573-8C98-4269-A1E0-6296B9BCBAFC}"/>
    <cellStyle name="Normal 22 2 6 2 3 2 2" xfId="26202" xr:uid="{90CBD276-6A9C-4592-825A-BC6721B1E26B}"/>
    <cellStyle name="Normal 22 2 6 2 3 2 2 2" xfId="39894" xr:uid="{8C314EB8-D63F-4F42-B93D-4256A640620B}"/>
    <cellStyle name="Normal 22 2 6 2 3 2 2 3" xfId="54777" xr:uid="{AD8B88AB-3CB3-4795-871E-B7CA4006A4EF}"/>
    <cellStyle name="Normal 22 2 6 2 3 2 3" xfId="19358" xr:uid="{C19A70B5-CEB6-4717-B1BD-E93474F684B3}"/>
    <cellStyle name="Normal 22 2 6 2 3 2 4" xfId="33048" xr:uid="{CB8686D0-B2FB-4B33-A1A5-01355A80627E}"/>
    <cellStyle name="Normal 22 2 6 2 3 2 5" xfId="47931" xr:uid="{C1F4CD82-55BA-4188-97C5-FA339A2C9487}"/>
    <cellStyle name="Normal 22 2 6 2 3 3" xfId="22780" xr:uid="{044E4B1E-44E9-47E4-BE36-456618968A92}"/>
    <cellStyle name="Normal 22 2 6 2 3 3 2" xfId="36472" xr:uid="{14BACB03-3A64-4EE8-B238-3BE4ED6911F7}"/>
    <cellStyle name="Normal 22 2 6 2 3 3 3" xfId="51355" xr:uid="{E3CC6153-4DC3-4E49-BB6A-CB3C6E308415}"/>
    <cellStyle name="Normal 22 2 6 2 3 4" xfId="15936" xr:uid="{3225A583-4746-45AC-B625-44092D8D0D29}"/>
    <cellStyle name="Normal 22 2 6 2 3 5" xfId="29626" xr:uid="{D9E4CBEB-609C-46B0-8246-F8EF0EE6A79F}"/>
    <cellStyle name="Normal 22 2 6 2 3 6" xfId="44509" xr:uid="{7CFECE18-E59B-4A1F-BF7F-5FB48B188B37}"/>
    <cellStyle name="Normal 22 2 6 2 4" xfId="10800" xr:uid="{B586BFF3-8BB5-48F1-896F-CE9D89B460EF}"/>
    <cellStyle name="Normal 22 2 6 2 4 2" xfId="24490" xr:uid="{50D91926-99FC-45AA-B5FD-59B8F81D0CF3}"/>
    <cellStyle name="Normal 22 2 6 2 4 2 2" xfId="38182" xr:uid="{02E1CB5D-0AD0-4A08-A4A2-F8E9E6E976A7}"/>
    <cellStyle name="Normal 22 2 6 2 4 2 3" xfId="53065" xr:uid="{8DCB2EBE-E88B-4F4E-AD41-61E3D9C12043}"/>
    <cellStyle name="Normal 22 2 6 2 4 3" xfId="17646" xr:uid="{C9442A1C-B75A-4B00-ACD0-8353E7B385DE}"/>
    <cellStyle name="Normal 22 2 6 2 4 4" xfId="31336" xr:uid="{FFBE22DC-734C-4E33-B064-1398226255A7}"/>
    <cellStyle name="Normal 22 2 6 2 4 5" xfId="46219" xr:uid="{E996619B-9EA5-4416-B928-6A5E75BFA3EA}"/>
    <cellStyle name="Normal 22 2 6 2 5" xfId="21068" xr:uid="{E643782B-17F2-40CE-BD2A-1792605E153C}"/>
    <cellStyle name="Normal 22 2 6 2 5 2" xfId="34760" xr:uid="{5144E9EA-35B7-4BF7-822F-C5AEA1DE3EF4}"/>
    <cellStyle name="Normal 22 2 6 2 5 3" xfId="49643" xr:uid="{76780463-F912-4E14-9B35-F906E8BFD09D}"/>
    <cellStyle name="Normal 22 2 6 2 6" xfId="14224" xr:uid="{F6B389AC-19CF-4B1F-B981-0AC484C23924}"/>
    <cellStyle name="Normal 22 2 6 2 7" xfId="27914" xr:uid="{9FA76BFE-9ADE-45BE-B1B8-A95400601254}"/>
    <cellStyle name="Normal 22 2 6 2 8" xfId="42797" xr:uid="{38B2D1AB-1924-4864-835A-6FB4379C84DE}"/>
    <cellStyle name="Normal 22 2 6 3" xfId="7379" xr:uid="{8465F8C8-94DA-4DB1-8013-B41F6E036684}"/>
    <cellStyle name="Normal 22 2 6 3 2" xfId="9092" xr:uid="{8CF7B530-EDD6-47FE-B6CC-AE1FE32DA0B2}"/>
    <cellStyle name="Normal 22 2 6 3 2 2" xfId="12514" xr:uid="{1BC271A2-F27F-46BD-AB6C-416518EFD2EC}"/>
    <cellStyle name="Normal 22 2 6 3 2 2 2" xfId="26204" xr:uid="{80585E40-B196-41C2-AF65-8B7F4558FEE4}"/>
    <cellStyle name="Normal 22 2 6 3 2 2 2 2" xfId="39896" xr:uid="{8EF0DF2C-D6CD-4E5D-A9F6-3224168BBED2}"/>
    <cellStyle name="Normal 22 2 6 3 2 2 2 3" xfId="54779" xr:uid="{4ADB982A-81AB-4535-A04A-D283F1D448A6}"/>
    <cellStyle name="Normal 22 2 6 3 2 2 3" xfId="19360" xr:uid="{2C07CA9D-6A1F-4E21-B84A-C928D1702C19}"/>
    <cellStyle name="Normal 22 2 6 3 2 2 4" xfId="33050" xr:uid="{6A58F893-129F-4399-BD8D-D20C17897998}"/>
    <cellStyle name="Normal 22 2 6 3 2 2 5" xfId="47933" xr:uid="{DB63CB34-BE6C-4E99-8ABD-81C84A275B3D}"/>
    <cellStyle name="Normal 22 2 6 3 2 3" xfId="22782" xr:uid="{FAA50405-82C0-441D-8AA8-EA08A67F14C6}"/>
    <cellStyle name="Normal 22 2 6 3 2 3 2" xfId="36474" xr:uid="{AA3AAF2A-F3F8-4004-B39B-84ADDC13B64A}"/>
    <cellStyle name="Normal 22 2 6 3 2 3 3" xfId="51357" xr:uid="{10FB255C-8E91-4A2B-846A-2EAECE52FD03}"/>
    <cellStyle name="Normal 22 2 6 3 2 4" xfId="15938" xr:uid="{EA7D370E-EC7D-4A6B-B50D-0391DD6EBED2}"/>
    <cellStyle name="Normal 22 2 6 3 2 5" xfId="29628" xr:uid="{9EDC6D3E-F9D4-45F0-B9CA-A60D9191129F}"/>
    <cellStyle name="Normal 22 2 6 3 2 6" xfId="44511" xr:uid="{BF861CA6-5FAA-41E2-976D-36F2F2BC3CF6}"/>
    <cellStyle name="Normal 22 2 6 3 3" xfId="10802" xr:uid="{D9713E90-6210-4CBA-9285-60C8BFCC349D}"/>
    <cellStyle name="Normal 22 2 6 3 3 2" xfId="24492" xr:uid="{408C61DB-31DD-4A76-9E27-BE1CB9DF7210}"/>
    <cellStyle name="Normal 22 2 6 3 3 2 2" xfId="38184" xr:uid="{6B0912B3-B208-4AD6-BE8A-9221C08F1788}"/>
    <cellStyle name="Normal 22 2 6 3 3 2 3" xfId="53067" xr:uid="{B8E14F18-86C8-4640-B5E0-7D60C16C7D45}"/>
    <cellStyle name="Normal 22 2 6 3 3 3" xfId="17648" xr:uid="{014B4351-5D5F-4E5A-BA8A-3C4423173605}"/>
    <cellStyle name="Normal 22 2 6 3 3 4" xfId="31338" xr:uid="{2CE90925-B5A1-49BE-81A9-8A8D6645A6DA}"/>
    <cellStyle name="Normal 22 2 6 3 3 5" xfId="46221" xr:uid="{B721AB0F-F300-4619-B837-A541DEE91885}"/>
    <cellStyle name="Normal 22 2 6 3 4" xfId="21070" xr:uid="{D32BFAE3-D65B-4F3D-87C5-98584BB60A14}"/>
    <cellStyle name="Normal 22 2 6 3 4 2" xfId="34762" xr:uid="{B5AED060-8E27-43C3-8F34-CC2D31B9AC4C}"/>
    <cellStyle name="Normal 22 2 6 3 4 3" xfId="49645" xr:uid="{0C4C8FD3-EB66-4F94-80B9-FFD3CA6FF256}"/>
    <cellStyle name="Normal 22 2 6 3 5" xfId="14226" xr:uid="{5B0026BA-2DD3-4C9D-B6B8-FE8FEE3352E0}"/>
    <cellStyle name="Normal 22 2 6 3 6" xfId="27916" xr:uid="{00DACFCD-6B84-4617-BB3B-B7866168B651}"/>
    <cellStyle name="Normal 22 2 6 3 7" xfId="42799" xr:uid="{576D464F-3C99-4660-B7EB-4E6DEAB41702}"/>
    <cellStyle name="Normal 22 2 6 4" xfId="7380" xr:uid="{609BBA58-71D0-4C15-B745-802AC93D65F1}"/>
    <cellStyle name="Normal 22 2 6 4 2" xfId="9093" xr:uid="{DE57D3E6-9394-41A2-A1EF-62674DC6D5A0}"/>
    <cellStyle name="Normal 22 2 6 4 2 2" xfId="12515" xr:uid="{41790B5C-7FE0-4D56-B145-B3F9CA0E772B}"/>
    <cellStyle name="Normal 22 2 6 4 2 2 2" xfId="26205" xr:uid="{9D6D1BF8-09FB-4290-9245-22246841390E}"/>
    <cellStyle name="Normal 22 2 6 4 2 2 2 2" xfId="39897" xr:uid="{ED52CF8E-E4B9-4C47-A884-3311ADD2D6D9}"/>
    <cellStyle name="Normal 22 2 6 4 2 2 2 3" xfId="54780" xr:uid="{BE459C8C-2FCD-470C-9C25-66C045E7200B}"/>
    <cellStyle name="Normal 22 2 6 4 2 2 3" xfId="19361" xr:uid="{E0A34F89-A992-43B9-85FA-4C10789DFB03}"/>
    <cellStyle name="Normal 22 2 6 4 2 2 4" xfId="33051" xr:uid="{B01A2BDA-FD83-413B-A4DF-DB5388C0CC84}"/>
    <cellStyle name="Normal 22 2 6 4 2 2 5" xfId="47934" xr:uid="{D04F5326-5706-40D8-AE96-E484227E0A09}"/>
    <cellStyle name="Normal 22 2 6 4 2 3" xfId="22783" xr:uid="{F9DF1D8D-E6F8-41F0-B9B3-B3D774EB1E17}"/>
    <cellStyle name="Normal 22 2 6 4 2 3 2" xfId="36475" xr:uid="{51A97EAD-1737-4B76-AF1A-D0022025BACA}"/>
    <cellStyle name="Normal 22 2 6 4 2 3 3" xfId="51358" xr:uid="{7E96E456-F107-4F6E-95F5-AAD678D37617}"/>
    <cellStyle name="Normal 22 2 6 4 2 4" xfId="15939" xr:uid="{6F0B4967-9A3F-4100-BE1D-5354F06EF1AE}"/>
    <cellStyle name="Normal 22 2 6 4 2 5" xfId="29629" xr:uid="{0821C7B5-E0B7-4CDD-A54A-F3B74FFAB7E9}"/>
    <cellStyle name="Normal 22 2 6 4 2 6" xfId="44512" xr:uid="{28CC1D31-4426-48B7-8A96-5D0058725878}"/>
    <cellStyle name="Normal 22 2 6 4 3" xfId="10803" xr:uid="{E4BF642B-08CB-418E-AD1E-B020ABF0BEF7}"/>
    <cellStyle name="Normal 22 2 6 4 3 2" xfId="24493" xr:uid="{AC1884A8-B0E3-483F-AD01-8958B984F16F}"/>
    <cellStyle name="Normal 22 2 6 4 3 2 2" xfId="38185" xr:uid="{A0F22A2D-0E2F-4CA1-8606-0C0E138C6607}"/>
    <cellStyle name="Normal 22 2 6 4 3 2 3" xfId="53068" xr:uid="{AF682409-8EB0-40F4-9BE1-7830D71585E0}"/>
    <cellStyle name="Normal 22 2 6 4 3 3" xfId="17649" xr:uid="{319AED35-3E8D-4B01-A069-0F1C7AA5A667}"/>
    <cellStyle name="Normal 22 2 6 4 3 4" xfId="31339" xr:uid="{E2ACB8E8-BD9B-48E6-BAD2-FC3797177D0E}"/>
    <cellStyle name="Normal 22 2 6 4 3 5" xfId="46222" xr:uid="{F74F5DB9-2A31-4C0B-A7F0-B540BD94FCBE}"/>
    <cellStyle name="Normal 22 2 6 4 4" xfId="21071" xr:uid="{17BD7859-18A3-491E-971C-78EB6144D05E}"/>
    <cellStyle name="Normal 22 2 6 4 4 2" xfId="34763" xr:uid="{B8A1BB8F-E965-412D-A9C1-ED09230EB861}"/>
    <cellStyle name="Normal 22 2 6 4 4 3" xfId="49646" xr:uid="{6A1CD389-EAB6-40E2-A02D-CDEB728874F1}"/>
    <cellStyle name="Normal 22 2 6 4 5" xfId="14227" xr:uid="{0BA43D3A-F3B6-4170-A574-8C06AF01B0A3}"/>
    <cellStyle name="Normal 22 2 6 4 6" xfId="27917" xr:uid="{741B5633-84D6-494F-B3AD-FB0AECE8E83F}"/>
    <cellStyle name="Normal 22 2 6 4 7" xfId="42800" xr:uid="{2ACC1151-D9F7-415C-96C6-855619DE03F8}"/>
    <cellStyle name="Normal 22 2 6 5" xfId="9089" xr:uid="{4E3FEECC-E4CA-4949-B4AB-B2675A2FAA16}"/>
    <cellStyle name="Normal 22 2 6 5 2" xfId="12511" xr:uid="{6B6356F2-CE5B-417F-BAF8-A63C376CAE0B}"/>
    <cellStyle name="Normal 22 2 6 5 2 2" xfId="26201" xr:uid="{2EBC0492-9D7C-4B55-AF58-E025F65B1992}"/>
    <cellStyle name="Normal 22 2 6 5 2 2 2" xfId="39893" xr:uid="{8B7D735D-DFCE-433E-AE4B-D224E8947F4A}"/>
    <cellStyle name="Normal 22 2 6 5 2 2 3" xfId="54776" xr:uid="{5BC5CD89-DCD1-43F9-9B2B-F6DC04EBDD4F}"/>
    <cellStyle name="Normal 22 2 6 5 2 3" xfId="19357" xr:uid="{A56B9C17-4FD5-4E2F-B996-9687BB77C407}"/>
    <cellStyle name="Normal 22 2 6 5 2 4" xfId="33047" xr:uid="{4A9D1ECC-EE0C-496D-ACCF-835C1A8A5A0B}"/>
    <cellStyle name="Normal 22 2 6 5 2 5" xfId="47930" xr:uid="{FAF1415A-5DD0-4F08-A5A3-C198D0377B92}"/>
    <cellStyle name="Normal 22 2 6 5 3" xfId="22779" xr:uid="{C775D3F8-3D02-45AA-99C0-B3280759655D}"/>
    <cellStyle name="Normal 22 2 6 5 3 2" xfId="36471" xr:uid="{8A310454-D752-4F93-9664-07CB0FA3EC69}"/>
    <cellStyle name="Normal 22 2 6 5 3 3" xfId="51354" xr:uid="{026F3EC3-2A43-4D1D-8F5F-E73767362C4D}"/>
    <cellStyle name="Normal 22 2 6 5 4" xfId="15935" xr:uid="{A42D5328-C243-459E-813D-EAA52896E03A}"/>
    <cellStyle name="Normal 22 2 6 5 5" xfId="29625" xr:uid="{35E78B9D-EE3F-4CD2-B948-9E85D9009876}"/>
    <cellStyle name="Normal 22 2 6 5 6" xfId="44508" xr:uid="{A0270CA7-0329-4CBB-B2D4-306359C6DB4E}"/>
    <cellStyle name="Normal 22 2 6 6" xfId="10799" xr:uid="{E1D417EF-3FD0-48B1-900C-2046082B8084}"/>
    <cellStyle name="Normal 22 2 6 6 2" xfId="24489" xr:uid="{28F2FB00-13F6-44A6-9454-1D726FEAE835}"/>
    <cellStyle name="Normal 22 2 6 6 2 2" xfId="38181" xr:uid="{51498638-A768-4ACD-9B5C-4B493D5B87B3}"/>
    <cellStyle name="Normal 22 2 6 6 2 3" xfId="53064" xr:uid="{AA1CA5B1-14A3-4C5A-9956-4F6B39CBC9F3}"/>
    <cellStyle name="Normal 22 2 6 6 3" xfId="17645" xr:uid="{BEF3CF4B-7347-4720-AD93-3189929D6F75}"/>
    <cellStyle name="Normal 22 2 6 6 4" xfId="31335" xr:uid="{BD7BA0A1-3921-4FE5-B888-CDE7DF9067EE}"/>
    <cellStyle name="Normal 22 2 6 6 5" xfId="46218" xr:uid="{AE4B3B05-33F6-4C73-909B-D62281E63844}"/>
    <cellStyle name="Normal 22 2 6 7" xfId="21067" xr:uid="{1D8472AF-6AC4-4671-94D5-73258B826D44}"/>
    <cellStyle name="Normal 22 2 6 7 2" xfId="34759" xr:uid="{D810219C-5D9D-462A-9212-8CBDC3417D79}"/>
    <cellStyle name="Normal 22 2 6 7 3" xfId="49642" xr:uid="{1789D843-9367-443E-AB40-278C4538C4A8}"/>
    <cellStyle name="Normal 22 2 6 8" xfId="14223" xr:uid="{57592A95-A895-4541-9CF5-E73686B680CD}"/>
    <cellStyle name="Normal 22 2 6 9" xfId="27913" xr:uid="{57444C6F-FEE5-4FC3-9056-696E2CF6BB3A}"/>
    <cellStyle name="Normal 22 2 7" xfId="7381" xr:uid="{DF15CAA2-78CC-4A42-BD7A-A0C9BAEC5C4F}"/>
    <cellStyle name="Normal 22 2 7 2" xfId="7382" xr:uid="{88CDA6D8-E44E-4FDE-9D47-59BF693B35B4}"/>
    <cellStyle name="Normal 22 2 7 2 2" xfId="9095" xr:uid="{1E78C3B7-E428-4337-A1AE-4997D4C447B0}"/>
    <cellStyle name="Normal 22 2 7 2 2 2" xfId="12517" xr:uid="{65B96F1E-11BB-4231-A779-CD1ACEBACFA2}"/>
    <cellStyle name="Normal 22 2 7 2 2 2 2" xfId="26207" xr:uid="{FC5A5CF5-D373-40CD-B437-1F808832C770}"/>
    <cellStyle name="Normal 22 2 7 2 2 2 2 2" xfId="39899" xr:uid="{470AE7D3-3ACA-4F4E-A2E7-F1A1951A5DF4}"/>
    <cellStyle name="Normal 22 2 7 2 2 2 2 3" xfId="54782" xr:uid="{77264CA3-05DC-46CC-9D13-164BCAD5F5D4}"/>
    <cellStyle name="Normal 22 2 7 2 2 2 3" xfId="19363" xr:uid="{A8EEC61A-272A-40FA-9A94-F8DA28E7BACB}"/>
    <cellStyle name="Normal 22 2 7 2 2 2 4" xfId="33053" xr:uid="{B5F593CD-E811-46B3-AE0B-03D1804F36E8}"/>
    <cellStyle name="Normal 22 2 7 2 2 2 5" xfId="47936" xr:uid="{956801C0-D73A-4A82-AC82-F9936CA66976}"/>
    <cellStyle name="Normal 22 2 7 2 2 3" xfId="22785" xr:uid="{376F3204-7011-445C-B8B0-42D5E1C7F0B5}"/>
    <cellStyle name="Normal 22 2 7 2 2 3 2" xfId="36477" xr:uid="{659CE14F-25CC-4339-9C9F-9B0DF23250C3}"/>
    <cellStyle name="Normal 22 2 7 2 2 3 3" xfId="51360" xr:uid="{A2AA2AAB-7CAA-4ECC-B4DF-8E268EFCDA33}"/>
    <cellStyle name="Normal 22 2 7 2 2 4" xfId="15941" xr:uid="{5B69E105-21B1-4DBC-B3CD-4D6A007F625D}"/>
    <cellStyle name="Normal 22 2 7 2 2 5" xfId="29631" xr:uid="{B7CE14F7-E869-44EC-AD9C-D11ED982E243}"/>
    <cellStyle name="Normal 22 2 7 2 2 6" xfId="44514" xr:uid="{E6B40428-2D6A-47FF-9340-A5F028EF20E2}"/>
    <cellStyle name="Normal 22 2 7 2 3" xfId="10805" xr:uid="{FACD2166-DB02-4E6D-81F9-A3DE225CC2A4}"/>
    <cellStyle name="Normal 22 2 7 2 3 2" xfId="24495" xr:uid="{815C2434-40D7-4933-93AA-A80937F8EE56}"/>
    <cellStyle name="Normal 22 2 7 2 3 2 2" xfId="38187" xr:uid="{98E4B2B8-A3F2-4961-B7C6-8F4EB6A5D9D8}"/>
    <cellStyle name="Normal 22 2 7 2 3 2 3" xfId="53070" xr:uid="{5B10CC35-D738-404F-9D37-F9215D57A291}"/>
    <cellStyle name="Normal 22 2 7 2 3 3" xfId="17651" xr:uid="{C681562E-AA82-4604-964E-A41CEF4DFBBA}"/>
    <cellStyle name="Normal 22 2 7 2 3 4" xfId="31341" xr:uid="{6F7C3715-709E-48CE-83C0-89319EF131F4}"/>
    <cellStyle name="Normal 22 2 7 2 3 5" xfId="46224" xr:uid="{F2824FFC-ED78-49FE-A453-4B99EEC0FA33}"/>
    <cellStyle name="Normal 22 2 7 2 4" xfId="21073" xr:uid="{E91F121C-1964-458D-88E5-501C4F2FB4EF}"/>
    <cellStyle name="Normal 22 2 7 2 4 2" xfId="34765" xr:uid="{B107C93D-83D0-471A-AA88-401573057CB7}"/>
    <cellStyle name="Normal 22 2 7 2 4 3" xfId="49648" xr:uid="{88D35695-BEB9-40B2-8041-0B35F6677328}"/>
    <cellStyle name="Normal 22 2 7 2 5" xfId="14229" xr:uid="{2E8410E5-EFBC-4B3C-BB6F-D624826F020C}"/>
    <cellStyle name="Normal 22 2 7 2 6" xfId="27919" xr:uid="{D2AEC8F8-161A-417F-A3D0-4B66D2F641BD}"/>
    <cellStyle name="Normal 22 2 7 2 7" xfId="42802" xr:uid="{356A4747-7DC1-4857-B746-3372171AD8EA}"/>
    <cellStyle name="Normal 22 2 7 3" xfId="9094" xr:uid="{30CD4B3C-25AD-464F-A8A6-17E4FCEADAB7}"/>
    <cellStyle name="Normal 22 2 7 3 2" xfId="12516" xr:uid="{7F5C8595-C576-47B0-9330-DAB7E86DD5B9}"/>
    <cellStyle name="Normal 22 2 7 3 2 2" xfId="26206" xr:uid="{AA15B1FB-9D80-41BF-9884-13800FFBC68F}"/>
    <cellStyle name="Normal 22 2 7 3 2 2 2" xfId="39898" xr:uid="{FF9CEBF9-1098-4649-9B10-A19C789FC362}"/>
    <cellStyle name="Normal 22 2 7 3 2 2 3" xfId="54781" xr:uid="{812B72F3-CD8A-4F2D-8C5C-83CBB926C92A}"/>
    <cellStyle name="Normal 22 2 7 3 2 3" xfId="19362" xr:uid="{84EE84F5-DF7A-4CAF-8575-A9AB7C0E228A}"/>
    <cellStyle name="Normal 22 2 7 3 2 4" xfId="33052" xr:uid="{C16C5061-362C-4629-92CA-D6CB803CCC3A}"/>
    <cellStyle name="Normal 22 2 7 3 2 5" xfId="47935" xr:uid="{FC84F835-7E29-4C54-B038-6C02BC8C9DF3}"/>
    <cellStyle name="Normal 22 2 7 3 3" xfId="22784" xr:uid="{C2F5A8C2-45D3-4A8C-A6F5-67CBABA897BA}"/>
    <cellStyle name="Normal 22 2 7 3 3 2" xfId="36476" xr:uid="{451A110E-621C-4E60-88BB-ACA32F8DC2B0}"/>
    <cellStyle name="Normal 22 2 7 3 3 3" xfId="51359" xr:uid="{239FDF11-721D-4975-9689-589E6076B6BC}"/>
    <cellStyle name="Normal 22 2 7 3 4" xfId="15940" xr:uid="{225B1978-5C8E-45EB-9A86-2299E75EB365}"/>
    <cellStyle name="Normal 22 2 7 3 5" xfId="29630" xr:uid="{54F33132-79D0-4190-846B-EDB36807B6D5}"/>
    <cellStyle name="Normal 22 2 7 3 6" xfId="44513" xr:uid="{B49D8FCD-9DF8-4BA2-88BC-9C38D960D4D6}"/>
    <cellStyle name="Normal 22 2 7 4" xfId="10804" xr:uid="{7B5A6A83-C8EE-4A8A-AAAA-090FC184E14D}"/>
    <cellStyle name="Normal 22 2 7 4 2" xfId="24494" xr:uid="{666566A0-A3AE-4EDC-9BEE-E51B4E0DF5FB}"/>
    <cellStyle name="Normal 22 2 7 4 2 2" xfId="38186" xr:uid="{ED37C609-E343-4F40-94CC-187209D75B34}"/>
    <cellStyle name="Normal 22 2 7 4 2 3" xfId="53069" xr:uid="{BE86982E-0E5C-4429-AC23-C8F44CF73847}"/>
    <cellStyle name="Normal 22 2 7 4 3" xfId="17650" xr:uid="{7534E7B5-3BEB-4909-82ED-FC81A506AFCA}"/>
    <cellStyle name="Normal 22 2 7 4 4" xfId="31340" xr:uid="{CDF9A6D0-939D-4E50-8600-BA97747B001D}"/>
    <cellStyle name="Normal 22 2 7 4 5" xfId="46223" xr:uid="{97625FD9-94E6-41FE-9180-383E4471B122}"/>
    <cellStyle name="Normal 22 2 7 5" xfId="21072" xr:uid="{AF434205-9F7A-485F-830F-6D2F315828BC}"/>
    <cellStyle name="Normal 22 2 7 5 2" xfId="34764" xr:uid="{669E7879-3C33-4103-8C1A-E2201B7EE0F6}"/>
    <cellStyle name="Normal 22 2 7 5 3" xfId="49647" xr:uid="{8ACF8D11-C1E1-443F-BF43-C9F0C4CF3E66}"/>
    <cellStyle name="Normal 22 2 7 6" xfId="14228" xr:uid="{83ECF792-D085-4CCB-B6E5-F2E0426495FF}"/>
    <cellStyle name="Normal 22 2 7 7" xfId="27918" xr:uid="{CFF5896A-2153-41D9-A375-D7B9A90FCAF1}"/>
    <cellStyle name="Normal 22 2 7 8" xfId="42801" xr:uid="{CF8AEF1A-952D-40DE-8613-EBC8D5D18761}"/>
    <cellStyle name="Normal 22 2 8" xfId="7383" xr:uid="{5400E353-A16F-440E-9C43-93F0FA5E3F23}"/>
    <cellStyle name="Normal 22 2 8 2" xfId="9096" xr:uid="{C4D50FB9-3394-41DA-9118-F4562490A44F}"/>
    <cellStyle name="Normal 22 2 8 2 2" xfId="12518" xr:uid="{6375C724-EC88-493F-BBAD-CE3029586511}"/>
    <cellStyle name="Normal 22 2 8 2 2 2" xfId="26208" xr:uid="{EE9CDFB7-5AD6-4897-9199-BAE0F772A44C}"/>
    <cellStyle name="Normal 22 2 8 2 2 2 2" xfId="39900" xr:uid="{5415A220-5F3F-4B20-BCDD-0105242228FB}"/>
    <cellStyle name="Normal 22 2 8 2 2 2 3" xfId="54783" xr:uid="{DE952B3A-D0D9-4A7F-A179-648356DCFD9A}"/>
    <cellStyle name="Normal 22 2 8 2 2 3" xfId="19364" xr:uid="{B75DC355-4908-43DF-A123-55100E2FA60A}"/>
    <cellStyle name="Normal 22 2 8 2 2 4" xfId="33054" xr:uid="{66BF945D-39A6-43EC-AC44-C8FA1474503F}"/>
    <cellStyle name="Normal 22 2 8 2 2 5" xfId="47937" xr:uid="{449562D5-9682-444B-9D0A-92C857AC7EF9}"/>
    <cellStyle name="Normal 22 2 8 2 3" xfId="22786" xr:uid="{7E9AFF81-ABC6-4748-AB52-6E686083EF8D}"/>
    <cellStyle name="Normal 22 2 8 2 3 2" xfId="36478" xr:uid="{930A548D-52DE-41AF-9271-FB2A006D6E7F}"/>
    <cellStyle name="Normal 22 2 8 2 3 3" xfId="51361" xr:uid="{6516AD53-F81E-4B9A-8B74-BDF6ED747C31}"/>
    <cellStyle name="Normal 22 2 8 2 4" xfId="15942" xr:uid="{586B7131-55A7-43A6-8C20-AB9D946A2FB1}"/>
    <cellStyle name="Normal 22 2 8 2 5" xfId="29632" xr:uid="{EBD08717-155C-47F2-AD38-C7D56422D95B}"/>
    <cellStyle name="Normal 22 2 8 2 6" xfId="44515" xr:uid="{885AA84C-39C4-4D45-BFED-F0375B7EC8CD}"/>
    <cellStyle name="Normal 22 2 8 3" xfId="10806" xr:uid="{DBBC9351-094F-4A46-ABE5-9658707E98E1}"/>
    <cellStyle name="Normal 22 2 8 3 2" xfId="24496" xr:uid="{370FFAC5-AFD0-4CDB-9262-5710F4DBDF98}"/>
    <cellStyle name="Normal 22 2 8 3 2 2" xfId="38188" xr:uid="{DDA1CD8F-D816-42A3-B262-85EC8CF49FE0}"/>
    <cellStyle name="Normal 22 2 8 3 2 3" xfId="53071" xr:uid="{8AAE3648-51A2-437D-B035-9E073F5EDF15}"/>
    <cellStyle name="Normal 22 2 8 3 3" xfId="17652" xr:uid="{728A6593-E06C-4BDC-A438-BFF4F05A9F0C}"/>
    <cellStyle name="Normal 22 2 8 3 4" xfId="31342" xr:uid="{94535864-2DA1-4C12-854B-BAB06F023E27}"/>
    <cellStyle name="Normal 22 2 8 3 5" xfId="46225" xr:uid="{8FE325D5-E9BA-4DC2-8515-524639CEC07B}"/>
    <cellStyle name="Normal 22 2 8 4" xfId="21074" xr:uid="{A0B656B0-D26A-4F68-8D38-5E891A861CB7}"/>
    <cellStyle name="Normal 22 2 8 4 2" xfId="34766" xr:uid="{E9A00561-46E7-45B4-BCD7-239F719178D1}"/>
    <cellStyle name="Normal 22 2 8 4 3" xfId="49649" xr:uid="{EFA57929-3AD5-4B46-8C5F-E4FEFB63BDAE}"/>
    <cellStyle name="Normal 22 2 8 5" xfId="14230" xr:uid="{160DBE09-83C8-4B93-8C1E-16EEBB401510}"/>
    <cellStyle name="Normal 22 2 8 6" xfId="27920" xr:uid="{528425BD-F1D8-4144-9E95-7B29B467F5EE}"/>
    <cellStyle name="Normal 22 2 8 7" xfId="42803" xr:uid="{DC141068-F53A-48C9-BAF1-75741CCE0E98}"/>
    <cellStyle name="Normal 22 2 9" xfId="7384" xr:uid="{E14637D6-02AB-4512-9525-F0727826AE2E}"/>
    <cellStyle name="Normal 22 2 9 2" xfId="9097" xr:uid="{44ED0CA9-6F7F-4253-92D2-4193316B732E}"/>
    <cellStyle name="Normal 22 2 9 2 2" xfId="12519" xr:uid="{4384F782-070C-4493-AA1C-9AA4CE95BBFC}"/>
    <cellStyle name="Normal 22 2 9 2 2 2" xfId="26209" xr:uid="{0BD3D23E-54BC-46EC-B522-B2FFE5ED1D7E}"/>
    <cellStyle name="Normal 22 2 9 2 2 2 2" xfId="39901" xr:uid="{FFB27B14-0FF1-42A2-83D4-D00ED19178D1}"/>
    <cellStyle name="Normal 22 2 9 2 2 2 3" xfId="54784" xr:uid="{A34A972F-4C58-4FC3-BD3E-75CAC4DA0E89}"/>
    <cellStyle name="Normal 22 2 9 2 2 3" xfId="19365" xr:uid="{C2F0FA7C-BF67-43D5-ADAF-C4B4955521B9}"/>
    <cellStyle name="Normal 22 2 9 2 2 4" xfId="33055" xr:uid="{25FC9B8B-DD32-4033-A1BF-C9248952ED22}"/>
    <cellStyle name="Normal 22 2 9 2 2 5" xfId="47938" xr:uid="{A57C0952-2A5A-4337-90FF-3A986A1D28AA}"/>
    <cellStyle name="Normal 22 2 9 2 3" xfId="22787" xr:uid="{87888AB0-5C15-4548-8B0D-1A0035CE7D87}"/>
    <cellStyle name="Normal 22 2 9 2 3 2" xfId="36479" xr:uid="{6D93A4C3-3C3D-4BDE-91E6-AF8E540D6B02}"/>
    <cellStyle name="Normal 22 2 9 2 3 3" xfId="51362" xr:uid="{5B72E194-43A4-4225-BE63-81B53BD3A879}"/>
    <cellStyle name="Normal 22 2 9 2 4" xfId="15943" xr:uid="{CEC1422A-75CE-4907-A32F-3C130394B97C}"/>
    <cellStyle name="Normal 22 2 9 2 5" xfId="29633" xr:uid="{8CF4D2E1-B8CA-4C8F-8D9A-7FABB5264CBD}"/>
    <cellStyle name="Normal 22 2 9 2 6" xfId="44516" xr:uid="{51B9775C-8B6F-4CF1-8191-3221413C73E6}"/>
    <cellStyle name="Normal 22 2 9 3" xfId="10807" xr:uid="{BDFDF494-0176-49A4-A66A-77677D7B2ABD}"/>
    <cellStyle name="Normal 22 2 9 3 2" xfId="24497" xr:uid="{1B8F0ED6-D04F-4598-87AD-CFDA5438080C}"/>
    <cellStyle name="Normal 22 2 9 3 2 2" xfId="38189" xr:uid="{3868C087-3648-45F0-8A2C-7C668175487E}"/>
    <cellStyle name="Normal 22 2 9 3 2 3" xfId="53072" xr:uid="{2F93908B-D358-419B-9D2D-B5CB1C477E1B}"/>
    <cellStyle name="Normal 22 2 9 3 3" xfId="17653" xr:uid="{7DC83EDC-ECB0-4972-9198-6E77AE5A6A74}"/>
    <cellStyle name="Normal 22 2 9 3 4" xfId="31343" xr:uid="{7EAF3856-7F4F-4B89-BFFC-2CABE2B347F6}"/>
    <cellStyle name="Normal 22 2 9 3 5" xfId="46226" xr:uid="{76266DD2-16E4-4CD6-AEDA-1C9EC5A0C1F2}"/>
    <cellStyle name="Normal 22 2 9 4" xfId="21075" xr:uid="{4CEFDE76-65F3-412D-A510-29923C6E0229}"/>
    <cellStyle name="Normal 22 2 9 4 2" xfId="34767" xr:uid="{F8274A1C-BF61-46D2-A897-1D830F3FBAC1}"/>
    <cellStyle name="Normal 22 2 9 4 3" xfId="49650" xr:uid="{E546C0EE-5B9B-42DA-AE08-E739CD0A6136}"/>
    <cellStyle name="Normal 22 2 9 5" xfId="14231" xr:uid="{AF048224-0D16-4AB7-9528-98E16D9C8ADD}"/>
    <cellStyle name="Normal 22 2 9 6" xfId="27921" xr:uid="{C4037C61-830D-4389-99A0-296865FB0FE3}"/>
    <cellStyle name="Normal 22 2 9 7" xfId="42804" xr:uid="{94B0CA64-1A6B-42A5-ABDD-DF8D0FEDF94C}"/>
    <cellStyle name="Normal 22 3" xfId="3663" xr:uid="{03D00FAF-B460-453C-B52A-8D172FB6C6E1}"/>
    <cellStyle name="Normal 22 3 10" xfId="21076" xr:uid="{7F5280C8-649E-4F22-A6DB-333619CECBF2}"/>
    <cellStyle name="Normal 22 3 10 2" xfId="34768" xr:uid="{90BA6B7E-E600-4F76-A09C-5AD625046BBA}"/>
    <cellStyle name="Normal 22 3 10 3" xfId="49651" xr:uid="{D1860151-1FF4-4BE6-9984-511196413DFA}"/>
    <cellStyle name="Normal 22 3 11" xfId="14232" xr:uid="{2578863B-31AF-4C70-89F9-A356210E860E}"/>
    <cellStyle name="Normal 22 3 11 2" xfId="41353" xr:uid="{47CD511C-CAC4-4946-9BA1-EB3C8643207E}"/>
    <cellStyle name="Normal 22 3 12" xfId="27922" xr:uid="{1341FF39-F178-48C1-9C9D-A9A59750BCE0}"/>
    <cellStyle name="Normal 22 3 13" xfId="42805" xr:uid="{BE6C129B-44BC-4A36-AB67-889F3B9DB747}"/>
    <cellStyle name="Normal 22 3 14" xfId="7385" xr:uid="{D98E1973-8625-485D-96AD-6922892C1695}"/>
    <cellStyle name="Normal 22 3 2" xfId="4327" xr:uid="{6328AD95-511D-40A8-9D30-54C948538F6E}"/>
    <cellStyle name="Normal 22 3 2 10" xfId="14233" xr:uid="{09CB74A5-976D-4547-A77E-CCCE3DCCD92C}"/>
    <cellStyle name="Normal 22 3 2 10 2" xfId="41369" xr:uid="{B37C84D3-3A2A-4150-BB4A-BF65E03E386C}"/>
    <cellStyle name="Normal 22 3 2 11" xfId="27923" xr:uid="{622E0125-079C-47A4-AECB-F28AE3877FE6}"/>
    <cellStyle name="Normal 22 3 2 12" xfId="42806" xr:uid="{CB9CB87B-232E-4017-84BD-21CEFFF0F44B}"/>
    <cellStyle name="Normal 22 3 2 13" xfId="7386" xr:uid="{22496A8F-8522-415B-896B-F3411BABA981}"/>
    <cellStyle name="Normal 22 3 2 14" xfId="5991" xr:uid="{A1316AF7-7785-465C-8B01-1DC8F1A9E88B}"/>
    <cellStyle name="Normal 22 3 2 15" xfId="5399" xr:uid="{8A562457-81AE-4222-BAAE-CE970D33D08B}"/>
    <cellStyle name="Normal 22 3 2 16" xfId="55697" xr:uid="{2E82A635-1C9B-44AE-B93F-3573D9506F73}"/>
    <cellStyle name="Normal 22 3 2 17" xfId="56875" xr:uid="{B4C08814-A018-438E-A3E9-5650075D2AC7}"/>
    <cellStyle name="Normal 22 3 2 18" xfId="58052" xr:uid="{5155A5D0-03CD-446F-99A7-71A015EDAE45}"/>
    <cellStyle name="Normal 22 3 2 19" xfId="4466" xr:uid="{6909E80C-8EC2-4B06-B155-35B4F7376D81}"/>
    <cellStyle name="Normal 22 3 2 2" xfId="4501" xr:uid="{4B4EDD88-E964-4615-A46A-35738718962C}"/>
    <cellStyle name="Normal 22 3 2 2 10" xfId="42807" xr:uid="{05E232A7-79F7-4FFB-9648-12BE4DB32518}"/>
    <cellStyle name="Normal 22 3 2 2 11" xfId="7387" xr:uid="{2EA0968A-2E74-49E0-9706-C653C0A9806E}"/>
    <cellStyle name="Normal 22 3 2 2 2" xfId="7388" xr:uid="{DEA58E04-DCDB-48BB-A066-5225F0598D72}"/>
    <cellStyle name="Normal 22 3 2 2 2 2" xfId="7389" xr:uid="{DF5F91C7-02FD-419A-9B4B-9A6A897DCDC4}"/>
    <cellStyle name="Normal 22 3 2 2 2 2 2" xfId="9102" xr:uid="{F8A23D88-48FC-479A-AFDB-E136F673A7CB}"/>
    <cellStyle name="Normal 22 3 2 2 2 2 2 2" xfId="12524" xr:uid="{8FB5336F-7228-4D31-8E8B-EE15450392F6}"/>
    <cellStyle name="Normal 22 3 2 2 2 2 2 2 2" xfId="26214" xr:uid="{3B057E26-C9F2-4996-897C-FD99F1D9F5E7}"/>
    <cellStyle name="Normal 22 3 2 2 2 2 2 2 2 2" xfId="39906" xr:uid="{E5870CFF-C480-4F7D-9414-495CA71069AE}"/>
    <cellStyle name="Normal 22 3 2 2 2 2 2 2 2 3" xfId="54789" xr:uid="{7B19E961-0F7B-4B11-BC10-FA2B19E02411}"/>
    <cellStyle name="Normal 22 3 2 2 2 2 2 2 3" xfId="19370" xr:uid="{3405151B-3081-4F8A-B1EA-8A7716AB1195}"/>
    <cellStyle name="Normal 22 3 2 2 2 2 2 2 4" xfId="33060" xr:uid="{DD89BCBC-B3CE-43D6-B167-B46A25ECD4AB}"/>
    <cellStyle name="Normal 22 3 2 2 2 2 2 2 5" xfId="47943" xr:uid="{BE3F08BA-9116-433B-8EA2-10DD80AC8680}"/>
    <cellStyle name="Normal 22 3 2 2 2 2 2 3" xfId="22792" xr:uid="{BB522C43-2905-4456-B169-B87D6CF7FCB3}"/>
    <cellStyle name="Normal 22 3 2 2 2 2 2 3 2" xfId="36484" xr:uid="{4A9918E0-A31E-429B-B019-CAD6A6B78C9D}"/>
    <cellStyle name="Normal 22 3 2 2 2 2 2 3 3" xfId="51367" xr:uid="{2B88D58A-3FEE-47C1-BBA9-DD70C1BD76AC}"/>
    <cellStyle name="Normal 22 3 2 2 2 2 2 4" xfId="15948" xr:uid="{95641A3A-FE5C-4C5C-80EF-C0F7E83691B6}"/>
    <cellStyle name="Normal 22 3 2 2 2 2 2 5" xfId="29638" xr:uid="{C4E6EF73-452F-438D-9FE6-A01B6E8ABA6C}"/>
    <cellStyle name="Normal 22 3 2 2 2 2 2 6" xfId="44521" xr:uid="{9982A0D5-D59F-42E0-AE4B-35E172FBC708}"/>
    <cellStyle name="Normal 22 3 2 2 2 2 3" xfId="10812" xr:uid="{4C676A08-C1CD-4FDC-880F-45A64062F289}"/>
    <cellStyle name="Normal 22 3 2 2 2 2 3 2" xfId="24502" xr:uid="{5D09D70D-316F-43D6-AA88-CB1E92215BDD}"/>
    <cellStyle name="Normal 22 3 2 2 2 2 3 2 2" xfId="38194" xr:uid="{B682E426-8221-482F-9C1A-80E97772CC74}"/>
    <cellStyle name="Normal 22 3 2 2 2 2 3 2 3" xfId="53077" xr:uid="{3A2E00A5-B3D2-42D3-8FC7-D25E11AB73ED}"/>
    <cellStyle name="Normal 22 3 2 2 2 2 3 3" xfId="17658" xr:uid="{C7372E68-9197-4E6A-A3F2-CA94CDB75F0F}"/>
    <cellStyle name="Normal 22 3 2 2 2 2 3 4" xfId="31348" xr:uid="{A030E7B4-C329-48CD-B93E-9769AD9DCC41}"/>
    <cellStyle name="Normal 22 3 2 2 2 2 3 5" xfId="46231" xr:uid="{48FE6BE6-E97F-4853-8636-153FA1AB9081}"/>
    <cellStyle name="Normal 22 3 2 2 2 2 4" xfId="21080" xr:uid="{319B93BB-FFE4-4C41-966D-0F07B0FB99C4}"/>
    <cellStyle name="Normal 22 3 2 2 2 2 4 2" xfId="34772" xr:uid="{EBF7DAB9-CA7C-4AB3-95DD-5DB6DC5277E9}"/>
    <cellStyle name="Normal 22 3 2 2 2 2 4 3" xfId="49655" xr:uid="{1EB72389-C5DA-4FFD-B518-B15F54F55EB4}"/>
    <cellStyle name="Normal 22 3 2 2 2 2 5" xfId="14236" xr:uid="{C80A7F0F-E31B-49A4-8F93-9797F1E7243F}"/>
    <cellStyle name="Normal 22 3 2 2 2 2 6" xfId="27926" xr:uid="{9BEC8336-ABAC-4310-93EC-F8B7B3C20D5B}"/>
    <cellStyle name="Normal 22 3 2 2 2 2 7" xfId="42809" xr:uid="{7B2D6B5E-D009-4D5A-98A8-FA7AC5B4643B}"/>
    <cellStyle name="Normal 22 3 2 2 2 3" xfId="9101" xr:uid="{45954686-D4CC-4EFB-ADFD-E33F62611E7D}"/>
    <cellStyle name="Normal 22 3 2 2 2 3 2" xfId="12523" xr:uid="{8851FCF0-868C-4AEF-A2A6-65F67BD2129C}"/>
    <cellStyle name="Normal 22 3 2 2 2 3 2 2" xfId="26213" xr:uid="{042E1105-6BF4-4095-B194-3920AD7EE33A}"/>
    <cellStyle name="Normal 22 3 2 2 2 3 2 2 2" xfId="39905" xr:uid="{2AC6AF79-D1B8-4AE6-B0A7-C01C0C3727BB}"/>
    <cellStyle name="Normal 22 3 2 2 2 3 2 2 3" xfId="54788" xr:uid="{E713DBB5-B31B-452F-A5D5-74D4B4E132FD}"/>
    <cellStyle name="Normal 22 3 2 2 2 3 2 3" xfId="19369" xr:uid="{10719EC2-0E77-4E32-A2B0-F266F0676517}"/>
    <cellStyle name="Normal 22 3 2 2 2 3 2 4" xfId="33059" xr:uid="{8DD767F9-06EA-44B7-BEEB-157D8E3FB398}"/>
    <cellStyle name="Normal 22 3 2 2 2 3 2 5" xfId="47942" xr:uid="{C2BF271C-45DB-4AAC-A133-F2C4ABE62BBF}"/>
    <cellStyle name="Normal 22 3 2 2 2 3 3" xfId="22791" xr:uid="{A3896CE1-AC86-41E9-B79B-1370857F3886}"/>
    <cellStyle name="Normal 22 3 2 2 2 3 3 2" xfId="36483" xr:uid="{4E126B8F-6D29-4C7E-841D-0BD12AF63A94}"/>
    <cellStyle name="Normal 22 3 2 2 2 3 3 3" xfId="51366" xr:uid="{52267C82-20ED-488F-B8D7-0665A72947A9}"/>
    <cellStyle name="Normal 22 3 2 2 2 3 4" xfId="15947" xr:uid="{8A233987-4215-43D5-A2AA-9816681F1A19}"/>
    <cellStyle name="Normal 22 3 2 2 2 3 5" xfId="29637" xr:uid="{CDC7D8C7-6200-4EF9-8C1B-22E72469762E}"/>
    <cellStyle name="Normal 22 3 2 2 2 3 6" xfId="44520" xr:uid="{F91125DC-D45E-4262-9043-31127517B8A6}"/>
    <cellStyle name="Normal 22 3 2 2 2 4" xfId="10811" xr:uid="{78FD11D5-7426-41D5-AAAD-B33F316ED69A}"/>
    <cellStyle name="Normal 22 3 2 2 2 4 2" xfId="24501" xr:uid="{A78CC46D-678C-44AA-B0C8-B8185BD97004}"/>
    <cellStyle name="Normal 22 3 2 2 2 4 2 2" xfId="38193" xr:uid="{C038B1DB-4054-4009-879B-207E88F85330}"/>
    <cellStyle name="Normal 22 3 2 2 2 4 2 3" xfId="53076" xr:uid="{B988E86E-E748-41B3-99A9-390928A3C9D6}"/>
    <cellStyle name="Normal 22 3 2 2 2 4 3" xfId="17657" xr:uid="{F7A639EC-E515-48DA-BED1-F09F55F6F580}"/>
    <cellStyle name="Normal 22 3 2 2 2 4 4" xfId="31347" xr:uid="{5A95BF9B-2BCC-45C9-9D39-95E4320EE3AC}"/>
    <cellStyle name="Normal 22 3 2 2 2 4 5" xfId="46230" xr:uid="{230D2960-5E55-4923-B2AC-26F0E5661D6D}"/>
    <cellStyle name="Normal 22 3 2 2 2 5" xfId="21079" xr:uid="{92486735-6FA1-4863-85CC-C69EB2594402}"/>
    <cellStyle name="Normal 22 3 2 2 2 5 2" xfId="34771" xr:uid="{3C81EB92-19AC-4278-9F9A-64FC5AB3C53C}"/>
    <cellStyle name="Normal 22 3 2 2 2 5 3" xfId="49654" xr:uid="{8A61F52A-4EA2-439C-BAF7-6781571B0616}"/>
    <cellStyle name="Normal 22 3 2 2 2 6" xfId="14235" xr:uid="{BEA593F7-C233-4B94-857A-9BD60F9EA3F5}"/>
    <cellStyle name="Normal 22 3 2 2 2 7" xfId="27925" xr:uid="{4885ED90-D4DB-4730-AA21-CE5D1F0D8036}"/>
    <cellStyle name="Normal 22 3 2 2 2 8" xfId="42808" xr:uid="{26B3B7F4-50A6-40BA-9DBA-6112E504AA63}"/>
    <cellStyle name="Normal 22 3 2 2 3" xfId="7390" xr:uid="{17D6C9BA-0A73-41D1-B2C9-E3A93444EB09}"/>
    <cellStyle name="Normal 22 3 2 2 3 2" xfId="9103" xr:uid="{29FE49A9-8A1B-4723-AC61-78C28EF1F171}"/>
    <cellStyle name="Normal 22 3 2 2 3 2 2" xfId="12525" xr:uid="{68AE33AE-BABD-4F3C-A69C-22ACBD841ABE}"/>
    <cellStyle name="Normal 22 3 2 2 3 2 2 2" xfId="26215" xr:uid="{9A900415-5842-4965-9A34-9031BD6F8D6B}"/>
    <cellStyle name="Normal 22 3 2 2 3 2 2 2 2" xfId="39907" xr:uid="{4766075A-9523-4347-BAE7-FEB26F896778}"/>
    <cellStyle name="Normal 22 3 2 2 3 2 2 2 3" xfId="54790" xr:uid="{159523D5-044D-415D-9905-7EC51C291172}"/>
    <cellStyle name="Normal 22 3 2 2 3 2 2 3" xfId="19371" xr:uid="{2C8D4125-6751-4B7D-9E1F-3AD8F4EEB63D}"/>
    <cellStyle name="Normal 22 3 2 2 3 2 2 4" xfId="33061" xr:uid="{12E2660C-3E11-466E-9C12-7D51B170DB6E}"/>
    <cellStyle name="Normal 22 3 2 2 3 2 2 5" xfId="47944" xr:uid="{004E4C00-D225-4F52-9316-E205336D93E0}"/>
    <cellStyle name="Normal 22 3 2 2 3 2 3" xfId="22793" xr:uid="{64D245D5-EB16-4105-8D2C-67D0F75FC814}"/>
    <cellStyle name="Normal 22 3 2 2 3 2 3 2" xfId="36485" xr:uid="{BD0508AF-C092-41C7-A206-808AF8EF4974}"/>
    <cellStyle name="Normal 22 3 2 2 3 2 3 3" xfId="51368" xr:uid="{53000BF5-AAEA-449B-A9EC-4B46227FAC94}"/>
    <cellStyle name="Normal 22 3 2 2 3 2 4" xfId="15949" xr:uid="{5B9C61DE-D6F0-4AB7-A4B2-FDD4AD79D8E3}"/>
    <cellStyle name="Normal 22 3 2 2 3 2 5" xfId="29639" xr:uid="{AEB00380-4C91-40EA-8C33-25B101757980}"/>
    <cellStyle name="Normal 22 3 2 2 3 2 6" xfId="44522" xr:uid="{C424B7DC-69E4-4341-84AC-FA8EAC6C9449}"/>
    <cellStyle name="Normal 22 3 2 2 3 3" xfId="10813" xr:uid="{EA7681A0-CE6C-45FB-8BDE-67C5D9CE4D5F}"/>
    <cellStyle name="Normal 22 3 2 2 3 3 2" xfId="24503" xr:uid="{0A5C017D-E9DC-4203-8899-4E01230DFDFE}"/>
    <cellStyle name="Normal 22 3 2 2 3 3 2 2" xfId="38195" xr:uid="{02CDA7F3-7CB6-4FA7-9269-E464F27F8685}"/>
    <cellStyle name="Normal 22 3 2 2 3 3 2 3" xfId="53078" xr:uid="{52CF3054-3F1F-49B0-A9ED-348FC666D3A7}"/>
    <cellStyle name="Normal 22 3 2 2 3 3 3" xfId="17659" xr:uid="{1A7B7BB2-4982-438C-9C6A-44B0BFFFCB6C}"/>
    <cellStyle name="Normal 22 3 2 2 3 3 4" xfId="31349" xr:uid="{AF64C806-1A58-436B-8B9F-4D749DD2C42B}"/>
    <cellStyle name="Normal 22 3 2 2 3 3 5" xfId="46232" xr:uid="{0C5B4D6D-F40E-4962-9DD0-3F39968204CB}"/>
    <cellStyle name="Normal 22 3 2 2 3 4" xfId="21081" xr:uid="{AE14750D-94B0-4520-86DA-FA2D06F5134B}"/>
    <cellStyle name="Normal 22 3 2 2 3 4 2" xfId="34773" xr:uid="{826DF9E5-0F78-48EB-B723-1618B14F3EF0}"/>
    <cellStyle name="Normal 22 3 2 2 3 4 3" xfId="49656" xr:uid="{5F1B27EB-A4C6-4B4A-BF20-3F05C7331486}"/>
    <cellStyle name="Normal 22 3 2 2 3 5" xfId="14237" xr:uid="{BB4DEFD1-B290-4463-AAF0-501E9345EF02}"/>
    <cellStyle name="Normal 22 3 2 2 3 6" xfId="27927" xr:uid="{DAF070DA-3355-42C5-B970-0EE978541D74}"/>
    <cellStyle name="Normal 22 3 2 2 3 7" xfId="42810" xr:uid="{4C5DCD50-D804-42DB-B363-9EFA7281857C}"/>
    <cellStyle name="Normal 22 3 2 2 4" xfId="7391" xr:uid="{791B76F6-122A-4738-BC7B-EBF98124F2A9}"/>
    <cellStyle name="Normal 22 3 2 2 4 2" xfId="9104" xr:uid="{04D8CC73-3E4E-4E15-BA40-890F744239FC}"/>
    <cellStyle name="Normal 22 3 2 2 4 2 2" xfId="12526" xr:uid="{6EB663D0-8CDD-4994-A89B-55D9DB58CB97}"/>
    <cellStyle name="Normal 22 3 2 2 4 2 2 2" xfId="26216" xr:uid="{42DE5BE0-CA0A-40A8-AD39-AE8614171261}"/>
    <cellStyle name="Normal 22 3 2 2 4 2 2 2 2" xfId="39908" xr:uid="{7E5EB0A4-2F40-493A-B36E-CF518F835652}"/>
    <cellStyle name="Normal 22 3 2 2 4 2 2 2 3" xfId="54791" xr:uid="{CB516897-9933-415D-B803-FCF23A6A3F87}"/>
    <cellStyle name="Normal 22 3 2 2 4 2 2 3" xfId="19372" xr:uid="{DB302FEE-587D-49D3-8207-E3405549CC00}"/>
    <cellStyle name="Normal 22 3 2 2 4 2 2 4" xfId="33062" xr:uid="{0F846E4E-DE07-4DE0-8423-60EFFA365A49}"/>
    <cellStyle name="Normal 22 3 2 2 4 2 2 5" xfId="47945" xr:uid="{22F98900-5697-4946-9127-1734077C223A}"/>
    <cellStyle name="Normal 22 3 2 2 4 2 3" xfId="22794" xr:uid="{BA21920C-95DE-4F4A-8F89-0133A852588A}"/>
    <cellStyle name="Normal 22 3 2 2 4 2 3 2" xfId="36486" xr:uid="{5134F7B3-A0EF-48A3-8F4C-16CC0EC9EC3F}"/>
    <cellStyle name="Normal 22 3 2 2 4 2 3 3" xfId="51369" xr:uid="{A0E40E39-83EA-4027-A8E0-732CA03908C6}"/>
    <cellStyle name="Normal 22 3 2 2 4 2 4" xfId="15950" xr:uid="{B07ED1E8-BE1C-4062-863C-8BB0DBCC9271}"/>
    <cellStyle name="Normal 22 3 2 2 4 2 5" xfId="29640" xr:uid="{6C8A299E-BE2F-4071-A056-22A2A363F978}"/>
    <cellStyle name="Normal 22 3 2 2 4 2 6" xfId="44523" xr:uid="{A68588AF-8625-47A5-8EDB-95D60CA24554}"/>
    <cellStyle name="Normal 22 3 2 2 4 3" xfId="10814" xr:uid="{B888A61B-580A-4BF6-83B7-CE6D2A62778C}"/>
    <cellStyle name="Normal 22 3 2 2 4 3 2" xfId="24504" xr:uid="{0B1BE371-4315-439A-9E3A-D4669AD4E12F}"/>
    <cellStyle name="Normal 22 3 2 2 4 3 2 2" xfId="38196" xr:uid="{1E625E2D-C810-46BF-A086-D0554298FA42}"/>
    <cellStyle name="Normal 22 3 2 2 4 3 2 3" xfId="53079" xr:uid="{0EE3783F-A952-4380-8407-7A802D3D33CD}"/>
    <cellStyle name="Normal 22 3 2 2 4 3 3" xfId="17660" xr:uid="{8C527507-E094-48B2-8E74-DB6208DFF406}"/>
    <cellStyle name="Normal 22 3 2 2 4 3 4" xfId="31350" xr:uid="{C1E8212E-B291-4A2D-A63D-B798AA3A0F6C}"/>
    <cellStyle name="Normal 22 3 2 2 4 3 5" xfId="46233" xr:uid="{F7F4B475-697A-42CD-969E-B000B07524DB}"/>
    <cellStyle name="Normal 22 3 2 2 4 4" xfId="21082" xr:uid="{D03EC8D9-39FC-46BF-8874-93E02CB96D84}"/>
    <cellStyle name="Normal 22 3 2 2 4 4 2" xfId="34774" xr:uid="{68140816-BCED-451C-A4D7-2C2E4077D6E5}"/>
    <cellStyle name="Normal 22 3 2 2 4 4 3" xfId="49657" xr:uid="{5601EB56-3F35-4416-A195-CD34D532B744}"/>
    <cellStyle name="Normal 22 3 2 2 4 5" xfId="14238" xr:uid="{3746C801-E47C-4B56-8D19-77C38431FDDE}"/>
    <cellStyle name="Normal 22 3 2 2 4 6" xfId="27928" xr:uid="{08ED105D-59EF-4B25-AFAC-BC15E9967F7F}"/>
    <cellStyle name="Normal 22 3 2 2 4 7" xfId="42811" xr:uid="{5270B1E0-4961-404B-BF14-67C92C97A897}"/>
    <cellStyle name="Normal 22 3 2 2 5" xfId="9100" xr:uid="{887FAE53-13A8-42FB-9E0C-A02676035A88}"/>
    <cellStyle name="Normal 22 3 2 2 5 2" xfId="12522" xr:uid="{9F8590CC-7181-42BE-90C5-F57DBE584A61}"/>
    <cellStyle name="Normal 22 3 2 2 5 2 2" xfId="26212" xr:uid="{CEDE7658-0420-4761-9E8D-EE18744D08DD}"/>
    <cellStyle name="Normal 22 3 2 2 5 2 2 2" xfId="39904" xr:uid="{09787388-1DF3-422D-A29E-56AD1A876E72}"/>
    <cellStyle name="Normal 22 3 2 2 5 2 2 3" xfId="54787" xr:uid="{2CD9F6B4-0F33-4106-976A-60A9DA0471CB}"/>
    <cellStyle name="Normal 22 3 2 2 5 2 3" xfId="19368" xr:uid="{D08D0F05-B58A-4479-AECD-AC4F02DEB529}"/>
    <cellStyle name="Normal 22 3 2 2 5 2 4" xfId="33058" xr:uid="{FF49B5FF-3E27-4E43-B2D7-8ABF1D24CF18}"/>
    <cellStyle name="Normal 22 3 2 2 5 2 5" xfId="47941" xr:uid="{47A36605-E53D-4C49-8014-94E99D5A89CC}"/>
    <cellStyle name="Normal 22 3 2 2 5 3" xfId="22790" xr:uid="{2CD3094F-4D7E-40F7-BE08-02F3AE692EDA}"/>
    <cellStyle name="Normal 22 3 2 2 5 3 2" xfId="36482" xr:uid="{946BC7A9-D77F-4882-894B-7E16F566AC70}"/>
    <cellStyle name="Normal 22 3 2 2 5 3 3" xfId="51365" xr:uid="{D2D6C57B-D9DD-49FE-8FE0-7AB55A474298}"/>
    <cellStyle name="Normal 22 3 2 2 5 4" xfId="15946" xr:uid="{6A536240-CD44-4800-9073-B957341897C4}"/>
    <cellStyle name="Normal 22 3 2 2 5 5" xfId="29636" xr:uid="{05AD37BB-BE38-4F50-89DC-48343B0A70E9}"/>
    <cellStyle name="Normal 22 3 2 2 5 6" xfId="44519" xr:uid="{C1EA3B7C-FCD2-4581-AD80-657C5F328ADF}"/>
    <cellStyle name="Normal 22 3 2 2 6" xfId="10810" xr:uid="{9DB8A888-B00B-4D59-BED4-AE83C4F43CF2}"/>
    <cellStyle name="Normal 22 3 2 2 6 2" xfId="24500" xr:uid="{4E93038D-FB65-4362-A063-E6908C4AFF7E}"/>
    <cellStyle name="Normal 22 3 2 2 6 2 2" xfId="38192" xr:uid="{01D6BDB9-BFA9-4056-BB90-89F85D57EE38}"/>
    <cellStyle name="Normal 22 3 2 2 6 2 3" xfId="53075" xr:uid="{DECB94BB-E87A-465D-BDE9-4AE65A1C1505}"/>
    <cellStyle name="Normal 22 3 2 2 6 3" xfId="17656" xr:uid="{9C0C24C9-4EC5-4CA8-A0EE-1F213AEC9A0A}"/>
    <cellStyle name="Normal 22 3 2 2 6 4" xfId="31346" xr:uid="{A7531281-FBC7-4E00-ADCB-2A6C02FCB2C3}"/>
    <cellStyle name="Normal 22 3 2 2 6 5" xfId="46229" xr:uid="{FC111DF1-68D3-44E7-9898-D158A07BE266}"/>
    <cellStyle name="Normal 22 3 2 2 7" xfId="21078" xr:uid="{52A949EB-4094-4D2C-A5A8-632E43798D55}"/>
    <cellStyle name="Normal 22 3 2 2 7 2" xfId="34770" xr:uid="{B3D452C2-A871-4ACB-B669-8DCB1E6402EC}"/>
    <cellStyle name="Normal 22 3 2 2 7 3" xfId="49653" xr:uid="{FE9AF38C-EFCE-48B4-ABA3-AA9EC1C29E55}"/>
    <cellStyle name="Normal 22 3 2 2 8" xfId="14234" xr:uid="{2E67C409-F08E-4ED3-B887-C13156DE6530}"/>
    <cellStyle name="Normal 22 3 2 2 8 2" xfId="41383" xr:uid="{90AB2853-B0D8-413B-9BEE-BD765B6A6A66}"/>
    <cellStyle name="Normal 22 3 2 2 9" xfId="27924" xr:uid="{1FDDAE20-3EC6-487B-B0AF-A3AC46482532}"/>
    <cellStyle name="Normal 22 3 2 3" xfId="7392" xr:uid="{56CF755A-C00B-4FD0-9166-BF184B81ED62}"/>
    <cellStyle name="Normal 22 3 2 3 10" xfId="42812" xr:uid="{50A756E9-BBE9-42A3-885A-1FF42ED492E0}"/>
    <cellStyle name="Normal 22 3 2 3 11" xfId="56283" xr:uid="{B8223C16-99DA-4EFC-A2ED-A5D0045FF745}"/>
    <cellStyle name="Normal 22 3 2 3 12" xfId="57461" xr:uid="{D9E44A14-7E26-4CA8-88F9-39D0F9D996E0}"/>
    <cellStyle name="Normal 22 3 2 3 13" xfId="58638" xr:uid="{B63E8AF8-86E9-4CDE-8C17-79A3BD519858}"/>
    <cellStyle name="Normal 22 3 2 3 2" xfId="7393" xr:uid="{26E6E30B-BFD9-4490-A00A-06A120C2206D}"/>
    <cellStyle name="Normal 22 3 2 3 2 2" xfId="7394" xr:uid="{9DD8D446-F440-479A-AC34-71738A17C9EE}"/>
    <cellStyle name="Normal 22 3 2 3 2 2 2" xfId="9107" xr:uid="{0A334AA5-1E9E-4E4E-AA92-D620EE7C4719}"/>
    <cellStyle name="Normal 22 3 2 3 2 2 2 2" xfId="12529" xr:uid="{9F5141C5-F4D1-4EE3-A130-9CF5C6D7B444}"/>
    <cellStyle name="Normal 22 3 2 3 2 2 2 2 2" xfId="26219" xr:uid="{60B9134A-F59B-470B-B2A9-464BF1A028A9}"/>
    <cellStyle name="Normal 22 3 2 3 2 2 2 2 2 2" xfId="39911" xr:uid="{F9FED06D-5EB1-4156-8546-1223BAB9A238}"/>
    <cellStyle name="Normal 22 3 2 3 2 2 2 2 2 3" xfId="54794" xr:uid="{C8987410-2A91-4438-8D80-DC9B9C90C52A}"/>
    <cellStyle name="Normal 22 3 2 3 2 2 2 2 3" xfId="19375" xr:uid="{6FCC2333-B846-4CD2-8CB2-3A70E4B83F2A}"/>
    <cellStyle name="Normal 22 3 2 3 2 2 2 2 4" xfId="33065" xr:uid="{40DB8CD8-EFA2-4A14-8489-6C9329A1A682}"/>
    <cellStyle name="Normal 22 3 2 3 2 2 2 2 5" xfId="47948" xr:uid="{C95EE79F-2703-446F-B4F8-0256F3D3655F}"/>
    <cellStyle name="Normal 22 3 2 3 2 2 2 3" xfId="22797" xr:uid="{B93E25E4-C78D-4359-A9D9-C3355B534AA7}"/>
    <cellStyle name="Normal 22 3 2 3 2 2 2 3 2" xfId="36489" xr:uid="{6E3F81CA-67EA-41E8-B43C-150EEDC90980}"/>
    <cellStyle name="Normal 22 3 2 3 2 2 2 3 3" xfId="51372" xr:uid="{DFD8BEAB-CF21-4F58-A10C-9D32C8C1FCA6}"/>
    <cellStyle name="Normal 22 3 2 3 2 2 2 4" xfId="15953" xr:uid="{FC7D5FD5-8C8A-4C1B-AB6D-F0E11D787279}"/>
    <cellStyle name="Normal 22 3 2 3 2 2 2 5" xfId="29643" xr:uid="{FB5DBF5A-C1ED-4010-8172-AD6F46E2920D}"/>
    <cellStyle name="Normal 22 3 2 3 2 2 2 6" xfId="44526" xr:uid="{BE7B72EA-50C8-4E03-8D80-A23E1CF7B106}"/>
    <cellStyle name="Normal 22 3 2 3 2 2 3" xfId="10817" xr:uid="{1C135AC5-6883-4BA2-879A-C8C6D35E44BF}"/>
    <cellStyle name="Normal 22 3 2 3 2 2 3 2" xfId="24507" xr:uid="{B3F8D0EC-FBE9-4FCA-917E-EB1F0ACCE19F}"/>
    <cellStyle name="Normal 22 3 2 3 2 2 3 2 2" xfId="38199" xr:uid="{B85889C1-6B60-46D7-B470-AAB136E6D64A}"/>
    <cellStyle name="Normal 22 3 2 3 2 2 3 2 3" xfId="53082" xr:uid="{27754584-9593-46C8-96CD-50FE95E2C8E1}"/>
    <cellStyle name="Normal 22 3 2 3 2 2 3 3" xfId="17663" xr:uid="{909B0FA1-8607-497C-A05E-9E546F7D7F98}"/>
    <cellStyle name="Normal 22 3 2 3 2 2 3 4" xfId="31353" xr:uid="{FC68284D-4F8D-4597-9301-C16785F205B4}"/>
    <cellStyle name="Normal 22 3 2 3 2 2 3 5" xfId="46236" xr:uid="{8EC6255C-0D32-4001-939C-8A7862F5C20F}"/>
    <cellStyle name="Normal 22 3 2 3 2 2 4" xfId="21085" xr:uid="{51C0C80B-94CE-453B-82F4-D078A27980B2}"/>
    <cellStyle name="Normal 22 3 2 3 2 2 4 2" xfId="34777" xr:uid="{5EF8C19C-3BCD-426D-9F84-B0EFB5126D5F}"/>
    <cellStyle name="Normal 22 3 2 3 2 2 4 3" xfId="49660" xr:uid="{C1A3C8E4-9265-4E07-A933-B82AC70F7769}"/>
    <cellStyle name="Normal 22 3 2 3 2 2 5" xfId="14241" xr:uid="{50ABBEF5-13F7-411C-AA5C-C72395AF0F20}"/>
    <cellStyle name="Normal 22 3 2 3 2 2 6" xfId="27931" xr:uid="{8E44F826-4379-44CF-A8C6-F5EE9C249326}"/>
    <cellStyle name="Normal 22 3 2 3 2 2 7" xfId="42814" xr:uid="{BDE519E3-289C-42CD-8454-4619A152406C}"/>
    <cellStyle name="Normal 22 3 2 3 2 3" xfId="9106" xr:uid="{1C525359-2D41-421F-BFBD-DE5C08C229C5}"/>
    <cellStyle name="Normal 22 3 2 3 2 3 2" xfId="12528" xr:uid="{C1D0E0F4-3732-47D8-9B4B-4FB617214819}"/>
    <cellStyle name="Normal 22 3 2 3 2 3 2 2" xfId="26218" xr:uid="{6F428C1E-983E-46EF-8FA8-4E59A67D6FF8}"/>
    <cellStyle name="Normal 22 3 2 3 2 3 2 2 2" xfId="39910" xr:uid="{4E809B49-FA92-4320-804F-3251739986AE}"/>
    <cellStyle name="Normal 22 3 2 3 2 3 2 2 3" xfId="54793" xr:uid="{27514689-F262-4BB4-86CA-F1099A41DB50}"/>
    <cellStyle name="Normal 22 3 2 3 2 3 2 3" xfId="19374" xr:uid="{07994E5F-491A-4A57-AF65-A6C9798A7AA6}"/>
    <cellStyle name="Normal 22 3 2 3 2 3 2 4" xfId="33064" xr:uid="{5B0EB25A-63E6-4FF7-ADC5-AF5BF539DD18}"/>
    <cellStyle name="Normal 22 3 2 3 2 3 2 5" xfId="47947" xr:uid="{C5213EF6-9806-475B-B26B-A1A16A4FCA05}"/>
    <cellStyle name="Normal 22 3 2 3 2 3 3" xfId="22796" xr:uid="{EF367C07-462F-44FD-B3D9-C95BAC103A53}"/>
    <cellStyle name="Normal 22 3 2 3 2 3 3 2" xfId="36488" xr:uid="{09359E4A-9C6A-4230-A33C-2E0EA4971063}"/>
    <cellStyle name="Normal 22 3 2 3 2 3 3 3" xfId="51371" xr:uid="{6C83A649-6421-4CAC-86AA-26E15A60FC9D}"/>
    <cellStyle name="Normal 22 3 2 3 2 3 4" xfId="15952" xr:uid="{2A73CE53-C8D1-4563-AC59-4B2F0DF74778}"/>
    <cellStyle name="Normal 22 3 2 3 2 3 5" xfId="29642" xr:uid="{A233DC12-8A79-4150-B1E6-9C2E89377C20}"/>
    <cellStyle name="Normal 22 3 2 3 2 3 6" xfId="44525" xr:uid="{7D149C32-50F5-49C9-9851-EBC0E332DDD5}"/>
    <cellStyle name="Normal 22 3 2 3 2 4" xfId="10816" xr:uid="{8972A06D-6E4D-4A53-AE1F-66747D4B4EC5}"/>
    <cellStyle name="Normal 22 3 2 3 2 4 2" xfId="24506" xr:uid="{19D0103D-DF2F-4F88-95A7-E223A3D807C3}"/>
    <cellStyle name="Normal 22 3 2 3 2 4 2 2" xfId="38198" xr:uid="{2CED7086-B379-4E1D-9D96-B909ED7218EC}"/>
    <cellStyle name="Normal 22 3 2 3 2 4 2 3" xfId="53081" xr:uid="{D5CD3BAC-4B80-4E9B-81DC-4F7E14B91F09}"/>
    <cellStyle name="Normal 22 3 2 3 2 4 3" xfId="17662" xr:uid="{96A640FF-AA0F-4B07-9C47-96F3F8E1DBC5}"/>
    <cellStyle name="Normal 22 3 2 3 2 4 4" xfId="31352" xr:uid="{CB16F15E-BC22-477E-B74F-B6662DAD3F92}"/>
    <cellStyle name="Normal 22 3 2 3 2 4 5" xfId="46235" xr:uid="{3FB1A6D6-0742-495A-B912-52031BB6A91B}"/>
    <cellStyle name="Normal 22 3 2 3 2 5" xfId="21084" xr:uid="{6BF59CB1-0D68-4C4B-9BE0-94606D5B176A}"/>
    <cellStyle name="Normal 22 3 2 3 2 5 2" xfId="34776" xr:uid="{468D52A9-9795-4C21-AD22-8B672CF1C9AF}"/>
    <cellStyle name="Normal 22 3 2 3 2 5 3" xfId="49659" xr:uid="{FDDCB445-BB26-4FED-8824-330CB593234E}"/>
    <cellStyle name="Normal 22 3 2 3 2 6" xfId="14240" xr:uid="{9A237606-F281-441F-ACDD-721E070217E7}"/>
    <cellStyle name="Normal 22 3 2 3 2 7" xfId="27930" xr:uid="{BBB64A44-8C6B-4DBA-9F85-781AD137BB7F}"/>
    <cellStyle name="Normal 22 3 2 3 2 8" xfId="42813" xr:uid="{C602EA22-E504-4000-854B-77567076EB55}"/>
    <cellStyle name="Normal 22 3 2 3 3" xfId="7395" xr:uid="{1EDF1A61-06D9-4452-9638-B3C30EA4F4D5}"/>
    <cellStyle name="Normal 22 3 2 3 3 2" xfId="9108" xr:uid="{F83778DD-8502-42CE-ABF1-9C6D37139F40}"/>
    <cellStyle name="Normal 22 3 2 3 3 2 2" xfId="12530" xr:uid="{DF7875ED-7B67-4C5D-8864-D855AA3222C7}"/>
    <cellStyle name="Normal 22 3 2 3 3 2 2 2" xfId="26220" xr:uid="{A611BB74-1F59-4843-BE01-5FA4AF41E585}"/>
    <cellStyle name="Normal 22 3 2 3 3 2 2 2 2" xfId="39912" xr:uid="{40581629-4FEE-47D5-9B9F-EDCBDE53EFD9}"/>
    <cellStyle name="Normal 22 3 2 3 3 2 2 2 3" xfId="54795" xr:uid="{8184A254-930D-49D3-B73B-D550A1445A0D}"/>
    <cellStyle name="Normal 22 3 2 3 3 2 2 3" xfId="19376" xr:uid="{3955C297-671F-4BD4-807C-95FDC26C87A5}"/>
    <cellStyle name="Normal 22 3 2 3 3 2 2 4" xfId="33066" xr:uid="{C9CD4593-04AD-40D3-8640-B3CED06E112F}"/>
    <cellStyle name="Normal 22 3 2 3 3 2 2 5" xfId="47949" xr:uid="{7A6A8DAF-1F61-4749-B51E-C02D30D34405}"/>
    <cellStyle name="Normal 22 3 2 3 3 2 3" xfId="22798" xr:uid="{6CEBD80A-9280-40D7-8C83-005265596E10}"/>
    <cellStyle name="Normal 22 3 2 3 3 2 3 2" xfId="36490" xr:uid="{859D40CF-0AEC-4737-87B1-C98B95EE6DAF}"/>
    <cellStyle name="Normal 22 3 2 3 3 2 3 3" xfId="51373" xr:uid="{63B0AC71-B149-4E76-AFB4-100B79036E82}"/>
    <cellStyle name="Normal 22 3 2 3 3 2 4" xfId="15954" xr:uid="{32F3BD6E-C9E0-4BFB-80AF-EC00FFB64C0D}"/>
    <cellStyle name="Normal 22 3 2 3 3 2 5" xfId="29644" xr:uid="{CA58FAD7-3C8E-4342-9CDF-55626A75EA3C}"/>
    <cellStyle name="Normal 22 3 2 3 3 2 6" xfId="44527" xr:uid="{BD8BA9D0-088E-4008-9FDB-41E80DE29CBD}"/>
    <cellStyle name="Normal 22 3 2 3 3 3" xfId="10818" xr:uid="{75DD38D2-04FF-4BC3-8D59-157CEE30296B}"/>
    <cellStyle name="Normal 22 3 2 3 3 3 2" xfId="24508" xr:uid="{7A94200B-B71E-48CC-BE0D-07B54D1D4B92}"/>
    <cellStyle name="Normal 22 3 2 3 3 3 2 2" xfId="38200" xr:uid="{63BC4ED4-9D17-4365-BA55-B9B512B8D848}"/>
    <cellStyle name="Normal 22 3 2 3 3 3 2 3" xfId="53083" xr:uid="{1C1EFA01-6533-44D1-97E2-5DEB63332DC0}"/>
    <cellStyle name="Normal 22 3 2 3 3 3 3" xfId="17664" xr:uid="{EA4774DC-AEF6-4CDC-A169-B8DFC20E4030}"/>
    <cellStyle name="Normal 22 3 2 3 3 3 4" xfId="31354" xr:uid="{893B961E-C243-4E64-90B5-6C9639DE165C}"/>
    <cellStyle name="Normal 22 3 2 3 3 3 5" xfId="46237" xr:uid="{B89E7546-A1C6-4139-B525-4D3E26539E7C}"/>
    <cellStyle name="Normal 22 3 2 3 3 4" xfId="21086" xr:uid="{4C50C828-DB2A-4D54-8077-A36CF3A6ECA7}"/>
    <cellStyle name="Normal 22 3 2 3 3 4 2" xfId="34778" xr:uid="{083CDFF2-1097-43E0-83C4-59EFD6CC807E}"/>
    <cellStyle name="Normal 22 3 2 3 3 4 3" xfId="49661" xr:uid="{26DB8F64-3771-4059-AF2E-8EBA74F2A1BE}"/>
    <cellStyle name="Normal 22 3 2 3 3 5" xfId="14242" xr:uid="{A9A24E02-0492-4D32-AFD1-32703F25F6D9}"/>
    <cellStyle name="Normal 22 3 2 3 3 6" xfId="27932" xr:uid="{907732E1-9328-4378-A5EC-2A2AD6A83754}"/>
    <cellStyle name="Normal 22 3 2 3 3 7" xfId="42815" xr:uid="{749A872D-809A-4D00-808C-E88D73AE1FFC}"/>
    <cellStyle name="Normal 22 3 2 3 4" xfId="7396" xr:uid="{429BDBF6-7470-4E07-A91D-66746A1ED5E5}"/>
    <cellStyle name="Normal 22 3 2 3 4 2" xfId="9109" xr:uid="{C9FF0CB9-942A-41C8-A799-0554A7A4CFE7}"/>
    <cellStyle name="Normal 22 3 2 3 4 2 2" xfId="12531" xr:uid="{749890CB-A7AE-43EA-810E-E5A54C370481}"/>
    <cellStyle name="Normal 22 3 2 3 4 2 2 2" xfId="26221" xr:uid="{371C893C-6688-410B-A580-1D1D79659A9A}"/>
    <cellStyle name="Normal 22 3 2 3 4 2 2 2 2" xfId="39913" xr:uid="{EE7783B8-8983-4CBD-AA16-42AAF2A8FC50}"/>
    <cellStyle name="Normal 22 3 2 3 4 2 2 2 3" xfId="54796" xr:uid="{9F865B4B-F8C5-49DE-B797-BFE8D09A386C}"/>
    <cellStyle name="Normal 22 3 2 3 4 2 2 3" xfId="19377" xr:uid="{9A303B1C-526B-4D6B-95F2-E857610D2D9B}"/>
    <cellStyle name="Normal 22 3 2 3 4 2 2 4" xfId="33067" xr:uid="{3A93D342-23F9-42D5-9C96-8FD325F24F54}"/>
    <cellStyle name="Normal 22 3 2 3 4 2 2 5" xfId="47950" xr:uid="{D13E2A18-0668-4F4D-A133-15B0C2B39944}"/>
    <cellStyle name="Normal 22 3 2 3 4 2 3" xfId="22799" xr:uid="{53752CE4-0493-425E-B346-F2F385356688}"/>
    <cellStyle name="Normal 22 3 2 3 4 2 3 2" xfId="36491" xr:uid="{0D904A09-8204-4E53-AE51-041CDA21E71A}"/>
    <cellStyle name="Normal 22 3 2 3 4 2 3 3" xfId="51374" xr:uid="{2FE90F2D-EF3C-46C1-B081-47CE7A5E58C1}"/>
    <cellStyle name="Normal 22 3 2 3 4 2 4" xfId="15955" xr:uid="{77096D86-316F-4FB2-956B-B3C0D91B5164}"/>
    <cellStyle name="Normal 22 3 2 3 4 2 5" xfId="29645" xr:uid="{6E84F8D7-C169-4824-9386-D3CACE3061BE}"/>
    <cellStyle name="Normal 22 3 2 3 4 2 6" xfId="44528" xr:uid="{E9DF75DD-F7EF-4CC1-8D45-BDFABC0D014E}"/>
    <cellStyle name="Normal 22 3 2 3 4 3" xfId="10819" xr:uid="{3630E490-730F-46D0-8C76-4F4302146D0C}"/>
    <cellStyle name="Normal 22 3 2 3 4 3 2" xfId="24509" xr:uid="{18361FD2-F149-49DD-BE2F-7068C341C7B4}"/>
    <cellStyle name="Normal 22 3 2 3 4 3 2 2" xfId="38201" xr:uid="{F13E7879-A245-4CBA-B78E-7DBCF6ECE222}"/>
    <cellStyle name="Normal 22 3 2 3 4 3 2 3" xfId="53084" xr:uid="{183844BC-B113-48A3-8B53-38E19BD0FA1E}"/>
    <cellStyle name="Normal 22 3 2 3 4 3 3" xfId="17665" xr:uid="{0BAEE624-4542-49EF-B4B8-BB41AE98F29F}"/>
    <cellStyle name="Normal 22 3 2 3 4 3 4" xfId="31355" xr:uid="{2CCECDB4-127A-444B-A9E0-0ED1211EC773}"/>
    <cellStyle name="Normal 22 3 2 3 4 3 5" xfId="46238" xr:uid="{B6FC5B61-1083-47B7-A173-180DDA1D2CC8}"/>
    <cellStyle name="Normal 22 3 2 3 4 4" xfId="21087" xr:uid="{7B9A2934-A4E0-400A-9C4B-439F9217E383}"/>
    <cellStyle name="Normal 22 3 2 3 4 4 2" xfId="34779" xr:uid="{DC2AA57B-9A53-4173-A954-82354E23F8A6}"/>
    <cellStyle name="Normal 22 3 2 3 4 4 3" xfId="49662" xr:uid="{56A236A8-A8C3-427C-83E8-7BB25D764D59}"/>
    <cellStyle name="Normal 22 3 2 3 4 5" xfId="14243" xr:uid="{43F9380B-C10D-478B-A14C-FB6EA63606D8}"/>
    <cellStyle name="Normal 22 3 2 3 4 6" xfId="27933" xr:uid="{17329C69-F06E-410A-86F4-20C7656258E6}"/>
    <cellStyle name="Normal 22 3 2 3 4 7" xfId="42816" xr:uid="{E5B64ACC-6ED0-4AF0-9DE8-5373913967AB}"/>
    <cellStyle name="Normal 22 3 2 3 5" xfId="9105" xr:uid="{690C6C46-0354-42C5-B596-0E2AEE14AC70}"/>
    <cellStyle name="Normal 22 3 2 3 5 2" xfId="12527" xr:uid="{F589C9E2-AD44-4D0D-88E7-CEC5647E8A04}"/>
    <cellStyle name="Normal 22 3 2 3 5 2 2" xfId="26217" xr:uid="{C0FEEF05-9F48-4EF8-AA81-ED8D89834BB9}"/>
    <cellStyle name="Normal 22 3 2 3 5 2 2 2" xfId="39909" xr:uid="{F8067399-496B-4D73-A3FA-77B1FB0872DD}"/>
    <cellStyle name="Normal 22 3 2 3 5 2 2 3" xfId="54792" xr:uid="{440F0B8C-ECC6-4FCC-BD23-E97381B8CFF1}"/>
    <cellStyle name="Normal 22 3 2 3 5 2 3" xfId="19373" xr:uid="{9AD86E68-23DC-4EC8-90D8-8E11AF9A2784}"/>
    <cellStyle name="Normal 22 3 2 3 5 2 4" xfId="33063" xr:uid="{FEB0975E-F46A-4569-90FC-5FD259C868CE}"/>
    <cellStyle name="Normal 22 3 2 3 5 2 5" xfId="47946" xr:uid="{C3DAE054-E4E0-48E2-9CEA-1164D2E83E6A}"/>
    <cellStyle name="Normal 22 3 2 3 5 3" xfId="22795" xr:uid="{D4E09C35-7B95-4811-AB27-98D8F6BD0D02}"/>
    <cellStyle name="Normal 22 3 2 3 5 3 2" xfId="36487" xr:uid="{1AFB2F98-4801-44A4-A7E6-262BE4FA77DB}"/>
    <cellStyle name="Normal 22 3 2 3 5 3 3" xfId="51370" xr:uid="{1A429BC7-8C27-43F6-94A2-EA962A6CAB9F}"/>
    <cellStyle name="Normal 22 3 2 3 5 4" xfId="15951" xr:uid="{EFF6ADB1-E20E-4E02-9179-E04D45A6B716}"/>
    <cellStyle name="Normal 22 3 2 3 5 5" xfId="29641" xr:uid="{0B873645-E83B-4506-832A-B3E1B9F77200}"/>
    <cellStyle name="Normal 22 3 2 3 5 6" xfId="44524" xr:uid="{6832C471-873B-458A-ADB2-DA6D1DA4E46B}"/>
    <cellStyle name="Normal 22 3 2 3 6" xfId="10815" xr:uid="{7CAFA971-469E-4790-8A1B-CC86373B73B8}"/>
    <cellStyle name="Normal 22 3 2 3 6 2" xfId="24505" xr:uid="{AA1832B8-DA04-487C-B48F-29D19181C8CC}"/>
    <cellStyle name="Normal 22 3 2 3 6 2 2" xfId="38197" xr:uid="{D95148C4-9FD4-4455-8AEE-DDC0529AC49C}"/>
    <cellStyle name="Normal 22 3 2 3 6 2 3" xfId="53080" xr:uid="{7DCC69BE-49A0-456E-9E2F-448130807BE7}"/>
    <cellStyle name="Normal 22 3 2 3 6 3" xfId="17661" xr:uid="{E4CC225B-152D-4B29-88E2-C4970CAF0F48}"/>
    <cellStyle name="Normal 22 3 2 3 6 4" xfId="31351" xr:uid="{E2EA029C-2AAE-4343-8A17-5A1086F65A5E}"/>
    <cellStyle name="Normal 22 3 2 3 6 5" xfId="46234" xr:uid="{2327B424-4B35-4F1E-9C5A-65DF60541851}"/>
    <cellStyle name="Normal 22 3 2 3 7" xfId="21083" xr:uid="{AC4468CA-E090-4DEA-A5CA-DEEF54949301}"/>
    <cellStyle name="Normal 22 3 2 3 7 2" xfId="34775" xr:uid="{92F973F4-1713-4DDF-B620-863CC8161F73}"/>
    <cellStyle name="Normal 22 3 2 3 7 3" xfId="49658" xr:uid="{1F374EDB-5322-4D07-84C2-4E71FB4D7661}"/>
    <cellStyle name="Normal 22 3 2 3 8" xfId="14239" xr:uid="{AB13FEAB-DEC7-43E8-BC3E-5A924D9CC849}"/>
    <cellStyle name="Normal 22 3 2 3 9" xfId="27929" xr:uid="{95330883-0E95-4442-93FE-7F12C9BD845C}"/>
    <cellStyle name="Normal 22 3 2 4" xfId="7397" xr:uid="{71C14E27-A4D1-4B23-BDAB-D0BB745E8B08}"/>
    <cellStyle name="Normal 22 3 2 4 2" xfId="7398" xr:uid="{A832CCEF-0FD1-452A-9BAA-103BCC65C47A}"/>
    <cellStyle name="Normal 22 3 2 4 2 2" xfId="9111" xr:uid="{9DCB63C7-89BB-4B21-9E53-824F04F0A8F9}"/>
    <cellStyle name="Normal 22 3 2 4 2 2 2" xfId="12533" xr:uid="{7874E536-DDCA-46DC-8C47-4E707BA88CB7}"/>
    <cellStyle name="Normal 22 3 2 4 2 2 2 2" xfId="26223" xr:uid="{9A0ED4FB-D9E8-4230-AB2C-72CD6B6B55CA}"/>
    <cellStyle name="Normal 22 3 2 4 2 2 2 2 2" xfId="39915" xr:uid="{98C23EAD-8A31-44EC-9511-C6440206D306}"/>
    <cellStyle name="Normal 22 3 2 4 2 2 2 2 3" xfId="54798" xr:uid="{07881717-A3D4-4113-9C60-02C209660475}"/>
    <cellStyle name="Normal 22 3 2 4 2 2 2 3" xfId="19379" xr:uid="{BB42D618-E193-4C82-8484-FBDCD5611ADB}"/>
    <cellStyle name="Normal 22 3 2 4 2 2 2 4" xfId="33069" xr:uid="{BB377F6C-DD3C-4CC8-B01D-38C730DA81F6}"/>
    <cellStyle name="Normal 22 3 2 4 2 2 2 5" xfId="47952" xr:uid="{A2BA5DA0-D97C-4E6E-81F1-5E3FC4163307}"/>
    <cellStyle name="Normal 22 3 2 4 2 2 3" xfId="22801" xr:uid="{BA99A0D4-AA48-4CDA-9E47-142AF3894C9D}"/>
    <cellStyle name="Normal 22 3 2 4 2 2 3 2" xfId="36493" xr:uid="{7C74F931-2D7C-4204-A74E-E17F24BFF81E}"/>
    <cellStyle name="Normal 22 3 2 4 2 2 3 3" xfId="51376" xr:uid="{B1F312F9-CA15-446D-BB10-9A6F29B83D5E}"/>
    <cellStyle name="Normal 22 3 2 4 2 2 4" xfId="15957" xr:uid="{8CDD0062-A583-4282-88ED-D5DF62780022}"/>
    <cellStyle name="Normal 22 3 2 4 2 2 5" xfId="29647" xr:uid="{11F64568-F4BF-48B6-8DE5-A40D5B1B6A1C}"/>
    <cellStyle name="Normal 22 3 2 4 2 2 6" xfId="44530" xr:uid="{2C32E971-1B98-4E7D-99B8-6F95F7B0EDE7}"/>
    <cellStyle name="Normal 22 3 2 4 2 3" xfId="10821" xr:uid="{37B04A83-BAE4-43F5-BAC8-92F5BE51EA60}"/>
    <cellStyle name="Normal 22 3 2 4 2 3 2" xfId="24511" xr:uid="{7C5A5E1B-09D1-414E-98EE-8715E3FD91CB}"/>
    <cellStyle name="Normal 22 3 2 4 2 3 2 2" xfId="38203" xr:uid="{D84B429A-AA92-4A48-8002-1273955648F9}"/>
    <cellStyle name="Normal 22 3 2 4 2 3 2 3" xfId="53086" xr:uid="{D039F1BF-F237-4859-B692-22D470D57B3C}"/>
    <cellStyle name="Normal 22 3 2 4 2 3 3" xfId="17667" xr:uid="{4C2F4A65-631C-435C-B357-6BEF0875BECA}"/>
    <cellStyle name="Normal 22 3 2 4 2 3 4" xfId="31357" xr:uid="{8BE7F2AD-F4D5-4A25-8F72-F89926C5F4B7}"/>
    <cellStyle name="Normal 22 3 2 4 2 3 5" xfId="46240" xr:uid="{B3597FFA-6572-41A2-9929-E3AFC07BF37E}"/>
    <cellStyle name="Normal 22 3 2 4 2 4" xfId="21089" xr:uid="{5AE6C27B-6EBD-48CA-9286-B336067001AE}"/>
    <cellStyle name="Normal 22 3 2 4 2 4 2" xfId="34781" xr:uid="{A20AAA73-85A8-4A15-B560-EFE839AC5B4F}"/>
    <cellStyle name="Normal 22 3 2 4 2 4 3" xfId="49664" xr:uid="{43091747-2521-4838-90ED-2734C40430AF}"/>
    <cellStyle name="Normal 22 3 2 4 2 5" xfId="14245" xr:uid="{7A956095-B8EC-44DC-A7DF-81D7D59C5BE5}"/>
    <cellStyle name="Normal 22 3 2 4 2 6" xfId="27935" xr:uid="{240E1511-E3B7-4F8D-8C9C-9A946E037994}"/>
    <cellStyle name="Normal 22 3 2 4 2 7" xfId="42818" xr:uid="{E1416638-4B9B-4454-97B4-D447FE5089AA}"/>
    <cellStyle name="Normal 22 3 2 4 3" xfId="9110" xr:uid="{0E23ECDB-3946-4B71-9906-FE5FE12CC43E}"/>
    <cellStyle name="Normal 22 3 2 4 3 2" xfId="12532" xr:uid="{8AD1B6E3-C21D-4D73-8718-B3F9FE7CE348}"/>
    <cellStyle name="Normal 22 3 2 4 3 2 2" xfId="26222" xr:uid="{870C85E0-8127-490F-8324-1FC23AA70C19}"/>
    <cellStyle name="Normal 22 3 2 4 3 2 2 2" xfId="39914" xr:uid="{7E4B7949-0219-4B4F-9FF8-DC01646362A0}"/>
    <cellStyle name="Normal 22 3 2 4 3 2 2 3" xfId="54797" xr:uid="{06047C11-3A41-47D8-A841-363A584003FA}"/>
    <cellStyle name="Normal 22 3 2 4 3 2 3" xfId="19378" xr:uid="{ADDA8BD4-FAF4-4F21-9CE2-1CCFE938A81E}"/>
    <cellStyle name="Normal 22 3 2 4 3 2 4" xfId="33068" xr:uid="{74ADC055-5A62-45B0-9BB9-20881F5FC5DF}"/>
    <cellStyle name="Normal 22 3 2 4 3 2 5" xfId="47951" xr:uid="{80707EBF-AE65-4922-A2C7-D0010D66BAE1}"/>
    <cellStyle name="Normal 22 3 2 4 3 3" xfId="22800" xr:uid="{78A9612B-949F-47F7-A3BC-1B1884A83ED6}"/>
    <cellStyle name="Normal 22 3 2 4 3 3 2" xfId="36492" xr:uid="{417F4830-D193-45CF-B921-E4E99FF15166}"/>
    <cellStyle name="Normal 22 3 2 4 3 3 3" xfId="51375" xr:uid="{C9802AE7-4B00-4D6A-8675-F5FDCAFABC47}"/>
    <cellStyle name="Normal 22 3 2 4 3 4" xfId="15956" xr:uid="{FA23DB24-2EED-4ED2-A834-62C0C6494332}"/>
    <cellStyle name="Normal 22 3 2 4 3 5" xfId="29646" xr:uid="{997E91A1-801F-4F75-B3E8-CD70D6358BD2}"/>
    <cellStyle name="Normal 22 3 2 4 3 6" xfId="44529" xr:uid="{491113CD-B993-424C-A476-8C973ECD8E12}"/>
    <cellStyle name="Normal 22 3 2 4 4" xfId="10820" xr:uid="{E33E9DF2-087B-47C8-B450-364D45A6071E}"/>
    <cellStyle name="Normal 22 3 2 4 4 2" xfId="24510" xr:uid="{7AC012B6-A0A2-46F3-86FD-62E655B8B0F4}"/>
    <cellStyle name="Normal 22 3 2 4 4 2 2" xfId="38202" xr:uid="{2C4EA0CA-F599-41C8-B12C-8AE7B06F5FA4}"/>
    <cellStyle name="Normal 22 3 2 4 4 2 3" xfId="53085" xr:uid="{692D0A83-0C90-4EE7-8568-35FE02762049}"/>
    <cellStyle name="Normal 22 3 2 4 4 3" xfId="17666" xr:uid="{4CA8A488-795B-43AC-A5C5-371ED507BE9F}"/>
    <cellStyle name="Normal 22 3 2 4 4 4" xfId="31356" xr:uid="{E1E7B7FE-2663-44CD-BBCF-E90C9D001CB3}"/>
    <cellStyle name="Normal 22 3 2 4 4 5" xfId="46239" xr:uid="{B043C987-1357-4DA3-9665-D3315ABE28CD}"/>
    <cellStyle name="Normal 22 3 2 4 5" xfId="21088" xr:uid="{CFB78759-2041-4F7F-8648-73605034ABE8}"/>
    <cellStyle name="Normal 22 3 2 4 5 2" xfId="34780" xr:uid="{61844EEE-47B4-445D-A992-BAF8488E45E2}"/>
    <cellStyle name="Normal 22 3 2 4 5 3" xfId="49663" xr:uid="{D9C27753-633D-4CFB-851D-0AF42F1E3B03}"/>
    <cellStyle name="Normal 22 3 2 4 6" xfId="14244" xr:uid="{05A9A1FD-3559-4618-9A55-EC7C6276D58A}"/>
    <cellStyle name="Normal 22 3 2 4 7" xfId="27934" xr:uid="{F79480B6-F3C8-4AEA-A484-4D17B8C4FBE5}"/>
    <cellStyle name="Normal 22 3 2 4 8" xfId="42817" xr:uid="{43799789-46AE-47F2-8407-0EA6499B65C1}"/>
    <cellStyle name="Normal 22 3 2 5" xfId="7399" xr:uid="{B58C2F7C-F9E2-4A3E-B47F-F7D511F8C6C0}"/>
    <cellStyle name="Normal 22 3 2 5 2" xfId="9112" xr:uid="{69B14657-3FD5-4C55-B409-4F55594D0C4F}"/>
    <cellStyle name="Normal 22 3 2 5 2 2" xfId="12534" xr:uid="{AF8DBD48-2055-46B2-B4E4-AF8C8CFE5F24}"/>
    <cellStyle name="Normal 22 3 2 5 2 2 2" xfId="26224" xr:uid="{71E44EF9-4874-4567-9763-F57FD2824E32}"/>
    <cellStyle name="Normal 22 3 2 5 2 2 2 2" xfId="39916" xr:uid="{EDCA3BD5-4633-4CD7-9AD4-330A67ECC4F6}"/>
    <cellStyle name="Normal 22 3 2 5 2 2 2 3" xfId="54799" xr:uid="{5E2E5C41-0D4A-43D8-B2E2-54C9EC549884}"/>
    <cellStyle name="Normal 22 3 2 5 2 2 3" xfId="19380" xr:uid="{A4719A8B-C6BE-473D-B640-BC0B6B215257}"/>
    <cellStyle name="Normal 22 3 2 5 2 2 4" xfId="33070" xr:uid="{0C7F8D34-A408-4D0F-A92C-27810B50059F}"/>
    <cellStyle name="Normal 22 3 2 5 2 2 5" xfId="47953" xr:uid="{1D6D3E9E-F43F-4D34-8BFD-30E1FC3B2FFB}"/>
    <cellStyle name="Normal 22 3 2 5 2 3" xfId="22802" xr:uid="{8DBE5EF9-FA87-401F-B4AB-FB3D89FD7C4B}"/>
    <cellStyle name="Normal 22 3 2 5 2 3 2" xfId="36494" xr:uid="{DE93375A-E1A1-4F2C-B728-E443BF7CABF0}"/>
    <cellStyle name="Normal 22 3 2 5 2 3 3" xfId="51377" xr:uid="{6F8B4B86-9349-4DA6-8999-95A68F0E9740}"/>
    <cellStyle name="Normal 22 3 2 5 2 4" xfId="15958" xr:uid="{191B3E4B-3BFD-435B-A979-3656BBF79C0F}"/>
    <cellStyle name="Normal 22 3 2 5 2 5" xfId="29648" xr:uid="{23F880EA-4D74-432E-A5E5-D4D4EC2F17A1}"/>
    <cellStyle name="Normal 22 3 2 5 2 6" xfId="44531" xr:uid="{13BAC9BE-D480-42AA-91D0-218923A93F9E}"/>
    <cellStyle name="Normal 22 3 2 5 3" xfId="10822" xr:uid="{A2CE707A-90A0-4762-A908-438B542CC388}"/>
    <cellStyle name="Normal 22 3 2 5 3 2" xfId="24512" xr:uid="{D7F61263-827F-4162-9EA8-89A74C641281}"/>
    <cellStyle name="Normal 22 3 2 5 3 2 2" xfId="38204" xr:uid="{4CB76642-0601-4498-8D02-A1857AC8D974}"/>
    <cellStyle name="Normal 22 3 2 5 3 2 3" xfId="53087" xr:uid="{E4C06704-6BAB-4857-B635-A3FDDBB03981}"/>
    <cellStyle name="Normal 22 3 2 5 3 3" xfId="17668" xr:uid="{2FBFF26F-1CCC-4D92-94AB-B9FF9092935F}"/>
    <cellStyle name="Normal 22 3 2 5 3 4" xfId="31358" xr:uid="{64296D07-4854-4C22-9F71-5CD53E23DD36}"/>
    <cellStyle name="Normal 22 3 2 5 3 5" xfId="46241" xr:uid="{83BF0269-131F-451B-8DF3-E79F65F5F381}"/>
    <cellStyle name="Normal 22 3 2 5 4" xfId="21090" xr:uid="{03646849-31F8-4AB5-B49D-A135252D5CB6}"/>
    <cellStyle name="Normal 22 3 2 5 4 2" xfId="34782" xr:uid="{39177962-57FD-4180-A337-C934F9734A5A}"/>
    <cellStyle name="Normal 22 3 2 5 4 3" xfId="49665" xr:uid="{CB13692B-5B0A-47A4-B4D4-F9EA5F379AA2}"/>
    <cellStyle name="Normal 22 3 2 5 5" xfId="14246" xr:uid="{15B0C9DF-877A-4ABF-BA9D-D08D62E240AB}"/>
    <cellStyle name="Normal 22 3 2 5 6" xfId="27936" xr:uid="{A24F183C-CB97-40D8-953C-F39D4784E216}"/>
    <cellStyle name="Normal 22 3 2 5 7" xfId="42819" xr:uid="{15102E4C-4861-4286-9419-25F4B2BFAB9B}"/>
    <cellStyle name="Normal 22 3 2 6" xfId="7400" xr:uid="{7416B195-A0B5-48E3-9D1C-B97FB7B0D152}"/>
    <cellStyle name="Normal 22 3 2 6 2" xfId="9113" xr:uid="{8B901882-FB3D-47BD-BCF1-9C1FB09962B8}"/>
    <cellStyle name="Normal 22 3 2 6 2 2" xfId="12535" xr:uid="{EC555571-A8AC-4EE2-975F-1EAC4F3A80BF}"/>
    <cellStyle name="Normal 22 3 2 6 2 2 2" xfId="26225" xr:uid="{BFBB110A-44E3-4C99-B31B-3AAC58C71404}"/>
    <cellStyle name="Normal 22 3 2 6 2 2 2 2" xfId="39917" xr:uid="{35B9459A-B8C3-4D09-BB2B-0168DFB4013D}"/>
    <cellStyle name="Normal 22 3 2 6 2 2 2 3" xfId="54800" xr:uid="{90847BAC-AD7F-4BB9-A01D-CA1CAEAA018D}"/>
    <cellStyle name="Normal 22 3 2 6 2 2 3" xfId="19381" xr:uid="{2AC965A6-9DD7-4DEF-A2E4-C0FF775C9C15}"/>
    <cellStyle name="Normal 22 3 2 6 2 2 4" xfId="33071" xr:uid="{FA66EB18-1A30-41C0-BA8B-06E11BC2AF34}"/>
    <cellStyle name="Normal 22 3 2 6 2 2 5" xfId="47954" xr:uid="{A8ADB12E-39E9-49F6-99EB-3B7B05C67FB4}"/>
    <cellStyle name="Normal 22 3 2 6 2 3" xfId="22803" xr:uid="{D87AE0DD-345A-4A54-BF82-BB0B75DE7B11}"/>
    <cellStyle name="Normal 22 3 2 6 2 3 2" xfId="36495" xr:uid="{8DC7995B-D00C-438B-9B61-614BF1B79F94}"/>
    <cellStyle name="Normal 22 3 2 6 2 3 3" xfId="51378" xr:uid="{D847CBCF-436E-4E6A-B7FD-B40A941B4296}"/>
    <cellStyle name="Normal 22 3 2 6 2 4" xfId="15959" xr:uid="{1779A229-0B31-4558-9992-C3FCECDE912F}"/>
    <cellStyle name="Normal 22 3 2 6 2 5" xfId="29649" xr:uid="{CEC33520-08E1-4C5B-9D02-CF53DECCE948}"/>
    <cellStyle name="Normal 22 3 2 6 2 6" xfId="44532" xr:uid="{C1BEF7BD-1487-4377-B020-8596D21DF532}"/>
    <cellStyle name="Normal 22 3 2 6 3" xfId="10823" xr:uid="{AED91274-B51A-40AB-A1B2-FABE763C3600}"/>
    <cellStyle name="Normal 22 3 2 6 3 2" xfId="24513" xr:uid="{BE8F1F81-F5C3-4478-B91B-AA6FD4FD575A}"/>
    <cellStyle name="Normal 22 3 2 6 3 2 2" xfId="38205" xr:uid="{80C12E43-21E8-462F-AF31-6320F638BF80}"/>
    <cellStyle name="Normal 22 3 2 6 3 2 3" xfId="53088" xr:uid="{17574F48-1B75-4CC8-B2FF-BF6CDACEF421}"/>
    <cellStyle name="Normal 22 3 2 6 3 3" xfId="17669" xr:uid="{4EF2C58A-8EEF-408F-AED3-720F678E036E}"/>
    <cellStyle name="Normal 22 3 2 6 3 4" xfId="31359" xr:uid="{908E8D39-4BE7-499E-87BB-A0E952A99F3A}"/>
    <cellStyle name="Normal 22 3 2 6 3 5" xfId="46242" xr:uid="{D3F0A20F-8197-4A04-91A8-6BE092300001}"/>
    <cellStyle name="Normal 22 3 2 6 4" xfId="21091" xr:uid="{94647787-D736-4279-B89F-C85E7ACF9CEF}"/>
    <cellStyle name="Normal 22 3 2 6 4 2" xfId="34783" xr:uid="{C50852A0-BF60-46D1-B0C4-6B5274427991}"/>
    <cellStyle name="Normal 22 3 2 6 4 3" xfId="49666" xr:uid="{903F622E-426D-45A3-97C2-E9A403C7F482}"/>
    <cellStyle name="Normal 22 3 2 6 5" xfId="14247" xr:uid="{37E89C17-54A3-40C5-BF46-3A13C391D79F}"/>
    <cellStyle name="Normal 22 3 2 6 6" xfId="27937" xr:uid="{A7B46D36-FC31-4141-B3AA-312B14614AFB}"/>
    <cellStyle name="Normal 22 3 2 6 7" xfId="42820" xr:uid="{F233AEAE-FA1A-4B88-919B-76689B23D787}"/>
    <cellStyle name="Normal 22 3 2 7" xfId="9099" xr:uid="{2B0E9A21-0794-4AC5-B606-95FFB6C63557}"/>
    <cellStyle name="Normal 22 3 2 7 2" xfId="12521" xr:uid="{4CA53E8C-62EA-47C4-82FF-30E4C71C83AC}"/>
    <cellStyle name="Normal 22 3 2 7 2 2" xfId="26211" xr:uid="{E3F91F62-58C4-44B9-9795-29108C5DE28D}"/>
    <cellStyle name="Normal 22 3 2 7 2 2 2" xfId="39903" xr:uid="{08011915-43F3-4D7D-8E18-7F3249DF9499}"/>
    <cellStyle name="Normal 22 3 2 7 2 2 3" xfId="54786" xr:uid="{7E6C111C-27C6-4E90-893C-79DE59477ADC}"/>
    <cellStyle name="Normal 22 3 2 7 2 3" xfId="19367" xr:uid="{5D9B9593-87F6-4956-B22A-22B2A20A48CE}"/>
    <cellStyle name="Normal 22 3 2 7 2 4" xfId="33057" xr:uid="{5FA6F883-0CC9-4F73-8320-2FF086845623}"/>
    <cellStyle name="Normal 22 3 2 7 2 5" xfId="47940" xr:uid="{48CCB3E4-099E-4304-9889-0F1F7FFBC91E}"/>
    <cellStyle name="Normal 22 3 2 7 3" xfId="22789" xr:uid="{1A974502-BF56-468D-B38C-97EB1A3C62C3}"/>
    <cellStyle name="Normal 22 3 2 7 3 2" xfId="36481" xr:uid="{C91C4AD2-CF5E-404A-8D76-E68C037C1485}"/>
    <cellStyle name="Normal 22 3 2 7 3 3" xfId="51364" xr:uid="{B8FFD0B3-BD99-4882-9C84-16114D71589C}"/>
    <cellStyle name="Normal 22 3 2 7 4" xfId="15945" xr:uid="{04631DF1-A3EA-4412-BD69-403A62874145}"/>
    <cellStyle name="Normal 22 3 2 7 5" xfId="29635" xr:uid="{6954792D-A6E2-4AB9-BD8B-DAFDC496CD87}"/>
    <cellStyle name="Normal 22 3 2 7 6" xfId="44518" xr:uid="{4274D509-EBBA-4F69-95E9-02D0C6AF71BB}"/>
    <cellStyle name="Normal 22 3 2 8" xfId="10809" xr:uid="{082FC71D-5D09-4777-8613-322D9D88AD31}"/>
    <cellStyle name="Normal 22 3 2 8 2" xfId="24499" xr:uid="{0A981748-1403-4AE9-B9F7-0EEC16CAC9D7}"/>
    <cellStyle name="Normal 22 3 2 8 2 2" xfId="38191" xr:uid="{4909B2D1-48DD-48F0-B8BB-7955B79D3603}"/>
    <cellStyle name="Normal 22 3 2 8 2 3" xfId="53074" xr:uid="{2AE2CAE6-1BA9-4DB8-A149-912CF6BED7B5}"/>
    <cellStyle name="Normal 22 3 2 8 3" xfId="17655" xr:uid="{AAD5CC87-8034-42B2-8356-7AEDB4280B8B}"/>
    <cellStyle name="Normal 22 3 2 8 4" xfId="31345" xr:uid="{417DCE1B-5F57-4759-A0C4-C49F2C43A0BD}"/>
    <cellStyle name="Normal 22 3 2 8 5" xfId="46228" xr:uid="{248C111C-D355-459D-AFF4-22F12C853D90}"/>
    <cellStyle name="Normal 22 3 2 9" xfId="21077" xr:uid="{E11F66AC-AD3F-4876-B5EB-C2DF406773EF}"/>
    <cellStyle name="Normal 22 3 2 9 2" xfId="34769" xr:uid="{383568CF-4F8F-44FA-A14F-DE29B31E5410}"/>
    <cellStyle name="Normal 22 3 2 9 3" xfId="49652" xr:uid="{DB6BF0CF-9629-45B4-99D5-C6BE12934183}"/>
    <cellStyle name="Normal 22 3 3" xfId="4500" xr:uid="{A8CB0517-B90B-4021-A219-4CF28C63A379}"/>
    <cellStyle name="Normal 22 3 3 10" xfId="42821" xr:uid="{89FADF46-96D4-4461-B9FD-A28E6B182D06}"/>
    <cellStyle name="Normal 22 3 3 11" xfId="7401" xr:uid="{676AE7AE-EF6D-40B3-85D8-52E92AB5012C}"/>
    <cellStyle name="Normal 22 3 3 2" xfId="7402" xr:uid="{A644EA15-9352-4A0D-A1A8-F80E36E98BE8}"/>
    <cellStyle name="Normal 22 3 3 2 2" xfId="7403" xr:uid="{EBC41EA2-8B73-4351-8185-53A939DFFAF8}"/>
    <cellStyle name="Normal 22 3 3 2 2 2" xfId="9116" xr:uid="{8E686B17-73FA-402A-A22B-EA6648422699}"/>
    <cellStyle name="Normal 22 3 3 2 2 2 2" xfId="12538" xr:uid="{B28B7647-3DEA-4D31-99C0-CA70868936FD}"/>
    <cellStyle name="Normal 22 3 3 2 2 2 2 2" xfId="26228" xr:uid="{1F8A6C0E-CCC1-43B5-8944-F423A7B07D33}"/>
    <cellStyle name="Normal 22 3 3 2 2 2 2 2 2" xfId="39920" xr:uid="{E0899EA0-1C17-4445-B7B2-00603EE52E98}"/>
    <cellStyle name="Normal 22 3 3 2 2 2 2 2 3" xfId="54803" xr:uid="{1BB79A55-7D1F-4CD3-A30C-1E07AF7EBE0D}"/>
    <cellStyle name="Normal 22 3 3 2 2 2 2 3" xfId="19384" xr:uid="{83EB3F37-1F83-4159-91AC-78B10ADF4683}"/>
    <cellStyle name="Normal 22 3 3 2 2 2 2 4" xfId="33074" xr:uid="{97601E0A-1A24-4A1B-A598-7CB241E5A535}"/>
    <cellStyle name="Normal 22 3 3 2 2 2 2 5" xfId="47957" xr:uid="{5993506D-9E42-45AC-AFE6-F6D577E68D46}"/>
    <cellStyle name="Normal 22 3 3 2 2 2 3" xfId="22806" xr:uid="{1A00978B-D360-4BEA-B14C-7BB7BFB35769}"/>
    <cellStyle name="Normal 22 3 3 2 2 2 3 2" xfId="36498" xr:uid="{EEC417DF-DCC0-43C9-8D87-A3ABCBEC3580}"/>
    <cellStyle name="Normal 22 3 3 2 2 2 3 3" xfId="51381" xr:uid="{3F6819B9-6750-401B-9C19-DD9B17F52AE7}"/>
    <cellStyle name="Normal 22 3 3 2 2 2 4" xfId="15962" xr:uid="{5F504A14-C92F-4E2A-B428-B9E50835AA11}"/>
    <cellStyle name="Normal 22 3 3 2 2 2 5" xfId="29652" xr:uid="{F281E427-4E8C-44AC-9852-AC74F23E71F0}"/>
    <cellStyle name="Normal 22 3 3 2 2 2 6" xfId="44535" xr:uid="{B2E4B3D0-89D0-4A3D-8096-B62EE6CE2778}"/>
    <cellStyle name="Normal 22 3 3 2 2 3" xfId="10826" xr:uid="{7B77CFE2-40F4-4C66-A072-B8F8000B38ED}"/>
    <cellStyle name="Normal 22 3 3 2 2 3 2" xfId="24516" xr:uid="{9D275225-4C34-49B9-ADAF-6EEC602196B1}"/>
    <cellStyle name="Normal 22 3 3 2 2 3 2 2" xfId="38208" xr:uid="{621BD3D3-FC6A-4DDF-88EF-9EC71B8CCC2B}"/>
    <cellStyle name="Normal 22 3 3 2 2 3 2 3" xfId="53091" xr:uid="{996C4B2F-5837-4E49-A4E6-54CEF5E0D490}"/>
    <cellStyle name="Normal 22 3 3 2 2 3 3" xfId="17672" xr:uid="{2459E4B5-D2B8-4302-B3AD-18595AD37906}"/>
    <cellStyle name="Normal 22 3 3 2 2 3 4" xfId="31362" xr:uid="{84808273-5F7A-4464-83B2-BE4E355CDC1A}"/>
    <cellStyle name="Normal 22 3 3 2 2 3 5" xfId="46245" xr:uid="{9C380C6E-C208-439B-9695-E67A62C9EEA9}"/>
    <cellStyle name="Normal 22 3 3 2 2 4" xfId="21094" xr:uid="{8D568C0E-A5F7-4F3A-87BF-E4DC46C08034}"/>
    <cellStyle name="Normal 22 3 3 2 2 4 2" xfId="34786" xr:uid="{B5B69CBB-C336-4D5D-B6F1-FBF741764F60}"/>
    <cellStyle name="Normal 22 3 3 2 2 4 3" xfId="49669" xr:uid="{7A84B4CE-7503-4364-980B-8644F5103224}"/>
    <cellStyle name="Normal 22 3 3 2 2 5" xfId="14250" xr:uid="{E152CF2F-5D5A-4B2F-80BF-3B906395F690}"/>
    <cellStyle name="Normal 22 3 3 2 2 6" xfId="27940" xr:uid="{F9B456E1-E6D6-4BD0-BA9E-DA57C1547896}"/>
    <cellStyle name="Normal 22 3 3 2 2 7" xfId="42823" xr:uid="{BDB1B1F6-10A4-48E7-92CE-9AC6CEEE16EF}"/>
    <cellStyle name="Normal 22 3 3 2 3" xfId="9115" xr:uid="{CB6B2FA7-A1DE-4F28-852F-97BAB097476C}"/>
    <cellStyle name="Normal 22 3 3 2 3 2" xfId="12537" xr:uid="{AB4914B7-D428-4506-B32D-B9FF99DEA6AC}"/>
    <cellStyle name="Normal 22 3 3 2 3 2 2" xfId="26227" xr:uid="{D39C40EC-D2F8-47FF-9AA2-A3A3F3FFEA7D}"/>
    <cellStyle name="Normal 22 3 3 2 3 2 2 2" xfId="39919" xr:uid="{4B1E77F1-9A55-41C2-B48B-52C5D317A2F2}"/>
    <cellStyle name="Normal 22 3 3 2 3 2 2 3" xfId="54802" xr:uid="{CECDFA3D-2309-4CC7-B883-F8EA779E6831}"/>
    <cellStyle name="Normal 22 3 3 2 3 2 3" xfId="19383" xr:uid="{A604C9A4-DE2C-43E6-84FF-05BA342A6EB8}"/>
    <cellStyle name="Normal 22 3 3 2 3 2 4" xfId="33073" xr:uid="{B03C1E1D-801D-4123-A97B-6AB77E9A60F4}"/>
    <cellStyle name="Normal 22 3 3 2 3 2 5" xfId="47956" xr:uid="{609D738B-C441-4B61-B722-5CCAE814AABC}"/>
    <cellStyle name="Normal 22 3 3 2 3 3" xfId="22805" xr:uid="{04DF2B77-3202-4F9B-B644-6A0CB11C6037}"/>
    <cellStyle name="Normal 22 3 3 2 3 3 2" xfId="36497" xr:uid="{2D5E23A3-4911-4FDC-B839-B19C239A0982}"/>
    <cellStyle name="Normal 22 3 3 2 3 3 3" xfId="51380" xr:uid="{9FF9B81C-6147-4853-9906-9143232C39D2}"/>
    <cellStyle name="Normal 22 3 3 2 3 4" xfId="15961" xr:uid="{BA9BBB20-9588-495C-897F-C72D4418C002}"/>
    <cellStyle name="Normal 22 3 3 2 3 5" xfId="29651" xr:uid="{10B7CE51-FA5E-4CC2-A574-31BD3BE556F9}"/>
    <cellStyle name="Normal 22 3 3 2 3 6" xfId="44534" xr:uid="{AFFFCA20-13D0-4CC5-A41F-F5BBD1034BD4}"/>
    <cellStyle name="Normal 22 3 3 2 4" xfId="10825" xr:uid="{F13CE321-9B42-4D4D-9EDB-8CBAB9575904}"/>
    <cellStyle name="Normal 22 3 3 2 4 2" xfId="24515" xr:uid="{874DF731-0544-4E0F-AF7A-D85F3C528225}"/>
    <cellStyle name="Normal 22 3 3 2 4 2 2" xfId="38207" xr:uid="{2693F896-C92A-45DE-8FB8-CE77123E132C}"/>
    <cellStyle name="Normal 22 3 3 2 4 2 3" xfId="53090" xr:uid="{2D13CAA2-B956-4C4D-80CC-B91A3C79382B}"/>
    <cellStyle name="Normal 22 3 3 2 4 3" xfId="17671" xr:uid="{2C431E9B-656A-42EA-ABD5-20B05CAD079D}"/>
    <cellStyle name="Normal 22 3 3 2 4 4" xfId="31361" xr:uid="{B5826E9B-4D0F-4BDA-B799-C50FC9D91CDA}"/>
    <cellStyle name="Normal 22 3 3 2 4 5" xfId="46244" xr:uid="{B994EE77-F0A6-48A7-9097-A8371F12C2C2}"/>
    <cellStyle name="Normal 22 3 3 2 5" xfId="21093" xr:uid="{F006D616-EEC7-4660-A348-4868B30C7570}"/>
    <cellStyle name="Normal 22 3 3 2 5 2" xfId="34785" xr:uid="{FEFC00A1-EC6F-4529-943E-ED19F63F79BD}"/>
    <cellStyle name="Normal 22 3 3 2 5 3" xfId="49668" xr:uid="{101D1BB8-130B-4AB5-90D7-35D689D9EE27}"/>
    <cellStyle name="Normal 22 3 3 2 6" xfId="14249" xr:uid="{43D7A784-F2AF-4B40-AC05-90CF1CE05A78}"/>
    <cellStyle name="Normal 22 3 3 2 7" xfId="27939" xr:uid="{89BDBAFD-CA76-4BA6-8E90-A474D8277C74}"/>
    <cellStyle name="Normal 22 3 3 2 8" xfId="42822" xr:uid="{6AC328D1-3D72-4E15-BD8A-FEF67488F6A6}"/>
    <cellStyle name="Normal 22 3 3 3" xfId="7404" xr:uid="{B98CD948-7092-4396-B0CE-3E2BCD1E32B1}"/>
    <cellStyle name="Normal 22 3 3 3 2" xfId="9117" xr:uid="{2128BBE8-1435-4DDD-B65A-C2F881CA6836}"/>
    <cellStyle name="Normal 22 3 3 3 2 2" xfId="12539" xr:uid="{57BA1D00-2970-40BC-B916-2AEDC3477D67}"/>
    <cellStyle name="Normal 22 3 3 3 2 2 2" xfId="26229" xr:uid="{6417EFF5-566B-4E5B-9932-8AF3E9DA0BB8}"/>
    <cellStyle name="Normal 22 3 3 3 2 2 2 2" xfId="39921" xr:uid="{F718BB13-3D04-4E1B-B15C-DDDEA7E38CA2}"/>
    <cellStyle name="Normal 22 3 3 3 2 2 2 3" xfId="54804" xr:uid="{6EB85287-1A59-4CC8-BBC3-70793C9400D3}"/>
    <cellStyle name="Normal 22 3 3 3 2 2 3" xfId="19385" xr:uid="{DD93C06B-F291-4ED7-B1D1-5EABF5426568}"/>
    <cellStyle name="Normal 22 3 3 3 2 2 4" xfId="33075" xr:uid="{B07CC179-6377-4548-A06E-25027BAF6B91}"/>
    <cellStyle name="Normal 22 3 3 3 2 2 5" xfId="47958" xr:uid="{29C323E2-8A46-4D63-8F42-E345EC7BD1D9}"/>
    <cellStyle name="Normal 22 3 3 3 2 3" xfId="22807" xr:uid="{11E4CD0A-9801-488E-8AC0-15D41A4B043F}"/>
    <cellStyle name="Normal 22 3 3 3 2 3 2" xfId="36499" xr:uid="{0FC673BB-F123-44E1-97D0-367AD8772C07}"/>
    <cellStyle name="Normal 22 3 3 3 2 3 3" xfId="51382" xr:uid="{4A15744E-EBE8-41E3-B6F1-C440EC7AA05B}"/>
    <cellStyle name="Normal 22 3 3 3 2 4" xfId="15963" xr:uid="{CF719033-7018-40D5-9EED-97F0829666D7}"/>
    <cellStyle name="Normal 22 3 3 3 2 5" xfId="29653" xr:uid="{8FA8AC32-9884-4660-93C0-79155955BCBB}"/>
    <cellStyle name="Normal 22 3 3 3 2 6" xfId="44536" xr:uid="{EAA10F72-609C-4CC3-98D9-AF1E05C3F2BF}"/>
    <cellStyle name="Normal 22 3 3 3 3" xfId="10827" xr:uid="{2A79C124-7CC9-437A-9D72-8B2E70D32FA5}"/>
    <cellStyle name="Normal 22 3 3 3 3 2" xfId="24517" xr:uid="{C9B2C86D-D433-43EE-8958-4EA5BD31BA4C}"/>
    <cellStyle name="Normal 22 3 3 3 3 2 2" xfId="38209" xr:uid="{29BDB399-9187-4590-B91F-D4D393B2FB76}"/>
    <cellStyle name="Normal 22 3 3 3 3 2 3" xfId="53092" xr:uid="{E23914B3-5A18-47D5-A9DA-7A9A5FE764F7}"/>
    <cellStyle name="Normal 22 3 3 3 3 3" xfId="17673" xr:uid="{AE92FA97-180C-450E-BC46-15782540FB76}"/>
    <cellStyle name="Normal 22 3 3 3 3 4" xfId="31363" xr:uid="{9126AE78-480C-41DE-8433-C67F620F776A}"/>
    <cellStyle name="Normal 22 3 3 3 3 5" xfId="46246" xr:uid="{97B58DE3-018A-48C0-836A-79D48B701669}"/>
    <cellStyle name="Normal 22 3 3 3 4" xfId="21095" xr:uid="{2668AC5F-485C-4674-82AB-624D7303832F}"/>
    <cellStyle name="Normal 22 3 3 3 4 2" xfId="34787" xr:uid="{237A5666-1C04-4E65-B928-EFDCA068DB95}"/>
    <cellStyle name="Normal 22 3 3 3 4 3" xfId="49670" xr:uid="{17475A3E-D4C2-46A8-92F3-B7C1501B2781}"/>
    <cellStyle name="Normal 22 3 3 3 5" xfId="14251" xr:uid="{9DE5ECA8-B526-4325-B877-72AEEF0CDCE1}"/>
    <cellStyle name="Normal 22 3 3 3 6" xfId="27941" xr:uid="{D491FEAD-D045-44CA-BA87-306CDF92E248}"/>
    <cellStyle name="Normal 22 3 3 3 7" xfId="42824" xr:uid="{76CB44AA-EBF0-4F53-B33A-E00FB44F7B38}"/>
    <cellStyle name="Normal 22 3 3 4" xfId="7405" xr:uid="{188EA69A-052A-42BE-B2A7-93F0F9F85229}"/>
    <cellStyle name="Normal 22 3 3 4 2" xfId="9118" xr:uid="{38C1EC81-F951-4F6E-9C1A-C27B750FD98F}"/>
    <cellStyle name="Normal 22 3 3 4 2 2" xfId="12540" xr:uid="{26CAD4F7-F39A-4BC4-B122-BB132281CA17}"/>
    <cellStyle name="Normal 22 3 3 4 2 2 2" xfId="26230" xr:uid="{95569698-364A-4477-A0C9-9D0F7D375F28}"/>
    <cellStyle name="Normal 22 3 3 4 2 2 2 2" xfId="39922" xr:uid="{41F7830E-75A1-45C8-8077-29167CA2F771}"/>
    <cellStyle name="Normal 22 3 3 4 2 2 2 3" xfId="54805" xr:uid="{9AA3D2A4-4EA4-4EE6-A81F-03FFCBC4F5CD}"/>
    <cellStyle name="Normal 22 3 3 4 2 2 3" xfId="19386" xr:uid="{5ACF194C-B065-46F0-B228-0F8337575A9B}"/>
    <cellStyle name="Normal 22 3 3 4 2 2 4" xfId="33076" xr:uid="{328AFAF0-6FF2-40E9-BA8A-F873A6E561C8}"/>
    <cellStyle name="Normal 22 3 3 4 2 2 5" xfId="47959" xr:uid="{839B54A3-883B-4AEE-B756-D7BF03A2A4F9}"/>
    <cellStyle name="Normal 22 3 3 4 2 3" xfId="22808" xr:uid="{BED47683-D6B6-4804-BA3B-DD246BBA18B2}"/>
    <cellStyle name="Normal 22 3 3 4 2 3 2" xfId="36500" xr:uid="{B7EE78DD-921A-414A-9CA3-CC9675A76C20}"/>
    <cellStyle name="Normal 22 3 3 4 2 3 3" xfId="51383" xr:uid="{37EE596D-2B97-499F-A542-D1D1B7E73848}"/>
    <cellStyle name="Normal 22 3 3 4 2 4" xfId="15964" xr:uid="{E4DB26EC-A9D2-422B-B69B-F65D0B77D072}"/>
    <cellStyle name="Normal 22 3 3 4 2 5" xfId="29654" xr:uid="{81170C26-7428-442D-BA20-59CC373E454A}"/>
    <cellStyle name="Normal 22 3 3 4 2 6" xfId="44537" xr:uid="{830F797B-4398-46A0-966B-138AD7E76F62}"/>
    <cellStyle name="Normal 22 3 3 4 3" xfId="10828" xr:uid="{715C6F48-A5A9-45C3-A0CD-C6C0015CD575}"/>
    <cellStyle name="Normal 22 3 3 4 3 2" xfId="24518" xr:uid="{2EF5EE82-F456-4A06-811E-EA090C53B458}"/>
    <cellStyle name="Normal 22 3 3 4 3 2 2" xfId="38210" xr:uid="{F45F77F3-E43E-4B36-9CFC-8C4D3415A853}"/>
    <cellStyle name="Normal 22 3 3 4 3 2 3" xfId="53093" xr:uid="{3AE521A3-254E-4F36-9279-1E037BFE503D}"/>
    <cellStyle name="Normal 22 3 3 4 3 3" xfId="17674" xr:uid="{F81071FE-5831-492E-80BF-BB828C8F6415}"/>
    <cellStyle name="Normal 22 3 3 4 3 4" xfId="31364" xr:uid="{70B749CD-3B19-46BC-B3F0-B878945366E2}"/>
    <cellStyle name="Normal 22 3 3 4 3 5" xfId="46247" xr:uid="{2442A2BD-E477-4F7E-9B40-70EDF3873C90}"/>
    <cellStyle name="Normal 22 3 3 4 4" xfId="21096" xr:uid="{B9EE2CDE-3453-421D-8F1B-35BE63EB9667}"/>
    <cellStyle name="Normal 22 3 3 4 4 2" xfId="34788" xr:uid="{3C9BD1DB-C59E-461D-BF7B-6976E1D5AB94}"/>
    <cellStyle name="Normal 22 3 3 4 4 3" xfId="49671" xr:uid="{8CC20201-9A0B-4620-A1A9-0BDC80F103BB}"/>
    <cellStyle name="Normal 22 3 3 4 5" xfId="14252" xr:uid="{57F913E4-4A05-49B4-B5F9-FFFA89E69D07}"/>
    <cellStyle name="Normal 22 3 3 4 6" xfId="27942" xr:uid="{2968B18A-E99C-4610-BC7C-31184A048A9D}"/>
    <cellStyle name="Normal 22 3 3 4 7" xfId="42825" xr:uid="{9277267B-9960-4265-91C7-0776E86E9286}"/>
    <cellStyle name="Normal 22 3 3 5" xfId="9114" xr:uid="{75FCFDEA-0C93-47A4-B0FC-83926A72C042}"/>
    <cellStyle name="Normal 22 3 3 5 2" xfId="12536" xr:uid="{A08D4EF3-F7B4-45A0-B88B-AB72B21E1A01}"/>
    <cellStyle name="Normal 22 3 3 5 2 2" xfId="26226" xr:uid="{9D9246FF-8C96-4B9F-AAE7-EF600F425A09}"/>
    <cellStyle name="Normal 22 3 3 5 2 2 2" xfId="39918" xr:uid="{839B916E-A6EF-408D-94A0-7E92D4528653}"/>
    <cellStyle name="Normal 22 3 3 5 2 2 3" xfId="54801" xr:uid="{9AC6F47F-EBE0-46E0-A6E5-C1943D017845}"/>
    <cellStyle name="Normal 22 3 3 5 2 3" xfId="19382" xr:uid="{A6CCD67B-4B20-44F9-8569-36062E342867}"/>
    <cellStyle name="Normal 22 3 3 5 2 4" xfId="33072" xr:uid="{F5C19635-6C9E-4B19-A457-E0D3E7B04C18}"/>
    <cellStyle name="Normal 22 3 3 5 2 5" xfId="47955" xr:uid="{2ED6F6ED-57E5-4C0B-AB55-8164EAF9295A}"/>
    <cellStyle name="Normal 22 3 3 5 3" xfId="22804" xr:uid="{8D3462F4-490A-4AE8-9377-00555B02D53C}"/>
    <cellStyle name="Normal 22 3 3 5 3 2" xfId="36496" xr:uid="{97098354-0CD7-4FD4-9A46-DF41B8B5C980}"/>
    <cellStyle name="Normal 22 3 3 5 3 3" xfId="51379" xr:uid="{039F00FB-DB74-4478-B9E7-0A05CECAB91E}"/>
    <cellStyle name="Normal 22 3 3 5 4" xfId="15960" xr:uid="{354B5D8B-04CD-4BC2-A94A-421D2CDE076D}"/>
    <cellStyle name="Normal 22 3 3 5 5" xfId="29650" xr:uid="{2FC09934-38B8-4776-B9EC-777A835EB7BB}"/>
    <cellStyle name="Normal 22 3 3 5 6" xfId="44533" xr:uid="{7D1D96EE-C9A2-4EFE-86C1-5F09BD082EE3}"/>
    <cellStyle name="Normal 22 3 3 6" xfId="10824" xr:uid="{5C59A6E4-A0B1-4E37-A55F-B0606DA014F5}"/>
    <cellStyle name="Normal 22 3 3 6 2" xfId="24514" xr:uid="{62F1B342-2423-4DB7-A1DB-1C9F69868814}"/>
    <cellStyle name="Normal 22 3 3 6 2 2" xfId="38206" xr:uid="{89047B48-2B68-47EC-95E6-0BFAE532C73F}"/>
    <cellStyle name="Normal 22 3 3 6 2 3" xfId="53089" xr:uid="{7E3C6044-7AF0-437A-AF6C-6E3D8026864A}"/>
    <cellStyle name="Normal 22 3 3 6 3" xfId="17670" xr:uid="{B389521F-9B4F-41B5-8A4A-B4E3AAF14A76}"/>
    <cellStyle name="Normal 22 3 3 6 4" xfId="31360" xr:uid="{6B140F4E-1C0B-402E-AE6D-FADA169C44F2}"/>
    <cellStyle name="Normal 22 3 3 6 5" xfId="46243" xr:uid="{5342FDED-976B-4559-AA9A-9691450936D6}"/>
    <cellStyle name="Normal 22 3 3 7" xfId="21092" xr:uid="{1A52116B-4B1D-49C6-BED3-2AD140C9CA4B}"/>
    <cellStyle name="Normal 22 3 3 7 2" xfId="34784" xr:uid="{453DC421-0CB7-45BC-B73F-3AEEFE5B4172}"/>
    <cellStyle name="Normal 22 3 3 7 3" xfId="49667" xr:uid="{76F29C30-D73B-4E30-97C9-A3E2018BD55E}"/>
    <cellStyle name="Normal 22 3 3 8" xfId="14248" xr:uid="{4FAC9DF0-1B57-4FDB-B97D-51376E2BE551}"/>
    <cellStyle name="Normal 22 3 3 8 2" xfId="41382" xr:uid="{1F18A8C4-CBE9-45CB-AD34-BD9CCA5F6A5B}"/>
    <cellStyle name="Normal 22 3 3 9" xfId="27938" xr:uid="{14515F28-09B3-4AD8-8D80-EEBC027573CB}"/>
    <cellStyle name="Normal 22 3 4" xfId="4731" xr:uid="{8DFCB5EF-ED53-468F-9D90-ADEDF074F59E}"/>
    <cellStyle name="Normal 22 3 4 10" xfId="42826" xr:uid="{9963A0C0-E523-41BF-9A47-4E89BF59F940}"/>
    <cellStyle name="Normal 22 3 4 11" xfId="7406" xr:uid="{DC689D80-00DA-415F-9276-26AACB1A3C93}"/>
    <cellStyle name="Normal 22 3 4 2" xfId="7407" xr:uid="{0DCD0C54-CAC8-4A5C-81ED-4DBC2EF375F5}"/>
    <cellStyle name="Normal 22 3 4 2 2" xfId="7408" xr:uid="{C48FE0EA-0C30-462C-A250-2C9F12C22F12}"/>
    <cellStyle name="Normal 22 3 4 2 2 2" xfId="9121" xr:uid="{49B3A0BB-EC2E-4499-98BB-6DFFEDA1851F}"/>
    <cellStyle name="Normal 22 3 4 2 2 2 2" xfId="12543" xr:uid="{78444A9C-7913-43EB-B28D-8FBDA13853B9}"/>
    <cellStyle name="Normal 22 3 4 2 2 2 2 2" xfId="26233" xr:uid="{CEDB730D-C2C1-4552-A782-BE8E3160820B}"/>
    <cellStyle name="Normal 22 3 4 2 2 2 2 2 2" xfId="39925" xr:uid="{5AFE4DDA-1170-40D3-95D9-A510A0D54CB9}"/>
    <cellStyle name="Normal 22 3 4 2 2 2 2 2 3" xfId="54808" xr:uid="{06758824-D06F-4734-A66A-EA9A06CE8EE3}"/>
    <cellStyle name="Normal 22 3 4 2 2 2 2 3" xfId="19389" xr:uid="{6CB55DC8-B239-49FF-A25F-DE54DF0150E1}"/>
    <cellStyle name="Normal 22 3 4 2 2 2 2 4" xfId="33079" xr:uid="{2C78E93D-3A8E-4601-A5AE-53C4E6B6D59D}"/>
    <cellStyle name="Normal 22 3 4 2 2 2 2 5" xfId="47962" xr:uid="{35F52961-7665-4120-8C38-07CEE9F52067}"/>
    <cellStyle name="Normal 22 3 4 2 2 2 3" xfId="22811" xr:uid="{8B0E4CE3-3477-4538-996B-003B2E198A7E}"/>
    <cellStyle name="Normal 22 3 4 2 2 2 3 2" xfId="36503" xr:uid="{99DBCA2D-E97B-4F49-89C5-B03A62F8F783}"/>
    <cellStyle name="Normal 22 3 4 2 2 2 3 3" xfId="51386" xr:uid="{93B46E7F-44BE-44F4-92B8-C31304150600}"/>
    <cellStyle name="Normal 22 3 4 2 2 2 4" xfId="15967" xr:uid="{DF8E6D3E-FC8D-435B-B267-F9C3F0EC715F}"/>
    <cellStyle name="Normal 22 3 4 2 2 2 5" xfId="29657" xr:uid="{A99EF60A-C696-4BAF-8383-B731686E2598}"/>
    <cellStyle name="Normal 22 3 4 2 2 2 6" xfId="44540" xr:uid="{70B57C27-6E92-41EE-9DE6-8DBF96C8AE39}"/>
    <cellStyle name="Normal 22 3 4 2 2 3" xfId="10831" xr:uid="{E5D93A75-D641-4D21-A2D6-69ACA4A55381}"/>
    <cellStyle name="Normal 22 3 4 2 2 3 2" xfId="24521" xr:uid="{6EFE2E64-67FE-4C28-9AD7-8773D97A0F17}"/>
    <cellStyle name="Normal 22 3 4 2 2 3 2 2" xfId="38213" xr:uid="{CFB796A2-A3F7-4E69-99A2-224E1E0EE066}"/>
    <cellStyle name="Normal 22 3 4 2 2 3 2 3" xfId="53096" xr:uid="{EEAE747E-80B0-4A94-8CB3-5A17BBD955E5}"/>
    <cellStyle name="Normal 22 3 4 2 2 3 3" xfId="17677" xr:uid="{BFBD39BA-286E-4915-9A39-C7DF510495D0}"/>
    <cellStyle name="Normal 22 3 4 2 2 3 4" xfId="31367" xr:uid="{5C6FF542-762A-468F-BA21-244EE331218C}"/>
    <cellStyle name="Normal 22 3 4 2 2 3 5" xfId="46250" xr:uid="{577B0C63-0125-4340-A23A-EB95D4F43124}"/>
    <cellStyle name="Normal 22 3 4 2 2 4" xfId="21099" xr:uid="{F58FA568-AA5D-4879-95CD-E97CD97A032C}"/>
    <cellStyle name="Normal 22 3 4 2 2 4 2" xfId="34791" xr:uid="{D894DBE1-FFBF-411C-8302-5C8A69170547}"/>
    <cellStyle name="Normal 22 3 4 2 2 4 3" xfId="49674" xr:uid="{AB3D669D-16FE-4466-A557-EBFE417F9E48}"/>
    <cellStyle name="Normal 22 3 4 2 2 5" xfId="14255" xr:uid="{7337BA37-4AAC-4D61-8853-2D1FE8F1B601}"/>
    <cellStyle name="Normal 22 3 4 2 2 6" xfId="27945" xr:uid="{C59CD69E-95EC-43C7-B713-7D657C82D5D9}"/>
    <cellStyle name="Normal 22 3 4 2 2 7" xfId="42828" xr:uid="{F25EAC29-CC38-4E19-B18E-9C6030802299}"/>
    <cellStyle name="Normal 22 3 4 2 3" xfId="9120" xr:uid="{C1A0A68C-F308-4E52-A5FD-9A624088BFA9}"/>
    <cellStyle name="Normal 22 3 4 2 3 2" xfId="12542" xr:uid="{44CC66A2-0407-4C85-A498-B5CA5C1C54D5}"/>
    <cellStyle name="Normal 22 3 4 2 3 2 2" xfId="26232" xr:uid="{3EB311FA-53B2-415A-8601-A7ED74526D5B}"/>
    <cellStyle name="Normal 22 3 4 2 3 2 2 2" xfId="39924" xr:uid="{761D77CB-8A2A-4342-B079-DE44AC11C7D7}"/>
    <cellStyle name="Normal 22 3 4 2 3 2 2 3" xfId="54807" xr:uid="{DE91EA7E-AC8B-4AE7-A635-7BCD6C5AC1AD}"/>
    <cellStyle name="Normal 22 3 4 2 3 2 3" xfId="19388" xr:uid="{B8789100-4C40-4529-BD30-8B63F0E049D4}"/>
    <cellStyle name="Normal 22 3 4 2 3 2 4" xfId="33078" xr:uid="{F198741E-0F34-4103-B9B9-2AA5C404593B}"/>
    <cellStyle name="Normal 22 3 4 2 3 2 5" xfId="47961" xr:uid="{EE80EE1A-A7A7-4E09-9696-2C768ACB786A}"/>
    <cellStyle name="Normal 22 3 4 2 3 3" xfId="22810" xr:uid="{0B711851-B476-459F-8656-56AC81E10762}"/>
    <cellStyle name="Normal 22 3 4 2 3 3 2" xfId="36502" xr:uid="{A4BA6395-FF24-426C-B427-1A31E74C0C19}"/>
    <cellStyle name="Normal 22 3 4 2 3 3 3" xfId="51385" xr:uid="{2791B8B0-1CAF-4B4F-8E39-1D781483052B}"/>
    <cellStyle name="Normal 22 3 4 2 3 4" xfId="15966" xr:uid="{9725FC87-506C-499D-81B5-8778BFDD8359}"/>
    <cellStyle name="Normal 22 3 4 2 3 5" xfId="29656" xr:uid="{2E92B816-36A9-499D-A145-CDF09924DB51}"/>
    <cellStyle name="Normal 22 3 4 2 3 6" xfId="44539" xr:uid="{0E5157A4-5551-4EB4-89D6-E1EB8B822EBB}"/>
    <cellStyle name="Normal 22 3 4 2 4" xfId="10830" xr:uid="{679BA439-11D9-4553-9D81-A79DAE44062A}"/>
    <cellStyle name="Normal 22 3 4 2 4 2" xfId="24520" xr:uid="{D978FAEA-9F3F-4832-A5F4-7C2CC641EE7E}"/>
    <cellStyle name="Normal 22 3 4 2 4 2 2" xfId="38212" xr:uid="{9CCC7620-EE6C-46F1-9CC1-A1CA8C98E23A}"/>
    <cellStyle name="Normal 22 3 4 2 4 2 3" xfId="53095" xr:uid="{2C6818E8-FBE0-4DAA-ABD6-E01D6ABF21F8}"/>
    <cellStyle name="Normal 22 3 4 2 4 3" xfId="17676" xr:uid="{91B8B045-099B-4C48-846D-E46C09571E55}"/>
    <cellStyle name="Normal 22 3 4 2 4 4" xfId="31366" xr:uid="{00D0E054-B2B5-4C77-86F1-423236E907B9}"/>
    <cellStyle name="Normal 22 3 4 2 4 5" xfId="46249" xr:uid="{5945DC7F-DF9A-4C2E-9BDF-60038A54A2F2}"/>
    <cellStyle name="Normal 22 3 4 2 5" xfId="21098" xr:uid="{7DAD0E02-CC17-4890-82BC-6C9E619DEDE5}"/>
    <cellStyle name="Normal 22 3 4 2 5 2" xfId="34790" xr:uid="{8098901D-146B-4AE5-8801-F6DF4C1453F0}"/>
    <cellStyle name="Normal 22 3 4 2 5 3" xfId="49673" xr:uid="{9E8C3EDB-E0E6-4745-8115-A1ECB63CF3DA}"/>
    <cellStyle name="Normal 22 3 4 2 6" xfId="14254" xr:uid="{6A1BC503-CBD4-49A8-877F-AFBA6BAA3773}"/>
    <cellStyle name="Normal 22 3 4 2 7" xfId="27944" xr:uid="{3E16F709-B7F4-4642-9396-440BFA72BF2A}"/>
    <cellStyle name="Normal 22 3 4 2 8" xfId="42827" xr:uid="{3A44FE03-D230-4FD5-B545-04E47E4E0AC6}"/>
    <cellStyle name="Normal 22 3 4 3" xfId="7409" xr:uid="{EA3AA442-B282-4FCE-AA10-C86DAC99FC36}"/>
    <cellStyle name="Normal 22 3 4 3 2" xfId="9122" xr:uid="{E7EABDC8-FBEB-4522-A930-A28930E2192B}"/>
    <cellStyle name="Normal 22 3 4 3 2 2" xfId="12544" xr:uid="{C924AF77-126E-455E-A978-59C211731151}"/>
    <cellStyle name="Normal 22 3 4 3 2 2 2" xfId="26234" xr:uid="{0F3E9489-ADEC-431E-A305-596AC8FFAD6F}"/>
    <cellStyle name="Normal 22 3 4 3 2 2 2 2" xfId="39926" xr:uid="{194A89F1-9125-403D-9A31-EED4D06E87E9}"/>
    <cellStyle name="Normal 22 3 4 3 2 2 2 3" xfId="54809" xr:uid="{E24C4781-9E55-4CA8-A79E-EA4007DEA6D1}"/>
    <cellStyle name="Normal 22 3 4 3 2 2 3" xfId="19390" xr:uid="{AEBF78BD-5272-454B-BDCC-F6C205635380}"/>
    <cellStyle name="Normal 22 3 4 3 2 2 4" xfId="33080" xr:uid="{7C6881A4-B0AF-4CC8-924D-329E4ECCBD5A}"/>
    <cellStyle name="Normal 22 3 4 3 2 2 5" xfId="47963" xr:uid="{1805D225-95C1-4333-839E-7FA7A99E4A45}"/>
    <cellStyle name="Normal 22 3 4 3 2 3" xfId="22812" xr:uid="{72FE84C8-A90F-42E8-BABB-CBA8721E0EFE}"/>
    <cellStyle name="Normal 22 3 4 3 2 3 2" xfId="36504" xr:uid="{679B843C-54C8-4C00-B408-9453E8F0E81B}"/>
    <cellStyle name="Normal 22 3 4 3 2 3 3" xfId="51387" xr:uid="{5A77475C-3747-4F42-A318-8AFDC0847791}"/>
    <cellStyle name="Normal 22 3 4 3 2 4" xfId="15968" xr:uid="{81C0DD7B-A087-455F-BB33-1A5A27543D4F}"/>
    <cellStyle name="Normal 22 3 4 3 2 5" xfId="29658" xr:uid="{9088729A-6068-4314-BA78-E2C2DA5A29D9}"/>
    <cellStyle name="Normal 22 3 4 3 2 6" xfId="44541" xr:uid="{E69FC468-0A97-4DA0-8A42-1F055458FCF9}"/>
    <cellStyle name="Normal 22 3 4 3 3" xfId="10832" xr:uid="{484FBD36-45A9-4A1A-961A-C9A284B256DC}"/>
    <cellStyle name="Normal 22 3 4 3 3 2" xfId="24522" xr:uid="{9047DABC-E4B0-4BA0-A4C3-25F1CAB8495E}"/>
    <cellStyle name="Normal 22 3 4 3 3 2 2" xfId="38214" xr:uid="{D862EA5E-8FF0-4662-8D0C-8E0D08088B96}"/>
    <cellStyle name="Normal 22 3 4 3 3 2 3" xfId="53097" xr:uid="{70E3B921-AE6A-4B7C-AEFE-FA21420F2B0E}"/>
    <cellStyle name="Normal 22 3 4 3 3 3" xfId="17678" xr:uid="{AC1A0A15-29D8-4554-A626-0C798E8B7A7E}"/>
    <cellStyle name="Normal 22 3 4 3 3 4" xfId="31368" xr:uid="{B7410C07-A105-4760-AEC3-25ED2BA40934}"/>
    <cellStyle name="Normal 22 3 4 3 3 5" xfId="46251" xr:uid="{2D6A8455-AC66-4617-A35B-F35EBFA13111}"/>
    <cellStyle name="Normal 22 3 4 3 4" xfId="21100" xr:uid="{3209FEF3-6664-4F5A-A13E-2155C7DACB72}"/>
    <cellStyle name="Normal 22 3 4 3 4 2" xfId="34792" xr:uid="{CFBCB7F9-4BDC-474F-97F6-8429EAAC8C3F}"/>
    <cellStyle name="Normal 22 3 4 3 4 3" xfId="49675" xr:uid="{BE6497E6-3358-4D3A-82AB-A7A8649B756A}"/>
    <cellStyle name="Normal 22 3 4 3 5" xfId="14256" xr:uid="{15914700-DE6D-47C9-A1FB-EE78521B5026}"/>
    <cellStyle name="Normal 22 3 4 3 6" xfId="27946" xr:uid="{0A8548B4-E72E-412F-8A01-18A14B93F67E}"/>
    <cellStyle name="Normal 22 3 4 3 7" xfId="42829" xr:uid="{33073A86-B08C-4039-87CA-B33C7ED38A44}"/>
    <cellStyle name="Normal 22 3 4 4" xfId="7410" xr:uid="{D3B427D2-1F91-43DD-9996-4D112747ADF8}"/>
    <cellStyle name="Normal 22 3 4 4 2" xfId="9123" xr:uid="{CB63B02E-A87E-42B1-BCF5-441FD5E8837E}"/>
    <cellStyle name="Normal 22 3 4 4 2 2" xfId="12545" xr:uid="{62865B14-B1AC-4295-8562-914682EF0AC8}"/>
    <cellStyle name="Normal 22 3 4 4 2 2 2" xfId="26235" xr:uid="{E2DC70EA-8C4E-4F96-BA06-A1BED1BA1D66}"/>
    <cellStyle name="Normal 22 3 4 4 2 2 2 2" xfId="39927" xr:uid="{14A8BF45-6C3A-4E47-B9AA-13B72FC18096}"/>
    <cellStyle name="Normal 22 3 4 4 2 2 2 3" xfId="54810" xr:uid="{64A68632-0D82-46AA-A5BE-12AE6CD676B4}"/>
    <cellStyle name="Normal 22 3 4 4 2 2 3" xfId="19391" xr:uid="{6255156F-19D9-48B8-B678-5903661FD39B}"/>
    <cellStyle name="Normal 22 3 4 4 2 2 4" xfId="33081" xr:uid="{3F664ADA-8550-47D7-809B-7C880569DBEE}"/>
    <cellStyle name="Normal 22 3 4 4 2 2 5" xfId="47964" xr:uid="{EC323022-7ACE-4A80-A01A-9B67262651B2}"/>
    <cellStyle name="Normal 22 3 4 4 2 3" xfId="22813" xr:uid="{5F7342FD-FEA8-472A-9B8F-E6C1B352CAC8}"/>
    <cellStyle name="Normal 22 3 4 4 2 3 2" xfId="36505" xr:uid="{38F1A67D-32DE-4525-8077-CE38E3FA776C}"/>
    <cellStyle name="Normal 22 3 4 4 2 3 3" xfId="51388" xr:uid="{3ED6397C-6A52-4172-AE6D-B3EF76EACC9E}"/>
    <cellStyle name="Normal 22 3 4 4 2 4" xfId="15969" xr:uid="{C5582433-9A0A-4810-A5C8-458BABF6E8D2}"/>
    <cellStyle name="Normal 22 3 4 4 2 5" xfId="29659" xr:uid="{6B11B37E-CA90-4030-BFAB-2F8257E92E4A}"/>
    <cellStyle name="Normal 22 3 4 4 2 6" xfId="44542" xr:uid="{A6E97DE9-05F0-4055-9960-F8F2C7546E91}"/>
    <cellStyle name="Normal 22 3 4 4 3" xfId="10833" xr:uid="{B32626FE-5028-4AAB-A544-BDA410ECAF9E}"/>
    <cellStyle name="Normal 22 3 4 4 3 2" xfId="24523" xr:uid="{C3442864-90F6-448B-90B0-9537D93AC63C}"/>
    <cellStyle name="Normal 22 3 4 4 3 2 2" xfId="38215" xr:uid="{F8BA4BFD-3736-4419-B609-0E73D53A9910}"/>
    <cellStyle name="Normal 22 3 4 4 3 2 3" xfId="53098" xr:uid="{B389343F-9231-48C9-9B21-A5F9FA6CC229}"/>
    <cellStyle name="Normal 22 3 4 4 3 3" xfId="17679" xr:uid="{7196574F-F519-4340-83BD-3329CFF1E61A}"/>
    <cellStyle name="Normal 22 3 4 4 3 4" xfId="31369" xr:uid="{CBEFC8FD-A9A3-474E-8110-DF4B4EDE8BDD}"/>
    <cellStyle name="Normal 22 3 4 4 3 5" xfId="46252" xr:uid="{0F23464B-406E-448D-849D-13B2799CD5DC}"/>
    <cellStyle name="Normal 22 3 4 4 4" xfId="21101" xr:uid="{25FF7588-20BB-4DD0-9466-CE72087D9DDF}"/>
    <cellStyle name="Normal 22 3 4 4 4 2" xfId="34793" xr:uid="{9D754E25-CAE4-4EC8-8DBF-2F70E8F251CF}"/>
    <cellStyle name="Normal 22 3 4 4 4 3" xfId="49676" xr:uid="{6947A136-601F-4894-A51D-28B13C87FC2A}"/>
    <cellStyle name="Normal 22 3 4 4 5" xfId="14257" xr:uid="{DD4B4C77-AD61-4BA1-AF3A-06A4774ECC92}"/>
    <cellStyle name="Normal 22 3 4 4 6" xfId="27947" xr:uid="{4CBC683D-B946-4880-952B-C0AE4F2E2D00}"/>
    <cellStyle name="Normal 22 3 4 4 7" xfId="42830" xr:uid="{7DF01F1B-67E1-4BEE-8499-87C93D5B4435}"/>
    <cellStyle name="Normal 22 3 4 5" xfId="9119" xr:uid="{03C0D560-4F4F-48DD-80AC-10760FE2A0AD}"/>
    <cellStyle name="Normal 22 3 4 5 2" xfId="12541" xr:uid="{94728C6E-71BA-4A9A-B24E-B548918E5E49}"/>
    <cellStyle name="Normal 22 3 4 5 2 2" xfId="26231" xr:uid="{F3950A32-7DC6-4472-AACE-B80CF3E670DF}"/>
    <cellStyle name="Normal 22 3 4 5 2 2 2" xfId="39923" xr:uid="{9F7C3D55-C730-478B-9D8B-AE8E2788DE93}"/>
    <cellStyle name="Normal 22 3 4 5 2 2 3" xfId="54806" xr:uid="{BB44CEF6-E2AE-4437-925D-61323033C2E9}"/>
    <cellStyle name="Normal 22 3 4 5 2 3" xfId="19387" xr:uid="{47074405-E8D3-4216-BA4E-C55CD2CD4FCA}"/>
    <cellStyle name="Normal 22 3 4 5 2 4" xfId="33077" xr:uid="{1189BC85-3DDE-4BDD-A774-619B6E079C31}"/>
    <cellStyle name="Normal 22 3 4 5 2 5" xfId="47960" xr:uid="{1EC50B65-A2A2-4A41-A6B4-24512AA94F2C}"/>
    <cellStyle name="Normal 22 3 4 5 3" xfId="22809" xr:uid="{C1102BEF-37A7-4C8A-B2BE-7D62D7BBDA80}"/>
    <cellStyle name="Normal 22 3 4 5 3 2" xfId="36501" xr:uid="{5153D95B-3489-4FA3-887C-ADFB08B7B607}"/>
    <cellStyle name="Normal 22 3 4 5 3 3" xfId="51384" xr:uid="{215ADF7E-BB77-4FF5-9680-A23228BFA604}"/>
    <cellStyle name="Normal 22 3 4 5 4" xfId="15965" xr:uid="{0CE780AC-D8B7-42BC-8247-2EC11CCA09D2}"/>
    <cellStyle name="Normal 22 3 4 5 5" xfId="29655" xr:uid="{03756955-05B4-4939-8A31-DE69D27CFE7D}"/>
    <cellStyle name="Normal 22 3 4 5 6" xfId="44538" xr:uid="{646CFBB2-8E9D-4589-AEA6-C4FD94E76CF5}"/>
    <cellStyle name="Normal 22 3 4 6" xfId="10829" xr:uid="{344B4948-E05A-421A-9412-5039A756E794}"/>
    <cellStyle name="Normal 22 3 4 6 2" xfId="24519" xr:uid="{A1B790B0-3D9D-4C8A-A035-0FFEC87956FA}"/>
    <cellStyle name="Normal 22 3 4 6 2 2" xfId="38211" xr:uid="{F1CE3E71-1099-4408-8E60-2D957BCA973B}"/>
    <cellStyle name="Normal 22 3 4 6 2 3" xfId="53094" xr:uid="{756CAC25-3E32-43A2-AB16-1BFC421F5209}"/>
    <cellStyle name="Normal 22 3 4 6 3" xfId="17675" xr:uid="{60EC0842-CD45-4552-9418-01CDFB31D4FC}"/>
    <cellStyle name="Normal 22 3 4 6 4" xfId="31365" xr:uid="{D2E0E60F-66E1-4865-8628-B775F58DE130}"/>
    <cellStyle name="Normal 22 3 4 6 5" xfId="46248" xr:uid="{74AB841D-3804-473A-BD09-CE0A159E6F6C}"/>
    <cellStyle name="Normal 22 3 4 7" xfId="21097" xr:uid="{48176154-EC47-4F70-8538-96817E1927F2}"/>
    <cellStyle name="Normal 22 3 4 7 2" xfId="34789" xr:uid="{3D1D3BCC-46DE-474F-B88C-341A2A1D2A7A}"/>
    <cellStyle name="Normal 22 3 4 7 3" xfId="49672" xr:uid="{5C048A9C-ED4B-4843-B3CC-2853EBFB6298}"/>
    <cellStyle name="Normal 22 3 4 8" xfId="14253" xr:uid="{1ECC00A4-2C26-4D5A-B6CB-1E03EBC7AE0D}"/>
    <cellStyle name="Normal 22 3 4 8 2" xfId="41413" xr:uid="{3BF3D1E1-B271-479D-A28F-812EEBC0DB09}"/>
    <cellStyle name="Normal 22 3 4 9" xfId="27943" xr:uid="{F605C1B6-485F-4C8B-BF29-FC53D5F2237B}"/>
    <cellStyle name="Normal 22 3 5" xfId="7411" xr:uid="{39F7B312-D7A4-4997-927C-BE555D2A1F01}"/>
    <cellStyle name="Normal 22 3 5 2" xfId="7412" xr:uid="{286E678B-95A1-47D2-B1CD-449AC31B3FF1}"/>
    <cellStyle name="Normal 22 3 5 2 2" xfId="9125" xr:uid="{B3F42D63-96E0-4298-98F5-228377154850}"/>
    <cellStyle name="Normal 22 3 5 2 2 2" xfId="12547" xr:uid="{32D1B7C3-3EA0-46DF-9A32-D09297396BE9}"/>
    <cellStyle name="Normal 22 3 5 2 2 2 2" xfId="26237" xr:uid="{893972CF-A680-46EF-818B-D5EDE2F76F03}"/>
    <cellStyle name="Normal 22 3 5 2 2 2 2 2" xfId="39929" xr:uid="{17DB5DFD-60F8-4E07-80F8-1EB9E6DC22EF}"/>
    <cellStyle name="Normal 22 3 5 2 2 2 2 3" xfId="54812" xr:uid="{FD0CEFA8-A4E1-4247-88C4-B167883D15B0}"/>
    <cellStyle name="Normal 22 3 5 2 2 2 3" xfId="19393" xr:uid="{2E351587-6D36-4293-9C38-5AF43FAD0E47}"/>
    <cellStyle name="Normal 22 3 5 2 2 2 4" xfId="33083" xr:uid="{7EB4E03A-738B-42D7-BC84-A2D4C1A99CBD}"/>
    <cellStyle name="Normal 22 3 5 2 2 2 5" xfId="47966" xr:uid="{4E381C1B-21FC-4E83-9E5F-B679DC174A66}"/>
    <cellStyle name="Normal 22 3 5 2 2 3" xfId="22815" xr:uid="{F49A41C1-0D2F-4ED6-850E-1ED61FF6C635}"/>
    <cellStyle name="Normal 22 3 5 2 2 3 2" xfId="36507" xr:uid="{995CC1AC-DFBD-4FAA-8049-8F81E541318D}"/>
    <cellStyle name="Normal 22 3 5 2 2 3 3" xfId="51390" xr:uid="{5F2FCD5B-5BE7-497D-8597-3D079B444865}"/>
    <cellStyle name="Normal 22 3 5 2 2 4" xfId="15971" xr:uid="{FF02A316-D38E-4A74-BBFF-D37C77A5E519}"/>
    <cellStyle name="Normal 22 3 5 2 2 5" xfId="29661" xr:uid="{45ACA2C2-A67E-47EC-B8AC-526398B69663}"/>
    <cellStyle name="Normal 22 3 5 2 2 6" xfId="44544" xr:uid="{1E94B696-AD98-48FC-8D95-88F16FE39992}"/>
    <cellStyle name="Normal 22 3 5 2 3" xfId="10835" xr:uid="{768F9108-AF79-4A46-9AE5-6D3EEC93AEBD}"/>
    <cellStyle name="Normal 22 3 5 2 3 2" xfId="24525" xr:uid="{86AC45D8-3EE1-4A47-B9E5-D70345B80014}"/>
    <cellStyle name="Normal 22 3 5 2 3 2 2" xfId="38217" xr:uid="{6BF4B1F4-ECB7-4943-9E8D-39DF3287E1A2}"/>
    <cellStyle name="Normal 22 3 5 2 3 2 3" xfId="53100" xr:uid="{28B415AB-B74B-48CC-87C4-893F1D1077CE}"/>
    <cellStyle name="Normal 22 3 5 2 3 3" xfId="17681" xr:uid="{6CABEED0-CD11-460D-A85B-475E65B36C7D}"/>
    <cellStyle name="Normal 22 3 5 2 3 4" xfId="31371" xr:uid="{F68646B4-1A1B-43F2-99C4-73F7F7C9F54D}"/>
    <cellStyle name="Normal 22 3 5 2 3 5" xfId="46254" xr:uid="{C9901D87-6902-42CA-BEE7-405540E744CA}"/>
    <cellStyle name="Normal 22 3 5 2 4" xfId="21103" xr:uid="{69008490-CE45-42D9-8DEA-542FB10AC125}"/>
    <cellStyle name="Normal 22 3 5 2 4 2" xfId="34795" xr:uid="{5B8D5218-2670-4180-B32E-4E2FD698C460}"/>
    <cellStyle name="Normal 22 3 5 2 4 3" xfId="49678" xr:uid="{E6C9AA30-E217-449B-B4A1-098779244466}"/>
    <cellStyle name="Normal 22 3 5 2 5" xfId="14259" xr:uid="{B004F58E-F8B4-4758-8218-B8FB3170FAE5}"/>
    <cellStyle name="Normal 22 3 5 2 6" xfId="27949" xr:uid="{2D7CF4BB-0480-4428-A62A-E9D460DFEA02}"/>
    <cellStyle name="Normal 22 3 5 2 7" xfId="42832" xr:uid="{FA132692-7303-4022-A1C9-B4E7D68138D7}"/>
    <cellStyle name="Normal 22 3 5 3" xfId="9124" xr:uid="{0FA3AB6E-6810-46E5-9F5B-26BBB1F1A4C0}"/>
    <cellStyle name="Normal 22 3 5 3 2" xfId="12546" xr:uid="{DB716F7C-8345-4AA4-8F6F-F6D05F6267BE}"/>
    <cellStyle name="Normal 22 3 5 3 2 2" xfId="26236" xr:uid="{6C6B59F7-A844-4CA1-811B-F7A9BD85F9C2}"/>
    <cellStyle name="Normal 22 3 5 3 2 2 2" xfId="39928" xr:uid="{C09AEC78-2A12-4649-8A8C-E6B54A223326}"/>
    <cellStyle name="Normal 22 3 5 3 2 2 3" xfId="54811" xr:uid="{1E743E86-753A-4B82-A573-B6ACB446D257}"/>
    <cellStyle name="Normal 22 3 5 3 2 3" xfId="19392" xr:uid="{9FE79330-3152-4A5B-A319-5A089C932D82}"/>
    <cellStyle name="Normal 22 3 5 3 2 4" xfId="33082" xr:uid="{F7F5F8AF-7C5F-47D7-A9DB-46921E72029E}"/>
    <cellStyle name="Normal 22 3 5 3 2 5" xfId="47965" xr:uid="{0AE4B079-2A85-44AD-96CA-1F7DCA467A2A}"/>
    <cellStyle name="Normal 22 3 5 3 3" xfId="22814" xr:uid="{2140D73B-C4F3-4175-AA70-E9AAB13E3BE2}"/>
    <cellStyle name="Normal 22 3 5 3 3 2" xfId="36506" xr:uid="{B826AAE4-93A8-4DDF-AA41-BDEC70E1C75D}"/>
    <cellStyle name="Normal 22 3 5 3 3 3" xfId="51389" xr:uid="{5CF2A12E-65C3-4AAA-8026-E7E111D041D0}"/>
    <cellStyle name="Normal 22 3 5 3 4" xfId="15970" xr:uid="{9CB8AABC-ECA3-4CFC-9936-78B99619052B}"/>
    <cellStyle name="Normal 22 3 5 3 5" xfId="29660" xr:uid="{34BA739C-1829-497C-9A6D-6BFACD903641}"/>
    <cellStyle name="Normal 22 3 5 3 6" xfId="44543" xr:uid="{DC830A14-EDE4-4FD1-B810-E86002DA1979}"/>
    <cellStyle name="Normal 22 3 5 4" xfId="10834" xr:uid="{28452E39-5A80-478E-81A8-6771F821A79B}"/>
    <cellStyle name="Normal 22 3 5 4 2" xfId="24524" xr:uid="{7D35B012-8831-48B4-89E3-F62C984EDE45}"/>
    <cellStyle name="Normal 22 3 5 4 2 2" xfId="38216" xr:uid="{D15DA323-B443-4348-94D6-B0D0C630C141}"/>
    <cellStyle name="Normal 22 3 5 4 2 3" xfId="53099" xr:uid="{B36F3C07-2660-4240-8DA0-B88AADC640EB}"/>
    <cellStyle name="Normal 22 3 5 4 3" xfId="17680" xr:uid="{88704CA0-CDE5-4EBD-9B0F-29DBC8D316FE}"/>
    <cellStyle name="Normal 22 3 5 4 4" xfId="31370" xr:uid="{3ADEF046-4FD2-4F29-B2B3-E0C1BFC50F02}"/>
    <cellStyle name="Normal 22 3 5 4 5" xfId="46253" xr:uid="{40E8C310-B482-4C3C-A3F5-BAA00EF9FBF0}"/>
    <cellStyle name="Normal 22 3 5 5" xfId="21102" xr:uid="{19DD6CC4-5D76-421A-BEA0-EF41B8EAD6E2}"/>
    <cellStyle name="Normal 22 3 5 5 2" xfId="34794" xr:uid="{9D9F5749-E11A-420F-8D9E-33933714C48D}"/>
    <cellStyle name="Normal 22 3 5 5 3" xfId="49677" xr:uid="{F271D6CA-2213-4669-ADF8-6D69D6B6BEE8}"/>
    <cellStyle name="Normal 22 3 5 6" xfId="14258" xr:uid="{47BC8DE2-6F74-4A97-A569-F04BC69CC508}"/>
    <cellStyle name="Normal 22 3 5 7" xfId="27948" xr:uid="{1557392C-01A8-43EF-B4A2-23FE66108FAD}"/>
    <cellStyle name="Normal 22 3 5 8" xfId="42831" xr:uid="{82DF9266-9418-4678-B45D-30AE64548A29}"/>
    <cellStyle name="Normal 22 3 6" xfId="7413" xr:uid="{25881F78-39C8-4567-B965-03C7B41AC8C2}"/>
    <cellStyle name="Normal 22 3 6 2" xfId="9126" xr:uid="{FDA9F828-A9E1-4714-8F18-FEFD52696266}"/>
    <cellStyle name="Normal 22 3 6 2 2" xfId="12548" xr:uid="{1FFE7630-1C12-43B2-8072-7094ADDB6840}"/>
    <cellStyle name="Normal 22 3 6 2 2 2" xfId="26238" xr:uid="{FDE0F4ED-98D9-475B-B590-12CD02B8A87A}"/>
    <cellStyle name="Normal 22 3 6 2 2 2 2" xfId="39930" xr:uid="{51932FF2-87DE-4A54-8467-22D56111788B}"/>
    <cellStyle name="Normal 22 3 6 2 2 2 3" xfId="54813" xr:uid="{5253540D-6B54-4A5E-9D79-F80C118C056A}"/>
    <cellStyle name="Normal 22 3 6 2 2 3" xfId="19394" xr:uid="{165064DF-92BE-484F-9007-55DE82B1DBC7}"/>
    <cellStyle name="Normal 22 3 6 2 2 4" xfId="33084" xr:uid="{3B7FD173-D278-44E6-837A-0F59E5CB1118}"/>
    <cellStyle name="Normal 22 3 6 2 2 5" xfId="47967" xr:uid="{90B7A0C6-5F9A-4C10-9192-7461A90706F3}"/>
    <cellStyle name="Normal 22 3 6 2 3" xfId="22816" xr:uid="{05F705CF-E0E6-467D-9F46-DED00F757EB8}"/>
    <cellStyle name="Normal 22 3 6 2 3 2" xfId="36508" xr:uid="{37C34446-582B-4042-A100-4480C7266D01}"/>
    <cellStyle name="Normal 22 3 6 2 3 3" xfId="51391" xr:uid="{9695190A-4DC3-4A7A-8AC9-0E4AF47E8531}"/>
    <cellStyle name="Normal 22 3 6 2 4" xfId="15972" xr:uid="{CD5542EC-4F04-4946-A1E6-87BFF10988F9}"/>
    <cellStyle name="Normal 22 3 6 2 5" xfId="29662" xr:uid="{A9E33E04-5070-406B-8726-5BA62F7804DA}"/>
    <cellStyle name="Normal 22 3 6 2 6" xfId="44545" xr:uid="{CBD18140-89EF-4116-A335-B140147FEB6C}"/>
    <cellStyle name="Normal 22 3 6 3" xfId="10836" xr:uid="{2AE26185-C7A7-43E2-9B6A-5D44EF8FA859}"/>
    <cellStyle name="Normal 22 3 6 3 2" xfId="24526" xr:uid="{0C2BF6C9-242E-410D-84B0-ADDC7BEF31F6}"/>
    <cellStyle name="Normal 22 3 6 3 2 2" xfId="38218" xr:uid="{03C93DB1-56B1-42F5-BCEB-D9A46CCA30E1}"/>
    <cellStyle name="Normal 22 3 6 3 2 3" xfId="53101" xr:uid="{EB5A5869-D0F5-4652-BECD-C9EA944B0160}"/>
    <cellStyle name="Normal 22 3 6 3 3" xfId="17682" xr:uid="{52BFF7B6-983B-4D8F-9BF7-7F3792E892C6}"/>
    <cellStyle name="Normal 22 3 6 3 4" xfId="31372" xr:uid="{66D330B6-FEBD-4654-BF19-FDDB128ED6CD}"/>
    <cellStyle name="Normal 22 3 6 3 5" xfId="46255" xr:uid="{6DA693F5-96A5-4074-A32B-72BD497712BA}"/>
    <cellStyle name="Normal 22 3 6 4" xfId="21104" xr:uid="{E3827403-CBDD-4F6F-AF6B-D1E2BBFA189C}"/>
    <cellStyle name="Normal 22 3 6 4 2" xfId="34796" xr:uid="{BDD66EC1-6133-49CC-BE96-1E25207432FE}"/>
    <cellStyle name="Normal 22 3 6 4 3" xfId="49679" xr:uid="{67FFA791-F1F3-4235-890E-CBDA41D0AC54}"/>
    <cellStyle name="Normal 22 3 6 5" xfId="14260" xr:uid="{6595C383-889B-4DBA-9363-D3EB597F8AD3}"/>
    <cellStyle name="Normal 22 3 6 6" xfId="27950" xr:uid="{3117DD50-8708-4C03-B1CF-CE699113E912}"/>
    <cellStyle name="Normal 22 3 6 7" xfId="42833" xr:uid="{B85028BF-1101-4736-A969-C67EBA2BA585}"/>
    <cellStyle name="Normal 22 3 7" xfId="7414" xr:uid="{78137D07-4A6C-4AA9-8888-BDFCFA4B5911}"/>
    <cellStyle name="Normal 22 3 7 2" xfId="9127" xr:uid="{2ECFFE51-F6EF-47BC-99BD-A2D22A1787E9}"/>
    <cellStyle name="Normal 22 3 7 2 2" xfId="12549" xr:uid="{6D942103-3178-4503-8D67-41201376675D}"/>
    <cellStyle name="Normal 22 3 7 2 2 2" xfId="26239" xr:uid="{FE604071-7120-44BF-B13F-439D75D5E58C}"/>
    <cellStyle name="Normal 22 3 7 2 2 2 2" xfId="39931" xr:uid="{08187609-F43B-4DFD-AED4-089C6F2B1487}"/>
    <cellStyle name="Normal 22 3 7 2 2 2 3" xfId="54814" xr:uid="{A780410E-7313-41E5-848A-071B630EBDFC}"/>
    <cellStyle name="Normal 22 3 7 2 2 3" xfId="19395" xr:uid="{DA87166A-DD71-408F-9146-E3E0D2D332DA}"/>
    <cellStyle name="Normal 22 3 7 2 2 4" xfId="33085" xr:uid="{3233A250-7110-4345-A0AF-EE7330F2497E}"/>
    <cellStyle name="Normal 22 3 7 2 2 5" xfId="47968" xr:uid="{5C22AD45-EB05-41BB-8FB6-3A9F11E334B7}"/>
    <cellStyle name="Normal 22 3 7 2 3" xfId="22817" xr:uid="{0BB333C4-8FEC-4675-A340-D9E7CE32D383}"/>
    <cellStyle name="Normal 22 3 7 2 3 2" xfId="36509" xr:uid="{38AB93A8-0AA3-482F-A50E-17B418CE7BEA}"/>
    <cellStyle name="Normal 22 3 7 2 3 3" xfId="51392" xr:uid="{DF41615F-5D96-4900-8EA0-92679E3F854D}"/>
    <cellStyle name="Normal 22 3 7 2 4" xfId="15973" xr:uid="{37A602E0-852A-4830-8B96-5179170A1541}"/>
    <cellStyle name="Normal 22 3 7 2 5" xfId="29663" xr:uid="{E2836968-6786-4F8D-9CBD-FACFF18293A3}"/>
    <cellStyle name="Normal 22 3 7 2 6" xfId="44546" xr:uid="{C93E2C16-FB46-4E03-A251-48DCF113AD8A}"/>
    <cellStyle name="Normal 22 3 7 3" xfId="10837" xr:uid="{990777EE-4703-43B5-B02A-690B75235A9B}"/>
    <cellStyle name="Normal 22 3 7 3 2" xfId="24527" xr:uid="{BE440ADE-809C-47C6-AF13-989BB85EB835}"/>
    <cellStyle name="Normal 22 3 7 3 2 2" xfId="38219" xr:uid="{17A58F45-A2A3-45A5-ADD6-104909330FF0}"/>
    <cellStyle name="Normal 22 3 7 3 2 3" xfId="53102" xr:uid="{C52D3EE3-45C5-4053-95C5-E7EC7AC716DB}"/>
    <cellStyle name="Normal 22 3 7 3 3" xfId="17683" xr:uid="{DB6A95CA-0050-48E3-91DD-C64F13C0816F}"/>
    <cellStyle name="Normal 22 3 7 3 4" xfId="31373" xr:uid="{88AAD848-1AA2-4282-AA9E-CD01A4C6ADE6}"/>
    <cellStyle name="Normal 22 3 7 3 5" xfId="46256" xr:uid="{23B591FF-FA6F-492C-AA53-5EFF4059EF5E}"/>
    <cellStyle name="Normal 22 3 7 4" xfId="21105" xr:uid="{C2856405-CFC9-4F42-BF80-F47AA0ADA94C}"/>
    <cellStyle name="Normal 22 3 7 4 2" xfId="34797" xr:uid="{8EDBE6C7-ED48-46C0-A7AE-819B95D0121F}"/>
    <cellStyle name="Normal 22 3 7 4 3" xfId="49680" xr:uid="{851945AF-2CC5-4503-97CB-22038B2AA020}"/>
    <cellStyle name="Normal 22 3 7 5" xfId="14261" xr:uid="{22FE41C4-239A-40E2-BB26-F74879A49141}"/>
    <cellStyle name="Normal 22 3 7 6" xfId="27951" xr:uid="{4CE4FE26-2736-4E2D-93A2-7523D97BB219}"/>
    <cellStyle name="Normal 22 3 7 7" xfId="42834" xr:uid="{863EDE14-3BAD-424E-AA3A-A392EAEF6CFD}"/>
    <cellStyle name="Normal 22 3 8" xfId="9098" xr:uid="{DE5AA6FF-D73C-47B8-B2E2-663CED8EA095}"/>
    <cellStyle name="Normal 22 3 8 2" xfId="12520" xr:uid="{3C01132E-6161-47CE-B256-9CFAF812B36A}"/>
    <cellStyle name="Normal 22 3 8 2 2" xfId="26210" xr:uid="{F4D7403F-7309-4766-A509-8BB7A541BC13}"/>
    <cellStyle name="Normal 22 3 8 2 2 2" xfId="39902" xr:uid="{5673CAE9-61A3-4D47-B692-77227DD2BC6C}"/>
    <cellStyle name="Normal 22 3 8 2 2 3" xfId="54785" xr:uid="{89456685-246A-47EB-A82A-757FEC20295B}"/>
    <cellStyle name="Normal 22 3 8 2 3" xfId="19366" xr:uid="{83507EAE-0522-450D-81CB-99DE5D012010}"/>
    <cellStyle name="Normal 22 3 8 2 4" xfId="33056" xr:uid="{12C39D79-9FDF-4FEF-A52E-546470931D20}"/>
    <cellStyle name="Normal 22 3 8 2 5" xfId="47939" xr:uid="{4FF425FC-9622-45B9-A902-405F3F094E0F}"/>
    <cellStyle name="Normal 22 3 8 3" xfId="22788" xr:uid="{ABBB9D99-7D08-4346-B442-4F70FEE96D2A}"/>
    <cellStyle name="Normal 22 3 8 3 2" xfId="36480" xr:uid="{C4F50935-EEDE-4989-8273-50CDC3106BA0}"/>
    <cellStyle name="Normal 22 3 8 3 3" xfId="51363" xr:uid="{DBEE3B1B-6BD2-4CEA-B6FC-19C0147521CF}"/>
    <cellStyle name="Normal 22 3 8 4" xfId="15944" xr:uid="{2A216BF4-3B09-49FE-BCE8-849D96D2B007}"/>
    <cellStyle name="Normal 22 3 8 5" xfId="29634" xr:uid="{0A59521B-21F1-4298-94DD-F708B190197E}"/>
    <cellStyle name="Normal 22 3 8 6" xfId="44517" xr:uid="{487EDA01-FC47-4906-8BA3-8E5E0912D239}"/>
    <cellStyle name="Normal 22 3 9" xfId="10808" xr:uid="{38DE5CD4-22BB-4EF7-850F-CC0AED4728FC}"/>
    <cellStyle name="Normal 22 3 9 2" xfId="24498" xr:uid="{D11C2727-C750-4D5F-828A-8012C20C6908}"/>
    <cellStyle name="Normal 22 3 9 2 2" xfId="38190" xr:uid="{DDCEB27B-0CBF-41B1-8076-F5B7A88625F9}"/>
    <cellStyle name="Normal 22 3 9 2 3" xfId="53073" xr:uid="{0A011DCC-F560-4521-ADC5-E69E4D0453C4}"/>
    <cellStyle name="Normal 22 3 9 3" xfId="17654" xr:uid="{734A0811-8656-4607-AC51-9C9DD7126C40}"/>
    <cellStyle name="Normal 22 3 9 4" xfId="31344" xr:uid="{D86CF7C6-479D-4C7E-A399-9365C435E9B0}"/>
    <cellStyle name="Normal 22 3 9 5" xfId="46227" xr:uid="{DC454229-7147-4A9E-BB8F-F7B86A25F8DD}"/>
    <cellStyle name="Normal 22 4" xfId="3667" xr:uid="{D90FC34A-7FDF-434B-9ABB-AE79F5CE66C2}"/>
    <cellStyle name="Normal 22 4 10" xfId="14262" xr:uid="{C9518CAC-ECF4-4CAC-B599-19C6787E5213}"/>
    <cellStyle name="Normal 22 4 10 2" xfId="41354" xr:uid="{6B21F336-964A-4D75-AFB5-6AC85CB886ED}"/>
    <cellStyle name="Normal 22 4 11" xfId="27952" xr:uid="{9205FA8C-975A-49E8-B9B1-BD6FB477E148}"/>
    <cellStyle name="Normal 22 4 12" xfId="42835" xr:uid="{AF1CCBD8-171F-482F-B4D0-D2C14F8FD7F2}"/>
    <cellStyle name="Normal 22 4 13" xfId="7415" xr:uid="{8D212F85-866F-47D2-9430-68485A50D24E}"/>
    <cellStyle name="Normal 22 4 2" xfId="4404" xr:uid="{9204FE10-3438-483F-9EB0-7CE7BE0B4D94}"/>
    <cellStyle name="Normal 22 4 2 10" xfId="42836" xr:uid="{524F4FB0-C36A-420F-9CD6-5AED8FA0BF8F}"/>
    <cellStyle name="Normal 22 4 2 11" xfId="7416" xr:uid="{BAE3FF10-1015-4A9E-AED9-8E2300405014}"/>
    <cellStyle name="Normal 22 4 2 2" xfId="7417" xr:uid="{E94D2115-40E2-46F5-AEFA-C01CFD93FBC0}"/>
    <cellStyle name="Normal 22 4 2 2 2" xfId="7418" xr:uid="{5E45BAC1-8463-4C3A-8653-806D97AD0629}"/>
    <cellStyle name="Normal 22 4 2 2 2 2" xfId="9131" xr:uid="{FA1CD39E-65A8-4836-8F64-7DEB297C3538}"/>
    <cellStyle name="Normal 22 4 2 2 2 2 2" xfId="12553" xr:uid="{1EA0D7B3-61F9-4595-A5E2-0CA1A163E4AE}"/>
    <cellStyle name="Normal 22 4 2 2 2 2 2 2" xfId="26243" xr:uid="{A70E59C8-A243-4A42-ACF2-AC6AAC9C9C7E}"/>
    <cellStyle name="Normal 22 4 2 2 2 2 2 2 2" xfId="39935" xr:uid="{71A46AD7-7794-4719-88B0-7F4CED3BD7F2}"/>
    <cellStyle name="Normal 22 4 2 2 2 2 2 2 3" xfId="54818" xr:uid="{5665156A-0124-45FA-BFD5-3FEB218B1528}"/>
    <cellStyle name="Normal 22 4 2 2 2 2 2 3" xfId="19399" xr:uid="{CA746F5B-8B5F-43E9-8402-2BD9296B15B2}"/>
    <cellStyle name="Normal 22 4 2 2 2 2 2 4" xfId="33089" xr:uid="{2A573AA7-104D-4934-8A3A-CC3F57482516}"/>
    <cellStyle name="Normal 22 4 2 2 2 2 2 5" xfId="47972" xr:uid="{EA4C43B7-B645-49A6-B1E9-C8677EF0C854}"/>
    <cellStyle name="Normal 22 4 2 2 2 2 3" xfId="22821" xr:uid="{E0ED6BDB-D27C-4889-B27E-97C6E0A78696}"/>
    <cellStyle name="Normal 22 4 2 2 2 2 3 2" xfId="36513" xr:uid="{6646375B-0001-4A53-A7DF-97126C3C5CAE}"/>
    <cellStyle name="Normal 22 4 2 2 2 2 3 3" xfId="51396" xr:uid="{20237ABA-2DF6-46F6-9E9B-07AB3158410D}"/>
    <cellStyle name="Normal 22 4 2 2 2 2 4" xfId="15977" xr:uid="{55508A59-CDEE-463F-AA07-B36D38A57BDD}"/>
    <cellStyle name="Normal 22 4 2 2 2 2 5" xfId="29667" xr:uid="{04B89002-4BFD-48D8-ACDA-E4094911B33F}"/>
    <cellStyle name="Normal 22 4 2 2 2 2 6" xfId="44550" xr:uid="{38F7AD0F-ADD6-4F72-B60A-FA94CB8716EC}"/>
    <cellStyle name="Normal 22 4 2 2 2 3" xfId="10841" xr:uid="{BD635182-F4E9-4AC1-AF7D-F0C5268C2C0F}"/>
    <cellStyle name="Normal 22 4 2 2 2 3 2" xfId="24531" xr:uid="{D8AE8D4C-A16A-4CB4-B59E-93BFD44615AF}"/>
    <cellStyle name="Normal 22 4 2 2 2 3 2 2" xfId="38223" xr:uid="{59CB3E3D-9FAD-488A-9453-BFC05BD018BB}"/>
    <cellStyle name="Normal 22 4 2 2 2 3 2 3" xfId="53106" xr:uid="{E8C9231F-03D9-4657-BAAF-E0A3AFF3223F}"/>
    <cellStyle name="Normal 22 4 2 2 2 3 3" xfId="17687" xr:uid="{98848BAE-0B89-4AD9-A90D-E8DC8215351E}"/>
    <cellStyle name="Normal 22 4 2 2 2 3 4" xfId="31377" xr:uid="{5CA53DD3-D19C-4E8E-9AC2-EAC455338911}"/>
    <cellStyle name="Normal 22 4 2 2 2 3 5" xfId="46260" xr:uid="{CE6E38D2-81AD-49D8-B21F-7B85A3D89DE1}"/>
    <cellStyle name="Normal 22 4 2 2 2 4" xfId="21109" xr:uid="{50483189-DB44-48CD-83FC-153B8255CE3B}"/>
    <cellStyle name="Normal 22 4 2 2 2 4 2" xfId="34801" xr:uid="{F2A5A325-4AE5-4E48-9925-CEA5CF9D4342}"/>
    <cellStyle name="Normal 22 4 2 2 2 4 3" xfId="49684" xr:uid="{F9944E0E-5E0F-456B-BB4F-6086B1652C56}"/>
    <cellStyle name="Normal 22 4 2 2 2 5" xfId="14265" xr:uid="{145467C3-86AA-4490-8281-4180D9566413}"/>
    <cellStyle name="Normal 22 4 2 2 2 6" xfId="27955" xr:uid="{7FB1F2DA-CF8E-473E-818C-1B676D6A221D}"/>
    <cellStyle name="Normal 22 4 2 2 2 7" xfId="42838" xr:uid="{E2DA6AAE-BEE2-4761-AE80-CF4982EF9247}"/>
    <cellStyle name="Normal 22 4 2 2 3" xfId="9130" xr:uid="{79C4FB2E-2BDF-474D-AB46-A0DDE1552F32}"/>
    <cellStyle name="Normal 22 4 2 2 3 2" xfId="12552" xr:uid="{450349BA-C5E9-4C4A-B376-6DB90A62CFED}"/>
    <cellStyle name="Normal 22 4 2 2 3 2 2" xfId="26242" xr:uid="{AE555B44-8F3C-4856-88EE-C375F035F900}"/>
    <cellStyle name="Normal 22 4 2 2 3 2 2 2" xfId="39934" xr:uid="{0C21A105-2883-4FE0-8042-21E0EEE5A23E}"/>
    <cellStyle name="Normal 22 4 2 2 3 2 2 3" xfId="54817" xr:uid="{E11D1FE5-1551-4B27-B3AD-A40C75FFA233}"/>
    <cellStyle name="Normal 22 4 2 2 3 2 3" xfId="19398" xr:uid="{94DB88DD-7D98-49BC-B912-B55204EAE93A}"/>
    <cellStyle name="Normal 22 4 2 2 3 2 4" xfId="33088" xr:uid="{A7E3428B-0126-4EB0-88AA-69ED86C323B1}"/>
    <cellStyle name="Normal 22 4 2 2 3 2 5" xfId="47971" xr:uid="{7C4341C0-DEB3-4F50-8E77-E9E55363C07A}"/>
    <cellStyle name="Normal 22 4 2 2 3 3" xfId="22820" xr:uid="{4287ADB4-871C-4012-9B92-670EEE0B3A33}"/>
    <cellStyle name="Normal 22 4 2 2 3 3 2" xfId="36512" xr:uid="{C6D56C80-3769-4C4E-90EA-305B5D0DA00F}"/>
    <cellStyle name="Normal 22 4 2 2 3 3 3" xfId="51395" xr:uid="{1D385C91-39BF-44AB-B08D-B7DC680141BA}"/>
    <cellStyle name="Normal 22 4 2 2 3 4" xfId="15976" xr:uid="{BAEA7B28-7EAB-485C-8063-81F0E7EB6DE9}"/>
    <cellStyle name="Normal 22 4 2 2 3 5" xfId="29666" xr:uid="{219D4131-8F25-4C93-BB1B-E208F28CF75E}"/>
    <cellStyle name="Normal 22 4 2 2 3 6" xfId="44549" xr:uid="{8AD8B4F3-E01D-4B05-B058-8AA0DF9FBC55}"/>
    <cellStyle name="Normal 22 4 2 2 4" xfId="10840" xr:uid="{FC3F49F9-7109-4784-84BA-58CEA3B1D436}"/>
    <cellStyle name="Normal 22 4 2 2 4 2" xfId="24530" xr:uid="{8C24D1A9-EEBC-4E25-947A-EC05577DB33B}"/>
    <cellStyle name="Normal 22 4 2 2 4 2 2" xfId="38222" xr:uid="{4AF91CDD-AE38-4BE8-ABDF-85415B7A821C}"/>
    <cellStyle name="Normal 22 4 2 2 4 2 3" xfId="53105" xr:uid="{4F6EBD7E-F61D-4E9F-8A0B-6139BA60184C}"/>
    <cellStyle name="Normal 22 4 2 2 4 3" xfId="17686" xr:uid="{CDCF8C70-9F7E-43B8-8FF9-01D349199F03}"/>
    <cellStyle name="Normal 22 4 2 2 4 4" xfId="31376" xr:uid="{12F3444C-AE15-4836-9005-1264A337C8CF}"/>
    <cellStyle name="Normal 22 4 2 2 4 5" xfId="46259" xr:uid="{B6A51F84-AC8C-411B-884C-821025104B19}"/>
    <cellStyle name="Normal 22 4 2 2 5" xfId="21108" xr:uid="{BFC1084B-41AC-465E-A911-9F6CD9BB81C8}"/>
    <cellStyle name="Normal 22 4 2 2 5 2" xfId="34800" xr:uid="{6B6E7472-CE6F-46B1-A119-6972FCE8E99F}"/>
    <cellStyle name="Normal 22 4 2 2 5 3" xfId="49683" xr:uid="{EC9C71A2-3CB4-4D65-B3D8-C234D7EBA9DA}"/>
    <cellStyle name="Normal 22 4 2 2 6" xfId="14264" xr:uid="{37E5CE34-92B9-4A85-8231-A632477F6E23}"/>
    <cellStyle name="Normal 22 4 2 2 7" xfId="27954" xr:uid="{275B22A2-4EBE-4D23-8DE7-6636992F8A57}"/>
    <cellStyle name="Normal 22 4 2 2 8" xfId="42837" xr:uid="{89DC4A13-0C93-47E9-965E-548CA2B87ECA}"/>
    <cellStyle name="Normal 22 4 2 3" xfId="7419" xr:uid="{1D05DDF5-AF9B-4636-A5FA-238C37895BB5}"/>
    <cellStyle name="Normal 22 4 2 3 2" xfId="9132" xr:uid="{F0265417-8579-4E02-B24B-9C48A41D2DE6}"/>
    <cellStyle name="Normal 22 4 2 3 2 2" xfId="12554" xr:uid="{EDF6F5A5-050E-4D94-B2B6-2BC6006A74D1}"/>
    <cellStyle name="Normal 22 4 2 3 2 2 2" xfId="26244" xr:uid="{F7BD4FF1-BCE2-4578-BA51-3589EFA3BC49}"/>
    <cellStyle name="Normal 22 4 2 3 2 2 2 2" xfId="39936" xr:uid="{83536639-C540-4668-BF46-0D23ACAD450B}"/>
    <cellStyle name="Normal 22 4 2 3 2 2 2 3" xfId="54819" xr:uid="{7D74B44D-90F7-47C9-AF84-A1D6B8118C4D}"/>
    <cellStyle name="Normal 22 4 2 3 2 2 3" xfId="19400" xr:uid="{678C2061-7C86-4613-9096-794EC61E7B10}"/>
    <cellStyle name="Normal 22 4 2 3 2 2 4" xfId="33090" xr:uid="{D763C8D1-1D59-4FDB-93E1-A946973A5C87}"/>
    <cellStyle name="Normal 22 4 2 3 2 2 5" xfId="47973" xr:uid="{6F6CBD25-063B-4251-8E20-87A357C302AB}"/>
    <cellStyle name="Normal 22 4 2 3 2 3" xfId="22822" xr:uid="{3F029C34-2591-45B1-A13C-0E0AF0920E3B}"/>
    <cellStyle name="Normal 22 4 2 3 2 3 2" xfId="36514" xr:uid="{2F01CC3B-C217-4EA1-BF66-D67A0EBB7874}"/>
    <cellStyle name="Normal 22 4 2 3 2 3 3" xfId="51397" xr:uid="{1CC9F047-7AC5-466A-A0DF-62E83171E3E4}"/>
    <cellStyle name="Normal 22 4 2 3 2 4" xfId="15978" xr:uid="{D8C7D3C1-54BB-484C-AC03-5539086FD2DB}"/>
    <cellStyle name="Normal 22 4 2 3 2 5" xfId="29668" xr:uid="{A642B736-EAE9-4D8E-81A8-C21B1E9F6EB3}"/>
    <cellStyle name="Normal 22 4 2 3 2 6" xfId="44551" xr:uid="{BDF8964A-70AA-4130-9A82-145C8C556534}"/>
    <cellStyle name="Normal 22 4 2 3 3" xfId="10842" xr:uid="{60EB6C36-3B91-40DA-B413-871A30FFE025}"/>
    <cellStyle name="Normal 22 4 2 3 3 2" xfId="24532" xr:uid="{55F28758-D384-4884-9B23-4B1A0C792E27}"/>
    <cellStyle name="Normal 22 4 2 3 3 2 2" xfId="38224" xr:uid="{FE39B458-C36F-4015-8E9E-06917BCC55C3}"/>
    <cellStyle name="Normal 22 4 2 3 3 2 3" xfId="53107" xr:uid="{F7C459C0-C240-452D-83B5-09C5171A21ED}"/>
    <cellStyle name="Normal 22 4 2 3 3 3" xfId="17688" xr:uid="{73CDEE67-5809-42A0-99B3-66D4F4F44F04}"/>
    <cellStyle name="Normal 22 4 2 3 3 4" xfId="31378" xr:uid="{0ADEDA3B-0600-4058-BEDA-3EDAB2676C69}"/>
    <cellStyle name="Normal 22 4 2 3 3 5" xfId="46261" xr:uid="{F05FE94A-D782-4F12-B5F5-A3768EAB1B97}"/>
    <cellStyle name="Normal 22 4 2 3 4" xfId="21110" xr:uid="{58468CDF-1383-49B2-B1C4-81D833F3E185}"/>
    <cellStyle name="Normal 22 4 2 3 4 2" xfId="34802" xr:uid="{577C62E9-5DA9-42E5-88A4-E237919B6C18}"/>
    <cellStyle name="Normal 22 4 2 3 4 3" xfId="49685" xr:uid="{385ECE21-3C90-4FC5-BF48-74C65DE8276D}"/>
    <cellStyle name="Normal 22 4 2 3 5" xfId="14266" xr:uid="{58A8868A-BB0E-49C6-8CCD-2AC38B038BF3}"/>
    <cellStyle name="Normal 22 4 2 3 6" xfId="27956" xr:uid="{CC2169E7-F3C7-4AFA-B407-FCC1C55DB6C5}"/>
    <cellStyle name="Normal 22 4 2 3 7" xfId="42839" xr:uid="{9FABEBA1-97E1-44DB-83A8-965BC86755D7}"/>
    <cellStyle name="Normal 22 4 2 4" xfId="7420" xr:uid="{BC189EF6-3B73-4654-8F2A-34D224024780}"/>
    <cellStyle name="Normal 22 4 2 4 2" xfId="9133" xr:uid="{A62D19C7-75EC-4375-B0BD-6A46733E9F5B}"/>
    <cellStyle name="Normal 22 4 2 4 2 2" xfId="12555" xr:uid="{E8DB2392-4410-428B-8F99-C62E36B747C6}"/>
    <cellStyle name="Normal 22 4 2 4 2 2 2" xfId="26245" xr:uid="{1D1A2771-882A-48D6-BB4B-3A98DD214053}"/>
    <cellStyle name="Normal 22 4 2 4 2 2 2 2" xfId="39937" xr:uid="{96B8493B-117D-4E61-B268-2FB32F8F147E}"/>
    <cellStyle name="Normal 22 4 2 4 2 2 2 3" xfId="54820" xr:uid="{35BCB394-C3A3-44AC-93F1-E6C4ED159BC3}"/>
    <cellStyle name="Normal 22 4 2 4 2 2 3" xfId="19401" xr:uid="{9474F35D-0D14-40E7-AB76-6B8C047BF5C4}"/>
    <cellStyle name="Normal 22 4 2 4 2 2 4" xfId="33091" xr:uid="{AA93D6F6-43EE-4360-BCAF-FAB864340366}"/>
    <cellStyle name="Normal 22 4 2 4 2 2 5" xfId="47974" xr:uid="{7CCFF89F-F753-41C4-8F6B-398757A4E611}"/>
    <cellStyle name="Normal 22 4 2 4 2 3" xfId="22823" xr:uid="{80C03924-3B5C-420B-A510-4CF04FC9F9F2}"/>
    <cellStyle name="Normal 22 4 2 4 2 3 2" xfId="36515" xr:uid="{44130542-FAB9-4D70-A294-90E8C0004B1B}"/>
    <cellStyle name="Normal 22 4 2 4 2 3 3" xfId="51398" xr:uid="{D79693EC-166D-4C27-ADD6-7604DB3B5928}"/>
    <cellStyle name="Normal 22 4 2 4 2 4" xfId="15979" xr:uid="{79590ADE-DE3C-4138-BB5C-661BF79DF3E1}"/>
    <cellStyle name="Normal 22 4 2 4 2 5" xfId="29669" xr:uid="{9B2D7580-439B-4BAA-8F4E-38239ECE8561}"/>
    <cellStyle name="Normal 22 4 2 4 2 6" xfId="44552" xr:uid="{A414A290-14D6-4CAB-9203-AD327031978D}"/>
    <cellStyle name="Normal 22 4 2 4 3" xfId="10843" xr:uid="{4CEACB8A-F698-4BA4-9575-A97F1203B513}"/>
    <cellStyle name="Normal 22 4 2 4 3 2" xfId="24533" xr:uid="{272BA757-7F8C-4F60-86E9-AA17F1D391C0}"/>
    <cellStyle name="Normal 22 4 2 4 3 2 2" xfId="38225" xr:uid="{91F2ACCD-1E75-459B-901D-1094C4DD6DB3}"/>
    <cellStyle name="Normal 22 4 2 4 3 2 3" xfId="53108" xr:uid="{93FAB8B8-A139-4AC9-89C2-E1F2FAD63251}"/>
    <cellStyle name="Normal 22 4 2 4 3 3" xfId="17689" xr:uid="{C55B47F6-A94B-4192-8647-9F29694A7725}"/>
    <cellStyle name="Normal 22 4 2 4 3 4" xfId="31379" xr:uid="{DA4D5911-4D33-49EB-B75A-BFEF1D27FB72}"/>
    <cellStyle name="Normal 22 4 2 4 3 5" xfId="46262" xr:uid="{38369740-50F0-4CCD-8C2A-D5769532A4DE}"/>
    <cellStyle name="Normal 22 4 2 4 4" xfId="21111" xr:uid="{19DB1FDF-8857-498A-80F5-144CC805DDF0}"/>
    <cellStyle name="Normal 22 4 2 4 4 2" xfId="34803" xr:uid="{9FD71783-A5B1-4876-B013-99F483B55FC7}"/>
    <cellStyle name="Normal 22 4 2 4 4 3" xfId="49686" xr:uid="{D0B86B8D-4BC4-45C1-9DBE-60E8B05531B5}"/>
    <cellStyle name="Normal 22 4 2 4 5" xfId="14267" xr:uid="{B484AADA-E618-42F2-8C3A-BBC6D12C681E}"/>
    <cellStyle name="Normal 22 4 2 4 6" xfId="27957" xr:uid="{B70713C1-A02F-461F-AC5A-2FD4CABAFB9C}"/>
    <cellStyle name="Normal 22 4 2 4 7" xfId="42840" xr:uid="{D7196C55-F877-47C1-B9CA-A4199A3B3092}"/>
    <cellStyle name="Normal 22 4 2 5" xfId="9129" xr:uid="{D8CA5E15-1E67-4898-A041-0BF0748037A9}"/>
    <cellStyle name="Normal 22 4 2 5 2" xfId="12551" xr:uid="{5B2F9E76-4D55-4B75-AE3F-F313D67B77FF}"/>
    <cellStyle name="Normal 22 4 2 5 2 2" xfId="26241" xr:uid="{F3F6D860-783F-41DE-83DE-EA396371A3BC}"/>
    <cellStyle name="Normal 22 4 2 5 2 2 2" xfId="39933" xr:uid="{2DCBC815-68C4-4913-BABB-A09B1806C352}"/>
    <cellStyle name="Normal 22 4 2 5 2 2 3" xfId="54816" xr:uid="{CBC05C57-F8F3-44C0-8A53-B2AF5480F751}"/>
    <cellStyle name="Normal 22 4 2 5 2 3" xfId="19397" xr:uid="{6B842686-B02C-47EF-9EAA-4801E59F2654}"/>
    <cellStyle name="Normal 22 4 2 5 2 4" xfId="33087" xr:uid="{3696D210-F5D6-4D8C-96FC-EBBE0EA50398}"/>
    <cellStyle name="Normal 22 4 2 5 2 5" xfId="47970" xr:uid="{42D1310F-1228-45B3-8395-9AE3E80B50C8}"/>
    <cellStyle name="Normal 22 4 2 5 3" xfId="22819" xr:uid="{97ED1F83-B3E1-48C9-9CB7-142A82CFC477}"/>
    <cellStyle name="Normal 22 4 2 5 3 2" xfId="36511" xr:uid="{38D63E2F-C6AF-4C88-9ECC-B4B93D1E5D73}"/>
    <cellStyle name="Normal 22 4 2 5 3 3" xfId="51394" xr:uid="{00CFD7CC-0708-4EE2-A443-39B0E2B44171}"/>
    <cellStyle name="Normal 22 4 2 5 4" xfId="15975" xr:uid="{6F2165F7-742D-45A1-AB51-E242F7EE833F}"/>
    <cellStyle name="Normal 22 4 2 5 5" xfId="29665" xr:uid="{D3620308-1511-4F25-BC20-27F60EAA7BC5}"/>
    <cellStyle name="Normal 22 4 2 5 6" xfId="44548" xr:uid="{C79F60D9-D633-4F4B-9E8A-D85248047465}"/>
    <cellStyle name="Normal 22 4 2 6" xfId="10839" xr:uid="{692610C9-21DF-487E-81CC-14EE360EAA85}"/>
    <cellStyle name="Normal 22 4 2 6 2" xfId="24529" xr:uid="{6668BC21-DF3B-459B-A766-A58CAF7ADC3C}"/>
    <cellStyle name="Normal 22 4 2 6 2 2" xfId="38221" xr:uid="{99501627-DA40-4E09-A52C-B31FCC958662}"/>
    <cellStyle name="Normal 22 4 2 6 2 3" xfId="53104" xr:uid="{15CF009F-7DE8-429C-A314-F7C61A59A04D}"/>
    <cellStyle name="Normal 22 4 2 6 3" xfId="17685" xr:uid="{A1E1A878-6EAC-4DE8-A98F-7840B8B4D1E9}"/>
    <cellStyle name="Normal 22 4 2 6 4" xfId="31375" xr:uid="{94187C27-A446-4237-8141-D29C6B4026F1}"/>
    <cellStyle name="Normal 22 4 2 6 5" xfId="46258" xr:uid="{4964FF77-EF90-4432-AD81-73E8F72ECD93}"/>
    <cellStyle name="Normal 22 4 2 7" xfId="21107" xr:uid="{377EC25C-B105-4803-A9BD-DD77DA68FBA2}"/>
    <cellStyle name="Normal 22 4 2 7 2" xfId="34799" xr:uid="{99D7A504-6F93-483C-9BDD-CE0C8FADE82F}"/>
    <cellStyle name="Normal 22 4 2 7 3" xfId="49682" xr:uid="{103B241C-C9A2-4835-B0C7-FC13A48136B7}"/>
    <cellStyle name="Normal 22 4 2 8" xfId="14263" xr:uid="{49B0A506-B492-4989-AACC-689FCD3FE49A}"/>
    <cellStyle name="Normal 22 4 2 8 2" xfId="41378" xr:uid="{3C626E07-7EBE-429C-8F07-0C9C78D8BD62}"/>
    <cellStyle name="Normal 22 4 2 9" xfId="27953" xr:uid="{07095E61-532D-4DC7-865A-CBE0FCA7ECC1}"/>
    <cellStyle name="Normal 22 4 3" xfId="4408" xr:uid="{48CE03C7-F3E1-4D0C-9865-0A2DA871945F}"/>
    <cellStyle name="Normal 22 4 3 10" xfId="42841" xr:uid="{8DBAC50A-9627-4014-AEF6-7C35FFA52AA3}"/>
    <cellStyle name="Normal 22 4 3 11" xfId="7421" xr:uid="{E15D7C63-9195-47F0-A212-9BFF8E4601C6}"/>
    <cellStyle name="Normal 22 4 3 12" xfId="5999" xr:uid="{78A0AEA3-01D8-456F-8CBE-4596501275E3}"/>
    <cellStyle name="Normal 22 4 3 13" xfId="5407" xr:uid="{ACDBBA70-A104-4D07-AA1D-0B723FAD2402}"/>
    <cellStyle name="Normal 22 4 3 14" xfId="55715" xr:uid="{E704E762-C947-4452-932E-3620BD5CE0C5}"/>
    <cellStyle name="Normal 22 4 3 15" xfId="56893" xr:uid="{28B35F53-D8B2-4BED-9899-6C2B38FBF40F}"/>
    <cellStyle name="Normal 22 4 3 16" xfId="58070" xr:uid="{0C8100A0-8971-4586-9FEC-219F6DD2DA71}"/>
    <cellStyle name="Normal 22 4 3 17" xfId="4611" xr:uid="{F53CC8FB-204E-42D0-A6DD-4A0083E19159}"/>
    <cellStyle name="Normal 22 4 3 2" xfId="4630" xr:uid="{4AE065E1-1F4A-4B28-98AC-25336C80BB52}"/>
    <cellStyle name="Normal 22 4 3 2 10" xfId="6001" xr:uid="{F9BB1997-CDE1-433E-AAD7-9C28BC073C1D}"/>
    <cellStyle name="Normal 22 4 3 2 11" xfId="5409" xr:uid="{DE255671-5E0F-4BBB-B8A1-127A9A92E69F}"/>
    <cellStyle name="Normal 22 4 3 2 12" xfId="56307" xr:uid="{78E07588-7508-4885-8E2B-2C181B09B6B6}"/>
    <cellStyle name="Normal 22 4 3 2 13" xfId="57484" xr:uid="{A6AE44EF-7EF8-47D4-B134-DD19F2826AB6}"/>
    <cellStyle name="Normal 22 4 3 2 14" xfId="58661" xr:uid="{B5B28E5A-B9DC-42CD-BFD9-9F76E10F2BDE}"/>
    <cellStyle name="Normal 22 4 3 2 2" xfId="7423" xr:uid="{E2B6A0A5-021C-4147-B6EE-024CC3436650}"/>
    <cellStyle name="Normal 22 4 3 2 2 2" xfId="9136" xr:uid="{4EAE004F-30D1-416B-8D54-2E2D3C09C6C0}"/>
    <cellStyle name="Normal 22 4 3 2 2 2 2" xfId="12558" xr:uid="{E5EDEBBE-1A06-4E23-AC16-BC0DD247A9BC}"/>
    <cellStyle name="Normal 22 4 3 2 2 2 2 2" xfId="26248" xr:uid="{4B7D50AC-3DA3-4BC2-B4DE-81EC8E47B1A2}"/>
    <cellStyle name="Normal 22 4 3 2 2 2 2 2 2" xfId="39940" xr:uid="{B8CA3408-C77E-48DB-91A3-4F7EC445D604}"/>
    <cellStyle name="Normal 22 4 3 2 2 2 2 2 3" xfId="54823" xr:uid="{8E788D83-4E73-47FC-9648-9BEBAB256AD9}"/>
    <cellStyle name="Normal 22 4 3 2 2 2 2 3" xfId="19404" xr:uid="{A44FDB61-ECB4-4EAA-B722-F556C67148E2}"/>
    <cellStyle name="Normal 22 4 3 2 2 2 2 4" xfId="33094" xr:uid="{A1CC581D-1049-4F1A-8568-4DBB8C0D591E}"/>
    <cellStyle name="Normal 22 4 3 2 2 2 2 5" xfId="47977" xr:uid="{91AD45C3-A77A-4A57-9D4E-A42D9E674E6E}"/>
    <cellStyle name="Normal 22 4 3 2 2 2 3" xfId="22826" xr:uid="{C3CBB0CA-2E5B-43BD-9526-6246A90F071A}"/>
    <cellStyle name="Normal 22 4 3 2 2 2 3 2" xfId="36518" xr:uid="{4D221DBC-F9AE-4E6B-BD8D-CDB5EF31959B}"/>
    <cellStyle name="Normal 22 4 3 2 2 2 3 3" xfId="51401" xr:uid="{6699F0CC-0AAA-4DBA-A3B8-A7E4D2B49272}"/>
    <cellStyle name="Normal 22 4 3 2 2 2 4" xfId="15982" xr:uid="{608A5D0D-4C6B-4CC2-B6F4-AC7C8454711B}"/>
    <cellStyle name="Normal 22 4 3 2 2 2 5" xfId="29672" xr:uid="{96BC1E31-33BD-46F1-A586-C986B191F211}"/>
    <cellStyle name="Normal 22 4 3 2 2 2 6" xfId="44555" xr:uid="{75BB5ABF-D363-490D-8408-C6377852F5B5}"/>
    <cellStyle name="Normal 22 4 3 2 2 3" xfId="10846" xr:uid="{F3022499-6937-49D1-B55F-A68BE2A79A31}"/>
    <cellStyle name="Normal 22 4 3 2 2 3 2" xfId="24536" xr:uid="{664A8EFB-3C4E-4F07-9C01-4E3F90B2E062}"/>
    <cellStyle name="Normal 22 4 3 2 2 3 2 2" xfId="38228" xr:uid="{14CD15E7-5D89-4043-AB6D-1DB178052D29}"/>
    <cellStyle name="Normal 22 4 3 2 2 3 2 3" xfId="53111" xr:uid="{5C57BFA0-67D9-419B-99FE-F21D63948564}"/>
    <cellStyle name="Normal 22 4 3 2 2 3 3" xfId="17692" xr:uid="{C334B749-D64D-4343-AC60-6447D6FA5C4E}"/>
    <cellStyle name="Normal 22 4 3 2 2 3 4" xfId="31382" xr:uid="{1D2B0BCD-4105-49D7-9B04-8997DBDEC8F5}"/>
    <cellStyle name="Normal 22 4 3 2 2 3 5" xfId="46265" xr:uid="{0084E4B5-145D-4DF6-A9E2-F7EDA4AB72FC}"/>
    <cellStyle name="Normal 22 4 3 2 2 4" xfId="21114" xr:uid="{39895449-DB0D-4AD2-B5AB-8C313E33269E}"/>
    <cellStyle name="Normal 22 4 3 2 2 4 2" xfId="34806" xr:uid="{19E0D277-AB75-4DDC-800C-063C6C595FB9}"/>
    <cellStyle name="Normal 22 4 3 2 2 4 3" xfId="49689" xr:uid="{A1F5F999-9F80-4331-910B-5435325AD4A0}"/>
    <cellStyle name="Normal 22 4 3 2 2 5" xfId="14270" xr:uid="{17CCA3BC-CD9D-4CBC-83A9-8C0EFE37B356}"/>
    <cellStyle name="Normal 22 4 3 2 2 6" xfId="27960" xr:uid="{4F80849E-76BA-484A-A50E-ACAB0210BC64}"/>
    <cellStyle name="Normal 22 4 3 2 2 7" xfId="42843" xr:uid="{ED75335B-4E72-44B9-91F7-02D06D49D9B3}"/>
    <cellStyle name="Normal 22 4 3 2 3" xfId="9135" xr:uid="{906C8922-7357-4AD4-8FE1-1FCA44C04D3B}"/>
    <cellStyle name="Normal 22 4 3 2 3 2" xfId="12557" xr:uid="{9CAEC27D-3AF4-430D-BD44-50F0E7FB8546}"/>
    <cellStyle name="Normal 22 4 3 2 3 2 2" xfId="26247" xr:uid="{FA97AA21-7B3D-4D8C-8F54-EE42FB38092F}"/>
    <cellStyle name="Normal 22 4 3 2 3 2 2 2" xfId="39939" xr:uid="{6275FF12-A077-483E-AE3C-43F8ABCFB5B4}"/>
    <cellStyle name="Normal 22 4 3 2 3 2 2 3" xfId="54822" xr:uid="{BF24A2D4-3EB2-459C-84D9-F3D65ACA6070}"/>
    <cellStyle name="Normal 22 4 3 2 3 2 3" xfId="19403" xr:uid="{92C260E8-A2DA-4999-83A9-F864BB38AC50}"/>
    <cellStyle name="Normal 22 4 3 2 3 2 4" xfId="33093" xr:uid="{29676DC4-C48A-4E3D-9E69-793E1FC4C509}"/>
    <cellStyle name="Normal 22 4 3 2 3 2 5" xfId="47976" xr:uid="{60E91343-B4F8-4EA0-BF12-ABD942032C68}"/>
    <cellStyle name="Normal 22 4 3 2 3 3" xfId="22825" xr:uid="{7D18AD00-9FC6-429E-BF01-BE587A7C773F}"/>
    <cellStyle name="Normal 22 4 3 2 3 3 2" xfId="36517" xr:uid="{6A8E4739-7C17-42CC-9604-7C2CAE805851}"/>
    <cellStyle name="Normal 22 4 3 2 3 3 3" xfId="51400" xr:uid="{E42E213C-7D1F-4DDC-B6FB-E9DD679B3462}"/>
    <cellStyle name="Normal 22 4 3 2 3 4" xfId="15981" xr:uid="{E8274DEA-A6A6-438B-84EE-9636F769E72A}"/>
    <cellStyle name="Normal 22 4 3 2 3 5" xfId="29671" xr:uid="{2A2F6C33-2174-47AB-B120-6A5442F620CF}"/>
    <cellStyle name="Normal 22 4 3 2 3 6" xfId="44554" xr:uid="{13EE6B3F-3D96-4106-A046-34E41F9DF8F7}"/>
    <cellStyle name="Normal 22 4 3 2 4" xfId="10845" xr:uid="{6FA2A709-F82C-4A39-8D11-827A279F7AE7}"/>
    <cellStyle name="Normal 22 4 3 2 4 2" xfId="24535" xr:uid="{EA897E91-09D5-48D6-ADCD-3E82DC3811E2}"/>
    <cellStyle name="Normal 22 4 3 2 4 2 2" xfId="38227" xr:uid="{5F7302B2-5B33-4871-9BF0-9CB837F72D4E}"/>
    <cellStyle name="Normal 22 4 3 2 4 2 3" xfId="53110" xr:uid="{F9968787-A229-4621-9C93-529F4861A623}"/>
    <cellStyle name="Normal 22 4 3 2 4 3" xfId="17691" xr:uid="{CC2B6F2B-0C50-4B58-9D8E-AE0711ED9BC8}"/>
    <cellStyle name="Normal 22 4 3 2 4 4" xfId="31381" xr:uid="{E92BCC3F-27FD-4859-A880-CC68F7CD861B}"/>
    <cellStyle name="Normal 22 4 3 2 4 5" xfId="46264" xr:uid="{0B18A8A1-343D-49CB-A3B2-FB93C183CABC}"/>
    <cellStyle name="Normal 22 4 3 2 5" xfId="21113" xr:uid="{6102C51A-C37E-4C1E-B178-47C324CFDAD6}"/>
    <cellStyle name="Normal 22 4 3 2 5 2" xfId="34805" xr:uid="{BF46F2BB-C3D6-4159-8036-C81F1080B270}"/>
    <cellStyle name="Normal 22 4 3 2 5 3" xfId="49688" xr:uid="{6FA7EA57-7D20-479D-81BF-35B159B13733}"/>
    <cellStyle name="Normal 22 4 3 2 6" xfId="14269" xr:uid="{06FBE839-DF22-4AF7-A725-4FA19A401E61}"/>
    <cellStyle name="Normal 22 4 3 2 6 2" xfId="41398" xr:uid="{9ABF7F05-C7CC-49D0-A4FE-DC9A82CF15A6}"/>
    <cellStyle name="Normal 22 4 3 2 7" xfId="27959" xr:uid="{3733167A-5EA4-4C8A-B894-2E6DB0F5A7E1}"/>
    <cellStyle name="Normal 22 4 3 2 8" xfId="42842" xr:uid="{C71B9519-0608-43BD-B73A-A5114048BA4C}"/>
    <cellStyle name="Normal 22 4 3 2 9" xfId="7422" xr:uid="{C228D653-C009-4C75-88F9-BA7B1ED0EA58}"/>
    <cellStyle name="Normal 22 4 3 3" xfId="4787" xr:uid="{F05EDA85-D5B4-4404-B09A-FEB0D5660060}"/>
    <cellStyle name="Normal 22 4 3 3 2" xfId="9137" xr:uid="{C15EF582-8D06-44F5-A0BE-9AF303B28C50}"/>
    <cellStyle name="Normal 22 4 3 3 2 2" xfId="12559" xr:uid="{D80D3437-887D-45E3-95B5-99BF1ECABCAE}"/>
    <cellStyle name="Normal 22 4 3 3 2 2 2" xfId="26249" xr:uid="{96663AD7-C743-45AD-8907-1EE0C0B63A74}"/>
    <cellStyle name="Normal 22 4 3 3 2 2 2 2" xfId="39941" xr:uid="{E80CAB40-E776-43B5-8741-330AAE2661B3}"/>
    <cellStyle name="Normal 22 4 3 3 2 2 2 3" xfId="54824" xr:uid="{C2A0074A-8166-4286-8A1B-F642B81C7B6D}"/>
    <cellStyle name="Normal 22 4 3 3 2 2 3" xfId="19405" xr:uid="{539619CB-DB9E-4CF8-975C-F1C481E6ADC3}"/>
    <cellStyle name="Normal 22 4 3 3 2 2 4" xfId="33095" xr:uid="{6BFA869D-3469-43BC-98CD-97CB8C8C5153}"/>
    <cellStyle name="Normal 22 4 3 3 2 2 5" xfId="47978" xr:uid="{57734848-0382-4BFA-B457-3037017E5E9F}"/>
    <cellStyle name="Normal 22 4 3 3 2 3" xfId="22827" xr:uid="{02EC44D4-AAEE-4D19-B09D-51031BA7F50C}"/>
    <cellStyle name="Normal 22 4 3 3 2 3 2" xfId="36519" xr:uid="{CAB45B5F-FA7E-4BE3-AEEE-3B27A2D07CE2}"/>
    <cellStyle name="Normal 22 4 3 3 2 3 3" xfId="51402" xr:uid="{71BD487C-3B7C-4DBF-B16D-727A49BB0E55}"/>
    <cellStyle name="Normal 22 4 3 3 2 4" xfId="15983" xr:uid="{AA8161A7-6580-43CA-BC45-71B6BF8356CC}"/>
    <cellStyle name="Normal 22 4 3 3 2 5" xfId="29673" xr:uid="{B385C3FE-E294-4CFD-A06C-C55050772EA7}"/>
    <cellStyle name="Normal 22 4 3 3 2 6" xfId="44556" xr:uid="{5FC8E635-FEC7-47E5-991D-186ABF8AD82B}"/>
    <cellStyle name="Normal 22 4 3 3 3" xfId="10847" xr:uid="{2B48B812-9EA3-40D2-B875-ADC3F660F9EB}"/>
    <cellStyle name="Normal 22 4 3 3 3 2" xfId="24537" xr:uid="{787D8348-6CB9-482E-9CB4-C90AD40EDB51}"/>
    <cellStyle name="Normal 22 4 3 3 3 2 2" xfId="38229" xr:uid="{DF57BEA8-D448-44FD-94D1-8E102A5E7307}"/>
    <cellStyle name="Normal 22 4 3 3 3 2 3" xfId="53112" xr:uid="{94DE4CDF-0876-4726-8A97-3681050508FF}"/>
    <cellStyle name="Normal 22 4 3 3 3 3" xfId="17693" xr:uid="{A99717F7-67AC-44DC-B270-30652624556C}"/>
    <cellStyle name="Normal 22 4 3 3 3 4" xfId="31383" xr:uid="{F3C8A239-8640-405B-A0FA-DEE4A04F0154}"/>
    <cellStyle name="Normal 22 4 3 3 3 5" xfId="46266" xr:uid="{4063F8B5-1E49-4E02-944C-01941C0D291F}"/>
    <cellStyle name="Normal 22 4 3 3 4" xfId="21115" xr:uid="{752261D6-1CAB-4319-A2BE-633377449CFF}"/>
    <cellStyle name="Normal 22 4 3 3 4 2" xfId="34807" xr:uid="{26A5EA27-4EE6-4552-B7D8-B13A9DB1FA41}"/>
    <cellStyle name="Normal 22 4 3 3 4 3" xfId="49690" xr:uid="{90DB8CFD-C85A-4287-BB77-55823EF53A95}"/>
    <cellStyle name="Normal 22 4 3 3 5" xfId="14271" xr:uid="{F275B7E5-2DF9-45BE-8A0B-CE6B5976D49C}"/>
    <cellStyle name="Normal 22 4 3 3 5 2" xfId="41424" xr:uid="{418AE79A-79BB-4ACB-B3E9-CE3392D89240}"/>
    <cellStyle name="Normal 22 4 3 3 6" xfId="27961" xr:uid="{075979DB-D95F-4659-988F-CCCE373BDE4D}"/>
    <cellStyle name="Normal 22 4 3 3 7" xfId="42844" xr:uid="{03DEFB10-A95D-44FA-A8A9-BF6F5154F593}"/>
    <cellStyle name="Normal 22 4 3 3 8" xfId="7424" xr:uid="{6166A59E-E754-411E-849B-19CD7492073D}"/>
    <cellStyle name="Normal 22 4 3 4" xfId="7425" xr:uid="{60E73FE3-0BE4-467A-ABAF-FBF0ACC82747}"/>
    <cellStyle name="Normal 22 4 3 4 10" xfId="58646" xr:uid="{182BE034-0203-4F21-9A3B-B7F223A08A37}"/>
    <cellStyle name="Normal 22 4 3 4 2" xfId="9138" xr:uid="{459E02E2-30E3-4A64-ACB9-2D9A8E9C9E4D}"/>
    <cellStyle name="Normal 22 4 3 4 2 2" xfId="12560" xr:uid="{79D5BD1E-8680-42D6-B4DF-C9F42D527707}"/>
    <cellStyle name="Normal 22 4 3 4 2 2 2" xfId="26250" xr:uid="{0D0F0EC2-F81E-49FA-9C4F-C360835DDB12}"/>
    <cellStyle name="Normal 22 4 3 4 2 2 2 2" xfId="39942" xr:uid="{AB304C40-63B1-4C87-B5DA-9F5BE52BEE76}"/>
    <cellStyle name="Normal 22 4 3 4 2 2 2 3" xfId="54825" xr:uid="{70FDA5C7-F345-4515-83A2-87DA53F9AE5A}"/>
    <cellStyle name="Normal 22 4 3 4 2 2 3" xfId="19406" xr:uid="{DCDC2AC3-4397-407C-85DE-105C875358C7}"/>
    <cellStyle name="Normal 22 4 3 4 2 2 4" xfId="33096" xr:uid="{00A2D4EF-C934-4CD9-B018-0951BB6BB419}"/>
    <cellStyle name="Normal 22 4 3 4 2 2 5" xfId="47979" xr:uid="{1A013168-2B40-4714-9391-85318A40FC21}"/>
    <cellStyle name="Normal 22 4 3 4 2 3" xfId="22828" xr:uid="{2C6DFC76-2EBA-406E-A936-8BFF9C0D719B}"/>
    <cellStyle name="Normal 22 4 3 4 2 3 2" xfId="36520" xr:uid="{BD91EFDB-82FC-4CAD-847C-D113CB8F864C}"/>
    <cellStyle name="Normal 22 4 3 4 2 3 3" xfId="51403" xr:uid="{B8E74F61-F7B9-478D-9595-17BE15817F58}"/>
    <cellStyle name="Normal 22 4 3 4 2 4" xfId="15984" xr:uid="{40FB0777-6E34-4ED1-B71E-152ECCBEC59A}"/>
    <cellStyle name="Normal 22 4 3 4 2 5" xfId="29674" xr:uid="{DB419A7A-808E-4A7B-A939-52C65D19E739}"/>
    <cellStyle name="Normal 22 4 3 4 2 6" xfId="44557" xr:uid="{8C701E45-57A6-4352-B22C-BCB66F37204E}"/>
    <cellStyle name="Normal 22 4 3 4 3" xfId="10848" xr:uid="{94A0F4B9-F0A8-495C-A0FA-31E595A871A6}"/>
    <cellStyle name="Normal 22 4 3 4 3 2" xfId="24538" xr:uid="{A999D3C8-83A7-4F14-984C-19D914623C4F}"/>
    <cellStyle name="Normal 22 4 3 4 3 2 2" xfId="38230" xr:uid="{4AA24067-7354-4271-80F0-BB4805457B41}"/>
    <cellStyle name="Normal 22 4 3 4 3 2 3" xfId="53113" xr:uid="{0E63C06D-5137-492B-8F18-F0E449B20707}"/>
    <cellStyle name="Normal 22 4 3 4 3 3" xfId="17694" xr:uid="{E4B0AB9C-99B1-4883-83EC-6D12438A5344}"/>
    <cellStyle name="Normal 22 4 3 4 3 4" xfId="31384" xr:uid="{99A46F25-2EB5-4AAD-9A3B-88C6AAD128F9}"/>
    <cellStyle name="Normal 22 4 3 4 3 5" xfId="46267" xr:uid="{190A6072-E516-4C9E-8F13-BBAA0F86D81D}"/>
    <cellStyle name="Normal 22 4 3 4 4" xfId="21116" xr:uid="{4D7135DE-EF96-4ADF-A8F2-92405996D5FF}"/>
    <cellStyle name="Normal 22 4 3 4 4 2" xfId="34808" xr:uid="{97734F77-9962-42B9-9809-FDF2F85BD3DF}"/>
    <cellStyle name="Normal 22 4 3 4 4 3" xfId="49691" xr:uid="{D8FEE504-200F-42A3-96A8-D9E2742650B9}"/>
    <cellStyle name="Normal 22 4 3 4 5" xfId="14272" xr:uid="{52EC691C-DD36-4EC1-8A10-A4E75B9E02FF}"/>
    <cellStyle name="Normal 22 4 3 4 5 2" xfId="41977" xr:uid="{F3D32AEA-987F-46E4-9FD3-B19C5C4A12BA}"/>
    <cellStyle name="Normal 22 4 3 4 6" xfId="27962" xr:uid="{CD89C4F4-856B-4FF7-A474-4BF3EC99BB20}"/>
    <cellStyle name="Normal 22 4 3 4 7" xfId="42845" xr:uid="{82F0792F-1A0A-477D-A97A-D18BDA23C2F7}"/>
    <cellStyle name="Normal 22 4 3 4 8" xfId="56291" xr:uid="{EF0716F3-7FE1-434B-8A73-94D417368098}"/>
    <cellStyle name="Normal 22 4 3 4 9" xfId="57469" xr:uid="{616B666A-169F-429E-B86B-D144B733EEA7}"/>
    <cellStyle name="Normal 22 4 3 5" xfId="9134" xr:uid="{1A04FBE3-0459-4413-B9FC-708B9AC81F8B}"/>
    <cellStyle name="Normal 22 4 3 5 2" xfId="12556" xr:uid="{D7871429-1628-4551-A7C6-571A02EBAFFC}"/>
    <cellStyle name="Normal 22 4 3 5 2 2" xfId="26246" xr:uid="{F2605FAD-B0EE-4704-B30E-30FFA0219EA0}"/>
    <cellStyle name="Normal 22 4 3 5 2 2 2" xfId="39938" xr:uid="{D75A8723-4617-4881-AE17-EE7C114AF5FB}"/>
    <cellStyle name="Normal 22 4 3 5 2 2 3" xfId="54821" xr:uid="{31CF6DF9-5888-4B9D-B86A-C20F8F56A2F0}"/>
    <cellStyle name="Normal 22 4 3 5 2 3" xfId="19402" xr:uid="{C4B03F38-D468-482F-B08D-A74B98E84426}"/>
    <cellStyle name="Normal 22 4 3 5 2 4" xfId="33092" xr:uid="{3BF691DE-0FC3-48B7-95E7-63105BDEB76B}"/>
    <cellStyle name="Normal 22 4 3 5 2 5" xfId="47975" xr:uid="{0C4B6876-E735-4E03-AE1C-B30A739B4EED}"/>
    <cellStyle name="Normal 22 4 3 5 3" xfId="22824" xr:uid="{F23DD074-C88D-479B-940A-78B431E22B16}"/>
    <cellStyle name="Normal 22 4 3 5 3 2" xfId="36516" xr:uid="{AC97E70E-CE6E-4F57-AC0C-664700B8107E}"/>
    <cellStyle name="Normal 22 4 3 5 3 3" xfId="51399" xr:uid="{E73D14AE-140E-4616-B527-200ED2FD6DA7}"/>
    <cellStyle name="Normal 22 4 3 5 4" xfId="15980" xr:uid="{46100961-E896-4FA6-B4A3-9528B395CB91}"/>
    <cellStyle name="Normal 22 4 3 5 4 2" xfId="41974" xr:uid="{E32954EE-3897-4ADD-B45C-47FBE3387628}"/>
    <cellStyle name="Normal 22 4 3 5 5" xfId="29670" xr:uid="{43E968D6-D3C8-4851-8227-69CDC4CA46BC}"/>
    <cellStyle name="Normal 22 4 3 5 6" xfId="44553" xr:uid="{A8914933-51D4-4C09-96AE-6EE59BFA6B7A}"/>
    <cellStyle name="Normal 22 4 3 6" xfId="10844" xr:uid="{D7A17933-76F0-4ABB-8874-7FE9B066F209}"/>
    <cellStyle name="Normal 22 4 3 6 2" xfId="24534" xr:uid="{C3104421-FBDD-40A3-AF43-8D57634F57CA}"/>
    <cellStyle name="Normal 22 4 3 6 2 2" xfId="38226" xr:uid="{A6D6BF39-1659-4544-B6BB-216E885ED121}"/>
    <cellStyle name="Normal 22 4 3 6 2 3" xfId="53109" xr:uid="{7578A34D-5CD0-4F87-8EB2-8535F6528EAE}"/>
    <cellStyle name="Normal 22 4 3 6 3" xfId="17690" xr:uid="{D593F4CE-3CBE-4976-9A4B-C00A13BAE0DA}"/>
    <cellStyle name="Normal 22 4 3 6 4" xfId="31380" xr:uid="{CE0CA857-E898-4BC7-A451-641B008AF44A}"/>
    <cellStyle name="Normal 22 4 3 6 5" xfId="46263" xr:uid="{C9B48CCD-EC88-4E14-B3CA-E32F5B894859}"/>
    <cellStyle name="Normal 22 4 3 7" xfId="21112" xr:uid="{5236E1C9-B9EC-4735-A8DC-940F8D75CC21}"/>
    <cellStyle name="Normal 22 4 3 7 2" xfId="34804" xr:uid="{4AE9AFF5-1498-43C7-B2C0-F9F29414FE24}"/>
    <cellStyle name="Normal 22 4 3 7 3" xfId="49687" xr:uid="{53EBFE50-204B-427E-AB24-397490FDB843}"/>
    <cellStyle name="Normal 22 4 3 8" xfId="14268" xr:uid="{3A12A59C-2061-412A-A947-4A4F0B17BD32}"/>
    <cellStyle name="Normal 22 4 3 8 2" xfId="41394" xr:uid="{F65CB219-0A8B-4702-AB36-6DBE3B3D1B21}"/>
    <cellStyle name="Normal 22 4 3 9" xfId="27958" xr:uid="{DB71D9F6-34E6-4F2D-B376-D114DE7C30B1}"/>
    <cellStyle name="Normal 22 4 4" xfId="4407" xr:uid="{146FBC62-5CEC-401D-A436-F161C55E18DC}"/>
    <cellStyle name="Normal 22 4 4 2" xfId="7427" xr:uid="{EF758A49-78A0-4474-BA69-A339B5A122B3}"/>
    <cellStyle name="Normal 22 4 4 2 2" xfId="9140" xr:uid="{E2387BAE-4D99-4824-9373-B9EB48697319}"/>
    <cellStyle name="Normal 22 4 4 2 2 2" xfId="12562" xr:uid="{C2116765-9427-4BC7-9465-9D50F026A896}"/>
    <cellStyle name="Normal 22 4 4 2 2 2 2" xfId="26252" xr:uid="{0C1B0F49-D949-4901-9474-0666B62669FF}"/>
    <cellStyle name="Normal 22 4 4 2 2 2 2 2" xfId="39944" xr:uid="{320A2DDB-899C-496C-BB1D-69A84DEE323F}"/>
    <cellStyle name="Normal 22 4 4 2 2 2 2 3" xfId="54827" xr:uid="{EC44ACAD-35B0-416F-861C-5E407EE42F20}"/>
    <cellStyle name="Normal 22 4 4 2 2 2 3" xfId="19408" xr:uid="{870CB0EF-F77B-43A2-87A4-611C342E998E}"/>
    <cellStyle name="Normal 22 4 4 2 2 2 4" xfId="33098" xr:uid="{3510090B-A3F3-4A25-994C-93B2D16A627D}"/>
    <cellStyle name="Normal 22 4 4 2 2 2 5" xfId="47981" xr:uid="{C748C5CB-DF88-4B54-9BA3-28B41856A89C}"/>
    <cellStyle name="Normal 22 4 4 2 2 3" xfId="22830" xr:uid="{7FD2DED9-1C76-41F0-8028-A5648283E9D3}"/>
    <cellStyle name="Normal 22 4 4 2 2 3 2" xfId="36522" xr:uid="{44834722-B366-4675-8CEA-19AA264F16FA}"/>
    <cellStyle name="Normal 22 4 4 2 2 3 3" xfId="51405" xr:uid="{887F2494-A767-4EEA-8696-C63C48907E7D}"/>
    <cellStyle name="Normal 22 4 4 2 2 4" xfId="15986" xr:uid="{5674397E-1DE6-4C10-8B4E-657690B523AA}"/>
    <cellStyle name="Normal 22 4 4 2 2 5" xfId="29676" xr:uid="{9672C1A4-FFEF-4AF6-B2D9-B34E54611CBB}"/>
    <cellStyle name="Normal 22 4 4 2 2 6" xfId="44559" xr:uid="{938EDDA8-56A0-4EDC-9E3B-9FE85951CEFE}"/>
    <cellStyle name="Normal 22 4 4 2 3" xfId="10850" xr:uid="{18F0EFEA-ED70-48C3-8E26-CDFA365B6304}"/>
    <cellStyle name="Normal 22 4 4 2 3 2" xfId="24540" xr:uid="{2BFF1F7E-73E7-4C41-81A5-0E19378BABB1}"/>
    <cellStyle name="Normal 22 4 4 2 3 2 2" xfId="38232" xr:uid="{E34986ED-A0AC-4405-8352-A861BC41BB8E}"/>
    <cellStyle name="Normal 22 4 4 2 3 2 3" xfId="53115" xr:uid="{0F54DFFB-DAE5-4324-998B-E419EDA0176E}"/>
    <cellStyle name="Normal 22 4 4 2 3 3" xfId="17696" xr:uid="{5942EF79-436B-4F33-94AA-F437D215C4FB}"/>
    <cellStyle name="Normal 22 4 4 2 3 4" xfId="31386" xr:uid="{920C6B04-02E3-4287-8094-758099A7B28E}"/>
    <cellStyle name="Normal 22 4 4 2 3 5" xfId="46269" xr:uid="{D69A0AF6-8046-436F-A6A8-AD7D6184F723}"/>
    <cellStyle name="Normal 22 4 4 2 4" xfId="21118" xr:uid="{D8C2B07C-7040-4181-88D9-4C588FFCB71B}"/>
    <cellStyle name="Normal 22 4 4 2 4 2" xfId="34810" xr:uid="{E2F6BA1C-5729-4433-8180-58E1F92CA135}"/>
    <cellStyle name="Normal 22 4 4 2 4 3" xfId="49693" xr:uid="{8F4887FB-201E-4CBD-90BB-8EC4119DF980}"/>
    <cellStyle name="Normal 22 4 4 2 5" xfId="14274" xr:uid="{39593697-E749-42AB-917F-EBB0EB502DA5}"/>
    <cellStyle name="Normal 22 4 4 2 6" xfId="27964" xr:uid="{C66C5287-B2A7-4CD4-84A1-460D022B1EC9}"/>
    <cellStyle name="Normal 22 4 4 2 7" xfId="42847" xr:uid="{27ABC34C-99A1-413F-A6F1-5C681A42C2E3}"/>
    <cellStyle name="Normal 22 4 4 3" xfId="9139" xr:uid="{42566318-303A-4CF0-A9A2-FE13DF30D63A}"/>
    <cellStyle name="Normal 22 4 4 3 2" xfId="12561" xr:uid="{DDCD934A-17DD-4948-8310-1C0F1191CFFB}"/>
    <cellStyle name="Normal 22 4 4 3 2 2" xfId="26251" xr:uid="{144E3CF8-A0E5-4228-81F1-9064E4DA7F51}"/>
    <cellStyle name="Normal 22 4 4 3 2 2 2" xfId="39943" xr:uid="{02E5F7D3-5B93-4083-9236-834B658980E2}"/>
    <cellStyle name="Normal 22 4 4 3 2 2 3" xfId="54826" xr:uid="{5881562B-DB2B-4303-BC90-7075C81882D1}"/>
    <cellStyle name="Normal 22 4 4 3 2 3" xfId="19407" xr:uid="{3F46E2D5-505A-4BBD-B8E0-1435DF49680E}"/>
    <cellStyle name="Normal 22 4 4 3 2 4" xfId="33097" xr:uid="{FF81A219-CC9E-44EA-A104-D89A98CAABAE}"/>
    <cellStyle name="Normal 22 4 4 3 2 5" xfId="47980" xr:uid="{D83DE604-6F9C-4767-A955-18050598BBE0}"/>
    <cellStyle name="Normal 22 4 4 3 3" xfId="22829" xr:uid="{CF7BE14C-ED8B-4CC9-AC69-EA626B569212}"/>
    <cellStyle name="Normal 22 4 4 3 3 2" xfId="36521" xr:uid="{860E0202-9F11-4785-8600-4CA6EC27992B}"/>
    <cellStyle name="Normal 22 4 4 3 3 3" xfId="51404" xr:uid="{013FC2E7-5057-460C-BF12-51FA5388A097}"/>
    <cellStyle name="Normal 22 4 4 3 4" xfId="15985" xr:uid="{6A82746A-3DAB-49D7-AC76-54BD5995F153}"/>
    <cellStyle name="Normal 22 4 4 3 5" xfId="29675" xr:uid="{0E800885-0AAA-4738-91CB-A34D7062FB48}"/>
    <cellStyle name="Normal 22 4 4 3 6" xfId="44558" xr:uid="{FFEB414F-F8AB-4C0C-94A7-D3F4A6264939}"/>
    <cellStyle name="Normal 22 4 4 4" xfId="10849" xr:uid="{0FE614D6-8743-448A-8795-1C6B7BFC4A03}"/>
    <cellStyle name="Normal 22 4 4 4 2" xfId="24539" xr:uid="{E409C20C-561E-48AC-9701-94EF4242C8B5}"/>
    <cellStyle name="Normal 22 4 4 4 2 2" xfId="38231" xr:uid="{5F2DBBF0-ABDC-40E4-B417-5217F28AF9D9}"/>
    <cellStyle name="Normal 22 4 4 4 2 3" xfId="53114" xr:uid="{B6DD765E-D7C6-4345-A08D-4B0290F2167E}"/>
    <cellStyle name="Normal 22 4 4 4 3" xfId="17695" xr:uid="{1F466C1C-7E0F-48D8-B60A-316D47226280}"/>
    <cellStyle name="Normal 22 4 4 4 4" xfId="31385" xr:uid="{CB6B64DE-4A06-41A3-9DD1-4190255DE894}"/>
    <cellStyle name="Normal 22 4 4 4 5" xfId="46268" xr:uid="{3609363F-74CC-4297-98BD-789B6560006E}"/>
    <cellStyle name="Normal 22 4 4 5" xfId="21117" xr:uid="{F59396F5-8DAE-4C21-BDB7-94E1EA822795}"/>
    <cellStyle name="Normal 22 4 4 5 2" xfId="34809" xr:uid="{5BC20AB1-B7CE-4158-9C9A-EF93DCD5B016}"/>
    <cellStyle name="Normal 22 4 4 5 3" xfId="49692" xr:uid="{5819942F-32C3-45F1-8663-CF1E8C24A3CD}"/>
    <cellStyle name="Normal 22 4 4 6" xfId="14273" xr:uid="{0FF884AE-6E7D-4129-96DB-45B7029343C5}"/>
    <cellStyle name="Normal 22 4 4 6 2" xfId="41414" xr:uid="{BB7BF2F1-8528-402B-93FC-2870AAD2DB9C}"/>
    <cellStyle name="Normal 22 4 4 7" xfId="27963" xr:uid="{6AE54A75-7313-4D0D-A68A-59B704609353}"/>
    <cellStyle name="Normal 22 4 4 8" xfId="42846" xr:uid="{4139E385-B5C3-454D-B2D2-CDE4B13FBFC2}"/>
    <cellStyle name="Normal 22 4 4 9" xfId="7426" xr:uid="{F43AE71B-18C2-46B2-9F10-7983CAFCF778}"/>
    <cellStyle name="Normal 22 4 5" xfId="4644" xr:uid="{A57E8141-DF1D-440C-8126-BBDBD4652BE9}"/>
    <cellStyle name="Normal 22 4 5 10" xfId="5410" xr:uid="{72B99247-5498-4B0D-8133-A6A237188772}"/>
    <cellStyle name="Normal 22 4 5 11" xfId="55702" xr:uid="{A188B328-3B30-4027-A782-B0B88176C2A9}"/>
    <cellStyle name="Normal 22 4 5 12" xfId="56880" xr:uid="{ED8227E1-12FF-44D2-8EE1-0FC4897D2CE9}"/>
    <cellStyle name="Normal 22 4 5 13" xfId="58057" xr:uid="{E2BA3E1B-DF6E-49C8-A81A-574E3B6E92E0}"/>
    <cellStyle name="Normal 22 4 5 2" xfId="9141" xr:uid="{6FE897CE-2039-4D3E-97E2-1BD9C8E1AD89}"/>
    <cellStyle name="Normal 22 4 5 2 2" xfId="12563" xr:uid="{9DC370DB-D53D-4648-B994-812F6F4A9344}"/>
    <cellStyle name="Normal 22 4 5 2 2 2" xfId="26253" xr:uid="{93CD46E6-8CB8-4936-A1C4-8087E1AB1CE6}"/>
    <cellStyle name="Normal 22 4 5 2 2 2 2" xfId="39945" xr:uid="{F53D3B87-D80D-4544-B2F7-35BBAC6BBB74}"/>
    <cellStyle name="Normal 22 4 5 2 2 2 3" xfId="54828" xr:uid="{C6CB2686-5EA4-4643-9174-7B1BB953668D}"/>
    <cellStyle name="Normal 22 4 5 2 2 3" xfId="19409" xr:uid="{CED59465-BA96-487C-B0CB-8503703F486E}"/>
    <cellStyle name="Normal 22 4 5 2 2 4" xfId="33099" xr:uid="{76F23985-D70F-4E69-8BD0-16D7D5E814CA}"/>
    <cellStyle name="Normal 22 4 5 2 2 5" xfId="47982" xr:uid="{395DD2F5-5252-4C46-A356-4538624A498D}"/>
    <cellStyle name="Normal 22 4 5 2 3" xfId="22831" xr:uid="{0B3B327B-0664-4B15-AF57-0585F79A881F}"/>
    <cellStyle name="Normal 22 4 5 2 3 2" xfId="36523" xr:uid="{8C88597E-3E6F-4295-ABBE-F9557BFEA865}"/>
    <cellStyle name="Normal 22 4 5 2 3 3" xfId="51406" xr:uid="{BF6BFCFD-99B3-43CF-90E2-DDC84C8BC097}"/>
    <cellStyle name="Normal 22 4 5 2 4" xfId="15987" xr:uid="{52B3E04B-A369-43E5-8985-FDE924BFB3F8}"/>
    <cellStyle name="Normal 22 4 5 2 5" xfId="29677" xr:uid="{EC079145-10E8-46FE-B434-8F0446B83FFB}"/>
    <cellStyle name="Normal 22 4 5 2 6" xfId="44560" xr:uid="{098439DC-23D0-4A87-8C6E-ED10248C1A57}"/>
    <cellStyle name="Normal 22 4 5 2 7" xfId="56294" xr:uid="{5316C643-2794-4FAD-A32B-9FDBAEDBBDF3}"/>
    <cellStyle name="Normal 22 4 5 2 8" xfId="57471" xr:uid="{A2F1E8F2-FECA-4830-B9AA-5C43952B6706}"/>
    <cellStyle name="Normal 22 4 5 2 9" xfId="58648" xr:uid="{34127147-9877-4A55-B050-B9CBA28BFF9A}"/>
    <cellStyle name="Normal 22 4 5 3" xfId="10851" xr:uid="{FC058514-3602-4BBB-A028-D1530EF7FDAA}"/>
    <cellStyle name="Normal 22 4 5 3 2" xfId="24541" xr:uid="{33042830-8F82-4A24-B59D-3178CF290FFA}"/>
    <cellStyle name="Normal 22 4 5 3 2 2" xfId="38233" xr:uid="{B4913C74-B19C-40A2-BCC3-ECF9D6E4FD09}"/>
    <cellStyle name="Normal 22 4 5 3 2 3" xfId="53116" xr:uid="{8E6F6F40-0440-41F6-84AF-5A8D84F7D951}"/>
    <cellStyle name="Normal 22 4 5 3 3" xfId="17697" xr:uid="{5E1A49D2-FFEF-4E1A-80BF-3224C8267850}"/>
    <cellStyle name="Normal 22 4 5 3 4" xfId="31387" xr:uid="{C3F70F17-A2AE-4EFB-A2FC-282E574D3D5B}"/>
    <cellStyle name="Normal 22 4 5 3 5" xfId="46270" xr:uid="{805BBEE1-CEE1-4020-9874-688B6292DA93}"/>
    <cellStyle name="Normal 22 4 5 4" xfId="21119" xr:uid="{C5AFB532-386E-4DC7-8F08-BA1EE7D15965}"/>
    <cellStyle name="Normal 22 4 5 4 2" xfId="34811" xr:uid="{92B2C60F-BA0E-4E7A-95E9-15D0F4D185B0}"/>
    <cellStyle name="Normal 22 4 5 4 3" xfId="49694" xr:uid="{E6F60473-2DE6-49E9-BAA6-E7CC9F75D7A9}"/>
    <cellStyle name="Normal 22 4 5 5" xfId="14275" xr:uid="{7442E753-40AC-459B-9192-1270F829EAC8}"/>
    <cellStyle name="Normal 22 4 5 5 2" xfId="41404" xr:uid="{22F9A6EB-2347-4750-9381-33384F3DC5AD}"/>
    <cellStyle name="Normal 22 4 5 6" xfId="27965" xr:uid="{B43BABF6-60EA-42FA-82BA-88C0AE3A9DD1}"/>
    <cellStyle name="Normal 22 4 5 7" xfId="42848" xr:uid="{E1B5AEBB-927C-4AAE-A179-385DBFE19732}"/>
    <cellStyle name="Normal 22 4 5 8" xfId="7428" xr:uid="{57C2F88D-235D-4414-89C2-C38C896D23DE}"/>
    <cellStyle name="Normal 22 4 5 9" xfId="6002" xr:uid="{06CF79D6-C1AA-4F8D-A5C4-F3093E534E7B}"/>
    <cellStyle name="Normal 22 4 6" xfId="4635" xr:uid="{48BA4549-B95D-47BE-B51E-7BA6C4319EEF}"/>
    <cellStyle name="Normal 22 4 6 2" xfId="9142" xr:uid="{FC54A683-254D-4288-9607-A56AA5D936D2}"/>
    <cellStyle name="Normal 22 4 6 2 2" xfId="12564" xr:uid="{13CE9107-82F4-46DF-8701-AF4EE13A863F}"/>
    <cellStyle name="Normal 22 4 6 2 2 2" xfId="26254" xr:uid="{EBB9858A-F6FB-46FC-BB62-7F28C0FD9CE2}"/>
    <cellStyle name="Normal 22 4 6 2 2 2 2" xfId="39946" xr:uid="{94A699BC-3100-4E32-8C05-C885027F3528}"/>
    <cellStyle name="Normal 22 4 6 2 2 2 3" xfId="54829" xr:uid="{51EE67B3-3A8A-4108-B418-2F18382F138F}"/>
    <cellStyle name="Normal 22 4 6 2 2 3" xfId="19410" xr:uid="{B7A91D37-957D-4AA1-A0AC-DAA7740E786C}"/>
    <cellStyle name="Normal 22 4 6 2 2 4" xfId="33100" xr:uid="{044F277C-9299-4BDB-9CF5-F4D63F865446}"/>
    <cellStyle name="Normal 22 4 6 2 2 5" xfId="47983" xr:uid="{8024D01C-1E29-4AED-9355-9D9E44BF0FCF}"/>
    <cellStyle name="Normal 22 4 6 2 3" xfId="22832" xr:uid="{FD0E1879-C8B9-4EFA-A889-B645BBFBAE92}"/>
    <cellStyle name="Normal 22 4 6 2 3 2" xfId="36524" xr:uid="{9EDDEAE1-94F2-4F17-9BC4-E4E7B5071AB6}"/>
    <cellStyle name="Normal 22 4 6 2 3 3" xfId="51407" xr:uid="{80D4A2E1-3B29-4DE0-8145-E54DCCB028E4}"/>
    <cellStyle name="Normal 22 4 6 2 4" xfId="15988" xr:uid="{9B5358AD-643B-4F4C-B980-DF95BB420F42}"/>
    <cellStyle name="Normal 22 4 6 2 5" xfId="29678" xr:uid="{EA06DCA0-E432-4737-B050-82D40727B923}"/>
    <cellStyle name="Normal 22 4 6 2 6" xfId="44561" xr:uid="{567B6DAE-0482-4127-BB66-A4B2F1AC3BBA}"/>
    <cellStyle name="Normal 22 4 6 3" xfId="10852" xr:uid="{36E76BB3-D9E4-4AE1-8D45-FBA438FA7E84}"/>
    <cellStyle name="Normal 22 4 6 3 2" xfId="24542" xr:uid="{EA83D7EC-A271-45DF-BD75-183D6CA31B7D}"/>
    <cellStyle name="Normal 22 4 6 3 2 2" xfId="38234" xr:uid="{63430CDC-28E7-41C9-A5BA-0F888B6962CB}"/>
    <cellStyle name="Normal 22 4 6 3 2 3" xfId="53117" xr:uid="{FA0A1776-1810-4F40-AC4C-774521321C83}"/>
    <cellStyle name="Normal 22 4 6 3 3" xfId="17698" xr:uid="{FC95F5CF-89F4-4D80-A1EA-2D2DFA0D6697}"/>
    <cellStyle name="Normal 22 4 6 3 4" xfId="31388" xr:uid="{05E0858D-6AD8-4BEC-8580-7AA03C3663F8}"/>
    <cellStyle name="Normal 22 4 6 3 5" xfId="46271" xr:uid="{B4D1DF2F-40C4-4619-9E08-1AB94A4B1CCB}"/>
    <cellStyle name="Normal 22 4 6 4" xfId="21120" xr:uid="{8BDD4530-05E0-43AF-9092-E0EF7FDCB57B}"/>
    <cellStyle name="Normal 22 4 6 4 2" xfId="34812" xr:uid="{05EA85C5-6771-43C3-BCA3-BA5C379248DC}"/>
    <cellStyle name="Normal 22 4 6 4 3" xfId="49695" xr:uid="{B1F35D5A-81C0-47B5-ACE3-8A2CC1130311}"/>
    <cellStyle name="Normal 22 4 6 5" xfId="14276" xr:uid="{894E4661-2D99-4E34-B36F-4FA270B64278}"/>
    <cellStyle name="Normal 22 4 6 5 2" xfId="41403" xr:uid="{58663425-FC73-4565-B376-EBE0B37D4545}"/>
    <cellStyle name="Normal 22 4 6 6" xfId="27966" xr:uid="{E9FC875C-4058-4F77-AA79-22E929A24E14}"/>
    <cellStyle name="Normal 22 4 6 7" xfId="42849" xr:uid="{EE664E72-4BFD-42B4-A804-E1D2D0633D65}"/>
    <cellStyle name="Normal 22 4 6 8" xfId="7429" xr:uid="{977C5EA9-6E98-469F-9304-80494C1AD996}"/>
    <cellStyle name="Normal 22 4 7" xfId="4634" xr:uid="{8E84A242-7323-4CDF-A50C-66AE85AC1142}"/>
    <cellStyle name="Normal 22 4 7 2" xfId="12550" xr:uid="{083C9615-8738-4EA7-AA53-38CF7882072F}"/>
    <cellStyle name="Normal 22 4 7 2 2" xfId="26240" xr:uid="{8E982DB3-2ABD-46B8-B37E-6ADCC370F326}"/>
    <cellStyle name="Normal 22 4 7 2 2 2" xfId="39932" xr:uid="{FB8CD456-A33A-470E-ACEC-6CA103F1C556}"/>
    <cellStyle name="Normal 22 4 7 2 2 3" xfId="54815" xr:uid="{61706AAB-02D1-41EB-8471-EAB578D9F6C7}"/>
    <cellStyle name="Normal 22 4 7 2 3" xfId="19396" xr:uid="{96FF6CA8-75F2-4A35-B181-3B2340E10150}"/>
    <cellStyle name="Normal 22 4 7 2 4" xfId="33086" xr:uid="{DF217A2C-A4DF-452F-AF9B-ADBF8183F15B}"/>
    <cellStyle name="Normal 22 4 7 2 5" xfId="47969" xr:uid="{2F2F6043-DA53-4CEB-87C5-10BFFF92A54E}"/>
    <cellStyle name="Normal 22 4 7 3" xfId="22818" xr:uid="{4FDE207D-E703-4654-80E5-7D93A3AEBF84}"/>
    <cellStyle name="Normal 22 4 7 3 2" xfId="36510" xr:uid="{CE9D09CB-8A97-4AFC-9191-EA0BB8D3B81A}"/>
    <cellStyle name="Normal 22 4 7 3 3" xfId="51393" xr:uid="{DBB762E8-90FF-4F9F-8747-64C31CE28C28}"/>
    <cellStyle name="Normal 22 4 7 4" xfId="15974" xr:uid="{75D0198C-27CD-4CD2-964F-F01AC05D46D9}"/>
    <cellStyle name="Normal 22 4 7 4 2" xfId="41402" xr:uid="{FAAA44CF-334F-4FC0-A1AB-B56FCA89821F}"/>
    <cellStyle name="Normal 22 4 7 5" xfId="29664" xr:uid="{DA7EBB98-B84C-4A49-A34B-5457031691E8}"/>
    <cellStyle name="Normal 22 4 7 6" xfId="44547" xr:uid="{8660126E-EF4C-42D6-98BF-5843B1F6DFDB}"/>
    <cellStyle name="Normal 22 4 7 7" xfId="9128" xr:uid="{1A524413-84D7-4D76-8584-D5D95CA4F355}"/>
    <cellStyle name="Normal 22 4 8" xfId="4633" xr:uid="{8B46E6BF-6468-45A0-B866-504AC5585CBB}"/>
    <cellStyle name="Normal 22 4 8 2" xfId="24528" xr:uid="{FF661838-5BE5-4D8F-8879-D592DE0499D6}"/>
    <cellStyle name="Normal 22 4 8 2 2" xfId="38220" xr:uid="{257D231C-7F14-4B3C-A584-AD6CA6CEEBFC}"/>
    <cellStyle name="Normal 22 4 8 2 3" xfId="53103" xr:uid="{E63DE676-8B26-4820-AD07-D607E764F484}"/>
    <cellStyle name="Normal 22 4 8 3" xfId="17684" xr:uid="{4FC2BDCD-E695-4CC7-B0A9-5C9839681500}"/>
    <cellStyle name="Normal 22 4 8 3 2" xfId="41401" xr:uid="{E34EB527-5DD2-40B1-B90F-38CA7151927A}"/>
    <cellStyle name="Normal 22 4 8 4" xfId="31374" xr:uid="{4F48EDB7-43E7-4915-AA70-4181D6072F48}"/>
    <cellStyle name="Normal 22 4 8 5" xfId="46257" xr:uid="{F986434F-9F47-4577-91F3-8685CB28CFBD}"/>
    <cellStyle name="Normal 22 4 8 6" xfId="10838" xr:uid="{B4FF3C04-1EAB-43A6-86AA-1664E69C3FC0}"/>
    <cellStyle name="Normal 22 4 9" xfId="4632" xr:uid="{759B90F5-7237-45DE-AB58-37EF3AD5C384}"/>
    <cellStyle name="Normal 22 4 9 2" xfId="41400" xr:uid="{CD22D65E-6548-460D-A4D2-558431AA7373}"/>
    <cellStyle name="Normal 22 4 9 3" xfId="34798" xr:uid="{7C25BDD3-388F-4968-B57B-2FB8D67DBB0A}"/>
    <cellStyle name="Normal 22 4 9 4" xfId="49681" xr:uid="{305496FC-8FE1-4E9D-B7C2-8899D162AE87}"/>
    <cellStyle name="Normal 22 4 9 5" xfId="21106" xr:uid="{F8283C65-C94C-4824-85EA-76D72E81C96D}"/>
    <cellStyle name="Normal 22 5" xfId="4777" xr:uid="{47BF0135-107D-45D7-91EA-960524C7B35D}"/>
    <cellStyle name="Normal 22 5 10" xfId="14277" xr:uid="{2F758903-092E-4C32-8AE4-760417541B0B}"/>
    <cellStyle name="Normal 22 5 10 2" xfId="41422" xr:uid="{F02A0861-5804-42D4-860B-6CD5BF0E7DE5}"/>
    <cellStyle name="Normal 22 5 11" xfId="27967" xr:uid="{A850CC23-5AEB-4E54-BF35-5E297687C170}"/>
    <cellStyle name="Normal 22 5 12" xfId="42850" xr:uid="{7C0EAF35-F3A6-4C38-8D30-5C0E22F5B254}"/>
    <cellStyle name="Normal 22 5 13" xfId="7430" xr:uid="{D17F9AC2-7D0A-445E-8B23-14120B2EB6A2}"/>
    <cellStyle name="Normal 22 5 14" xfId="6013" xr:uid="{7E681A87-B778-4AF6-8F71-1EA00D13526D}"/>
    <cellStyle name="Normal 22 5 15" xfId="5421" xr:uid="{6FAB2DBC-AE63-4581-99B4-BA262E6C47B5}"/>
    <cellStyle name="Normal 22 5 16" xfId="55714" xr:uid="{961AEBC3-1517-4A83-8EAC-C28FC6914E59}"/>
    <cellStyle name="Normal 22 5 17" xfId="56892" xr:uid="{247900C6-3C7A-4DCA-B5E3-EB5D792AF93F}"/>
    <cellStyle name="Normal 22 5 18" xfId="58069" xr:uid="{FEE3D78C-448D-42DF-87A8-864812461011}"/>
    <cellStyle name="Normal 22 5 2" xfId="7431" xr:uid="{7A706FAE-A225-405E-80C0-0E00C6E17911}"/>
    <cellStyle name="Normal 22 5 2 10" xfId="42851" xr:uid="{42174154-549B-47C5-A5D1-114D3B7D32D2}"/>
    <cellStyle name="Normal 22 5 2 11" xfId="56305" xr:uid="{EFF620F7-54D5-434E-924D-FA5D98D7C999}"/>
    <cellStyle name="Normal 22 5 2 12" xfId="57482" xr:uid="{37ED162D-72B1-48D9-95E3-390E8053C091}"/>
    <cellStyle name="Normal 22 5 2 13" xfId="58659" xr:uid="{57C0FBED-A86C-46C8-8D22-7727671853F4}"/>
    <cellStyle name="Normal 22 5 2 2" xfId="7432" xr:uid="{20BB9F64-8CF5-4C11-851F-EF3C58AB9009}"/>
    <cellStyle name="Normal 22 5 2 2 2" xfId="7433" xr:uid="{C4A1C3B8-B3B1-4CB3-A27A-3232C6F70362}"/>
    <cellStyle name="Normal 22 5 2 2 2 2" xfId="9146" xr:uid="{08548B0B-E26C-4527-8040-E46FA168904E}"/>
    <cellStyle name="Normal 22 5 2 2 2 2 2" xfId="12568" xr:uid="{D7C11A42-A041-4E1C-A9B4-8C738DF1F165}"/>
    <cellStyle name="Normal 22 5 2 2 2 2 2 2" xfId="26258" xr:uid="{4AF641EB-A8FC-41E7-9346-94D96F7D73FE}"/>
    <cellStyle name="Normal 22 5 2 2 2 2 2 2 2" xfId="39950" xr:uid="{7711988B-2082-4EF6-AA97-4440D450704A}"/>
    <cellStyle name="Normal 22 5 2 2 2 2 2 2 3" xfId="54833" xr:uid="{A7713E98-BE3C-4D1D-A3A5-E18F120017FC}"/>
    <cellStyle name="Normal 22 5 2 2 2 2 2 3" xfId="19414" xr:uid="{237A87CE-BEB6-473E-AA35-E40A4AE71454}"/>
    <cellStyle name="Normal 22 5 2 2 2 2 2 4" xfId="33104" xr:uid="{534A1E6D-FCF9-4DB4-81F7-5A76865410BB}"/>
    <cellStyle name="Normal 22 5 2 2 2 2 2 5" xfId="47987" xr:uid="{6EEE284B-EDAB-4CB8-9A22-F0C698C4ADED}"/>
    <cellStyle name="Normal 22 5 2 2 2 2 3" xfId="22836" xr:uid="{E8673F3E-89C1-40EC-BF90-B905E55C3068}"/>
    <cellStyle name="Normal 22 5 2 2 2 2 3 2" xfId="36528" xr:uid="{87BB7DAE-E42B-444B-993F-C4F9DC4C0DD6}"/>
    <cellStyle name="Normal 22 5 2 2 2 2 3 3" xfId="51411" xr:uid="{DD127911-989E-48ED-B584-9893A0801E41}"/>
    <cellStyle name="Normal 22 5 2 2 2 2 4" xfId="15992" xr:uid="{A44F02CF-1E3B-4E50-B789-102D3E8A1EA9}"/>
    <cellStyle name="Normal 22 5 2 2 2 2 5" xfId="29682" xr:uid="{94EE8B0A-1F1A-4F1A-A944-956AE50B0845}"/>
    <cellStyle name="Normal 22 5 2 2 2 2 6" xfId="44565" xr:uid="{39E9638A-DACC-4DC5-9389-7FFEF8D217BE}"/>
    <cellStyle name="Normal 22 5 2 2 2 3" xfId="10856" xr:uid="{3E7BDA14-DD48-4E13-BA70-71BD6586F693}"/>
    <cellStyle name="Normal 22 5 2 2 2 3 2" xfId="24546" xr:uid="{318FBDAD-60C2-4020-8124-8C9C9636BC04}"/>
    <cellStyle name="Normal 22 5 2 2 2 3 2 2" xfId="38238" xr:uid="{C5525574-04DB-4385-AEF6-4C73750AE188}"/>
    <cellStyle name="Normal 22 5 2 2 2 3 2 3" xfId="53121" xr:uid="{6EAAF1E4-6B61-4971-9EBF-56C59196A128}"/>
    <cellStyle name="Normal 22 5 2 2 2 3 3" xfId="17702" xr:uid="{428DFE5A-5717-423A-8C0C-05C24C90413C}"/>
    <cellStyle name="Normal 22 5 2 2 2 3 4" xfId="31392" xr:uid="{3DE8C2E2-B395-4BDF-A2D9-B2B57DAD5423}"/>
    <cellStyle name="Normal 22 5 2 2 2 3 5" xfId="46275" xr:uid="{2189E986-7CF7-406B-956B-94496FD05E27}"/>
    <cellStyle name="Normal 22 5 2 2 2 4" xfId="21124" xr:uid="{2360884E-4D05-427C-99C0-D9DA75D631F6}"/>
    <cellStyle name="Normal 22 5 2 2 2 4 2" xfId="34816" xr:uid="{16ABE488-9E3D-4028-9624-EA12C204DE7E}"/>
    <cellStyle name="Normal 22 5 2 2 2 4 3" xfId="49699" xr:uid="{67563C0E-3D79-4363-819C-56311F8C726C}"/>
    <cellStyle name="Normal 22 5 2 2 2 5" xfId="14280" xr:uid="{589AD993-E73E-4695-9F25-9A4C9FF028E4}"/>
    <cellStyle name="Normal 22 5 2 2 2 6" xfId="27970" xr:uid="{3EAA3790-769E-4660-94FC-748DA11CFBA4}"/>
    <cellStyle name="Normal 22 5 2 2 2 7" xfId="42853" xr:uid="{10C8D3B4-B9AA-41E8-BFCD-BB013941E06D}"/>
    <cellStyle name="Normal 22 5 2 2 3" xfId="9145" xr:uid="{FB0EEE4A-9CFD-4BC1-AB66-6204AEC46403}"/>
    <cellStyle name="Normal 22 5 2 2 3 2" xfId="12567" xr:uid="{29513007-0A54-4291-8C0F-2C3C8F54E7E0}"/>
    <cellStyle name="Normal 22 5 2 2 3 2 2" xfId="26257" xr:uid="{DDD13B38-CDC0-4B35-820C-787BABF1AA86}"/>
    <cellStyle name="Normal 22 5 2 2 3 2 2 2" xfId="39949" xr:uid="{B0538409-80C3-4F9A-BB92-D70DD543C3FE}"/>
    <cellStyle name="Normal 22 5 2 2 3 2 2 3" xfId="54832" xr:uid="{541DFCB5-FD4C-444B-B774-3F1044D97EB2}"/>
    <cellStyle name="Normal 22 5 2 2 3 2 3" xfId="19413" xr:uid="{ADF7302B-4E8D-4903-868D-FDC1FE0038B8}"/>
    <cellStyle name="Normal 22 5 2 2 3 2 4" xfId="33103" xr:uid="{5D8AF9D1-BFAC-4BD1-9E3C-3F98A39A58BA}"/>
    <cellStyle name="Normal 22 5 2 2 3 2 5" xfId="47986" xr:uid="{161530C0-A9B1-4A22-A618-C120CBE06A7E}"/>
    <cellStyle name="Normal 22 5 2 2 3 3" xfId="22835" xr:uid="{C085AC68-E462-44D0-A3B6-EFEEB839E89F}"/>
    <cellStyle name="Normal 22 5 2 2 3 3 2" xfId="36527" xr:uid="{06ED8E11-A354-4DEC-B3DB-C4357E217481}"/>
    <cellStyle name="Normal 22 5 2 2 3 3 3" xfId="51410" xr:uid="{017CA40E-30B0-492E-8B5E-999CAC44C28E}"/>
    <cellStyle name="Normal 22 5 2 2 3 4" xfId="15991" xr:uid="{B0160FC9-41F0-4D69-96E3-3E5C15481F60}"/>
    <cellStyle name="Normal 22 5 2 2 3 5" xfId="29681" xr:uid="{2A335482-9F2B-4BDB-994C-E9DAA7C6ADCE}"/>
    <cellStyle name="Normal 22 5 2 2 3 6" xfId="44564" xr:uid="{CC222606-93C6-4D6A-AA84-168564D4023C}"/>
    <cellStyle name="Normal 22 5 2 2 4" xfId="10855" xr:uid="{D13AC3C4-D8BA-4C05-AE8E-3363086AC20B}"/>
    <cellStyle name="Normal 22 5 2 2 4 2" xfId="24545" xr:uid="{3D99D22D-4BE8-4929-A573-50A96020BE63}"/>
    <cellStyle name="Normal 22 5 2 2 4 2 2" xfId="38237" xr:uid="{3024AC2E-6969-417E-849E-714484A43545}"/>
    <cellStyle name="Normal 22 5 2 2 4 2 3" xfId="53120" xr:uid="{1411942A-F051-464B-8946-BBC0E01149AE}"/>
    <cellStyle name="Normal 22 5 2 2 4 3" xfId="17701" xr:uid="{9F17111C-6B2F-4AF1-9E8A-0EB10A4F50F9}"/>
    <cellStyle name="Normal 22 5 2 2 4 4" xfId="31391" xr:uid="{3454B2AB-6623-4E37-B708-662B67501C98}"/>
    <cellStyle name="Normal 22 5 2 2 4 5" xfId="46274" xr:uid="{394FCA7E-2FEC-46AE-9010-A3A10DA06E46}"/>
    <cellStyle name="Normal 22 5 2 2 5" xfId="21123" xr:uid="{A1509BC1-02BB-4D60-89C4-CC7729E01E52}"/>
    <cellStyle name="Normal 22 5 2 2 5 2" xfId="34815" xr:uid="{75A900DA-48DE-489D-9FCC-A6AFFADD2053}"/>
    <cellStyle name="Normal 22 5 2 2 5 3" xfId="49698" xr:uid="{CAC25077-C7C0-4B34-ABE8-67B8DD4388F4}"/>
    <cellStyle name="Normal 22 5 2 2 6" xfId="14279" xr:uid="{DEB0D116-97DC-4E2D-B69E-F0A455237381}"/>
    <cellStyle name="Normal 22 5 2 2 7" xfId="27969" xr:uid="{87F148FC-8966-4CF2-89F2-1D8F33AD9906}"/>
    <cellStyle name="Normal 22 5 2 2 8" xfId="42852" xr:uid="{0308B649-095F-4798-A36B-1A2D06CED28A}"/>
    <cellStyle name="Normal 22 5 2 3" xfId="7434" xr:uid="{F0D67A74-F7C6-4802-9ABB-EF7F56FDF34D}"/>
    <cellStyle name="Normal 22 5 2 3 2" xfId="9147" xr:uid="{3F0A63D4-0FF3-4FE4-AC09-4FF950365EC9}"/>
    <cellStyle name="Normal 22 5 2 3 2 2" xfId="12569" xr:uid="{19AE64A0-3E54-4700-A2E8-D04807F4827E}"/>
    <cellStyle name="Normal 22 5 2 3 2 2 2" xfId="26259" xr:uid="{279D6800-E92A-4393-8849-5DBE8112352A}"/>
    <cellStyle name="Normal 22 5 2 3 2 2 2 2" xfId="39951" xr:uid="{FB6A4189-CD26-46EF-B28C-2795471F9104}"/>
    <cellStyle name="Normal 22 5 2 3 2 2 2 3" xfId="54834" xr:uid="{C3888BB6-0ED7-4F70-AE71-5B3CA2443F8F}"/>
    <cellStyle name="Normal 22 5 2 3 2 2 3" xfId="19415" xr:uid="{2BBC4900-B425-477D-B915-736623DF9707}"/>
    <cellStyle name="Normal 22 5 2 3 2 2 4" xfId="33105" xr:uid="{77D1DFDE-010C-439C-80BB-C78DB7E14CF9}"/>
    <cellStyle name="Normal 22 5 2 3 2 2 5" xfId="47988" xr:uid="{407B3EA6-98F7-41FF-AF32-2731191340FB}"/>
    <cellStyle name="Normal 22 5 2 3 2 3" xfId="22837" xr:uid="{40BDD208-6A15-479D-B5E8-6D3DDD93C8C6}"/>
    <cellStyle name="Normal 22 5 2 3 2 3 2" xfId="36529" xr:uid="{FC43AE05-1454-4C73-9F52-681D87832F61}"/>
    <cellStyle name="Normal 22 5 2 3 2 3 3" xfId="51412" xr:uid="{F83410AE-D23B-4A09-B07F-A777D70EF6A5}"/>
    <cellStyle name="Normal 22 5 2 3 2 4" xfId="15993" xr:uid="{B8DA7140-99C4-4D43-A53E-1506B0835CD6}"/>
    <cellStyle name="Normal 22 5 2 3 2 5" xfId="29683" xr:uid="{0A532A29-5EFF-40E0-905B-48FF02728E6F}"/>
    <cellStyle name="Normal 22 5 2 3 2 6" xfId="44566" xr:uid="{3F380A9F-4762-47AA-BCD6-8E5DA495D00A}"/>
    <cellStyle name="Normal 22 5 2 3 3" xfId="10857" xr:uid="{55094E7F-B3E2-4DC8-8F57-F92C3787CF75}"/>
    <cellStyle name="Normal 22 5 2 3 3 2" xfId="24547" xr:uid="{CED5EA02-E674-488D-BD17-86439E8200DC}"/>
    <cellStyle name="Normal 22 5 2 3 3 2 2" xfId="38239" xr:uid="{8CDD6595-B7D1-49D8-AE47-52DDC7991CF6}"/>
    <cellStyle name="Normal 22 5 2 3 3 2 3" xfId="53122" xr:uid="{A8D4C3EE-DDA1-4B31-97B7-B4E8778E2364}"/>
    <cellStyle name="Normal 22 5 2 3 3 3" xfId="17703" xr:uid="{158585A8-57E1-4717-86EF-E18B4B9A0A87}"/>
    <cellStyle name="Normal 22 5 2 3 3 4" xfId="31393" xr:uid="{580B42AE-8BD9-4CA3-AF17-A90A92E0FDF6}"/>
    <cellStyle name="Normal 22 5 2 3 3 5" xfId="46276" xr:uid="{0C3695AF-DB0E-497B-A43C-85AA6714D90A}"/>
    <cellStyle name="Normal 22 5 2 3 4" xfId="21125" xr:uid="{FC9644CF-699E-4343-A15C-65E94C656964}"/>
    <cellStyle name="Normal 22 5 2 3 4 2" xfId="34817" xr:uid="{11684098-358C-4AFF-98B4-C94B1C92642A}"/>
    <cellStyle name="Normal 22 5 2 3 4 3" xfId="49700" xr:uid="{D028B770-3105-491F-9834-296BE5F1CA50}"/>
    <cellStyle name="Normal 22 5 2 3 5" xfId="14281" xr:uid="{E53898AB-185E-498C-A493-BE742B896C9A}"/>
    <cellStyle name="Normal 22 5 2 3 6" xfId="27971" xr:uid="{F6CCA9A6-D8E2-4595-BBA1-6E4BFBF35711}"/>
    <cellStyle name="Normal 22 5 2 3 7" xfId="42854" xr:uid="{8B8ACC4A-0FB0-4CCF-8C1C-ECD91FCA6123}"/>
    <cellStyle name="Normal 22 5 2 4" xfId="7435" xr:uid="{010F9ABC-868E-47E1-B6EC-B92E4CF06B86}"/>
    <cellStyle name="Normal 22 5 2 4 2" xfId="9148" xr:uid="{960450D8-6494-4D48-B9FC-80519B0A0690}"/>
    <cellStyle name="Normal 22 5 2 4 2 2" xfId="12570" xr:uid="{D729510D-3902-459B-97E9-A77599DE6438}"/>
    <cellStyle name="Normal 22 5 2 4 2 2 2" xfId="26260" xr:uid="{6522F4AC-11C4-40F4-852B-B8F2BEC62035}"/>
    <cellStyle name="Normal 22 5 2 4 2 2 2 2" xfId="39952" xr:uid="{0E3832D0-0FB5-4EA3-8CCD-A8767614A7C5}"/>
    <cellStyle name="Normal 22 5 2 4 2 2 2 3" xfId="54835" xr:uid="{7990E3E2-3CED-4046-9B5C-EE2CC6E9B9B3}"/>
    <cellStyle name="Normal 22 5 2 4 2 2 3" xfId="19416" xr:uid="{DB6E352C-7F19-4371-9999-C0561704E94A}"/>
    <cellStyle name="Normal 22 5 2 4 2 2 4" xfId="33106" xr:uid="{6E5B6DDC-F8D5-4926-ADBF-45328A356E33}"/>
    <cellStyle name="Normal 22 5 2 4 2 2 5" xfId="47989" xr:uid="{6D5FC8D6-37E3-4A94-A908-107634C0EAFE}"/>
    <cellStyle name="Normal 22 5 2 4 2 3" xfId="22838" xr:uid="{60CC6FFC-AAD2-4C33-BE57-32A766A50327}"/>
    <cellStyle name="Normal 22 5 2 4 2 3 2" xfId="36530" xr:uid="{6B2D2ECA-5D1C-49F8-A640-CA15F272710C}"/>
    <cellStyle name="Normal 22 5 2 4 2 3 3" xfId="51413" xr:uid="{D9CADE31-74AA-4DF2-8CBD-FA9520FDC3E4}"/>
    <cellStyle name="Normal 22 5 2 4 2 4" xfId="15994" xr:uid="{DAD2A743-4BF3-48B8-9A7B-87720597355D}"/>
    <cellStyle name="Normal 22 5 2 4 2 5" xfId="29684" xr:uid="{AEE22A26-ED60-435F-98DC-C351BCBD04F3}"/>
    <cellStyle name="Normal 22 5 2 4 2 6" xfId="44567" xr:uid="{C0D37A4D-8DCD-40C4-8D37-39FC4C0F17E1}"/>
    <cellStyle name="Normal 22 5 2 4 3" xfId="10858" xr:uid="{570FF5CE-0C64-490D-89CF-106E92351B5C}"/>
    <cellStyle name="Normal 22 5 2 4 3 2" xfId="24548" xr:uid="{24B89AA8-C8EC-4D49-A29B-5B4021FDE7DA}"/>
    <cellStyle name="Normal 22 5 2 4 3 2 2" xfId="38240" xr:uid="{0395B07A-07E5-40BD-B968-BB53AB10E9A3}"/>
    <cellStyle name="Normal 22 5 2 4 3 2 3" xfId="53123" xr:uid="{FC5EAFB1-6732-47D6-9768-54639F733D2D}"/>
    <cellStyle name="Normal 22 5 2 4 3 3" xfId="17704" xr:uid="{E094DED5-6734-4BD2-8167-62A5E5F067D9}"/>
    <cellStyle name="Normal 22 5 2 4 3 4" xfId="31394" xr:uid="{21C735C0-C107-4CDC-844A-829AEFFCE035}"/>
    <cellStyle name="Normal 22 5 2 4 3 5" xfId="46277" xr:uid="{5196E9B2-0F2F-4142-BE3A-EE50DE1A304B}"/>
    <cellStyle name="Normal 22 5 2 4 4" xfId="21126" xr:uid="{F655504A-E7D1-4389-91EE-4144F2AAB7E8}"/>
    <cellStyle name="Normal 22 5 2 4 4 2" xfId="34818" xr:uid="{78B48482-9EAF-47AC-B1FD-A77419AF9A88}"/>
    <cellStyle name="Normal 22 5 2 4 4 3" xfId="49701" xr:uid="{6468ED3E-93D5-41C6-8EB6-7AB3BCEFA0E0}"/>
    <cellStyle name="Normal 22 5 2 4 5" xfId="14282" xr:uid="{901491B5-C051-4823-8825-3BE4878705C1}"/>
    <cellStyle name="Normal 22 5 2 4 6" xfId="27972" xr:uid="{60DB3A78-B6CB-425A-B098-381543B017AE}"/>
    <cellStyle name="Normal 22 5 2 4 7" xfId="42855" xr:uid="{9F08C28A-3DBD-4E06-91BF-63AFE93C474F}"/>
    <cellStyle name="Normal 22 5 2 5" xfId="9144" xr:uid="{CF3FED60-716A-48B4-8EAC-8CA58095399A}"/>
    <cellStyle name="Normal 22 5 2 5 2" xfId="12566" xr:uid="{4B0F1665-2657-423F-866B-B3961311D16F}"/>
    <cellStyle name="Normal 22 5 2 5 2 2" xfId="26256" xr:uid="{D455B76C-BDDC-4DF2-9AB1-EE7C293E6765}"/>
    <cellStyle name="Normal 22 5 2 5 2 2 2" xfId="39948" xr:uid="{5AC7D577-3304-405E-83AD-BF1F9841D982}"/>
    <cellStyle name="Normal 22 5 2 5 2 2 3" xfId="54831" xr:uid="{1468F0FA-71FB-4143-9FE1-6320D2267357}"/>
    <cellStyle name="Normal 22 5 2 5 2 3" xfId="19412" xr:uid="{0266195B-4858-4914-8060-E72D4126FCD8}"/>
    <cellStyle name="Normal 22 5 2 5 2 4" xfId="33102" xr:uid="{479620A3-1189-4F89-BFF6-3F259E20772C}"/>
    <cellStyle name="Normal 22 5 2 5 2 5" xfId="47985" xr:uid="{558B5780-46FD-4259-BB37-78DDFDC1D70E}"/>
    <cellStyle name="Normal 22 5 2 5 3" xfId="22834" xr:uid="{18367164-6C59-4BC7-A426-00DDDAC433A3}"/>
    <cellStyle name="Normal 22 5 2 5 3 2" xfId="36526" xr:uid="{8DBBE58E-DA29-4C71-AEF8-1560170D82A5}"/>
    <cellStyle name="Normal 22 5 2 5 3 3" xfId="51409" xr:uid="{A52A2281-1F79-4E33-91C9-85FFB8E1E2F9}"/>
    <cellStyle name="Normal 22 5 2 5 4" xfId="15990" xr:uid="{38D6DBC1-ED44-45F5-A5D8-03D0D0CE359B}"/>
    <cellStyle name="Normal 22 5 2 5 5" xfId="29680" xr:uid="{B2F367B0-9999-490E-A9DC-835967A3C5E3}"/>
    <cellStyle name="Normal 22 5 2 5 6" xfId="44563" xr:uid="{037076BB-E458-4E21-A059-9753D016FF7A}"/>
    <cellStyle name="Normal 22 5 2 6" xfId="10854" xr:uid="{5C2CE40D-0679-4FD0-8C9A-AF49A2C2F01D}"/>
    <cellStyle name="Normal 22 5 2 6 2" xfId="24544" xr:uid="{21543AE7-67AD-4F94-9488-39E64EB17F8B}"/>
    <cellStyle name="Normal 22 5 2 6 2 2" xfId="38236" xr:uid="{715F97FD-1E24-4ED9-B1EE-62B9E4D29197}"/>
    <cellStyle name="Normal 22 5 2 6 2 3" xfId="53119" xr:uid="{E72EE0C5-29BF-4E18-B4C6-554A24EC642B}"/>
    <cellStyle name="Normal 22 5 2 6 3" xfId="17700" xr:uid="{6D6AB331-E1C1-43BB-9C2A-7E8C1F494D4E}"/>
    <cellStyle name="Normal 22 5 2 6 4" xfId="31390" xr:uid="{69C1FACE-72E5-49F7-818B-5A110FDE073F}"/>
    <cellStyle name="Normal 22 5 2 6 5" xfId="46273" xr:uid="{7FD7ED3F-5D8C-496B-8560-5D38417C9EAD}"/>
    <cellStyle name="Normal 22 5 2 7" xfId="21122" xr:uid="{029DC237-D694-4704-B34C-AA5015B1D8EB}"/>
    <cellStyle name="Normal 22 5 2 7 2" xfId="34814" xr:uid="{95B3B01B-821A-47BD-8EA1-B454F3400395}"/>
    <cellStyle name="Normal 22 5 2 7 3" xfId="49697" xr:uid="{8EDC915B-8A1D-4A94-A7CF-DEF83BCA0BE8}"/>
    <cellStyle name="Normal 22 5 2 8" xfId="14278" xr:uid="{046F1440-A80D-464A-B9DC-F1FCD56537F0}"/>
    <cellStyle name="Normal 22 5 2 9" xfId="27968" xr:uid="{82F5D3A6-95EA-408A-BEEF-579759EB1251}"/>
    <cellStyle name="Normal 22 5 3" xfId="7436" xr:uid="{5D556E66-09BF-43EE-A213-25163A9B042E}"/>
    <cellStyle name="Normal 22 5 3 10" xfId="42856" xr:uid="{AB810371-66EA-4EE0-A728-89E57DA8D2F8}"/>
    <cellStyle name="Normal 22 5 3 2" xfId="7437" xr:uid="{48070482-DDB5-459F-A097-8AD40F9BD342}"/>
    <cellStyle name="Normal 22 5 3 2 2" xfId="7438" xr:uid="{A67BCE76-C3FC-4AB3-8B7C-8AEB9DFC6E23}"/>
    <cellStyle name="Normal 22 5 3 2 2 2" xfId="9151" xr:uid="{5AC29F63-3BED-4C4D-B64F-6BE2807DFD97}"/>
    <cellStyle name="Normal 22 5 3 2 2 2 2" xfId="12573" xr:uid="{2A63FDEC-04B3-4F14-B00C-B63352008D76}"/>
    <cellStyle name="Normal 22 5 3 2 2 2 2 2" xfId="26263" xr:uid="{D538D307-86D8-4864-8703-208318C39214}"/>
    <cellStyle name="Normal 22 5 3 2 2 2 2 2 2" xfId="39955" xr:uid="{FA7E7F66-8929-488E-8D30-57518F396BE4}"/>
    <cellStyle name="Normal 22 5 3 2 2 2 2 2 3" xfId="54838" xr:uid="{AEB10A8C-2206-4D11-9B2D-EA2D5AE72E1D}"/>
    <cellStyle name="Normal 22 5 3 2 2 2 2 3" xfId="19419" xr:uid="{9632051C-3FBD-4DBE-AD07-942E1C52C8F7}"/>
    <cellStyle name="Normal 22 5 3 2 2 2 2 4" xfId="33109" xr:uid="{73B7F6C6-182B-4D90-9CE5-EA5314B11DE2}"/>
    <cellStyle name="Normal 22 5 3 2 2 2 2 5" xfId="47992" xr:uid="{0547ACFD-7E05-417C-8BF1-26ECB7021268}"/>
    <cellStyle name="Normal 22 5 3 2 2 2 3" xfId="22841" xr:uid="{D45540BB-809A-4EA8-94AA-90A93A0E7DBD}"/>
    <cellStyle name="Normal 22 5 3 2 2 2 3 2" xfId="36533" xr:uid="{F0AE0B9D-2603-4DCA-AA10-70C72044AD3E}"/>
    <cellStyle name="Normal 22 5 3 2 2 2 3 3" xfId="51416" xr:uid="{3CD3125B-5907-4BC2-933F-1DA497135FB7}"/>
    <cellStyle name="Normal 22 5 3 2 2 2 4" xfId="15997" xr:uid="{4CE468E4-639B-43DC-9E25-5827C324D3D2}"/>
    <cellStyle name="Normal 22 5 3 2 2 2 5" xfId="29687" xr:uid="{79E2A0BE-F7AB-42ED-AF28-ED62F80A651C}"/>
    <cellStyle name="Normal 22 5 3 2 2 2 6" xfId="44570" xr:uid="{6E75A72E-576E-4A82-8950-0FA08C660A44}"/>
    <cellStyle name="Normal 22 5 3 2 2 3" xfId="10861" xr:uid="{F611AB0E-2C5C-4365-B817-43F9B966B6AA}"/>
    <cellStyle name="Normal 22 5 3 2 2 3 2" xfId="24551" xr:uid="{DFE8820C-AD43-4DDE-947D-C5E6F471C7A5}"/>
    <cellStyle name="Normal 22 5 3 2 2 3 2 2" xfId="38243" xr:uid="{BD239266-6922-4224-A759-023D0E26C8A7}"/>
    <cellStyle name="Normal 22 5 3 2 2 3 2 3" xfId="53126" xr:uid="{9A4F8CD0-1B39-4FBF-A37D-0CC710A0014D}"/>
    <cellStyle name="Normal 22 5 3 2 2 3 3" xfId="17707" xr:uid="{E873B8A1-CDA5-45D3-8B46-FF2591A9C148}"/>
    <cellStyle name="Normal 22 5 3 2 2 3 4" xfId="31397" xr:uid="{5E017259-E984-4563-AB43-620BC244C922}"/>
    <cellStyle name="Normal 22 5 3 2 2 3 5" xfId="46280" xr:uid="{8D6D56F1-2285-496D-AAF6-941A312B3AC2}"/>
    <cellStyle name="Normal 22 5 3 2 2 4" xfId="21129" xr:uid="{1991CF7E-1E11-40B3-81B0-C158C553BBB1}"/>
    <cellStyle name="Normal 22 5 3 2 2 4 2" xfId="34821" xr:uid="{D93480EA-0400-4BE5-B345-E860A0247E85}"/>
    <cellStyle name="Normal 22 5 3 2 2 4 3" xfId="49704" xr:uid="{F134DAD2-5EEB-4322-B7D1-870D1BEEBBF7}"/>
    <cellStyle name="Normal 22 5 3 2 2 5" xfId="14285" xr:uid="{0045ECDF-B910-4544-B772-0ADFDED73EC3}"/>
    <cellStyle name="Normal 22 5 3 2 2 6" xfId="27975" xr:uid="{DD685220-A85A-4369-A13A-07B0C77F4C0B}"/>
    <cellStyle name="Normal 22 5 3 2 2 7" xfId="42858" xr:uid="{028F8414-EF9F-47FF-99B7-125D54C0BBC8}"/>
    <cellStyle name="Normal 22 5 3 2 3" xfId="9150" xr:uid="{3422506B-8D7C-4A80-B207-6BA55E17A90E}"/>
    <cellStyle name="Normal 22 5 3 2 3 2" xfId="12572" xr:uid="{5536F35E-EE22-4459-9936-D6F4A5AD1395}"/>
    <cellStyle name="Normal 22 5 3 2 3 2 2" xfId="26262" xr:uid="{AD61DEE9-C1F5-4083-9DF7-049CFAB8C650}"/>
    <cellStyle name="Normal 22 5 3 2 3 2 2 2" xfId="39954" xr:uid="{820EE5A1-31A4-4152-A0AA-E38F6F49D554}"/>
    <cellStyle name="Normal 22 5 3 2 3 2 2 3" xfId="54837" xr:uid="{BFBB3A35-AC9E-4EBB-915D-146029975117}"/>
    <cellStyle name="Normal 22 5 3 2 3 2 3" xfId="19418" xr:uid="{1255184A-7CA7-493B-A55F-400673DA0F06}"/>
    <cellStyle name="Normal 22 5 3 2 3 2 4" xfId="33108" xr:uid="{0247E8DF-45A9-477D-ABCF-03C591B7F21E}"/>
    <cellStyle name="Normal 22 5 3 2 3 2 5" xfId="47991" xr:uid="{BBC6C156-245B-4499-91B6-5BA4D64E5DCD}"/>
    <cellStyle name="Normal 22 5 3 2 3 3" xfId="22840" xr:uid="{1F62719B-1FDB-437E-A295-45EFCEA0D03A}"/>
    <cellStyle name="Normal 22 5 3 2 3 3 2" xfId="36532" xr:uid="{25D97E84-1C60-47E0-B0C3-D295B6EF80E2}"/>
    <cellStyle name="Normal 22 5 3 2 3 3 3" xfId="51415" xr:uid="{B6498A43-268C-43A3-AC02-C6E36E894E5C}"/>
    <cellStyle name="Normal 22 5 3 2 3 4" xfId="15996" xr:uid="{39A85821-9048-4A6A-80C5-123FE16AA913}"/>
    <cellStyle name="Normal 22 5 3 2 3 5" xfId="29686" xr:uid="{6EC6AC5F-2482-4FE2-BC58-9CDA9C532901}"/>
    <cellStyle name="Normal 22 5 3 2 3 6" xfId="44569" xr:uid="{DBDE42D1-F000-4909-92C9-3A002E404DA0}"/>
    <cellStyle name="Normal 22 5 3 2 4" xfId="10860" xr:uid="{AF1812AA-DD86-4D2F-8246-51212F348DBA}"/>
    <cellStyle name="Normal 22 5 3 2 4 2" xfId="24550" xr:uid="{6377DB37-B1E6-4AEF-88E7-99C9DA40A71E}"/>
    <cellStyle name="Normal 22 5 3 2 4 2 2" xfId="38242" xr:uid="{48C9FCF9-33F2-4EB7-AFE6-999C29789F57}"/>
    <cellStyle name="Normal 22 5 3 2 4 2 3" xfId="53125" xr:uid="{04A7EFE2-F08B-4649-8D65-EA10DE168CC8}"/>
    <cellStyle name="Normal 22 5 3 2 4 3" xfId="17706" xr:uid="{99131B49-A1A0-4DB1-9371-112A7A6B0ADD}"/>
    <cellStyle name="Normal 22 5 3 2 4 4" xfId="31396" xr:uid="{C3E8D44E-8F5E-4CDD-9286-B3BCF57CFD7A}"/>
    <cellStyle name="Normal 22 5 3 2 4 5" xfId="46279" xr:uid="{A72C4ED0-ECE8-4E17-9D42-F1DFEF52A3D5}"/>
    <cellStyle name="Normal 22 5 3 2 5" xfId="21128" xr:uid="{1D24760C-072B-4FA5-90D4-16337E61DF6A}"/>
    <cellStyle name="Normal 22 5 3 2 5 2" xfId="34820" xr:uid="{1A989799-5CCC-47BD-B7D7-77E7607D818D}"/>
    <cellStyle name="Normal 22 5 3 2 5 3" xfId="49703" xr:uid="{9C9E3900-EE4F-499E-A6B5-89F5E3CB7BAB}"/>
    <cellStyle name="Normal 22 5 3 2 6" xfId="14284" xr:uid="{FB9BCF66-8AE3-45F8-8989-D3E4B3199F71}"/>
    <cellStyle name="Normal 22 5 3 2 7" xfId="27974" xr:uid="{B08833C7-21EB-4331-8601-CC9F514B2A64}"/>
    <cellStyle name="Normal 22 5 3 2 8" xfId="42857" xr:uid="{CE60EC72-83A1-4952-9AF4-298C64C61D0C}"/>
    <cellStyle name="Normal 22 5 3 3" xfId="7439" xr:uid="{7226A308-AED3-49C4-838D-5CCE89374228}"/>
    <cellStyle name="Normal 22 5 3 3 2" xfId="9152" xr:uid="{531B48E3-D22E-48FF-89CB-2E22B86836F5}"/>
    <cellStyle name="Normal 22 5 3 3 2 2" xfId="12574" xr:uid="{24F2A312-3014-4275-AAB7-CEFECDB60970}"/>
    <cellStyle name="Normal 22 5 3 3 2 2 2" xfId="26264" xr:uid="{0FE08A9C-DE7C-46F2-AE3B-F2B15B592478}"/>
    <cellStyle name="Normal 22 5 3 3 2 2 2 2" xfId="39956" xr:uid="{09E6FCED-1BF5-4787-835E-9421DD290BA2}"/>
    <cellStyle name="Normal 22 5 3 3 2 2 2 3" xfId="54839" xr:uid="{EF11C98F-3B0E-48C4-AE24-D4B0BB9CA68C}"/>
    <cellStyle name="Normal 22 5 3 3 2 2 3" xfId="19420" xr:uid="{614B6CEA-7705-4319-BF33-1E20A4D6F27C}"/>
    <cellStyle name="Normal 22 5 3 3 2 2 4" xfId="33110" xr:uid="{869B6926-1225-4589-8796-2D4603EB5071}"/>
    <cellStyle name="Normal 22 5 3 3 2 2 5" xfId="47993" xr:uid="{651FA0C0-AB30-462B-88A6-267640B03C04}"/>
    <cellStyle name="Normal 22 5 3 3 2 3" xfId="22842" xr:uid="{334CC247-9FF3-4374-BF2D-6BF4835DBD75}"/>
    <cellStyle name="Normal 22 5 3 3 2 3 2" xfId="36534" xr:uid="{82C26CD4-ACDC-422C-AD57-574118C85BE4}"/>
    <cellStyle name="Normal 22 5 3 3 2 3 3" xfId="51417" xr:uid="{27FC728F-0C1A-4C24-9BE4-BF6E4DB7A3F4}"/>
    <cellStyle name="Normal 22 5 3 3 2 4" xfId="15998" xr:uid="{E03B4094-F81F-4092-827A-10C2A1EE5130}"/>
    <cellStyle name="Normal 22 5 3 3 2 5" xfId="29688" xr:uid="{77BF520A-3D53-4239-982D-0991BA83C49B}"/>
    <cellStyle name="Normal 22 5 3 3 2 6" xfId="44571" xr:uid="{BAB6D4D0-1079-4FB7-ADBE-47A89A67EFEC}"/>
    <cellStyle name="Normal 22 5 3 3 3" xfId="10862" xr:uid="{D95FF890-A8E7-44C0-B302-67989388B630}"/>
    <cellStyle name="Normal 22 5 3 3 3 2" xfId="24552" xr:uid="{0EEB6F3E-0D56-4174-8EF5-11AD79C5D220}"/>
    <cellStyle name="Normal 22 5 3 3 3 2 2" xfId="38244" xr:uid="{B7D3A647-3776-4F78-8E7C-2B9EE18E8733}"/>
    <cellStyle name="Normal 22 5 3 3 3 2 3" xfId="53127" xr:uid="{480068CE-7784-40EC-B185-78C688C50BA8}"/>
    <cellStyle name="Normal 22 5 3 3 3 3" xfId="17708" xr:uid="{F6B9AC7C-06DB-4833-93F9-95E7945E07D6}"/>
    <cellStyle name="Normal 22 5 3 3 3 4" xfId="31398" xr:uid="{6683E242-5FD1-4638-891C-0ADD87D1695B}"/>
    <cellStyle name="Normal 22 5 3 3 3 5" xfId="46281" xr:uid="{A86DD75B-F2A1-400B-93EA-4F2D4C52387C}"/>
    <cellStyle name="Normal 22 5 3 3 4" xfId="21130" xr:uid="{51859DE1-E1D9-49B8-867F-67F05842CC05}"/>
    <cellStyle name="Normal 22 5 3 3 4 2" xfId="34822" xr:uid="{6332A412-C387-4774-BF44-0E7E5D94DE7E}"/>
    <cellStyle name="Normal 22 5 3 3 4 3" xfId="49705" xr:uid="{2B1CB4E0-0C0F-48E4-95D1-DA417F302D22}"/>
    <cellStyle name="Normal 22 5 3 3 5" xfId="14286" xr:uid="{50179EE4-7C3E-4BB5-8A21-A9EF1D0514CA}"/>
    <cellStyle name="Normal 22 5 3 3 6" xfId="27976" xr:uid="{2DA7FB30-4B96-4883-9996-0FBDBA3D7FD6}"/>
    <cellStyle name="Normal 22 5 3 3 7" xfId="42859" xr:uid="{72C8EB6D-D007-4B2B-87EA-807824675A85}"/>
    <cellStyle name="Normal 22 5 3 4" xfId="7440" xr:uid="{55D62570-86D3-421A-950D-183A46B7A966}"/>
    <cellStyle name="Normal 22 5 3 4 2" xfId="9153" xr:uid="{9EB75617-4C17-45EC-BBC3-261720A71265}"/>
    <cellStyle name="Normal 22 5 3 4 2 2" xfId="12575" xr:uid="{686F8619-593F-45F8-88CF-4C33A1653793}"/>
    <cellStyle name="Normal 22 5 3 4 2 2 2" xfId="26265" xr:uid="{41EB899E-2B81-431F-82F5-67256393C6FE}"/>
    <cellStyle name="Normal 22 5 3 4 2 2 2 2" xfId="39957" xr:uid="{85624D07-F354-4C0D-9AEA-AD8AF3C5A68B}"/>
    <cellStyle name="Normal 22 5 3 4 2 2 2 3" xfId="54840" xr:uid="{031AF8C3-9BD0-4390-9160-0FFDC90A77FF}"/>
    <cellStyle name="Normal 22 5 3 4 2 2 3" xfId="19421" xr:uid="{7029E26B-1858-4AEF-A87B-EE3C5B2561BE}"/>
    <cellStyle name="Normal 22 5 3 4 2 2 4" xfId="33111" xr:uid="{8F73987C-0D1A-427C-B073-CECA706C20F2}"/>
    <cellStyle name="Normal 22 5 3 4 2 2 5" xfId="47994" xr:uid="{79070D52-3797-49EB-917E-4D5D572D0CF4}"/>
    <cellStyle name="Normal 22 5 3 4 2 3" xfId="22843" xr:uid="{3D77E0CF-3F44-4845-8EC9-87F5BD94DD0C}"/>
    <cellStyle name="Normal 22 5 3 4 2 3 2" xfId="36535" xr:uid="{D329C5F3-2451-4E3E-BD79-491ADBEB79AE}"/>
    <cellStyle name="Normal 22 5 3 4 2 3 3" xfId="51418" xr:uid="{72195B03-55A6-471C-BBC6-E5AE6840E852}"/>
    <cellStyle name="Normal 22 5 3 4 2 4" xfId="15999" xr:uid="{9311EFAE-E298-4CFD-838C-1D0C7CDFF103}"/>
    <cellStyle name="Normal 22 5 3 4 2 5" xfId="29689" xr:uid="{DEB7E16C-1D80-4A81-83D2-6873D7E728E3}"/>
    <cellStyle name="Normal 22 5 3 4 2 6" xfId="44572" xr:uid="{1DBD0CD1-EE95-4E0D-B3A0-2028EF3E2D78}"/>
    <cellStyle name="Normal 22 5 3 4 3" xfId="10863" xr:uid="{573B84D2-D26F-43D2-998B-AA571B0F6390}"/>
    <cellStyle name="Normal 22 5 3 4 3 2" xfId="24553" xr:uid="{310AAFCB-49CF-45AC-8340-E8F6F7395CB2}"/>
    <cellStyle name="Normal 22 5 3 4 3 2 2" xfId="38245" xr:uid="{014FCE65-03A1-4F57-9E43-3537D553DFD1}"/>
    <cellStyle name="Normal 22 5 3 4 3 2 3" xfId="53128" xr:uid="{9D4478AF-D21A-474D-AD27-DF21A5A2C7AE}"/>
    <cellStyle name="Normal 22 5 3 4 3 3" xfId="17709" xr:uid="{BD589FD8-4E1B-43C0-AC88-861D22078197}"/>
    <cellStyle name="Normal 22 5 3 4 3 4" xfId="31399" xr:uid="{D724268A-E5FC-48F5-BEE0-13CE884D1560}"/>
    <cellStyle name="Normal 22 5 3 4 3 5" xfId="46282" xr:uid="{7500BC47-5371-4449-B118-E5EE0E0023A5}"/>
    <cellStyle name="Normal 22 5 3 4 4" xfId="21131" xr:uid="{3E9502C5-7695-4368-8D75-6C3C22673F04}"/>
    <cellStyle name="Normal 22 5 3 4 4 2" xfId="34823" xr:uid="{994B616A-F57A-47B3-A195-0B7D9E010659}"/>
    <cellStyle name="Normal 22 5 3 4 4 3" xfId="49706" xr:uid="{FB92AA91-C4E1-4BE3-A9ED-78925D81EE15}"/>
    <cellStyle name="Normal 22 5 3 4 5" xfId="14287" xr:uid="{314D96D6-9E61-4293-B3F7-A42EC561FC3A}"/>
    <cellStyle name="Normal 22 5 3 4 6" xfId="27977" xr:uid="{24F4808C-10CC-4371-B376-5752B793F5A2}"/>
    <cellStyle name="Normal 22 5 3 4 7" xfId="42860" xr:uid="{EF224A37-98B4-49F0-8F2A-2BE088C25370}"/>
    <cellStyle name="Normal 22 5 3 5" xfId="9149" xr:uid="{0AF17FA2-ABB3-4EE2-94F3-2AF6FA6ED9F5}"/>
    <cellStyle name="Normal 22 5 3 5 2" xfId="12571" xr:uid="{96F5C455-FBBA-4496-8843-DBA5921B5A17}"/>
    <cellStyle name="Normal 22 5 3 5 2 2" xfId="26261" xr:uid="{89F06A25-2E78-47E3-AACE-EFCFB7908916}"/>
    <cellStyle name="Normal 22 5 3 5 2 2 2" xfId="39953" xr:uid="{2274D818-3649-46A1-8944-3A65B810676A}"/>
    <cellStyle name="Normal 22 5 3 5 2 2 3" xfId="54836" xr:uid="{CE4B3035-23DB-49FE-8D84-85366569980B}"/>
    <cellStyle name="Normal 22 5 3 5 2 3" xfId="19417" xr:uid="{5B48D95B-1F92-4844-BA47-DF2439308DEC}"/>
    <cellStyle name="Normal 22 5 3 5 2 4" xfId="33107" xr:uid="{BF45B260-12A6-4AF9-8D58-44C85264679E}"/>
    <cellStyle name="Normal 22 5 3 5 2 5" xfId="47990" xr:uid="{9426C104-56CE-49DF-8EAF-407613034E58}"/>
    <cellStyle name="Normal 22 5 3 5 3" xfId="22839" xr:uid="{97198157-8C38-4FED-8610-53ECF98EAB83}"/>
    <cellStyle name="Normal 22 5 3 5 3 2" xfId="36531" xr:uid="{4612E0E8-E2A0-4EEC-A5B8-8E1627FB0A7F}"/>
    <cellStyle name="Normal 22 5 3 5 3 3" xfId="51414" xr:uid="{DE886171-A3EE-49C7-B349-3C7717F69C11}"/>
    <cellStyle name="Normal 22 5 3 5 4" xfId="15995" xr:uid="{642DD62A-D231-416F-86A0-E7D37B3FEFDA}"/>
    <cellStyle name="Normal 22 5 3 5 5" xfId="29685" xr:uid="{1B6C289D-D8A4-4EC0-A7D4-DE24BE1F9839}"/>
    <cellStyle name="Normal 22 5 3 5 6" xfId="44568" xr:uid="{C8136BFD-C02F-4775-89AE-96E09A296741}"/>
    <cellStyle name="Normal 22 5 3 6" xfId="10859" xr:uid="{6CE431DF-EFF9-48CC-8362-7AFAEE057AAC}"/>
    <cellStyle name="Normal 22 5 3 6 2" xfId="24549" xr:uid="{3178EB1F-217E-46B2-B270-D6A7AA7BCBEB}"/>
    <cellStyle name="Normal 22 5 3 6 2 2" xfId="38241" xr:uid="{E30F6285-4A54-4644-9FF1-0ED6948D90FD}"/>
    <cellStyle name="Normal 22 5 3 6 2 3" xfId="53124" xr:uid="{001C32C2-86AE-485B-BEC0-8D5577ACBCE2}"/>
    <cellStyle name="Normal 22 5 3 6 3" xfId="17705" xr:uid="{A94F56A7-FF2B-45D4-9F70-20ED6F524B97}"/>
    <cellStyle name="Normal 22 5 3 6 4" xfId="31395" xr:uid="{85135D0C-D56A-4C37-A2EA-3528E4592F7C}"/>
    <cellStyle name="Normal 22 5 3 6 5" xfId="46278" xr:uid="{8287E8A3-C63C-4A51-A924-47C2C8AADA1C}"/>
    <cellStyle name="Normal 22 5 3 7" xfId="21127" xr:uid="{E4EA06CE-14FE-4BE7-AC98-DEFCCE11A0F8}"/>
    <cellStyle name="Normal 22 5 3 7 2" xfId="34819" xr:uid="{AEC165CA-6981-4A17-BA96-9C268BDD4ECC}"/>
    <cellStyle name="Normal 22 5 3 7 3" xfId="49702" xr:uid="{1B2C0A94-D864-4390-9573-5A528182D572}"/>
    <cellStyle name="Normal 22 5 3 8" xfId="14283" xr:uid="{3E2589B0-CB7E-4042-9101-DB71533CCD66}"/>
    <cellStyle name="Normal 22 5 3 9" xfId="27973" xr:uid="{DCBD7759-FEA5-4F62-99C1-F4413358D155}"/>
    <cellStyle name="Normal 22 5 4" xfId="7441" xr:uid="{B2DB34F2-A45C-414B-806C-58EEA2F9180E}"/>
    <cellStyle name="Normal 22 5 4 2" xfId="7442" xr:uid="{9732D444-5711-494C-B426-B42BDBD361B9}"/>
    <cellStyle name="Normal 22 5 4 2 2" xfId="9155" xr:uid="{B3AE9CC9-0709-487C-81FC-FC9E13B2EF20}"/>
    <cellStyle name="Normal 22 5 4 2 2 2" xfId="12577" xr:uid="{87F2B17F-90BD-4943-A92D-E1B91BE56059}"/>
    <cellStyle name="Normal 22 5 4 2 2 2 2" xfId="26267" xr:uid="{21E65142-D668-49D5-A618-2BA7F4632697}"/>
    <cellStyle name="Normal 22 5 4 2 2 2 2 2" xfId="39959" xr:uid="{B8F89D66-45BB-43B6-AF3C-29435723E728}"/>
    <cellStyle name="Normal 22 5 4 2 2 2 2 3" xfId="54842" xr:uid="{F73C85D7-7C49-4A33-93F8-27708937DC4B}"/>
    <cellStyle name="Normal 22 5 4 2 2 2 3" xfId="19423" xr:uid="{693083FD-36C9-41A4-8231-110E487C52E5}"/>
    <cellStyle name="Normal 22 5 4 2 2 2 4" xfId="33113" xr:uid="{2D83692E-5E56-481D-9779-FF2E00C3687C}"/>
    <cellStyle name="Normal 22 5 4 2 2 2 5" xfId="47996" xr:uid="{64B1E3A9-DAE9-4654-8FF1-5BDB786BC15A}"/>
    <cellStyle name="Normal 22 5 4 2 2 3" xfId="22845" xr:uid="{9B146BD5-164D-4A6C-86D1-F07AD00420F4}"/>
    <cellStyle name="Normal 22 5 4 2 2 3 2" xfId="36537" xr:uid="{0C2B77EA-76C9-4062-88B5-E80232B0857E}"/>
    <cellStyle name="Normal 22 5 4 2 2 3 3" xfId="51420" xr:uid="{9BE88464-4AF3-43D7-9C69-E6E87BDB12AB}"/>
    <cellStyle name="Normal 22 5 4 2 2 4" xfId="16001" xr:uid="{4F3D561D-9916-4BFD-9393-90ECAA976832}"/>
    <cellStyle name="Normal 22 5 4 2 2 5" xfId="29691" xr:uid="{8CD44551-669A-4DAB-AB0B-4B2EC1BF94AB}"/>
    <cellStyle name="Normal 22 5 4 2 2 6" xfId="44574" xr:uid="{7232B192-A602-4C56-BCD8-76BBA4629003}"/>
    <cellStyle name="Normal 22 5 4 2 3" xfId="10865" xr:uid="{BDF188DA-0F1B-4C1D-83ED-79D8118904BE}"/>
    <cellStyle name="Normal 22 5 4 2 3 2" xfId="24555" xr:uid="{B6A6B7E0-96CB-47E3-BBF5-8EFE51900947}"/>
    <cellStyle name="Normal 22 5 4 2 3 2 2" xfId="38247" xr:uid="{BBECF6FB-39D3-4472-BF01-366AA2A0097D}"/>
    <cellStyle name="Normal 22 5 4 2 3 2 3" xfId="53130" xr:uid="{7EF3E4A8-0834-4156-AF93-F06D2587A584}"/>
    <cellStyle name="Normal 22 5 4 2 3 3" xfId="17711" xr:uid="{5EACE0E9-AC39-4F50-841A-C6AC46E94C11}"/>
    <cellStyle name="Normal 22 5 4 2 3 4" xfId="31401" xr:uid="{99F2EF9B-122F-425B-911D-0DA577B1A48C}"/>
    <cellStyle name="Normal 22 5 4 2 3 5" xfId="46284" xr:uid="{7C76060B-D2D5-482D-AF2F-A527A960FAFA}"/>
    <cellStyle name="Normal 22 5 4 2 4" xfId="21133" xr:uid="{2707C89A-262C-42E0-8579-4648B46A6534}"/>
    <cellStyle name="Normal 22 5 4 2 4 2" xfId="34825" xr:uid="{632621F2-E5E1-4F55-AB67-A963CF0C7027}"/>
    <cellStyle name="Normal 22 5 4 2 4 3" xfId="49708" xr:uid="{73CC7DC5-C50D-43C0-9889-BBC89D5B6888}"/>
    <cellStyle name="Normal 22 5 4 2 5" xfId="14289" xr:uid="{0F124DD8-2108-4339-9A3E-044E15F2B3F6}"/>
    <cellStyle name="Normal 22 5 4 2 6" xfId="27979" xr:uid="{28A5EC38-E297-4BFB-A0C6-DAE6549F8FB5}"/>
    <cellStyle name="Normal 22 5 4 2 7" xfId="42862" xr:uid="{9EBAB92B-7E70-46CD-A771-B2C79B32C283}"/>
    <cellStyle name="Normal 22 5 4 3" xfId="9154" xr:uid="{4F1958FA-DAE5-4BE3-8B38-71F7774A16AD}"/>
    <cellStyle name="Normal 22 5 4 3 2" xfId="12576" xr:uid="{E35722C8-0867-4056-A0A1-A3FC2AB760C0}"/>
    <cellStyle name="Normal 22 5 4 3 2 2" xfId="26266" xr:uid="{405A19DE-D357-4D9A-9ABD-265144EC9AFB}"/>
    <cellStyle name="Normal 22 5 4 3 2 2 2" xfId="39958" xr:uid="{274A5546-CE0F-4DAA-9FA0-BF3348CAB2F8}"/>
    <cellStyle name="Normal 22 5 4 3 2 2 3" xfId="54841" xr:uid="{AE868351-AFE2-40F1-B6D3-4079BF996104}"/>
    <cellStyle name="Normal 22 5 4 3 2 3" xfId="19422" xr:uid="{316CDAA3-A48E-41A9-8159-910CA4834BEC}"/>
    <cellStyle name="Normal 22 5 4 3 2 4" xfId="33112" xr:uid="{D9EFF23F-E220-4C3C-96CE-C8F7CDA77EEA}"/>
    <cellStyle name="Normal 22 5 4 3 2 5" xfId="47995" xr:uid="{1C9AEDEE-AAC4-4D73-884A-362192DF28CB}"/>
    <cellStyle name="Normal 22 5 4 3 3" xfId="22844" xr:uid="{F044EA92-DCDF-49B1-917B-C85CA4B5D9BE}"/>
    <cellStyle name="Normal 22 5 4 3 3 2" xfId="36536" xr:uid="{4E1E0380-45BF-42F7-9296-0E887DD5B2F5}"/>
    <cellStyle name="Normal 22 5 4 3 3 3" xfId="51419" xr:uid="{6C55CA23-73DB-4B8C-AD98-F6C5CB598EB4}"/>
    <cellStyle name="Normal 22 5 4 3 4" xfId="16000" xr:uid="{DFCC5A09-72EB-4B42-907A-4E7FB1EE237C}"/>
    <cellStyle name="Normal 22 5 4 3 5" xfId="29690" xr:uid="{6243C0A2-2ACD-476D-A12D-13D36E2F4E75}"/>
    <cellStyle name="Normal 22 5 4 3 6" xfId="44573" xr:uid="{BBB20D6C-54CF-40E5-91BA-0FD21509C893}"/>
    <cellStyle name="Normal 22 5 4 4" xfId="10864" xr:uid="{0347E253-AC4F-42A1-AF6C-F1881EC17B34}"/>
    <cellStyle name="Normal 22 5 4 4 2" xfId="24554" xr:uid="{013C74F8-CF32-4C6A-94D2-39BACBA78AF4}"/>
    <cellStyle name="Normal 22 5 4 4 2 2" xfId="38246" xr:uid="{C9CB5355-BCD1-4875-9684-A37371C2BE97}"/>
    <cellStyle name="Normal 22 5 4 4 2 3" xfId="53129" xr:uid="{FEC62645-ED64-46E5-8C10-2ADEDF279DCE}"/>
    <cellStyle name="Normal 22 5 4 4 3" xfId="17710" xr:uid="{59A67678-26BF-4696-BF26-503A5BCA6457}"/>
    <cellStyle name="Normal 22 5 4 4 4" xfId="31400" xr:uid="{104110E1-BC08-4C3D-BF2F-BC2DBD84864C}"/>
    <cellStyle name="Normal 22 5 4 4 5" xfId="46283" xr:uid="{BB1C524F-B5C9-411F-AE1E-6C018A5BD469}"/>
    <cellStyle name="Normal 22 5 4 5" xfId="21132" xr:uid="{CD37BD82-F506-4903-B50B-2C16651DA408}"/>
    <cellStyle name="Normal 22 5 4 5 2" xfId="34824" xr:uid="{C6AC6450-B852-4ACE-A359-485120B09381}"/>
    <cellStyle name="Normal 22 5 4 5 3" xfId="49707" xr:uid="{1D0B7327-B428-4193-9E87-2717E4C65026}"/>
    <cellStyle name="Normal 22 5 4 6" xfId="14288" xr:uid="{8E9BFFA6-11DE-42FE-BCEF-8824A3060D9C}"/>
    <cellStyle name="Normal 22 5 4 7" xfId="27978" xr:uid="{C80F05D8-EC96-43F9-9E7D-2E2EDA6C3D77}"/>
    <cellStyle name="Normal 22 5 4 8" xfId="42861" xr:uid="{6BA87D78-DC1A-488E-8324-114AA275459A}"/>
    <cellStyle name="Normal 22 5 5" xfId="7443" xr:uid="{43CBA0DE-601C-46F5-8E79-8D0133B2A60E}"/>
    <cellStyle name="Normal 22 5 5 2" xfId="9156" xr:uid="{C786B63D-3A35-4C5A-8D95-86929CF3C72B}"/>
    <cellStyle name="Normal 22 5 5 2 2" xfId="12578" xr:uid="{9A6BE155-27F3-4535-81F3-1F3F0A1AA7C5}"/>
    <cellStyle name="Normal 22 5 5 2 2 2" xfId="26268" xr:uid="{CDEBC662-03AF-42A3-BC0E-AE6D433FFE3A}"/>
    <cellStyle name="Normal 22 5 5 2 2 2 2" xfId="39960" xr:uid="{19F71BA2-EBA8-4EB2-AB93-34F08B3CC2D9}"/>
    <cellStyle name="Normal 22 5 5 2 2 2 3" xfId="54843" xr:uid="{2036CBBE-5408-47B3-9691-3EE19157ED81}"/>
    <cellStyle name="Normal 22 5 5 2 2 3" xfId="19424" xr:uid="{63B76F15-2E1F-4D55-8CB1-E63AE8586C51}"/>
    <cellStyle name="Normal 22 5 5 2 2 4" xfId="33114" xr:uid="{EB2AFD2E-00E7-401A-A3C4-F89D02CFDA39}"/>
    <cellStyle name="Normal 22 5 5 2 2 5" xfId="47997" xr:uid="{4ECF8E1F-36B7-4B0B-98FA-1AC82DA5E6CF}"/>
    <cellStyle name="Normal 22 5 5 2 3" xfId="22846" xr:uid="{7E0991C6-4590-4646-A8A9-2FE9D7873473}"/>
    <cellStyle name="Normal 22 5 5 2 3 2" xfId="36538" xr:uid="{996982A3-17ED-4B0C-A70D-8B116667AD16}"/>
    <cellStyle name="Normal 22 5 5 2 3 3" xfId="51421" xr:uid="{ACA2BF54-41C9-42CA-B7AE-DB006BB62641}"/>
    <cellStyle name="Normal 22 5 5 2 4" xfId="16002" xr:uid="{85CD61B1-483C-4681-8047-8FF987CCAC4D}"/>
    <cellStyle name="Normal 22 5 5 2 5" xfId="29692" xr:uid="{FA133147-DEDF-44A2-86F4-A0ED2A72F34B}"/>
    <cellStyle name="Normal 22 5 5 2 6" xfId="44575" xr:uid="{3058A4FE-6EA4-4D00-A102-64B87A5B2209}"/>
    <cellStyle name="Normal 22 5 5 3" xfId="10866" xr:uid="{0C24E038-D629-47E4-B589-6FF59794BC65}"/>
    <cellStyle name="Normal 22 5 5 3 2" xfId="24556" xr:uid="{73DBDCB1-F561-4348-9C29-F10D21A3298B}"/>
    <cellStyle name="Normal 22 5 5 3 2 2" xfId="38248" xr:uid="{A0BCB319-0E96-4710-B112-49A5275D7688}"/>
    <cellStyle name="Normal 22 5 5 3 2 3" xfId="53131" xr:uid="{46AECE49-78F1-4DB6-9A5F-69E96526EA72}"/>
    <cellStyle name="Normal 22 5 5 3 3" xfId="17712" xr:uid="{F7A658A2-0BFC-42EC-8CC4-E2A2EA5422AC}"/>
    <cellStyle name="Normal 22 5 5 3 4" xfId="31402" xr:uid="{7F4C49F0-7638-447E-910F-9F871325F422}"/>
    <cellStyle name="Normal 22 5 5 3 5" xfId="46285" xr:uid="{0820DBB9-A4D8-4B08-B3AC-B5A518A2DDE6}"/>
    <cellStyle name="Normal 22 5 5 4" xfId="21134" xr:uid="{991A4D95-8041-47C3-BD49-6C6E29FFCA39}"/>
    <cellStyle name="Normal 22 5 5 4 2" xfId="34826" xr:uid="{FE5FD3E1-2AD5-46F8-9F17-55DDB0586734}"/>
    <cellStyle name="Normal 22 5 5 4 3" xfId="49709" xr:uid="{4491AF5B-8B96-483B-BDDC-4D7D08E783DC}"/>
    <cellStyle name="Normal 22 5 5 5" xfId="14290" xr:uid="{1AEB169F-6556-4726-B019-36C3BFCE39FE}"/>
    <cellStyle name="Normal 22 5 5 6" xfId="27980" xr:uid="{C3B70FB0-E76F-466F-A9B0-0D05BA255730}"/>
    <cellStyle name="Normal 22 5 5 7" xfId="42863" xr:uid="{1A288C43-4701-49D8-842C-2E06CCDCEDA7}"/>
    <cellStyle name="Normal 22 5 6" xfId="7444" xr:uid="{CBACB1C8-779F-4A57-9E8D-A7B4683706FD}"/>
    <cellStyle name="Normal 22 5 6 2" xfId="9157" xr:uid="{46742E30-C7EC-4484-8343-B925128F4C7D}"/>
    <cellStyle name="Normal 22 5 6 2 2" xfId="12579" xr:uid="{AA9711EA-53BB-4B74-AE3D-3E1CB376E31B}"/>
    <cellStyle name="Normal 22 5 6 2 2 2" xfId="26269" xr:uid="{09F10077-0D06-48FC-ADBE-C402FFD2470F}"/>
    <cellStyle name="Normal 22 5 6 2 2 2 2" xfId="39961" xr:uid="{3C06817E-978E-4DD3-9032-21F6F601EFEE}"/>
    <cellStyle name="Normal 22 5 6 2 2 2 3" xfId="54844" xr:uid="{B017F8FD-8E99-4DC0-AC8E-74962AFC6610}"/>
    <cellStyle name="Normal 22 5 6 2 2 3" xfId="19425" xr:uid="{0751F65C-7265-4E58-9D76-80E4C927A100}"/>
    <cellStyle name="Normal 22 5 6 2 2 4" xfId="33115" xr:uid="{8D5F253F-7072-4E5E-B75D-48698AC05CA4}"/>
    <cellStyle name="Normal 22 5 6 2 2 5" xfId="47998" xr:uid="{166C979A-1771-4FF0-9DE4-5C1A29C3D158}"/>
    <cellStyle name="Normal 22 5 6 2 3" xfId="22847" xr:uid="{8C702965-E210-43B3-8676-DBD4973C9CC6}"/>
    <cellStyle name="Normal 22 5 6 2 3 2" xfId="36539" xr:uid="{E03A7350-9618-469C-BFDC-6AB903301373}"/>
    <cellStyle name="Normal 22 5 6 2 3 3" xfId="51422" xr:uid="{CEF88A6D-73DA-4095-844B-455C536DA8B0}"/>
    <cellStyle name="Normal 22 5 6 2 4" xfId="16003" xr:uid="{A46C9368-13F6-4657-A1A1-CDD363583BA5}"/>
    <cellStyle name="Normal 22 5 6 2 5" xfId="29693" xr:uid="{B70C5A1B-C260-4E69-8E03-A9FF02DA62FA}"/>
    <cellStyle name="Normal 22 5 6 2 6" xfId="44576" xr:uid="{E0F22680-3023-4617-AB40-3F8ADD9BB02A}"/>
    <cellStyle name="Normal 22 5 6 3" xfId="10867" xr:uid="{39156E96-5680-4782-9961-8C38091BE666}"/>
    <cellStyle name="Normal 22 5 6 3 2" xfId="24557" xr:uid="{A89387CF-627C-4671-B602-8E5DDD5687A6}"/>
    <cellStyle name="Normal 22 5 6 3 2 2" xfId="38249" xr:uid="{9C26B7BF-76D0-4D61-8415-4D140C30E190}"/>
    <cellStyle name="Normal 22 5 6 3 2 3" xfId="53132" xr:uid="{C67E02A0-24B8-4A4C-95B2-12CD1F6EB051}"/>
    <cellStyle name="Normal 22 5 6 3 3" xfId="17713" xr:uid="{751D88F5-349F-4D28-8685-C620CA1B1358}"/>
    <cellStyle name="Normal 22 5 6 3 4" xfId="31403" xr:uid="{FA7C17B6-3F7E-4A0A-838D-C289703F4900}"/>
    <cellStyle name="Normal 22 5 6 3 5" xfId="46286" xr:uid="{C7CF1269-E43B-4B81-BAD7-B26EF213DA1F}"/>
    <cellStyle name="Normal 22 5 6 4" xfId="21135" xr:uid="{6CD2D2EA-4A11-4875-9F62-213765FC03C0}"/>
    <cellStyle name="Normal 22 5 6 4 2" xfId="34827" xr:uid="{7FCE56AB-3C67-40CC-9E94-7D22C034E890}"/>
    <cellStyle name="Normal 22 5 6 4 3" xfId="49710" xr:uid="{04B6ED8A-10B3-4EAB-9D0A-759F1C131A30}"/>
    <cellStyle name="Normal 22 5 6 5" xfId="14291" xr:uid="{A2EEE9E3-4899-4DDA-9B2B-3971F1CC4EA7}"/>
    <cellStyle name="Normal 22 5 6 6" xfId="27981" xr:uid="{3E2BE008-1B12-47FE-A22E-B5E80091E201}"/>
    <cellStyle name="Normal 22 5 6 7" xfId="42864" xr:uid="{3EFE1C08-5C4C-4AA8-864D-D6C89599A4CD}"/>
    <cellStyle name="Normal 22 5 7" xfId="9143" xr:uid="{8B274E09-71A4-4AED-A688-19978BA01BFD}"/>
    <cellStyle name="Normal 22 5 7 2" xfId="12565" xr:uid="{C737408A-DF05-4879-91A6-6968A3220AC2}"/>
    <cellStyle name="Normal 22 5 7 2 2" xfId="26255" xr:uid="{125EF9AA-A79A-422C-A2A1-E19EBB4E8283}"/>
    <cellStyle name="Normal 22 5 7 2 2 2" xfId="39947" xr:uid="{499F657C-DA51-4EFA-91F6-B50601460E0E}"/>
    <cellStyle name="Normal 22 5 7 2 2 3" xfId="54830" xr:uid="{DB857CB6-215F-4EBC-841B-6C7AE122CB33}"/>
    <cellStyle name="Normal 22 5 7 2 3" xfId="19411" xr:uid="{AB13149C-30BB-4205-B3C7-A366B34026EB}"/>
    <cellStyle name="Normal 22 5 7 2 4" xfId="33101" xr:uid="{883BA243-1D8F-49BE-8B9C-D77660CB1EE4}"/>
    <cellStyle name="Normal 22 5 7 2 5" xfId="47984" xr:uid="{3A6A9B11-A89F-4A1A-AABE-1A9C79C9264C}"/>
    <cellStyle name="Normal 22 5 7 3" xfId="22833" xr:uid="{8E9D0555-8126-4457-977F-1715D96E7775}"/>
    <cellStyle name="Normal 22 5 7 3 2" xfId="36525" xr:uid="{AF0943FD-B1CC-494A-B3EF-87EC44771C62}"/>
    <cellStyle name="Normal 22 5 7 3 3" xfId="51408" xr:uid="{27A69868-E966-4DD4-9C6D-5BAF6A002938}"/>
    <cellStyle name="Normal 22 5 7 4" xfId="15989" xr:uid="{AF0E3DDA-C972-4F52-BB7C-E459AB7F9939}"/>
    <cellStyle name="Normal 22 5 7 5" xfId="29679" xr:uid="{B260CAF1-A05C-4869-9A66-F4C691C03437}"/>
    <cellStyle name="Normal 22 5 7 6" xfId="44562" xr:uid="{2514C5DD-2F16-4533-A423-3C5D55D7EA79}"/>
    <cellStyle name="Normal 22 5 8" xfId="10853" xr:uid="{4B14BEEC-7A2C-4D02-9C9D-10740C202CD5}"/>
    <cellStyle name="Normal 22 5 8 2" xfId="24543" xr:uid="{E4B43C90-0EDF-4337-97A0-64FD1B0DC5B1}"/>
    <cellStyle name="Normal 22 5 8 2 2" xfId="38235" xr:uid="{5537EF1E-7AA8-4AA4-9617-A0FDD1ED6167}"/>
    <cellStyle name="Normal 22 5 8 2 3" xfId="53118" xr:uid="{E5F0EBAC-C3BD-4633-9038-E3A83E84857A}"/>
    <cellStyle name="Normal 22 5 8 3" xfId="17699" xr:uid="{0895432D-18F4-4F65-8716-28CD6C18200C}"/>
    <cellStyle name="Normal 22 5 8 4" xfId="31389" xr:uid="{5BB4FB1F-AFE4-4774-AEA6-E3F120CF06AE}"/>
    <cellStyle name="Normal 22 5 8 5" xfId="46272" xr:uid="{65DDEFD1-33C9-427E-B991-F4D80DBAAF74}"/>
    <cellStyle name="Normal 22 5 9" xfId="21121" xr:uid="{3E814FEF-E335-4C7E-9C0D-8CCAE5AF5C45}"/>
    <cellStyle name="Normal 22 5 9 2" xfId="34813" xr:uid="{22F7DA64-C076-48A7-AA19-046C1736A106}"/>
    <cellStyle name="Normal 22 5 9 3" xfId="49696" xr:uid="{CF0C6AE9-BAAB-4111-908D-9A22B906410D}"/>
    <cellStyle name="Normal 22 6" xfId="7445" xr:uid="{61B44AF3-ADEA-43AE-B175-199E2135E98E}"/>
    <cellStyle name="Normal 22 6 10" xfId="42865" xr:uid="{D8E9FFF5-2622-4BFF-AB0E-65EAFCD1AD0A}"/>
    <cellStyle name="Normal 22 6 2" xfId="7446" xr:uid="{EFE4838A-4EE6-49C1-8C81-336D506C5E96}"/>
    <cellStyle name="Normal 22 6 2 2" xfId="7447" xr:uid="{BCD504F2-3EA7-44AD-8AB9-1C8D62C74A40}"/>
    <cellStyle name="Normal 22 6 2 2 2" xfId="9160" xr:uid="{07CDD395-87F6-4085-86C2-B102ADCE4265}"/>
    <cellStyle name="Normal 22 6 2 2 2 2" xfId="12582" xr:uid="{7FEA6159-8E74-4FE7-BAB1-A456D2A8546C}"/>
    <cellStyle name="Normal 22 6 2 2 2 2 2" xfId="26272" xr:uid="{B7E614C9-4729-4E30-A7B0-14293CE31AD4}"/>
    <cellStyle name="Normal 22 6 2 2 2 2 2 2" xfId="39964" xr:uid="{E576EF73-174E-4D4A-BF55-B2A77A028FD1}"/>
    <cellStyle name="Normal 22 6 2 2 2 2 2 3" xfId="54847" xr:uid="{AF2E829D-D38B-40AF-B20D-4772EE200863}"/>
    <cellStyle name="Normal 22 6 2 2 2 2 3" xfId="19428" xr:uid="{608DDD7C-6F7A-471B-8043-10B6FD1BCB00}"/>
    <cellStyle name="Normal 22 6 2 2 2 2 4" xfId="33118" xr:uid="{7FB04764-46A3-455F-8111-B3858243D273}"/>
    <cellStyle name="Normal 22 6 2 2 2 2 5" xfId="48001" xr:uid="{36C366F5-69A8-42BF-B0FE-C7207FCF9530}"/>
    <cellStyle name="Normal 22 6 2 2 2 3" xfId="22850" xr:uid="{1CDB4C0D-3D97-428B-B62D-E88C03060D99}"/>
    <cellStyle name="Normal 22 6 2 2 2 3 2" xfId="36542" xr:uid="{E357C8AF-1BF8-4CC9-930D-A43CE4F0AF85}"/>
    <cellStyle name="Normal 22 6 2 2 2 3 3" xfId="51425" xr:uid="{F3566E96-EA71-4246-BBA4-BB411FBD0A44}"/>
    <cellStyle name="Normal 22 6 2 2 2 4" xfId="16006" xr:uid="{CC5BAFF5-4838-4B75-9183-B8D0720BEFE0}"/>
    <cellStyle name="Normal 22 6 2 2 2 5" xfId="29696" xr:uid="{3091AF8D-96C4-40EB-94ED-5867C1CA076F}"/>
    <cellStyle name="Normal 22 6 2 2 2 6" xfId="44579" xr:uid="{CFC8A167-EBA8-4D43-8EBD-0DF44A8E65F7}"/>
    <cellStyle name="Normal 22 6 2 2 3" xfId="10870" xr:uid="{4D6F1FE6-913E-46BC-B572-666C6E00413B}"/>
    <cellStyle name="Normal 22 6 2 2 3 2" xfId="24560" xr:uid="{1CF79D86-266F-4B6F-AC98-6EBCB72AB955}"/>
    <cellStyle name="Normal 22 6 2 2 3 2 2" xfId="38252" xr:uid="{F8FEA8BB-9E0A-4985-AD8C-05CD9DDFEFDF}"/>
    <cellStyle name="Normal 22 6 2 2 3 2 3" xfId="53135" xr:uid="{AB763B63-F78B-4A26-A91D-E11A84366C46}"/>
    <cellStyle name="Normal 22 6 2 2 3 3" xfId="17716" xr:uid="{74C0B221-1D06-4848-B73A-6AB12DD469B9}"/>
    <cellStyle name="Normal 22 6 2 2 3 4" xfId="31406" xr:uid="{E692B3FC-1FCA-4796-A540-53987D4E2C73}"/>
    <cellStyle name="Normal 22 6 2 2 3 5" xfId="46289" xr:uid="{8D183712-A165-42D8-84A2-7992EA3CACD9}"/>
    <cellStyle name="Normal 22 6 2 2 4" xfId="21138" xr:uid="{ACAF5630-BEF4-4C53-9500-3A45061F7C44}"/>
    <cellStyle name="Normal 22 6 2 2 4 2" xfId="34830" xr:uid="{857CF35C-EEBF-4F71-88D9-F2DA7E2C122A}"/>
    <cellStyle name="Normal 22 6 2 2 4 3" xfId="49713" xr:uid="{D8FD4C1D-C94D-439A-A31C-2CA36EB56314}"/>
    <cellStyle name="Normal 22 6 2 2 5" xfId="14294" xr:uid="{9995FC81-9895-406F-AA85-3B8CD6E0DB9E}"/>
    <cellStyle name="Normal 22 6 2 2 6" xfId="27984" xr:uid="{E8FCF637-45F2-4523-AA37-9EBD39F16CC6}"/>
    <cellStyle name="Normal 22 6 2 2 7" xfId="42867" xr:uid="{E57B3DFC-4672-492A-B259-95FED9278BD9}"/>
    <cellStyle name="Normal 22 6 2 3" xfId="9159" xr:uid="{6E20C0D5-FDA7-45C3-9AD8-099BA4518E0C}"/>
    <cellStyle name="Normal 22 6 2 3 2" xfId="12581" xr:uid="{342AB362-E093-468A-B204-7E080A9F8A02}"/>
    <cellStyle name="Normal 22 6 2 3 2 2" xfId="26271" xr:uid="{4F4E4239-441B-4C3A-902A-75A7E0AFA15F}"/>
    <cellStyle name="Normal 22 6 2 3 2 2 2" xfId="39963" xr:uid="{EBB401A9-FE06-409E-A0B1-F2E86CEB9B85}"/>
    <cellStyle name="Normal 22 6 2 3 2 2 3" xfId="54846" xr:uid="{6049EE84-6CC3-436E-8C54-E260C89AB2A8}"/>
    <cellStyle name="Normal 22 6 2 3 2 3" xfId="19427" xr:uid="{669C85E4-C3A3-4AC0-9543-A4C25A6ACBAD}"/>
    <cellStyle name="Normal 22 6 2 3 2 4" xfId="33117" xr:uid="{DEA7FA14-15D5-4FB2-B63A-9B4672D796C3}"/>
    <cellStyle name="Normal 22 6 2 3 2 5" xfId="48000" xr:uid="{33DD714F-ABA6-4F46-B285-68AB1993F7DD}"/>
    <cellStyle name="Normal 22 6 2 3 3" xfId="22849" xr:uid="{D50E67A0-D865-452C-A5FE-61CC8BF75644}"/>
    <cellStyle name="Normal 22 6 2 3 3 2" xfId="36541" xr:uid="{DE00B841-F4D4-45B0-A1C7-94CB108B7809}"/>
    <cellStyle name="Normal 22 6 2 3 3 3" xfId="51424" xr:uid="{0169C73C-6295-44EA-BADB-83398C8CCF9F}"/>
    <cellStyle name="Normal 22 6 2 3 4" xfId="16005" xr:uid="{77CEEA03-75C2-4095-BFBF-01F612F1FF0F}"/>
    <cellStyle name="Normal 22 6 2 3 5" xfId="29695" xr:uid="{7D47758D-F44A-41AE-B1E2-6612EE889442}"/>
    <cellStyle name="Normal 22 6 2 3 6" xfId="44578" xr:uid="{713E0185-048A-4128-A84F-EAB0B10AFF56}"/>
    <cellStyle name="Normal 22 6 2 4" xfId="10869" xr:uid="{E024A078-E70E-41FE-9E99-D6DAB907E6DE}"/>
    <cellStyle name="Normal 22 6 2 4 2" xfId="24559" xr:uid="{B83D7B8E-86E9-4C06-90A6-BD8E2DF2DA3D}"/>
    <cellStyle name="Normal 22 6 2 4 2 2" xfId="38251" xr:uid="{520566B3-23CE-4B75-94C8-793331A71999}"/>
    <cellStyle name="Normal 22 6 2 4 2 3" xfId="53134" xr:uid="{764A5E56-45E4-41DE-A8D0-4BB840137AA9}"/>
    <cellStyle name="Normal 22 6 2 4 3" xfId="17715" xr:uid="{F892632F-605F-4859-AF9F-F4F19E3090B6}"/>
    <cellStyle name="Normal 22 6 2 4 4" xfId="31405" xr:uid="{246FDB0E-53CC-4D7E-B1E3-BF00B0A03C02}"/>
    <cellStyle name="Normal 22 6 2 4 5" xfId="46288" xr:uid="{93B01406-BCCD-438D-BD3B-3E4D2B5A2966}"/>
    <cellStyle name="Normal 22 6 2 5" xfId="21137" xr:uid="{93DA3601-AA1C-4F24-8C7F-6D95F9AC2692}"/>
    <cellStyle name="Normal 22 6 2 5 2" xfId="34829" xr:uid="{031706E6-9E55-426C-A39F-60963C91100E}"/>
    <cellStyle name="Normal 22 6 2 5 3" xfId="49712" xr:uid="{B9165ABA-EFFB-4718-AF77-DD61A9C24A29}"/>
    <cellStyle name="Normal 22 6 2 6" xfId="14293" xr:uid="{2961592A-9592-46B3-8E29-8DCA0B64AAC2}"/>
    <cellStyle name="Normal 22 6 2 7" xfId="27983" xr:uid="{F50CB164-2B24-4AF3-A745-45E22EDB921A}"/>
    <cellStyle name="Normal 22 6 2 8" xfId="42866" xr:uid="{1D36BE88-3E22-4D5B-B794-6ABE4580E1E7}"/>
    <cellStyle name="Normal 22 6 3" xfId="7448" xr:uid="{971EE943-BE59-4992-8205-F31919F9F5C8}"/>
    <cellStyle name="Normal 22 6 3 2" xfId="9161" xr:uid="{E0686042-A8D7-4F76-A051-D66FE2A552D7}"/>
    <cellStyle name="Normal 22 6 3 2 2" xfId="12583" xr:uid="{2A4920E5-4812-493C-87E9-2F6306CB90EE}"/>
    <cellStyle name="Normal 22 6 3 2 2 2" xfId="26273" xr:uid="{A81A59B8-885F-4C25-9E86-A4A86BD39CF1}"/>
    <cellStyle name="Normal 22 6 3 2 2 2 2" xfId="39965" xr:uid="{E044F121-9460-433D-A276-24256779AA99}"/>
    <cellStyle name="Normal 22 6 3 2 2 2 3" xfId="54848" xr:uid="{71EBDB8D-9AD4-4DB0-B800-FE2164D5509A}"/>
    <cellStyle name="Normal 22 6 3 2 2 3" xfId="19429" xr:uid="{6BA8BDE4-2E5E-415C-9431-4589D1960D79}"/>
    <cellStyle name="Normal 22 6 3 2 2 4" xfId="33119" xr:uid="{62D9D1AD-8026-447C-ADC5-C1163620D79D}"/>
    <cellStyle name="Normal 22 6 3 2 2 5" xfId="48002" xr:uid="{07AB61ED-02D1-416B-8DBB-4A8BD2B0AD43}"/>
    <cellStyle name="Normal 22 6 3 2 3" xfId="22851" xr:uid="{8B51DF9F-A815-4A04-A196-E2E3886C2923}"/>
    <cellStyle name="Normal 22 6 3 2 3 2" xfId="36543" xr:uid="{C4E54669-7B25-4FA8-97DF-C07B10192B26}"/>
    <cellStyle name="Normal 22 6 3 2 3 3" xfId="51426" xr:uid="{91C38481-E90D-4434-8EC4-98397E8F96C8}"/>
    <cellStyle name="Normal 22 6 3 2 4" xfId="16007" xr:uid="{E9731A8B-2F52-424B-BEA8-C2EDD2EB58A7}"/>
    <cellStyle name="Normal 22 6 3 2 5" xfId="29697" xr:uid="{265B4C28-EE6A-4880-8521-E1050CFA90D9}"/>
    <cellStyle name="Normal 22 6 3 2 6" xfId="44580" xr:uid="{D9578607-9B36-45D9-A890-3215A29C755E}"/>
    <cellStyle name="Normal 22 6 3 3" xfId="10871" xr:uid="{97513E18-F331-480C-850B-6965E6F3ED1E}"/>
    <cellStyle name="Normal 22 6 3 3 2" xfId="24561" xr:uid="{A297DC37-114E-497B-A94C-5B435BD22780}"/>
    <cellStyle name="Normal 22 6 3 3 2 2" xfId="38253" xr:uid="{07063AC3-8B96-40D3-BA53-945662B96257}"/>
    <cellStyle name="Normal 22 6 3 3 2 3" xfId="53136" xr:uid="{29C23F4A-1E4D-474A-8074-0E803DFF7736}"/>
    <cellStyle name="Normal 22 6 3 3 3" xfId="17717" xr:uid="{AD0CF724-C134-4E78-92D2-C7BBF27F9172}"/>
    <cellStyle name="Normal 22 6 3 3 4" xfId="31407" xr:uid="{979D948F-6971-4887-8C84-5AE14E4FB8CC}"/>
    <cellStyle name="Normal 22 6 3 3 5" xfId="46290" xr:uid="{F1904134-A992-4756-B48D-7D95B6971311}"/>
    <cellStyle name="Normal 22 6 3 4" xfId="21139" xr:uid="{C03F9061-4615-4C7B-A7A7-67EF15DD16CA}"/>
    <cellStyle name="Normal 22 6 3 4 2" xfId="34831" xr:uid="{D32025A3-EB7C-4A20-81E0-9B81B5C218B6}"/>
    <cellStyle name="Normal 22 6 3 4 3" xfId="49714" xr:uid="{DEBBDCDD-F4A0-4C6F-9B65-89C3A2BCE780}"/>
    <cellStyle name="Normal 22 6 3 5" xfId="14295" xr:uid="{D2B7268A-DB7A-4180-A322-D2DFCEA47FA9}"/>
    <cellStyle name="Normal 22 6 3 6" xfId="27985" xr:uid="{E492AC9E-F75B-4CC0-872C-59A89CE793FC}"/>
    <cellStyle name="Normal 22 6 3 7" xfId="42868" xr:uid="{097E3EA6-FAA1-49EA-A12B-8FD40C1FB5F0}"/>
    <cellStyle name="Normal 22 6 4" xfId="7449" xr:uid="{2744920D-912C-488B-ADF4-DC52DE272716}"/>
    <cellStyle name="Normal 22 6 4 2" xfId="9162" xr:uid="{6E65FB3B-4CBE-4FBC-B592-76DAACF57540}"/>
    <cellStyle name="Normal 22 6 4 2 2" xfId="12584" xr:uid="{85138B0F-3832-4BD8-8D61-A6D60BC77C0F}"/>
    <cellStyle name="Normal 22 6 4 2 2 2" xfId="26274" xr:uid="{87F5C88F-3ED3-4C06-B49B-69D022B31895}"/>
    <cellStyle name="Normal 22 6 4 2 2 2 2" xfId="39966" xr:uid="{BCEFBA3C-86B7-400D-8949-EE974FB63928}"/>
    <cellStyle name="Normal 22 6 4 2 2 2 3" xfId="54849" xr:uid="{B783A265-41FA-480B-8427-EDDB89771F8A}"/>
    <cellStyle name="Normal 22 6 4 2 2 3" xfId="19430" xr:uid="{54B76E9A-C66F-443F-B4F7-11C8BC575875}"/>
    <cellStyle name="Normal 22 6 4 2 2 4" xfId="33120" xr:uid="{A34E490D-B1A0-4A1D-B646-DAD16C617027}"/>
    <cellStyle name="Normal 22 6 4 2 2 5" xfId="48003" xr:uid="{9B1ECEF5-01BF-488C-B52E-E641CDDFC2ED}"/>
    <cellStyle name="Normal 22 6 4 2 3" xfId="22852" xr:uid="{52ABBCC8-DD0D-4783-9925-D61896D4E5B8}"/>
    <cellStyle name="Normal 22 6 4 2 3 2" xfId="36544" xr:uid="{8E758EF7-6657-4D39-8A4B-AE153960EF91}"/>
    <cellStyle name="Normal 22 6 4 2 3 3" xfId="51427" xr:uid="{15FF45DD-BF6E-46C6-BA20-BC6734E38A3C}"/>
    <cellStyle name="Normal 22 6 4 2 4" xfId="16008" xr:uid="{949D0516-FBD6-4C58-B059-9EDE54025593}"/>
    <cellStyle name="Normal 22 6 4 2 5" xfId="29698" xr:uid="{5BBD6B2A-E760-4CCB-8E86-D3BE75376B42}"/>
    <cellStyle name="Normal 22 6 4 2 6" xfId="44581" xr:uid="{08D37E93-ED4A-4A5E-8305-F671B5F1AE6A}"/>
    <cellStyle name="Normal 22 6 4 3" xfId="10872" xr:uid="{0A5D1B5F-94F0-4C44-B525-53F433E0D91A}"/>
    <cellStyle name="Normal 22 6 4 3 2" xfId="24562" xr:uid="{81FAC351-5567-42BF-B4F2-E3C976E10F74}"/>
    <cellStyle name="Normal 22 6 4 3 2 2" xfId="38254" xr:uid="{40EC81A5-4489-4BA2-9DAE-924D78224FDD}"/>
    <cellStyle name="Normal 22 6 4 3 2 3" xfId="53137" xr:uid="{FA187D15-7BBF-4028-90A5-5FBAD0A12195}"/>
    <cellStyle name="Normal 22 6 4 3 3" xfId="17718" xr:uid="{21D7F0C2-BFBC-4DB7-82B3-2199EA587E42}"/>
    <cellStyle name="Normal 22 6 4 3 4" xfId="31408" xr:uid="{CEA09533-6E70-4AB7-83DD-1AA9F27B0FFE}"/>
    <cellStyle name="Normal 22 6 4 3 5" xfId="46291" xr:uid="{0FDBDD0F-1606-4363-80DD-ABE6DD20D45E}"/>
    <cellStyle name="Normal 22 6 4 4" xfId="21140" xr:uid="{FCE4937E-15E8-4849-85C0-7288329A3CEF}"/>
    <cellStyle name="Normal 22 6 4 4 2" xfId="34832" xr:uid="{4F0B9F77-BD3C-4726-81A8-FC99C5086264}"/>
    <cellStyle name="Normal 22 6 4 4 3" xfId="49715" xr:uid="{C1514BDB-4386-43E3-B154-53EDD54DBFEE}"/>
    <cellStyle name="Normal 22 6 4 5" xfId="14296" xr:uid="{5407290A-751A-414E-9BAE-6D348EC59908}"/>
    <cellStyle name="Normal 22 6 4 6" xfId="27986" xr:uid="{D737ED0C-D729-460F-BAE9-002AA132D54B}"/>
    <cellStyle name="Normal 22 6 4 7" xfId="42869" xr:uid="{8ED9B749-95C8-4872-B0BC-C6B3F4EE67E0}"/>
    <cellStyle name="Normal 22 6 5" xfId="9158" xr:uid="{F36BA031-7BEB-49C5-82A6-89B9387C14D3}"/>
    <cellStyle name="Normal 22 6 5 2" xfId="12580" xr:uid="{D1C41EE4-AF01-4BE7-A3AC-6AB8DB9278BC}"/>
    <cellStyle name="Normal 22 6 5 2 2" xfId="26270" xr:uid="{73167523-D63E-46B2-8BA1-BD59F9E18AD3}"/>
    <cellStyle name="Normal 22 6 5 2 2 2" xfId="39962" xr:uid="{FE52DB40-E3C2-4AE9-9C92-F9AE0DC4DEFC}"/>
    <cellStyle name="Normal 22 6 5 2 2 3" xfId="54845" xr:uid="{35166687-B629-42DF-994C-09B1BFA76570}"/>
    <cellStyle name="Normal 22 6 5 2 3" xfId="19426" xr:uid="{6AF1173B-4ADF-4779-87C9-430A705CA180}"/>
    <cellStyle name="Normal 22 6 5 2 4" xfId="33116" xr:uid="{AF23497A-BEB1-469F-BDBA-E3BEDFF0CE7B}"/>
    <cellStyle name="Normal 22 6 5 2 5" xfId="47999" xr:uid="{7F299A70-9263-4BC0-813B-D1626AC45A3D}"/>
    <cellStyle name="Normal 22 6 5 3" xfId="22848" xr:uid="{A118BE72-8D5A-49F8-A03D-7574DDCB00B0}"/>
    <cellStyle name="Normal 22 6 5 3 2" xfId="36540" xr:uid="{3C6A7A50-450F-4E8B-818D-5610684A5935}"/>
    <cellStyle name="Normal 22 6 5 3 3" xfId="51423" xr:uid="{ED631DF4-F2D0-43FD-B190-7FD4B6E2F496}"/>
    <cellStyle name="Normal 22 6 5 4" xfId="16004" xr:uid="{D795AE06-36E1-47C4-83BE-493F79B5B715}"/>
    <cellStyle name="Normal 22 6 5 5" xfId="29694" xr:uid="{B327FAEC-2BE2-435C-8E79-BB90C4C8090C}"/>
    <cellStyle name="Normal 22 6 5 6" xfId="44577" xr:uid="{3B07FC89-4F49-424B-A41F-7DDDDDEC6EC6}"/>
    <cellStyle name="Normal 22 6 6" xfId="10868" xr:uid="{FB49FCFE-0EBF-475D-8BF7-6E6AAD0D1969}"/>
    <cellStyle name="Normal 22 6 6 2" xfId="24558" xr:uid="{F1B821E9-69D9-4287-ACE4-347379BE33F9}"/>
    <cellStyle name="Normal 22 6 6 2 2" xfId="38250" xr:uid="{59FC4E60-3845-444A-A444-319CD97C570A}"/>
    <cellStyle name="Normal 22 6 6 2 3" xfId="53133" xr:uid="{9C02F5A3-EF51-4127-B865-D4FEA5928225}"/>
    <cellStyle name="Normal 22 6 6 3" xfId="17714" xr:uid="{098959AE-D5C4-433A-B6F9-ED84BBEAB572}"/>
    <cellStyle name="Normal 22 6 6 4" xfId="31404" xr:uid="{DB7A7A06-E3AA-40D4-BF11-C19736E3DA24}"/>
    <cellStyle name="Normal 22 6 6 5" xfId="46287" xr:uid="{9ED44F02-3016-4580-A39F-8200CAEA2F78}"/>
    <cellStyle name="Normal 22 6 7" xfId="21136" xr:uid="{CE348AE2-0E11-488A-AAA6-181F986F7A28}"/>
    <cellStyle name="Normal 22 6 7 2" xfId="34828" xr:uid="{F5464F7C-6023-4736-99D6-B2C21499B7DB}"/>
    <cellStyle name="Normal 22 6 7 3" xfId="49711" xr:uid="{30920954-E598-4B93-8AE7-D5145131F26F}"/>
    <cellStyle name="Normal 22 6 8" xfId="14292" xr:uid="{1231CCB7-DBCA-436E-9810-9A3A8D5701B7}"/>
    <cellStyle name="Normal 22 6 9" xfId="27982" xr:uid="{0A6ECEF0-DB77-4A66-9A48-A2036D7B167F}"/>
    <cellStyle name="Normal 22 7" xfId="7450" xr:uid="{83E93D12-8831-4E66-8A9E-B5872FDD7D4D}"/>
    <cellStyle name="Normal 22 7 10" xfId="42870" xr:uid="{A8E34D22-6541-416F-AE1E-E9402BB5BDD9}"/>
    <cellStyle name="Normal 22 7 2" xfId="7451" xr:uid="{87D3200F-C4AD-4733-A446-6188B1968F97}"/>
    <cellStyle name="Normal 22 7 2 2" xfId="7452" xr:uid="{62A15782-8278-40AC-A0B4-7946B03870B6}"/>
    <cellStyle name="Normal 22 7 2 2 2" xfId="9165" xr:uid="{C2CD9DC4-12F6-4C47-856A-DB635FBF0656}"/>
    <cellStyle name="Normal 22 7 2 2 2 2" xfId="12587" xr:uid="{1CF50AEE-22F1-4699-AC80-821B41166DAD}"/>
    <cellStyle name="Normal 22 7 2 2 2 2 2" xfId="26277" xr:uid="{594F79CA-1743-487A-B521-4973A6389832}"/>
    <cellStyle name="Normal 22 7 2 2 2 2 2 2" xfId="39969" xr:uid="{EDE8C77D-9C16-4795-907E-A8F127E781C5}"/>
    <cellStyle name="Normal 22 7 2 2 2 2 2 3" xfId="54852" xr:uid="{925D4555-F756-4711-A9D7-8A140272D458}"/>
    <cellStyle name="Normal 22 7 2 2 2 2 3" xfId="19433" xr:uid="{8A66F8A2-1879-401A-96A0-6318D51CD32D}"/>
    <cellStyle name="Normal 22 7 2 2 2 2 4" xfId="33123" xr:uid="{F43B15A1-A1A9-438E-A18D-3159C7187493}"/>
    <cellStyle name="Normal 22 7 2 2 2 2 5" xfId="48006" xr:uid="{4381F138-B1AA-40D1-8D12-4EA37E0BE520}"/>
    <cellStyle name="Normal 22 7 2 2 2 3" xfId="22855" xr:uid="{28FDD997-49B2-48FD-BF67-815BC0A4FEA3}"/>
    <cellStyle name="Normal 22 7 2 2 2 3 2" xfId="36547" xr:uid="{589710A7-CFEE-4498-90ED-DD092DDF87BC}"/>
    <cellStyle name="Normal 22 7 2 2 2 3 3" xfId="51430" xr:uid="{21420776-CE16-45BE-8D51-BEDFCC05289C}"/>
    <cellStyle name="Normal 22 7 2 2 2 4" xfId="16011" xr:uid="{E1B7AFE8-F0F2-49E5-A815-3389E68A9567}"/>
    <cellStyle name="Normal 22 7 2 2 2 5" xfId="29701" xr:uid="{0093967A-11D7-4A85-AAE6-1D3921825983}"/>
    <cellStyle name="Normal 22 7 2 2 2 6" xfId="44584" xr:uid="{8FE96BAE-3539-41EB-BF03-45CB32598B64}"/>
    <cellStyle name="Normal 22 7 2 2 3" xfId="10875" xr:uid="{259CA6E7-D427-4358-8119-093253E1A24A}"/>
    <cellStyle name="Normal 22 7 2 2 3 2" xfId="24565" xr:uid="{9F94CED2-D7A2-4252-A091-2756EB187F5C}"/>
    <cellStyle name="Normal 22 7 2 2 3 2 2" xfId="38257" xr:uid="{A021B802-84DB-4F25-B550-AA8577C03B25}"/>
    <cellStyle name="Normal 22 7 2 2 3 2 3" xfId="53140" xr:uid="{8129A6F2-EDB5-4D55-9F53-2737F5354FF3}"/>
    <cellStyle name="Normal 22 7 2 2 3 3" xfId="17721" xr:uid="{37F0F690-3ED2-4583-9665-8E8AB2746E78}"/>
    <cellStyle name="Normal 22 7 2 2 3 4" xfId="31411" xr:uid="{CB1C6761-5882-4A6C-8BE1-B1777B3ECE8C}"/>
    <cellStyle name="Normal 22 7 2 2 3 5" xfId="46294" xr:uid="{D3EFFA9B-5190-45F2-8B51-092C59DEBD36}"/>
    <cellStyle name="Normal 22 7 2 2 4" xfId="21143" xr:uid="{6ACD58AB-B5BA-4A4D-916B-A35A71D2CCB9}"/>
    <cellStyle name="Normal 22 7 2 2 4 2" xfId="34835" xr:uid="{D2C5BE48-F29C-40A5-8219-90D89FECA5DA}"/>
    <cellStyle name="Normal 22 7 2 2 4 3" xfId="49718" xr:uid="{371455BB-949D-4B56-A2D3-31D0A60B9679}"/>
    <cellStyle name="Normal 22 7 2 2 5" xfId="14299" xr:uid="{501D8862-FA7B-406B-ABD2-5340674CA1DB}"/>
    <cellStyle name="Normal 22 7 2 2 6" xfId="27989" xr:uid="{1B410199-9730-49E5-A75E-4877C1940371}"/>
    <cellStyle name="Normal 22 7 2 2 7" xfId="42872" xr:uid="{9BFD593B-3834-4D9F-9B3C-EE5A21B8A563}"/>
    <cellStyle name="Normal 22 7 2 3" xfId="9164" xr:uid="{9AC1769D-2F8C-4AB7-B129-E914478E55D2}"/>
    <cellStyle name="Normal 22 7 2 3 2" xfId="12586" xr:uid="{B3C3F7DC-CC5B-4970-AEF1-8F5CB5B7E302}"/>
    <cellStyle name="Normal 22 7 2 3 2 2" xfId="26276" xr:uid="{86D1DD42-8976-4A96-AFEF-6C60AC5E5F4B}"/>
    <cellStyle name="Normal 22 7 2 3 2 2 2" xfId="39968" xr:uid="{E9600556-7848-4CB5-B8B1-E441390D0961}"/>
    <cellStyle name="Normal 22 7 2 3 2 2 3" xfId="54851" xr:uid="{2098ACB8-C15F-4F53-9DE5-C82892B5DAE6}"/>
    <cellStyle name="Normal 22 7 2 3 2 3" xfId="19432" xr:uid="{0F6862EA-9EB4-471B-952D-0824F292C1E8}"/>
    <cellStyle name="Normal 22 7 2 3 2 4" xfId="33122" xr:uid="{9E77F7AF-9292-44F3-B393-EE77B4ABD80F}"/>
    <cellStyle name="Normal 22 7 2 3 2 5" xfId="48005" xr:uid="{A0066260-9B05-446D-A88A-1ED930D1E1B6}"/>
    <cellStyle name="Normal 22 7 2 3 3" xfId="22854" xr:uid="{86765F25-227F-4342-9EC9-80126CB2455F}"/>
    <cellStyle name="Normal 22 7 2 3 3 2" xfId="36546" xr:uid="{1BBBBBA7-E701-41AC-985C-EBE46E4437A0}"/>
    <cellStyle name="Normal 22 7 2 3 3 3" xfId="51429" xr:uid="{972D0A9E-CE01-409E-A1E1-58DD7BB5E8B2}"/>
    <cellStyle name="Normal 22 7 2 3 4" xfId="16010" xr:uid="{2D527B7E-EC78-4933-AF12-DACED57E3BD3}"/>
    <cellStyle name="Normal 22 7 2 3 5" xfId="29700" xr:uid="{7ADE7E33-D44E-4874-8274-5B4E93129CE5}"/>
    <cellStyle name="Normal 22 7 2 3 6" xfId="44583" xr:uid="{E94EF744-C436-4BB8-85BD-8543315460EC}"/>
    <cellStyle name="Normal 22 7 2 4" xfId="10874" xr:uid="{BBCB13D8-CB4F-4576-9663-19B02F81499A}"/>
    <cellStyle name="Normal 22 7 2 4 2" xfId="24564" xr:uid="{F4ADCCA9-7AE3-4D5C-A6B0-CDB1E83C7DEE}"/>
    <cellStyle name="Normal 22 7 2 4 2 2" xfId="38256" xr:uid="{B11ADDE7-7CC7-4A10-BC46-504655248715}"/>
    <cellStyle name="Normal 22 7 2 4 2 3" xfId="53139" xr:uid="{EC93368F-1553-4027-A5BC-7013D8F4E90C}"/>
    <cellStyle name="Normal 22 7 2 4 3" xfId="17720" xr:uid="{9E9EA496-C673-46AD-AA00-C86DD777F7AA}"/>
    <cellStyle name="Normal 22 7 2 4 4" xfId="31410" xr:uid="{53769229-0CED-48F7-B57C-0AD2DAE951D0}"/>
    <cellStyle name="Normal 22 7 2 4 5" xfId="46293" xr:uid="{59D191F3-B5CE-417C-A094-30B5C337B4AC}"/>
    <cellStyle name="Normal 22 7 2 5" xfId="21142" xr:uid="{D9392A76-3B5E-4CD3-9833-6A75F69193EE}"/>
    <cellStyle name="Normal 22 7 2 5 2" xfId="34834" xr:uid="{132A1660-A4F5-441C-AF13-C0D8A16F286D}"/>
    <cellStyle name="Normal 22 7 2 5 3" xfId="49717" xr:uid="{2D1EDA8D-C094-4B34-A807-34B0CC25E211}"/>
    <cellStyle name="Normal 22 7 2 6" xfId="14298" xr:uid="{B4397BE6-0D2A-4A75-B07E-CC13600009DE}"/>
    <cellStyle name="Normal 22 7 2 7" xfId="27988" xr:uid="{32AFB953-D64A-4AD9-BB22-DEB61250D5AC}"/>
    <cellStyle name="Normal 22 7 2 8" xfId="42871" xr:uid="{E5EEE78D-5550-40D9-BC4D-EA7352A70665}"/>
    <cellStyle name="Normal 22 7 3" xfId="7453" xr:uid="{FE2A27D1-32C7-4440-8363-B56849E2F6AB}"/>
    <cellStyle name="Normal 22 7 3 2" xfId="9166" xr:uid="{132C49A1-310B-4AF1-A976-D23F034BE5F9}"/>
    <cellStyle name="Normal 22 7 3 2 2" xfId="12588" xr:uid="{10A408AA-4490-4810-894C-225F68D80AB7}"/>
    <cellStyle name="Normal 22 7 3 2 2 2" xfId="26278" xr:uid="{1801CE53-9DFD-4B20-8617-0A6694A3CFE7}"/>
    <cellStyle name="Normal 22 7 3 2 2 2 2" xfId="39970" xr:uid="{67A87DFF-4824-4F78-B19D-4A6A88B40D7D}"/>
    <cellStyle name="Normal 22 7 3 2 2 2 3" xfId="54853" xr:uid="{409813F4-FCE8-41C8-9014-8A4676D31301}"/>
    <cellStyle name="Normal 22 7 3 2 2 3" xfId="19434" xr:uid="{445AF806-D060-43C1-8035-A4C0EDB7784C}"/>
    <cellStyle name="Normal 22 7 3 2 2 4" xfId="33124" xr:uid="{7EB31E90-F745-4712-9641-512AFAE5AF5D}"/>
    <cellStyle name="Normal 22 7 3 2 2 5" xfId="48007" xr:uid="{EEB2F05C-038D-4441-8214-F89583187CE2}"/>
    <cellStyle name="Normal 22 7 3 2 3" xfId="22856" xr:uid="{08653CCA-21E0-474D-A40F-3BFF5F03AB5C}"/>
    <cellStyle name="Normal 22 7 3 2 3 2" xfId="36548" xr:uid="{0C177733-2558-4C4D-9A3A-66777ACE63D5}"/>
    <cellStyle name="Normal 22 7 3 2 3 3" xfId="51431" xr:uid="{ACCF6028-8ABB-484F-BF74-32E5C601EC7F}"/>
    <cellStyle name="Normal 22 7 3 2 4" xfId="16012" xr:uid="{EA45A2AD-6037-43A4-9680-4F89DA76A124}"/>
    <cellStyle name="Normal 22 7 3 2 5" xfId="29702" xr:uid="{BCE85A4F-60EF-4971-9D3E-FA1B219D7156}"/>
    <cellStyle name="Normal 22 7 3 2 6" xfId="44585" xr:uid="{97A98025-99D0-4758-8C5D-EA312489FCC2}"/>
    <cellStyle name="Normal 22 7 3 3" xfId="10876" xr:uid="{1AB7E8C7-12A7-4CDC-AEF2-5D0032A8096C}"/>
    <cellStyle name="Normal 22 7 3 3 2" xfId="24566" xr:uid="{C98CD990-10A8-492E-9298-C629EEC7A27C}"/>
    <cellStyle name="Normal 22 7 3 3 2 2" xfId="38258" xr:uid="{5057750B-58BB-4782-9653-60957538EE51}"/>
    <cellStyle name="Normal 22 7 3 3 2 3" xfId="53141" xr:uid="{96D759F3-1029-4EFC-8838-9673C15549A4}"/>
    <cellStyle name="Normal 22 7 3 3 3" xfId="17722" xr:uid="{B2AF426E-A7C5-47FF-B41A-A3F807937CB6}"/>
    <cellStyle name="Normal 22 7 3 3 4" xfId="31412" xr:uid="{33AD80E8-FB09-4ACA-8DFA-C30426990D50}"/>
    <cellStyle name="Normal 22 7 3 3 5" xfId="46295" xr:uid="{F3FB626A-4E0B-431F-B34C-E4B745B0B063}"/>
    <cellStyle name="Normal 22 7 3 4" xfId="21144" xr:uid="{451FA1EC-13B7-4261-84BF-CCAB3AF60BAB}"/>
    <cellStyle name="Normal 22 7 3 4 2" xfId="34836" xr:uid="{FE6B9F31-E626-4A00-A3D0-ED0C40BF7109}"/>
    <cellStyle name="Normal 22 7 3 4 3" xfId="49719" xr:uid="{2BABEF34-CB29-46E5-BD81-0FF4AFA9A0B0}"/>
    <cellStyle name="Normal 22 7 3 5" xfId="14300" xr:uid="{EF203B73-B691-42B9-9F99-75261F6F0526}"/>
    <cellStyle name="Normal 22 7 3 6" xfId="27990" xr:uid="{1B6B7A7B-A6CB-4FB9-BD48-F84484ACF225}"/>
    <cellStyle name="Normal 22 7 3 7" xfId="42873" xr:uid="{0A269791-892C-4D0B-96A7-2DC0111C12A6}"/>
    <cellStyle name="Normal 22 7 4" xfId="7454" xr:uid="{8DD7E73F-54BD-4F8F-8D6B-B1566875ED72}"/>
    <cellStyle name="Normal 22 7 4 2" xfId="9167" xr:uid="{7729C672-CE71-41CE-918E-92A29DFEE4BD}"/>
    <cellStyle name="Normal 22 7 4 2 2" xfId="12589" xr:uid="{09A2D3FF-D5E3-4C54-BEA5-912D09809601}"/>
    <cellStyle name="Normal 22 7 4 2 2 2" xfId="26279" xr:uid="{1343F90D-148A-4166-ABC7-3DBBDCD8AA89}"/>
    <cellStyle name="Normal 22 7 4 2 2 2 2" xfId="39971" xr:uid="{95CDA114-2001-48CF-B78C-F6C333342071}"/>
    <cellStyle name="Normal 22 7 4 2 2 2 3" xfId="54854" xr:uid="{98A503D0-A603-40FD-AA60-38DD2035DE9A}"/>
    <cellStyle name="Normal 22 7 4 2 2 3" xfId="19435" xr:uid="{63E0B9AE-99EA-4A22-AA7C-05F1EAC789C4}"/>
    <cellStyle name="Normal 22 7 4 2 2 4" xfId="33125" xr:uid="{FF510C4C-DDB9-4B1E-B2CF-1ED44CC5FEFC}"/>
    <cellStyle name="Normal 22 7 4 2 2 5" xfId="48008" xr:uid="{3BEF9851-EAAF-4E49-8088-2E9E74A7FCC0}"/>
    <cellStyle name="Normal 22 7 4 2 3" xfId="22857" xr:uid="{2404EA88-A5FD-4550-A82D-9ECB7F62A8F4}"/>
    <cellStyle name="Normal 22 7 4 2 3 2" xfId="36549" xr:uid="{9E5AD8B0-FD5B-4FFB-9FA1-CC3697934F69}"/>
    <cellStyle name="Normal 22 7 4 2 3 3" xfId="51432" xr:uid="{E681D491-9BCC-46EA-960A-2B6CC060D763}"/>
    <cellStyle name="Normal 22 7 4 2 4" xfId="16013" xr:uid="{01278EF0-CADB-40E1-A6EE-2139B173F8D0}"/>
    <cellStyle name="Normal 22 7 4 2 5" xfId="29703" xr:uid="{6EDF48FB-6459-4ED4-B8AA-FAC466428E5D}"/>
    <cellStyle name="Normal 22 7 4 2 6" xfId="44586" xr:uid="{CDA74623-1E18-4A27-BD99-4FCF9C59B471}"/>
    <cellStyle name="Normal 22 7 4 3" xfId="10877" xr:uid="{E86A4D03-B5E7-4567-BD3F-4C048F22F089}"/>
    <cellStyle name="Normal 22 7 4 3 2" xfId="24567" xr:uid="{BA0EF98A-6E65-406A-9CAF-9DB91A6A0856}"/>
    <cellStyle name="Normal 22 7 4 3 2 2" xfId="38259" xr:uid="{B6A876E7-3B4D-41B7-92F4-C8FEB0B84DF5}"/>
    <cellStyle name="Normal 22 7 4 3 2 3" xfId="53142" xr:uid="{2CD49BD9-C8E5-4465-94D2-D33521B55554}"/>
    <cellStyle name="Normal 22 7 4 3 3" xfId="17723" xr:uid="{09BFDBEA-6AB9-40BE-92A4-D038EB7E95D1}"/>
    <cellStyle name="Normal 22 7 4 3 4" xfId="31413" xr:uid="{6CA231C4-C708-48D9-99C0-2BF76BBA3380}"/>
    <cellStyle name="Normal 22 7 4 3 5" xfId="46296" xr:uid="{B8B97C5E-B614-4174-BFE9-12879168A692}"/>
    <cellStyle name="Normal 22 7 4 4" xfId="21145" xr:uid="{8CF5041D-A8A5-4E15-B029-786F28F48F4A}"/>
    <cellStyle name="Normal 22 7 4 4 2" xfId="34837" xr:uid="{84F1329F-5225-4472-9A13-2783E56A90C2}"/>
    <cellStyle name="Normal 22 7 4 4 3" xfId="49720" xr:uid="{1C51CD03-D3A4-4024-9169-E6944B39A4BA}"/>
    <cellStyle name="Normal 22 7 4 5" xfId="14301" xr:uid="{2DE0B39E-3AAA-49CC-98C8-A19E6007748E}"/>
    <cellStyle name="Normal 22 7 4 6" xfId="27991" xr:uid="{E240F303-C474-457C-A3E6-EFF6EFB1E9C3}"/>
    <cellStyle name="Normal 22 7 4 7" xfId="42874" xr:uid="{F4F852FB-2C75-41A3-8E71-D4AFF32F4876}"/>
    <cellStyle name="Normal 22 7 5" xfId="9163" xr:uid="{CD9D46E7-87DC-4C5E-9B4C-D183F48815F1}"/>
    <cellStyle name="Normal 22 7 5 2" xfId="12585" xr:uid="{32FE3D85-F1B2-420A-B9F5-B641FA9274B2}"/>
    <cellStyle name="Normal 22 7 5 2 2" xfId="26275" xr:uid="{481C6A7E-75AD-446F-9AFF-B1D2D1A1B36D}"/>
    <cellStyle name="Normal 22 7 5 2 2 2" xfId="39967" xr:uid="{8C6824E1-F0AE-4C4A-B4D2-7FFD740DA28B}"/>
    <cellStyle name="Normal 22 7 5 2 2 3" xfId="54850" xr:uid="{C9E163E2-1B20-48DD-BC0D-C84AD7618B61}"/>
    <cellStyle name="Normal 22 7 5 2 3" xfId="19431" xr:uid="{86A286D5-8B3A-48F1-A8EB-84C6667D9DE6}"/>
    <cellStyle name="Normal 22 7 5 2 4" xfId="33121" xr:uid="{31E01AC0-3D94-4EA8-8AB5-8791C7910070}"/>
    <cellStyle name="Normal 22 7 5 2 5" xfId="48004" xr:uid="{7BAC8E9B-B5EF-46FF-B398-488742CB4960}"/>
    <cellStyle name="Normal 22 7 5 3" xfId="22853" xr:uid="{693EAF24-3952-43A0-9534-C0F9756E6CA3}"/>
    <cellStyle name="Normal 22 7 5 3 2" xfId="36545" xr:uid="{E918C3DF-472B-49C9-A498-5C33B6708544}"/>
    <cellStyle name="Normal 22 7 5 3 3" xfId="51428" xr:uid="{1870555D-E1FC-41D9-83AC-673F6434201D}"/>
    <cellStyle name="Normal 22 7 5 4" xfId="16009" xr:uid="{CEB1385C-D3E8-408F-B7E2-E206E0E020C3}"/>
    <cellStyle name="Normal 22 7 5 5" xfId="29699" xr:uid="{896159F8-D9AF-451B-B681-1CDB1FA5E82D}"/>
    <cellStyle name="Normal 22 7 5 6" xfId="44582" xr:uid="{96999EB7-4060-49D9-A26D-29483B460CEF}"/>
    <cellStyle name="Normal 22 7 6" xfId="10873" xr:uid="{B01850A5-29DE-49DF-8774-41F13B305704}"/>
    <cellStyle name="Normal 22 7 6 2" xfId="24563" xr:uid="{4E7E2A2A-E70A-4F85-A65B-BEEC87B26933}"/>
    <cellStyle name="Normal 22 7 6 2 2" xfId="38255" xr:uid="{2C04B52E-2EA5-43F5-9E71-4044DD692FA7}"/>
    <cellStyle name="Normal 22 7 6 2 3" xfId="53138" xr:uid="{31738FA9-3FB8-4A28-99A6-62F660377A07}"/>
    <cellStyle name="Normal 22 7 6 3" xfId="17719" xr:uid="{BE74E3A5-FB67-428B-89F8-2FD1138E50BF}"/>
    <cellStyle name="Normal 22 7 6 4" xfId="31409" xr:uid="{CE2BAECD-4DA6-45F7-AC78-30A37F274E40}"/>
    <cellStyle name="Normal 22 7 6 5" xfId="46292" xr:uid="{F3416D19-134A-4814-838F-25FD512F5355}"/>
    <cellStyle name="Normal 22 7 7" xfId="21141" xr:uid="{8E39212B-307E-4F05-997C-F20484DDE7E7}"/>
    <cellStyle name="Normal 22 7 7 2" xfId="34833" xr:uid="{84A9F8E8-D9E6-4134-A873-D64A90A48CDC}"/>
    <cellStyle name="Normal 22 7 7 3" xfId="49716" xr:uid="{F5909195-E7E4-4817-8D05-ADEBB7D7BF91}"/>
    <cellStyle name="Normal 22 7 8" xfId="14297" xr:uid="{3D6D321D-7C47-4D4F-8CEF-D5125C79F359}"/>
    <cellStyle name="Normal 22 7 9" xfId="27987" xr:uid="{CD5C49C8-1145-48CE-B44F-18AE71272060}"/>
    <cellStyle name="Normal 22 8" xfId="7455" xr:uid="{BDC3CFC6-DFD7-4F1F-B7A7-3BCD4DEE700A}"/>
    <cellStyle name="Normal 22 8 2" xfId="7456" xr:uid="{6D251D3D-7DA7-44AA-86A3-293FC89CBB59}"/>
    <cellStyle name="Normal 22 8 2 2" xfId="9169" xr:uid="{D883E08B-7AD8-4216-9FD6-A028A09C9AD5}"/>
    <cellStyle name="Normal 22 8 2 2 2" xfId="12591" xr:uid="{C3F35D8A-66C3-4B0E-B66D-5BF48EC3F621}"/>
    <cellStyle name="Normal 22 8 2 2 2 2" xfId="26281" xr:uid="{CFE1E918-4BEB-4268-BB09-4BB1E51EE119}"/>
    <cellStyle name="Normal 22 8 2 2 2 2 2" xfId="39973" xr:uid="{305B0971-B8D2-4C02-BF38-C3F2980B834D}"/>
    <cellStyle name="Normal 22 8 2 2 2 2 3" xfId="54856" xr:uid="{966F9080-4483-4881-AFB6-BC14495C08A5}"/>
    <cellStyle name="Normal 22 8 2 2 2 3" xfId="19437" xr:uid="{2AE4C278-F891-430B-A7A9-A91CB62147A5}"/>
    <cellStyle name="Normal 22 8 2 2 2 4" xfId="33127" xr:uid="{3C84EA81-3D83-4E0C-935C-9BBAC04DEC4D}"/>
    <cellStyle name="Normal 22 8 2 2 2 5" xfId="48010" xr:uid="{0C7B7F7F-16B5-4F5A-93FD-31BC06280A35}"/>
    <cellStyle name="Normal 22 8 2 2 3" xfId="22859" xr:uid="{9F334C30-B363-4026-8D79-6902A4F0D672}"/>
    <cellStyle name="Normal 22 8 2 2 3 2" xfId="36551" xr:uid="{563FB90D-6F5A-4FD3-B3C7-E43B7294CF50}"/>
    <cellStyle name="Normal 22 8 2 2 3 3" xfId="51434" xr:uid="{91873ABF-C6DF-48ED-B226-F1B8C8F6CA7D}"/>
    <cellStyle name="Normal 22 8 2 2 4" xfId="16015" xr:uid="{87B1158B-4602-4022-BC3A-1E1A023B36B3}"/>
    <cellStyle name="Normal 22 8 2 2 5" xfId="29705" xr:uid="{673EC07E-51B0-430F-BE56-79A9F61C993E}"/>
    <cellStyle name="Normal 22 8 2 2 6" xfId="44588" xr:uid="{1A722684-BBFF-42D3-BC0D-AE4D577167D4}"/>
    <cellStyle name="Normal 22 8 2 3" xfId="10879" xr:uid="{734BD945-2660-4B04-BFE3-3620753DA84A}"/>
    <cellStyle name="Normal 22 8 2 3 2" xfId="24569" xr:uid="{590AE618-1E50-4641-A725-485BD948A0BA}"/>
    <cellStyle name="Normal 22 8 2 3 2 2" xfId="38261" xr:uid="{0A1DB915-9B39-4F37-9DB9-F52763DC110F}"/>
    <cellStyle name="Normal 22 8 2 3 2 3" xfId="53144" xr:uid="{7828EBE6-C57F-453B-A4DC-A81ABF6E15E5}"/>
    <cellStyle name="Normal 22 8 2 3 3" xfId="17725" xr:uid="{C9049471-A4B6-4C00-BD6B-BC2D094DAF30}"/>
    <cellStyle name="Normal 22 8 2 3 4" xfId="31415" xr:uid="{F4DDA896-EA29-49BA-A3BF-3A6220140661}"/>
    <cellStyle name="Normal 22 8 2 3 5" xfId="46298" xr:uid="{2A041037-A41F-4DC8-9CF4-120D8F4D3AA9}"/>
    <cellStyle name="Normal 22 8 2 4" xfId="21147" xr:uid="{BCFF825B-B245-4B41-9E23-25A7CC6B1830}"/>
    <cellStyle name="Normal 22 8 2 4 2" xfId="34839" xr:uid="{ED47A07F-9371-4587-A615-A4C4FC155692}"/>
    <cellStyle name="Normal 22 8 2 4 3" xfId="49722" xr:uid="{436C039B-7450-4E4E-BFE9-6E7D1469F584}"/>
    <cellStyle name="Normal 22 8 2 5" xfId="14303" xr:uid="{DF69D642-7202-4A24-B5B3-48ECF0DADEAA}"/>
    <cellStyle name="Normal 22 8 2 6" xfId="27993" xr:uid="{A9B81AA2-F484-4A9C-8D0A-905731DDDF73}"/>
    <cellStyle name="Normal 22 8 2 7" xfId="42876" xr:uid="{178DE71B-54BD-4300-907D-FE39FE7D47CA}"/>
    <cellStyle name="Normal 22 8 3" xfId="9168" xr:uid="{1EAA790F-5255-4C71-809F-BFD34E358440}"/>
    <cellStyle name="Normal 22 8 3 2" xfId="12590" xr:uid="{6B9F514E-800C-4A41-97DC-1C4A1EA9D8EF}"/>
    <cellStyle name="Normal 22 8 3 2 2" xfId="26280" xr:uid="{60B72536-23FC-4B02-AF48-FFFFEF513F16}"/>
    <cellStyle name="Normal 22 8 3 2 2 2" xfId="39972" xr:uid="{F7375008-3D8C-43E5-9D79-7C2CAE81DA2E}"/>
    <cellStyle name="Normal 22 8 3 2 2 3" xfId="54855" xr:uid="{82ED6E65-137A-4724-808A-D3231C6C47D0}"/>
    <cellStyle name="Normal 22 8 3 2 3" xfId="19436" xr:uid="{745DA047-EB68-4F1D-9EBA-CBE640E46963}"/>
    <cellStyle name="Normal 22 8 3 2 4" xfId="33126" xr:uid="{3A93D9FA-CBE9-4D6D-AC71-4F2338B68F87}"/>
    <cellStyle name="Normal 22 8 3 2 5" xfId="48009" xr:uid="{ED5C344E-CF57-47AA-8B6C-146F24B613D7}"/>
    <cellStyle name="Normal 22 8 3 3" xfId="22858" xr:uid="{209B9193-2F0C-409F-BDC5-638402DD7153}"/>
    <cellStyle name="Normal 22 8 3 3 2" xfId="36550" xr:uid="{6E2773A2-57F0-436F-A9E5-B117A8BA99F2}"/>
    <cellStyle name="Normal 22 8 3 3 3" xfId="51433" xr:uid="{F912033A-7859-4336-B0A7-57C20AAA6150}"/>
    <cellStyle name="Normal 22 8 3 4" xfId="16014" xr:uid="{76F64522-FFCA-44E3-A4F1-A0DBB11787C1}"/>
    <cellStyle name="Normal 22 8 3 5" xfId="29704" xr:uid="{80334433-CCD2-4DAB-8750-FCEEF4B14153}"/>
    <cellStyle name="Normal 22 8 3 6" xfId="44587" xr:uid="{EF09D928-4BD7-4B7A-818C-C157069BB51A}"/>
    <cellStyle name="Normal 22 8 4" xfId="10878" xr:uid="{990D6AC2-E51A-4150-92DC-E85F3B02C907}"/>
    <cellStyle name="Normal 22 8 4 2" xfId="24568" xr:uid="{53297A46-9FEC-4E4E-A9B2-23243367C03A}"/>
    <cellStyle name="Normal 22 8 4 2 2" xfId="38260" xr:uid="{B1F7A173-FB18-4BCB-B657-078F58FBBCDD}"/>
    <cellStyle name="Normal 22 8 4 2 3" xfId="53143" xr:uid="{9D247F4D-A233-421D-A21A-FABEF68E144E}"/>
    <cellStyle name="Normal 22 8 4 3" xfId="17724" xr:uid="{1565C7C0-80EB-42A8-89FB-40FDDD07096B}"/>
    <cellStyle name="Normal 22 8 4 4" xfId="31414" xr:uid="{1B807588-47F5-4B97-857A-DDC611F5DE6C}"/>
    <cellStyle name="Normal 22 8 4 5" xfId="46297" xr:uid="{A120BC84-481A-4CCD-8129-A659F1A2B2C1}"/>
    <cellStyle name="Normal 22 8 5" xfId="21146" xr:uid="{7D8AE337-3C0A-4162-84BE-FAFBC697D27B}"/>
    <cellStyle name="Normal 22 8 5 2" xfId="34838" xr:uid="{56205E5A-BDA7-431C-BBB6-1DE635563F79}"/>
    <cellStyle name="Normal 22 8 5 3" xfId="49721" xr:uid="{8D6F0C2B-D833-4F6A-BF05-814B1B4FF7B1}"/>
    <cellStyle name="Normal 22 8 6" xfId="14302" xr:uid="{54968199-8442-4BE2-BC51-C3E4082F7757}"/>
    <cellStyle name="Normal 22 8 7" xfId="27992" xr:uid="{32C6FDB3-0FA6-4F2A-B335-92F5C174F699}"/>
    <cellStyle name="Normal 22 8 8" xfId="42875" xr:uid="{4F9414DE-D50E-43FC-9611-A4F3EC369DD7}"/>
    <cellStyle name="Normal 22 9" xfId="7457" xr:uid="{BF7233D2-1D39-45FA-9E6E-DBF680758607}"/>
    <cellStyle name="Normal 22 9 2" xfId="9170" xr:uid="{7626B3A6-DD6B-47E2-A6A2-2A051A85AEA4}"/>
    <cellStyle name="Normal 22 9 2 2" xfId="12592" xr:uid="{5F7EEAF3-5098-40DE-9D1D-EB023AFF5F1F}"/>
    <cellStyle name="Normal 22 9 2 2 2" xfId="26282" xr:uid="{2FEAF00A-9200-4CD5-A227-E1F8E1ADA9FF}"/>
    <cellStyle name="Normal 22 9 2 2 2 2" xfId="39974" xr:uid="{355B3B04-3D53-4295-8DEA-D4FCA703AC70}"/>
    <cellStyle name="Normal 22 9 2 2 2 3" xfId="54857" xr:uid="{898CE586-696F-4E66-B93C-B742B592713B}"/>
    <cellStyle name="Normal 22 9 2 2 3" xfId="19438" xr:uid="{17BD2C15-443E-47AC-8D75-C06E5ACF48D1}"/>
    <cellStyle name="Normal 22 9 2 2 4" xfId="33128" xr:uid="{4A814F97-2F7F-4EDA-8D65-9C617097EC0B}"/>
    <cellStyle name="Normal 22 9 2 2 5" xfId="48011" xr:uid="{75F30B87-E1BD-434D-A6F0-BD82C5ACF316}"/>
    <cellStyle name="Normal 22 9 2 3" xfId="22860" xr:uid="{7132FCC3-14D8-4193-A827-3604ED8D895C}"/>
    <cellStyle name="Normal 22 9 2 3 2" xfId="36552" xr:uid="{03E8ADB3-32BE-4847-993A-AE09DCB41BA8}"/>
    <cellStyle name="Normal 22 9 2 3 3" xfId="51435" xr:uid="{17C29AB7-5735-4D21-AA07-852CC42E445D}"/>
    <cellStyle name="Normal 22 9 2 4" xfId="16016" xr:uid="{D71719A7-EA1C-4D33-B8E3-93DAA2A3896D}"/>
    <cellStyle name="Normal 22 9 2 5" xfId="29706" xr:uid="{CCA71EC2-8EBF-4444-8999-7F4C7A4B9C31}"/>
    <cellStyle name="Normal 22 9 2 6" xfId="44589" xr:uid="{5A806D53-D8BA-46BA-AA87-0089AC7CDE80}"/>
    <cellStyle name="Normal 22 9 3" xfId="10880" xr:uid="{BEA23B61-9197-4044-B88C-3F9D6DFFA52E}"/>
    <cellStyle name="Normal 22 9 3 2" xfId="24570" xr:uid="{F9395CB6-3260-4117-A285-A053D69E52F8}"/>
    <cellStyle name="Normal 22 9 3 2 2" xfId="38262" xr:uid="{BB1B0D23-08EE-4809-89F8-93B01D8319FF}"/>
    <cellStyle name="Normal 22 9 3 2 3" xfId="53145" xr:uid="{7FEC72E1-79A6-4B8F-BC38-6C711FB65CF5}"/>
    <cellStyle name="Normal 22 9 3 3" xfId="17726" xr:uid="{ABABE2BA-2464-4DAB-8141-EB5A0C4570E4}"/>
    <cellStyle name="Normal 22 9 3 4" xfId="31416" xr:uid="{7C7FE63D-B058-4789-A63F-4482EFDEC5E0}"/>
    <cellStyle name="Normal 22 9 3 5" xfId="46299" xr:uid="{9E855F1B-D926-4898-9FD0-386557C3E933}"/>
    <cellStyle name="Normal 22 9 4" xfId="21148" xr:uid="{0121A1F6-5F5F-443F-8F59-49DEE73CC756}"/>
    <cellStyle name="Normal 22 9 4 2" xfId="34840" xr:uid="{5498C570-7647-4FA3-B5DA-B19B68C87C17}"/>
    <cellStyle name="Normal 22 9 4 3" xfId="49723" xr:uid="{659CEBF4-1AF2-4EBD-BF9C-0F34237B0391}"/>
    <cellStyle name="Normal 22 9 5" xfId="14304" xr:uid="{E642FC14-7122-40A0-ACD3-1E59253D75DC}"/>
    <cellStyle name="Normal 22 9 6" xfId="27994" xr:uid="{E800BA24-27BB-437F-B9CA-4B28770B584A}"/>
    <cellStyle name="Normal 22 9 7" xfId="42877" xr:uid="{513AF26E-5EE8-4FFF-BCD7-081601E824E8}"/>
    <cellStyle name="Normal 23" xfId="3724" xr:uid="{D03911CF-2B88-4424-87E6-481D4F37ACEC}"/>
    <cellStyle name="Normal 23 2" xfId="4284" xr:uid="{67D4B05B-9D41-45A7-9342-673DB52343F8}"/>
    <cellStyle name="Normal 23 2 2" xfId="4329" xr:uid="{D366A732-623E-479B-B723-DD9AABC10FB8}"/>
    <cellStyle name="Normal 23 2 2 2" xfId="4790" xr:uid="{E9F4B5F4-BEB8-4159-8E13-E92510749EA5}"/>
    <cellStyle name="Normal 23 2 2 3" xfId="4732" xr:uid="{9DBE5E9A-1446-4700-877C-8BAE2ADF9777}"/>
    <cellStyle name="Normal 23 2 2 4" xfId="4703" xr:uid="{19296DE4-46F3-4221-A890-DBF8A3B1371E}"/>
    <cellStyle name="Normal 23 2 3" xfId="4645" xr:uid="{3FB19E23-F8C3-47AC-889A-BF8876A0239B}"/>
    <cellStyle name="Normal 23 2 4" xfId="4751" xr:uid="{9F935168-57A4-4A94-A014-E1C2B17DDA7A}"/>
    <cellStyle name="Normal 23 2 5" xfId="41152" xr:uid="{13E29B17-4DA2-4F4D-B7FB-4705D52C3F5B}"/>
    <cellStyle name="Normal 23 3" xfId="4399" xr:uid="{8428D5E8-DE4B-49C1-8103-AABB421D1590}"/>
    <cellStyle name="Normal 23 4" xfId="4328" xr:uid="{7324E4AD-0EB2-45E4-875D-6A6CCA4189E5}"/>
    <cellStyle name="Normal 23 5" xfId="4612" xr:uid="{F017D0D3-592B-4EC9-A871-7C065D066A27}"/>
    <cellStyle name="Normal 23 6" xfId="4778" xr:uid="{BCCC47EB-4FA1-44C2-A91A-399B676A3C3E}"/>
    <cellStyle name="Normal 23 7" xfId="40840" xr:uid="{8AF79018-1AA4-4EF8-AC71-A39ED984F47C}"/>
    <cellStyle name="Normal 24" xfId="3725" xr:uid="{A383BCC8-E640-421B-A011-621C40331FF6}"/>
    <cellStyle name="Normal 24 2" xfId="3726" xr:uid="{AA41E41C-92DE-4E97-A6AC-E48186AA7C87}"/>
    <cellStyle name="Normal 24 2 2" xfId="4401" xr:uid="{990986CF-3C8F-4923-9B70-8B278773105D}"/>
    <cellStyle name="Normal 24 2 3" xfId="4331" xr:uid="{D5A8494E-D0C2-4E0F-AF3F-839B58B99930}"/>
    <cellStyle name="Normal 24 2 4" xfId="4614" xr:uid="{3E435C25-0555-468F-8A3A-467A394AE069}"/>
    <cellStyle name="Normal 24 2 5" xfId="4780" xr:uid="{9D03D614-37CA-4B6C-AA1C-C3EF8C489484}"/>
    <cellStyle name="Normal 24 3" xfId="4400" xr:uid="{E5DC1A76-6030-4591-85AF-CCC47D35BB69}"/>
    <cellStyle name="Normal 24 4" xfId="4330" xr:uid="{E439BED0-8062-4D26-98E8-AAEA046A765F}"/>
    <cellStyle name="Normal 24 5" xfId="4613" xr:uid="{3E8DE7A0-AAE2-4DE6-93F3-38C0CB4E23BA}"/>
    <cellStyle name="Normal 24 6" xfId="4779" xr:uid="{8E24185B-389B-42DF-BABA-D3574B0CBFEF}"/>
    <cellStyle name="Normal 24 7" xfId="40841" xr:uid="{7B9B0837-44BB-4823-BC18-D8E639FC28ED}"/>
    <cellStyle name="Normal 25" xfId="3733" xr:uid="{672C33F6-2AFD-4BF1-85A7-120009CC6350}"/>
    <cellStyle name="Normal 25 2" xfId="4333" xr:uid="{D11369AE-6472-44AE-9B4E-3B817FC19750}"/>
    <cellStyle name="Normal 25 2 2" xfId="4409" xr:uid="{A41C3FF4-BDC3-4678-A65C-76E63209FB28}"/>
    <cellStyle name="Normal 25 2 3" xfId="41370" xr:uid="{62807045-1242-43DD-827E-F57DFB85167F}"/>
    <cellStyle name="Normal 25 2 4" xfId="40785" xr:uid="{DA422CC7-E143-4E86-A663-78074AFD3C14}"/>
    <cellStyle name="Normal 25 2 5" xfId="55668" xr:uid="{C278C789-D88B-42CF-AE70-C1C4EAB53A41}"/>
    <cellStyle name="Normal 25 2 6" xfId="27093" xr:uid="{746D0658-4D60-4726-A03B-51702D5FB8D3}"/>
    <cellStyle name="Normal 25 3" xfId="4402" xr:uid="{AB4D2BC7-15ED-4BC1-9324-442191CAB40C}"/>
    <cellStyle name="Normal 25 4" xfId="4332" xr:uid="{E376D4F2-48DB-42FC-87EB-5B656E5AF59B}"/>
    <cellStyle name="Normal 25 5" xfId="4615" xr:uid="{57AA8A3B-7B24-4DC9-8B63-25D27D597D1A}"/>
    <cellStyle name="Normal 25 6" xfId="40843" xr:uid="{35E3C81E-A563-4980-A047-B205F6E11596}"/>
    <cellStyle name="Normal 25 7" xfId="33939" xr:uid="{E003FFC0-7EA7-4C47-BB8F-C0346CFCFE76}"/>
    <cellStyle name="Normal 25 8" xfId="48822" xr:uid="{02FC984E-AE38-4D04-9AEA-D03D4F7C3EA4}"/>
    <cellStyle name="Normal 25 9" xfId="13403" xr:uid="{F18067CD-01F7-42B9-B4FB-D5892DDC0FBA}"/>
    <cellStyle name="Normal 26" xfId="4282" xr:uid="{23542E9C-4F1E-4685-9756-B4F874082787}"/>
    <cellStyle name="Normal 26 2" xfId="4283" xr:uid="{A91D1652-BC16-44DE-8438-8E53D8C84956}"/>
    <cellStyle name="Normal 26 2 2" xfId="4335" xr:uid="{144F76F3-E8BF-4508-9D1E-D9C53D67A256}"/>
    <cellStyle name="Normal 26 3" xfId="4334" xr:uid="{81C3BCF5-EEF9-48AD-90C4-B7C5B21E2BF6}"/>
    <cellStyle name="Normal 26 3 2" xfId="4476" xr:uid="{115A846E-61B0-40A4-B8D6-2347AED3EDA7}"/>
    <cellStyle name="Normal 27" xfId="4336" xr:uid="{3634CDEA-6539-48C3-8354-63EF1C548F25}"/>
    <cellStyle name="Normal 27 2" xfId="4337" xr:uid="{2B33B2EF-FACF-46D2-BA49-C6E10C28EABE}"/>
    <cellStyle name="Normal 27 3" xfId="4467" xr:uid="{A670FC06-8F0A-4D62-8080-E202EB9D22A6}"/>
    <cellStyle name="Normal 27 4" xfId="4639" xr:uid="{14BB1221-7B19-460D-961B-7DE271DD62C6}"/>
    <cellStyle name="Normal 27 5" xfId="5359" xr:uid="{FB96CE6E-02AA-4492-8941-E3844F13F38C}"/>
    <cellStyle name="Normal 27 6" xfId="4629" xr:uid="{6A52C7DB-1339-410C-86FB-3C4003CFAD0F}"/>
    <cellStyle name="Normal 27 7" xfId="5371" xr:uid="{FC872F0D-3117-4593-9FE8-EAC0B12EA63F}"/>
    <cellStyle name="Normal 27 8" xfId="4454" xr:uid="{ADEDDB60-838A-47CB-B4D5-89C70A6938C7}"/>
    <cellStyle name="Normal 28" xfId="4338" xr:uid="{6D310437-0089-44C8-9069-755D38C02C87}"/>
    <cellStyle name="Normal 28 2" xfId="4339" xr:uid="{DA3C6BBB-171A-443A-91C9-294F85BEA344}"/>
    <cellStyle name="Normal 28 3" xfId="4340" xr:uid="{990E9B80-8E5D-4BFC-8618-BFD1D017D087}"/>
    <cellStyle name="Normal 28 3 2" xfId="41371" xr:uid="{0968D9B9-0336-4E1C-9FF7-6A363B7B4E64}"/>
    <cellStyle name="Normal 28 3 2 2" xfId="56284" xr:uid="{619AEB92-D6B9-4BFC-B9BF-19160B7D3E5E}"/>
    <cellStyle name="Normal 28 3 2 3" xfId="57462" xr:uid="{8D016DE6-83DB-46FE-B189-3F20C1B8D171}"/>
    <cellStyle name="Normal 28 3 2 4" xfId="58639" xr:uid="{F097B9E8-23DE-4FA8-9E5D-3BE8765FAD99}"/>
    <cellStyle name="Normal 28 3 3" xfId="5992" xr:uid="{520524E3-2F2D-431E-BB12-2BFFF421B41C}"/>
    <cellStyle name="Normal 28 3 4" xfId="5400" xr:uid="{D397E5E2-51D5-4D53-A252-FF66BD0E5534}"/>
    <cellStyle name="Normal 28 3 5" xfId="55698" xr:uid="{0BB54E67-47BA-4FFA-97F6-0B480C75CB87}"/>
    <cellStyle name="Normal 28 3 6" xfId="56876" xr:uid="{2A947250-2C5A-4A57-A7AC-F3287DDC20D9}"/>
    <cellStyle name="Normal 28 3 7" xfId="58053" xr:uid="{8D3F73BB-C15F-4473-85AE-0EF8FEBDC017}"/>
    <cellStyle name="Normal 28 3 8" xfId="4468" xr:uid="{302E1F14-47E6-4C18-97C7-0A7EE5C53594}"/>
    <cellStyle name="Normal 29" xfId="4341" xr:uid="{70B72FD0-FA47-464C-AFAA-EBB05299540E}"/>
    <cellStyle name="Normal 29 2" xfId="4342" xr:uid="{93E74DFD-B1B0-48DA-9884-CBA21DFA7B2E}"/>
    <cellStyle name="Normal 3" xfId="5" xr:uid="{F295AFEA-4415-4350-82BF-5A504F57D386}"/>
    <cellStyle name="Normal 3 10" xfId="55672" xr:uid="{E6C1AE0F-9F94-4CD9-A676-30AC05FAD72C}"/>
    <cellStyle name="Normal 3 11" xfId="56850" xr:uid="{6574F4D9-46A0-4297-9D33-83557CD5929A}"/>
    <cellStyle name="Normal 3 12" xfId="58027" xr:uid="{81A52512-9FB1-4466-B2B1-D99D312FF765}"/>
    <cellStyle name="Normal 3 13" xfId="4411" xr:uid="{9FA112F8-7E3B-4E9E-8B1F-B34122FE7854}"/>
    <cellStyle name="Normal 3 2" xfId="83" xr:uid="{8CE901B9-1674-4A7A-ABBF-31F4B7A32E08}"/>
    <cellStyle name="Normal 3 2 2" xfId="84" xr:uid="{35EE1EBF-1DAE-4BF2-BD44-048B5B79D019}"/>
    <cellStyle name="Normal 3 2 2 2" xfId="3727" xr:uid="{34EF4F95-DA1F-4023-AC87-B6D1851DEE66}"/>
    <cellStyle name="Normal 3 2 2 2 2" xfId="4705" xr:uid="{3FE47AF1-6488-4931-9384-D735B183C969}"/>
    <cellStyle name="Normal 3 2 2 3" xfId="4596" xr:uid="{09A3C6A2-CEE3-411C-AC13-246F926470DE}"/>
    <cellStyle name="Normal 3 2 3" xfId="85" xr:uid="{F06C5800-3FB3-42C1-A1E2-FC986768B774}"/>
    <cellStyle name="Normal 3 2 3 10" xfId="7459" xr:uid="{D98C7DED-8FDD-45DA-9F66-9A787E49846E}"/>
    <cellStyle name="Normal 3 2 3 10 2" xfId="9172" xr:uid="{C784FBCD-1F7A-4130-A887-8103A5FEAE4B}"/>
    <cellStyle name="Normal 3 2 3 10 2 2" xfId="12594" xr:uid="{9BC5A0C4-D756-47D8-B4C0-8C284AB141E9}"/>
    <cellStyle name="Normal 3 2 3 10 2 2 2" xfId="26284" xr:uid="{1CF8E203-5AF7-41A9-B345-FDF43D0534AC}"/>
    <cellStyle name="Normal 3 2 3 10 2 2 2 2" xfId="39976" xr:uid="{4F9818B3-9861-4541-8FD1-36C038759B54}"/>
    <cellStyle name="Normal 3 2 3 10 2 2 2 3" xfId="54859" xr:uid="{ACD0A2D8-9B72-49F9-BF1B-102693FD34B6}"/>
    <cellStyle name="Normal 3 2 3 10 2 2 3" xfId="19440" xr:uid="{A2996E2E-2698-42AD-9FFD-B1D64BC2A7D4}"/>
    <cellStyle name="Normal 3 2 3 10 2 2 4" xfId="33130" xr:uid="{CA9DB1F1-2554-4569-9CC2-18A025A3FA32}"/>
    <cellStyle name="Normal 3 2 3 10 2 2 5" xfId="48013" xr:uid="{5C3723D5-1DD7-48D2-8C15-52AF2E649CAC}"/>
    <cellStyle name="Normal 3 2 3 10 2 3" xfId="22862" xr:uid="{16147CE5-1C4F-45FB-AA1F-66DED932F26A}"/>
    <cellStyle name="Normal 3 2 3 10 2 3 2" xfId="36554" xr:uid="{80FCC0A3-D5AA-4A31-9860-BC6F35EF426C}"/>
    <cellStyle name="Normal 3 2 3 10 2 3 3" xfId="51437" xr:uid="{FF1A4B48-880B-4FE4-B5D5-B68C40140816}"/>
    <cellStyle name="Normal 3 2 3 10 2 4" xfId="16018" xr:uid="{4FCC8F52-B8C8-4E5F-B102-EF330D4EE5C3}"/>
    <cellStyle name="Normal 3 2 3 10 2 5" xfId="29708" xr:uid="{6237A70A-A7F8-4AA1-88C5-7194ADE241CE}"/>
    <cellStyle name="Normal 3 2 3 10 2 6" xfId="44591" xr:uid="{77AD49F7-88E6-4D11-93BD-463610172A28}"/>
    <cellStyle name="Normal 3 2 3 10 3" xfId="10882" xr:uid="{784E28CB-9458-4F68-9C04-2628C78823B1}"/>
    <cellStyle name="Normal 3 2 3 10 3 2" xfId="24572" xr:uid="{5F6B4D92-258C-482F-9C48-3472A1A3BE9A}"/>
    <cellStyle name="Normal 3 2 3 10 3 2 2" xfId="38264" xr:uid="{BC75A0E1-20F1-4321-B642-5A7BB1710C6B}"/>
    <cellStyle name="Normal 3 2 3 10 3 2 3" xfId="53147" xr:uid="{3D4FE5AB-4E0B-4148-B09C-14F5C55D8B8E}"/>
    <cellStyle name="Normal 3 2 3 10 3 3" xfId="17728" xr:uid="{531AC489-ABA8-4BF0-8DA9-724D25580C66}"/>
    <cellStyle name="Normal 3 2 3 10 3 4" xfId="31418" xr:uid="{E5F38154-BDA4-41D0-A3CD-FA33FB965628}"/>
    <cellStyle name="Normal 3 2 3 10 3 5" xfId="46301" xr:uid="{249DE3D4-D6A0-47CE-AB79-81EFCF0F09ED}"/>
    <cellStyle name="Normal 3 2 3 10 4" xfId="21150" xr:uid="{C7D67DA5-B394-4846-A3C9-8F2BCF168B7B}"/>
    <cellStyle name="Normal 3 2 3 10 4 2" xfId="34842" xr:uid="{AD1976D9-9D10-494B-83F6-029ABDDD80B4}"/>
    <cellStyle name="Normal 3 2 3 10 4 3" xfId="49725" xr:uid="{5FC74493-CF50-444E-82F6-86D4D90441AB}"/>
    <cellStyle name="Normal 3 2 3 10 5" xfId="14306" xr:uid="{FA91C122-1771-4B1E-BCBE-591AA4D54757}"/>
    <cellStyle name="Normal 3 2 3 10 6" xfId="27996" xr:uid="{125E7C5E-CB82-45E5-BF4A-697E53D48D9C}"/>
    <cellStyle name="Normal 3 2 3 10 7" xfId="42879" xr:uid="{513D8D74-FB0E-4F3B-9DED-AD951D5973BE}"/>
    <cellStyle name="Normal 3 2 3 11" xfId="9171" xr:uid="{BB5906AC-92BB-44AA-A0EC-2FEDEA765B3A}"/>
    <cellStyle name="Normal 3 2 3 11 2" xfId="12593" xr:uid="{B14BC5C4-DD3F-4F61-8FFF-37B27C86AAC0}"/>
    <cellStyle name="Normal 3 2 3 11 2 2" xfId="26283" xr:uid="{95260F49-E052-4D3C-97DD-B757A241F116}"/>
    <cellStyle name="Normal 3 2 3 11 2 2 2" xfId="39975" xr:uid="{5D9C5A78-40A4-4383-ACBB-881848F3E98B}"/>
    <cellStyle name="Normal 3 2 3 11 2 2 3" xfId="54858" xr:uid="{9ED7D250-6264-4F44-B4C9-64F6F1D66B4F}"/>
    <cellStyle name="Normal 3 2 3 11 2 3" xfId="19439" xr:uid="{CA015CBE-62AC-4E32-BAB4-4FFB3FD68157}"/>
    <cellStyle name="Normal 3 2 3 11 2 4" xfId="33129" xr:uid="{381C20C7-CEDA-44DA-887F-A8D11BD2CEA5}"/>
    <cellStyle name="Normal 3 2 3 11 2 5" xfId="48012" xr:uid="{C21AE92A-F84F-4EE5-8F26-D9802C1BA0E5}"/>
    <cellStyle name="Normal 3 2 3 11 3" xfId="22861" xr:uid="{86F3E34F-1130-46A3-8439-B28DAE5CA78E}"/>
    <cellStyle name="Normal 3 2 3 11 3 2" xfId="36553" xr:uid="{76DE1ABA-D690-462C-A1FD-51A05024B5A7}"/>
    <cellStyle name="Normal 3 2 3 11 3 3" xfId="51436" xr:uid="{F35BA70C-7FE1-4011-AD57-7DD39CB08E13}"/>
    <cellStyle name="Normal 3 2 3 11 4" xfId="16017" xr:uid="{CF9BB06C-E8C3-44E0-A47C-05ADE27B1AC5}"/>
    <cellStyle name="Normal 3 2 3 11 5" xfId="29707" xr:uid="{4C2A440D-11FC-4036-B9BD-D04DE1E6139C}"/>
    <cellStyle name="Normal 3 2 3 11 6" xfId="44590" xr:uid="{FF022305-0326-4D16-B1FB-1E4887C6C196}"/>
    <cellStyle name="Normal 3 2 3 12" xfId="10881" xr:uid="{F74314CF-9C78-4A06-994D-D82A220E0CB8}"/>
    <cellStyle name="Normal 3 2 3 12 2" xfId="24571" xr:uid="{B3520F98-0730-4BB3-9BDD-77024FBD5BBF}"/>
    <cellStyle name="Normal 3 2 3 12 2 2" xfId="38263" xr:uid="{125310CF-026B-4E6C-8A3D-CC3E62035976}"/>
    <cellStyle name="Normal 3 2 3 12 2 3" xfId="53146" xr:uid="{6A6F5696-96E3-41B8-B473-DA1F66923A6D}"/>
    <cellStyle name="Normal 3 2 3 12 3" xfId="17727" xr:uid="{46AF88D7-C9AA-4E2E-A9D0-622D8465CB16}"/>
    <cellStyle name="Normal 3 2 3 12 4" xfId="31417" xr:uid="{22C92AF7-E78F-4CD0-A9B2-CDA66A4F92DE}"/>
    <cellStyle name="Normal 3 2 3 12 5" xfId="46300" xr:uid="{A3A04DB5-C307-4FC9-BDA4-28213C856F4E}"/>
    <cellStyle name="Normal 3 2 3 13" xfId="21149" xr:uid="{2D1EDCDE-4FED-4D29-961D-B63161D4E1B2}"/>
    <cellStyle name="Normal 3 2 3 13 2" xfId="34841" xr:uid="{B72299E1-44BB-4F6B-8525-107848A13278}"/>
    <cellStyle name="Normal 3 2 3 13 3" xfId="49724" xr:uid="{6DD0B855-B037-4141-918B-1402CB56338B}"/>
    <cellStyle name="Normal 3 2 3 14" xfId="14305" xr:uid="{3B072C7C-7E27-46A8-B2DF-5AF21B94BD41}"/>
    <cellStyle name="Normal 3 2 3 14 2" xfId="40794" xr:uid="{67666004-912B-4B7F-ADA4-1352AAE82E77}"/>
    <cellStyle name="Normal 3 2 3 15" xfId="27995" xr:uid="{B58A64F1-6D8E-46AE-A8B8-CCE921671880}"/>
    <cellStyle name="Normal 3 2 3 16" xfId="42878" xr:uid="{6A90B721-1521-4774-8383-81BCADF2922E}"/>
    <cellStyle name="Normal 3 2 3 17" xfId="7458" xr:uid="{9EF3A725-1F7B-4C7C-9BB2-09C5541CA89F}"/>
    <cellStyle name="Normal 3 2 3 18" xfId="5972" xr:uid="{69B2A9B8-9E9D-4243-AB7E-40A2127973FD}"/>
    <cellStyle name="Normal 3 2 3 19" xfId="5380" xr:uid="{0143BA56-51DA-4369-B16C-4130815BA293}"/>
    <cellStyle name="Normal 3 2 3 2" xfId="7460" xr:uid="{349DB929-C7E2-43D2-9DAF-0AAFC684C2EC}"/>
    <cellStyle name="Normal 3 2 3 2 10" xfId="9173" xr:uid="{92BAD6FE-FF2C-4246-B709-91880EB1963C}"/>
    <cellStyle name="Normal 3 2 3 2 10 2" xfId="12595" xr:uid="{72192D1F-F5F3-4255-B200-9279948CAD5F}"/>
    <cellStyle name="Normal 3 2 3 2 10 2 2" xfId="26285" xr:uid="{7A29E54E-DA90-43FA-950A-37BFBBF66957}"/>
    <cellStyle name="Normal 3 2 3 2 10 2 2 2" xfId="39977" xr:uid="{A0D37FA5-06DD-4F86-A9D0-95EDC9EB2DF3}"/>
    <cellStyle name="Normal 3 2 3 2 10 2 2 3" xfId="54860" xr:uid="{34EEA5D0-42D3-458C-8D94-4D5F02752984}"/>
    <cellStyle name="Normal 3 2 3 2 10 2 3" xfId="19441" xr:uid="{7BE12AFA-D763-4B88-AE44-87F62BBB497E}"/>
    <cellStyle name="Normal 3 2 3 2 10 2 4" xfId="33131" xr:uid="{38185079-FD65-4A3D-B4E2-324B52E6C635}"/>
    <cellStyle name="Normal 3 2 3 2 10 2 5" xfId="48014" xr:uid="{7283E546-B915-4EE9-ABD2-4B7926B04748}"/>
    <cellStyle name="Normal 3 2 3 2 10 3" xfId="22863" xr:uid="{6DB74721-28BB-4F16-9ABD-4D85ED0BC911}"/>
    <cellStyle name="Normal 3 2 3 2 10 3 2" xfId="36555" xr:uid="{84B5C577-4CF1-492B-8258-75C85119F832}"/>
    <cellStyle name="Normal 3 2 3 2 10 3 3" xfId="51438" xr:uid="{B8672CE2-67C0-414C-BA0E-E535CE87A13E}"/>
    <cellStyle name="Normal 3 2 3 2 10 4" xfId="16019" xr:uid="{D9246A25-8D83-4C54-B6C1-2CBDC4018BB3}"/>
    <cellStyle name="Normal 3 2 3 2 10 5" xfId="29709" xr:uid="{608E3B19-F16B-4C9B-9DF7-EE4BE1D64E0C}"/>
    <cellStyle name="Normal 3 2 3 2 10 6" xfId="44592" xr:uid="{671090F8-AFD4-466D-9FC5-0FE1EBCD3E7A}"/>
    <cellStyle name="Normal 3 2 3 2 11" xfId="10883" xr:uid="{AF52B839-10FC-40F3-80CF-120324EF6FF3}"/>
    <cellStyle name="Normal 3 2 3 2 11 2" xfId="24573" xr:uid="{9FDDE315-0AF9-4406-B78F-909FBD7EA7E0}"/>
    <cellStyle name="Normal 3 2 3 2 11 2 2" xfId="38265" xr:uid="{B4438792-0D1C-4695-B462-E26B9AA0E2CA}"/>
    <cellStyle name="Normal 3 2 3 2 11 2 3" xfId="53148" xr:uid="{3C85AFF5-37F1-462F-8E15-B806E1ADA3DB}"/>
    <cellStyle name="Normal 3 2 3 2 11 3" xfId="17729" xr:uid="{ABB5DD9C-2D5A-4223-AA7E-AEC5A755FDBD}"/>
    <cellStyle name="Normal 3 2 3 2 11 4" xfId="31419" xr:uid="{90A80345-B62B-4AE9-A9A6-77330AEF12B3}"/>
    <cellStyle name="Normal 3 2 3 2 11 5" xfId="46302" xr:uid="{B91DC415-1F50-4C38-BD26-06501421C55F}"/>
    <cellStyle name="Normal 3 2 3 2 12" xfId="21151" xr:uid="{3B054092-9591-4E60-9203-D78801EE0755}"/>
    <cellStyle name="Normal 3 2 3 2 12 2" xfId="34843" xr:uid="{3E4C755F-0ABB-40FD-BA1C-FFC50E02C593}"/>
    <cellStyle name="Normal 3 2 3 2 12 3" xfId="49726" xr:uid="{3AD09C23-795D-49F1-80A9-70175786995B}"/>
    <cellStyle name="Normal 3 2 3 2 13" xfId="14307" xr:uid="{4D791316-E79F-4F4A-950A-FD53C209101C}"/>
    <cellStyle name="Normal 3 2 3 2 14" xfId="27997" xr:uid="{E131BEF6-457A-461E-BC90-52D1DFC75C0C}"/>
    <cellStyle name="Normal 3 2 3 2 15" xfId="42880" xr:uid="{10EF3C06-27F4-47F8-A242-3A2BBAE68C78}"/>
    <cellStyle name="Normal 3 2 3 2 16" xfId="56264" xr:uid="{73D67A17-991A-433C-9E76-0A38C4527CF8}"/>
    <cellStyle name="Normal 3 2 3 2 17" xfId="57442" xr:uid="{FB3AFDB6-3342-4973-9683-93527716AC46}"/>
    <cellStyle name="Normal 3 2 3 2 18" xfId="58619" xr:uid="{DBDC0C94-8A7C-4346-B5BE-2FD6D24ECCBD}"/>
    <cellStyle name="Normal 3 2 3 2 2" xfId="7461" xr:uid="{94D148CC-4316-4C0F-A870-DA304B6289BA}"/>
    <cellStyle name="Normal 3 2 3 2 2 10" xfId="21152" xr:uid="{77990177-AF4F-422A-B47C-370E79B0DDD3}"/>
    <cellStyle name="Normal 3 2 3 2 2 10 2" xfId="34844" xr:uid="{050ABABF-C448-4596-8D47-417F9E3B03D5}"/>
    <cellStyle name="Normal 3 2 3 2 2 10 3" xfId="49727" xr:uid="{E8D6262E-5C13-49F4-BE85-AA30099B51C8}"/>
    <cellStyle name="Normal 3 2 3 2 2 11" xfId="14308" xr:uid="{FD8B93CC-724F-4797-A870-40FE20F7AB7F}"/>
    <cellStyle name="Normal 3 2 3 2 2 12" xfId="27998" xr:uid="{D8A65DAA-9BE7-49F9-A4BA-F7F573803D69}"/>
    <cellStyle name="Normal 3 2 3 2 2 13" xfId="42881" xr:uid="{9376E04D-4C65-4127-82CD-9CA60860105A}"/>
    <cellStyle name="Normal 3 2 3 2 2 2" xfId="7462" xr:uid="{55C9E350-6BC3-4CBE-BA05-DBF66B27779E}"/>
    <cellStyle name="Normal 3 2 3 2 2 2 10" xfId="14309" xr:uid="{4EF570FF-86DD-4407-AE8F-BB950D5EF1D1}"/>
    <cellStyle name="Normal 3 2 3 2 2 2 11" xfId="27999" xr:uid="{8C2FCA31-8CA2-4BFB-AA28-7C9E0C5EBF0E}"/>
    <cellStyle name="Normal 3 2 3 2 2 2 12" xfId="42882" xr:uid="{D1CC6547-6892-4C23-940D-5FFB9EF031AE}"/>
    <cellStyle name="Normal 3 2 3 2 2 2 2" xfId="7463" xr:uid="{DED49F45-D69D-4671-8819-0AF9CF370E8E}"/>
    <cellStyle name="Normal 3 2 3 2 2 2 2 10" xfId="42883" xr:uid="{3DF42AE1-C779-499D-A550-04D659FF7DD0}"/>
    <cellStyle name="Normal 3 2 3 2 2 2 2 2" xfId="7464" xr:uid="{DFA73783-9FE7-42C4-ABAC-DFCB118D7B31}"/>
    <cellStyle name="Normal 3 2 3 2 2 2 2 2 2" xfId="7465" xr:uid="{CE9D7C04-D74E-4A12-9777-D72782ECDD9D}"/>
    <cellStyle name="Normal 3 2 3 2 2 2 2 2 2 2" xfId="9178" xr:uid="{AFF08DA0-82C9-481B-A499-B62AD46DA05B}"/>
    <cellStyle name="Normal 3 2 3 2 2 2 2 2 2 2 2" xfId="12600" xr:uid="{F8D6FA45-57B2-448C-B7DE-A9B0CDE0BD3D}"/>
    <cellStyle name="Normal 3 2 3 2 2 2 2 2 2 2 2 2" xfId="26290" xr:uid="{9282E408-5899-4EF0-AAB2-4F86CC94DCC5}"/>
    <cellStyle name="Normal 3 2 3 2 2 2 2 2 2 2 2 2 2" xfId="39982" xr:uid="{A5A41A94-43C5-485A-B82D-2354DFCAF715}"/>
    <cellStyle name="Normal 3 2 3 2 2 2 2 2 2 2 2 2 3" xfId="54865" xr:uid="{DC701D20-3CCE-4F9D-9D74-75FFEE53C21E}"/>
    <cellStyle name="Normal 3 2 3 2 2 2 2 2 2 2 2 3" xfId="19446" xr:uid="{E661A943-6444-48F1-92C5-B4015708BD13}"/>
    <cellStyle name="Normal 3 2 3 2 2 2 2 2 2 2 2 4" xfId="33136" xr:uid="{A688CC45-5DCA-4613-9AD7-530CF73E872A}"/>
    <cellStyle name="Normal 3 2 3 2 2 2 2 2 2 2 2 5" xfId="48019" xr:uid="{1C9700CD-8067-47B1-89C9-27A500071AB3}"/>
    <cellStyle name="Normal 3 2 3 2 2 2 2 2 2 2 3" xfId="22868" xr:uid="{5310F756-44D0-4BA0-9A0B-BFF2985BCCB6}"/>
    <cellStyle name="Normal 3 2 3 2 2 2 2 2 2 2 3 2" xfId="36560" xr:uid="{05C16C75-467A-4421-8EC5-5C6F15935788}"/>
    <cellStyle name="Normal 3 2 3 2 2 2 2 2 2 2 3 3" xfId="51443" xr:uid="{9A898FD4-A9BF-4965-A0F5-8A094D97FF8D}"/>
    <cellStyle name="Normal 3 2 3 2 2 2 2 2 2 2 4" xfId="16024" xr:uid="{133313BC-BD5C-4446-B1FF-F9C2D9DDD7C6}"/>
    <cellStyle name="Normal 3 2 3 2 2 2 2 2 2 2 5" xfId="29714" xr:uid="{09E45A9C-FE4C-41A1-BE61-2B3CC1E8FD27}"/>
    <cellStyle name="Normal 3 2 3 2 2 2 2 2 2 2 6" xfId="44597" xr:uid="{B952944C-849E-49F7-88DF-7D15E12FDB56}"/>
    <cellStyle name="Normal 3 2 3 2 2 2 2 2 2 3" xfId="10888" xr:uid="{2C0CB41F-C7FB-4CF0-AEE5-AFBCC83393A6}"/>
    <cellStyle name="Normal 3 2 3 2 2 2 2 2 2 3 2" xfId="24578" xr:uid="{B9F585E0-AC49-40EC-9DEF-0DF1F03F166A}"/>
    <cellStyle name="Normal 3 2 3 2 2 2 2 2 2 3 2 2" xfId="38270" xr:uid="{5ABD78E6-79C8-4B6E-B4F8-B29E39C73D3F}"/>
    <cellStyle name="Normal 3 2 3 2 2 2 2 2 2 3 2 3" xfId="53153" xr:uid="{55C1BF2A-35E7-4618-8DCB-0A3CDD1CFA10}"/>
    <cellStyle name="Normal 3 2 3 2 2 2 2 2 2 3 3" xfId="17734" xr:uid="{4BA5C422-3AB8-45F1-BF77-B8FE60B1D672}"/>
    <cellStyle name="Normal 3 2 3 2 2 2 2 2 2 3 4" xfId="31424" xr:uid="{A4917AD2-BAEC-46CE-AAA4-FFF92A5272FA}"/>
    <cellStyle name="Normal 3 2 3 2 2 2 2 2 2 3 5" xfId="46307" xr:uid="{BFC40632-6A07-484A-9FCA-AE8A116A3D40}"/>
    <cellStyle name="Normal 3 2 3 2 2 2 2 2 2 4" xfId="21156" xr:uid="{914A373B-4345-4EC7-AA90-99529CE8AFE2}"/>
    <cellStyle name="Normal 3 2 3 2 2 2 2 2 2 4 2" xfId="34848" xr:uid="{335C2E5B-7E46-4E14-95F3-3387A674DD24}"/>
    <cellStyle name="Normal 3 2 3 2 2 2 2 2 2 4 3" xfId="49731" xr:uid="{93CF290C-4201-4B14-A625-5359A55C2149}"/>
    <cellStyle name="Normal 3 2 3 2 2 2 2 2 2 5" xfId="14312" xr:uid="{AA5411AE-F6E7-4BD6-95C7-248EF96DBE4C}"/>
    <cellStyle name="Normal 3 2 3 2 2 2 2 2 2 6" xfId="28002" xr:uid="{E514E676-51CE-4838-9992-C8FD5D68ED15}"/>
    <cellStyle name="Normal 3 2 3 2 2 2 2 2 2 7" xfId="42885" xr:uid="{7EF4BAC5-B1F8-4695-8A72-644BCA84BE29}"/>
    <cellStyle name="Normal 3 2 3 2 2 2 2 2 3" xfId="9177" xr:uid="{AB5148EE-0FAE-4716-82CE-BA98F760ADC7}"/>
    <cellStyle name="Normal 3 2 3 2 2 2 2 2 3 2" xfId="12599" xr:uid="{86FBDC6E-9E01-4E28-80B9-8709A840DE3D}"/>
    <cellStyle name="Normal 3 2 3 2 2 2 2 2 3 2 2" xfId="26289" xr:uid="{403DAA57-034C-4D98-86C4-30588F2D4E54}"/>
    <cellStyle name="Normal 3 2 3 2 2 2 2 2 3 2 2 2" xfId="39981" xr:uid="{EDD98412-9BCB-4F3E-BED5-048FBF75D6E4}"/>
    <cellStyle name="Normal 3 2 3 2 2 2 2 2 3 2 2 3" xfId="54864" xr:uid="{E6811A21-F4A2-4D06-BE7C-CD7910D7F0C5}"/>
    <cellStyle name="Normal 3 2 3 2 2 2 2 2 3 2 3" xfId="19445" xr:uid="{32BCB886-36F9-4EDD-A5A7-2A6915BD9863}"/>
    <cellStyle name="Normal 3 2 3 2 2 2 2 2 3 2 4" xfId="33135" xr:uid="{0D227DAA-0A9B-4B2E-AA62-95257FC06107}"/>
    <cellStyle name="Normal 3 2 3 2 2 2 2 2 3 2 5" xfId="48018" xr:uid="{5D9ED37C-1F60-4193-BFBD-7172C26463AB}"/>
    <cellStyle name="Normal 3 2 3 2 2 2 2 2 3 3" xfId="22867" xr:uid="{BCDE8A80-1D64-4F74-A372-B16CB4A1CE57}"/>
    <cellStyle name="Normal 3 2 3 2 2 2 2 2 3 3 2" xfId="36559" xr:uid="{CD44F867-124B-49DE-AF29-CAB3F42E25A3}"/>
    <cellStyle name="Normal 3 2 3 2 2 2 2 2 3 3 3" xfId="51442" xr:uid="{EB250AEA-8840-4350-92E5-A203C47A1933}"/>
    <cellStyle name="Normal 3 2 3 2 2 2 2 2 3 4" xfId="16023" xr:uid="{EF4E12DB-9C8B-42A3-AB36-7E33A8B3B9E9}"/>
    <cellStyle name="Normal 3 2 3 2 2 2 2 2 3 5" xfId="29713" xr:uid="{9B475D99-2B8B-424B-8585-EEF627C53D22}"/>
    <cellStyle name="Normal 3 2 3 2 2 2 2 2 3 6" xfId="44596" xr:uid="{320E6C06-D386-4ADD-8C92-0FDF4584F9F9}"/>
    <cellStyle name="Normal 3 2 3 2 2 2 2 2 4" xfId="10887" xr:uid="{1350582C-31D7-4AB1-8699-163D69D07C35}"/>
    <cellStyle name="Normal 3 2 3 2 2 2 2 2 4 2" xfId="24577" xr:uid="{50AD7C24-818E-44BD-B832-3993784C8B28}"/>
    <cellStyle name="Normal 3 2 3 2 2 2 2 2 4 2 2" xfId="38269" xr:uid="{97E93878-9637-444A-B3E4-C49A32559A87}"/>
    <cellStyle name="Normal 3 2 3 2 2 2 2 2 4 2 3" xfId="53152" xr:uid="{E0709E20-5492-4AB6-8547-482F4080DCB1}"/>
    <cellStyle name="Normal 3 2 3 2 2 2 2 2 4 3" xfId="17733" xr:uid="{45A520C6-9843-4166-9B40-C366DCE7C311}"/>
    <cellStyle name="Normal 3 2 3 2 2 2 2 2 4 4" xfId="31423" xr:uid="{3A78E27F-339D-42F2-BEF1-6220E291B219}"/>
    <cellStyle name="Normal 3 2 3 2 2 2 2 2 4 5" xfId="46306" xr:uid="{0D839455-7371-4787-ADF7-0D9D846ABF7A}"/>
    <cellStyle name="Normal 3 2 3 2 2 2 2 2 5" xfId="21155" xr:uid="{8897221E-F343-48CB-BABE-F240D82B9D72}"/>
    <cellStyle name="Normal 3 2 3 2 2 2 2 2 5 2" xfId="34847" xr:uid="{0094C90D-ED3B-4B61-94CA-6F785C511762}"/>
    <cellStyle name="Normal 3 2 3 2 2 2 2 2 5 3" xfId="49730" xr:uid="{C8053B24-C279-4570-9363-F09552C9B408}"/>
    <cellStyle name="Normal 3 2 3 2 2 2 2 2 6" xfId="14311" xr:uid="{EF3A7187-4825-4627-9778-706A52FEEBE9}"/>
    <cellStyle name="Normal 3 2 3 2 2 2 2 2 7" xfId="28001" xr:uid="{E9B24BE0-0244-4994-9712-0355D64F6683}"/>
    <cellStyle name="Normal 3 2 3 2 2 2 2 2 8" xfId="42884" xr:uid="{061C35C0-A2F1-48FE-9180-C80EDCBFCE17}"/>
    <cellStyle name="Normal 3 2 3 2 2 2 2 3" xfId="7466" xr:uid="{03A9E478-335A-45BA-BCF7-621ECA3238D5}"/>
    <cellStyle name="Normal 3 2 3 2 2 2 2 3 2" xfId="9179" xr:uid="{24AA0BC4-DB83-4528-A368-AEA77F6B3FF5}"/>
    <cellStyle name="Normal 3 2 3 2 2 2 2 3 2 2" xfId="12601" xr:uid="{4855139D-0749-49E7-A5BE-01AA6AA9A6CB}"/>
    <cellStyle name="Normal 3 2 3 2 2 2 2 3 2 2 2" xfId="26291" xr:uid="{B6DDE549-F983-42DE-B8CC-54F06D13BDEE}"/>
    <cellStyle name="Normal 3 2 3 2 2 2 2 3 2 2 2 2" xfId="39983" xr:uid="{0845E432-692B-4527-945E-E8D3C8DB27B1}"/>
    <cellStyle name="Normal 3 2 3 2 2 2 2 3 2 2 2 3" xfId="54866" xr:uid="{45EB1475-173D-4D8B-B900-5956A5BAB68A}"/>
    <cellStyle name="Normal 3 2 3 2 2 2 2 3 2 2 3" xfId="19447" xr:uid="{3272BC10-A855-40A6-824F-FDC4D48CC089}"/>
    <cellStyle name="Normal 3 2 3 2 2 2 2 3 2 2 4" xfId="33137" xr:uid="{C755C652-4FE8-40B2-BB34-384DD6F1F3B7}"/>
    <cellStyle name="Normal 3 2 3 2 2 2 2 3 2 2 5" xfId="48020" xr:uid="{707A9680-11D0-489C-A4A2-CB872517C5FB}"/>
    <cellStyle name="Normal 3 2 3 2 2 2 2 3 2 3" xfId="22869" xr:uid="{C790516B-F035-4A2F-8F91-41E6D1C3612F}"/>
    <cellStyle name="Normal 3 2 3 2 2 2 2 3 2 3 2" xfId="36561" xr:uid="{9C42EDE4-AF7C-46B4-8B64-6FF8AA4D76EA}"/>
    <cellStyle name="Normal 3 2 3 2 2 2 2 3 2 3 3" xfId="51444" xr:uid="{4EB2A14D-0D04-46DD-B55E-0CB36C4252A3}"/>
    <cellStyle name="Normal 3 2 3 2 2 2 2 3 2 4" xfId="16025" xr:uid="{4B5101AA-2E18-40DC-A3F5-14AB59E9F0A2}"/>
    <cellStyle name="Normal 3 2 3 2 2 2 2 3 2 5" xfId="29715" xr:uid="{719D6F2C-A6D6-4EBF-94B2-26A6A15BF73F}"/>
    <cellStyle name="Normal 3 2 3 2 2 2 2 3 2 6" xfId="44598" xr:uid="{8B737659-62AF-4FB1-962C-BC1641422E90}"/>
    <cellStyle name="Normal 3 2 3 2 2 2 2 3 3" xfId="10889" xr:uid="{140C3BF0-567B-4D03-BD56-1408F3048918}"/>
    <cellStyle name="Normal 3 2 3 2 2 2 2 3 3 2" xfId="24579" xr:uid="{273189F8-180D-437B-94A7-C256C59E8F3B}"/>
    <cellStyle name="Normal 3 2 3 2 2 2 2 3 3 2 2" xfId="38271" xr:uid="{F144C6DC-63BE-40F2-9E7D-F19BDBDDE956}"/>
    <cellStyle name="Normal 3 2 3 2 2 2 2 3 3 2 3" xfId="53154" xr:uid="{8FC6120D-DCBC-4B2E-9C78-32495218DD11}"/>
    <cellStyle name="Normal 3 2 3 2 2 2 2 3 3 3" xfId="17735" xr:uid="{E49CB6B9-BD7A-497C-8CEC-29C664E61211}"/>
    <cellStyle name="Normal 3 2 3 2 2 2 2 3 3 4" xfId="31425" xr:uid="{C89D4FD4-2CB0-4A84-B097-3E675FEBC499}"/>
    <cellStyle name="Normal 3 2 3 2 2 2 2 3 3 5" xfId="46308" xr:uid="{3DC16896-174F-44AC-A40C-C2B2D157CC2D}"/>
    <cellStyle name="Normal 3 2 3 2 2 2 2 3 4" xfId="21157" xr:uid="{EEC80C2E-B818-4C34-9CD3-5C35AB29D439}"/>
    <cellStyle name="Normal 3 2 3 2 2 2 2 3 4 2" xfId="34849" xr:uid="{2E106B51-530F-42AE-A202-0616F9F182DE}"/>
    <cellStyle name="Normal 3 2 3 2 2 2 2 3 4 3" xfId="49732" xr:uid="{346638AB-212F-4A1E-B652-CC516ED3A77B}"/>
    <cellStyle name="Normal 3 2 3 2 2 2 2 3 5" xfId="14313" xr:uid="{2A329A2A-8ECD-4C72-8E33-1904BFA90B33}"/>
    <cellStyle name="Normal 3 2 3 2 2 2 2 3 6" xfId="28003" xr:uid="{E2CE9F00-AE7E-47A9-80B1-E3088ECABFAC}"/>
    <cellStyle name="Normal 3 2 3 2 2 2 2 3 7" xfId="42886" xr:uid="{456B9157-F67E-4E84-9F4B-A4DD7FFD692B}"/>
    <cellStyle name="Normal 3 2 3 2 2 2 2 4" xfId="7467" xr:uid="{74C13C4E-EAE6-4B0A-BA8C-AE96DAB653A9}"/>
    <cellStyle name="Normal 3 2 3 2 2 2 2 4 2" xfId="9180" xr:uid="{2C74F0F8-990C-487C-9D5B-2C2E922E4C2D}"/>
    <cellStyle name="Normal 3 2 3 2 2 2 2 4 2 2" xfId="12602" xr:uid="{92472988-E425-4BB6-AFD5-AF2B0582D00D}"/>
    <cellStyle name="Normal 3 2 3 2 2 2 2 4 2 2 2" xfId="26292" xr:uid="{25C463E9-BB29-4EE2-8E53-528E38CAFF0D}"/>
    <cellStyle name="Normal 3 2 3 2 2 2 2 4 2 2 2 2" xfId="39984" xr:uid="{983EF803-1C77-450B-8C08-354581495108}"/>
    <cellStyle name="Normal 3 2 3 2 2 2 2 4 2 2 2 3" xfId="54867" xr:uid="{17A3169F-A237-4788-B91D-5495A07E5901}"/>
    <cellStyle name="Normal 3 2 3 2 2 2 2 4 2 2 3" xfId="19448" xr:uid="{AB6EEB0B-40D0-4502-A83E-6BBD99FCF174}"/>
    <cellStyle name="Normal 3 2 3 2 2 2 2 4 2 2 4" xfId="33138" xr:uid="{B016CA0B-C762-42FC-ACAE-63B699D6C852}"/>
    <cellStyle name="Normal 3 2 3 2 2 2 2 4 2 2 5" xfId="48021" xr:uid="{594AA899-027F-48C4-96E0-1FE94BE944B0}"/>
    <cellStyle name="Normal 3 2 3 2 2 2 2 4 2 3" xfId="22870" xr:uid="{D0C0BED7-09D8-407A-A0DC-D84FC69CEF75}"/>
    <cellStyle name="Normal 3 2 3 2 2 2 2 4 2 3 2" xfId="36562" xr:uid="{5F6AFC5D-3CD7-481E-A14D-3D60B6D581E6}"/>
    <cellStyle name="Normal 3 2 3 2 2 2 2 4 2 3 3" xfId="51445" xr:uid="{803128B5-AF90-408E-8C05-31FEA5D657E4}"/>
    <cellStyle name="Normal 3 2 3 2 2 2 2 4 2 4" xfId="16026" xr:uid="{BC38C660-906C-4FD8-AFD8-B7D2D5335F2C}"/>
    <cellStyle name="Normal 3 2 3 2 2 2 2 4 2 5" xfId="29716" xr:uid="{EAAEBA7C-3308-4608-A393-26BD641CAA08}"/>
    <cellStyle name="Normal 3 2 3 2 2 2 2 4 2 6" xfId="44599" xr:uid="{08160EC7-1483-46AD-87A3-C94C33D27152}"/>
    <cellStyle name="Normal 3 2 3 2 2 2 2 4 3" xfId="10890" xr:uid="{9484D288-D6F8-4FE7-A146-49E02D86586D}"/>
    <cellStyle name="Normal 3 2 3 2 2 2 2 4 3 2" xfId="24580" xr:uid="{D61B4C7D-9D60-4EEC-9989-A12BCC078612}"/>
    <cellStyle name="Normal 3 2 3 2 2 2 2 4 3 2 2" xfId="38272" xr:uid="{77B9A69F-6EFD-4C84-B83B-EADD948FF3BE}"/>
    <cellStyle name="Normal 3 2 3 2 2 2 2 4 3 2 3" xfId="53155" xr:uid="{8F10EF5B-4C68-46A6-A9F9-662153C6D840}"/>
    <cellStyle name="Normal 3 2 3 2 2 2 2 4 3 3" xfId="17736" xr:uid="{60745098-1438-4F5B-B6BB-F8F59ED98060}"/>
    <cellStyle name="Normal 3 2 3 2 2 2 2 4 3 4" xfId="31426" xr:uid="{C1C9179A-3EC4-4767-8E01-1C9A017DB3DF}"/>
    <cellStyle name="Normal 3 2 3 2 2 2 2 4 3 5" xfId="46309" xr:uid="{4CE3CCAB-4ACD-4C93-9B24-2B2258562F8A}"/>
    <cellStyle name="Normal 3 2 3 2 2 2 2 4 4" xfId="21158" xr:uid="{1DF3F916-0657-4F92-80D6-34A995C036CF}"/>
    <cellStyle name="Normal 3 2 3 2 2 2 2 4 4 2" xfId="34850" xr:uid="{004903F8-0184-4799-B6F7-BB4E4D78A69C}"/>
    <cellStyle name="Normal 3 2 3 2 2 2 2 4 4 3" xfId="49733" xr:uid="{10392AB1-219B-4E90-8A7D-C07212E24123}"/>
    <cellStyle name="Normal 3 2 3 2 2 2 2 4 5" xfId="14314" xr:uid="{D63E2DA6-2C11-426E-BB73-9EE07E5CE10D}"/>
    <cellStyle name="Normal 3 2 3 2 2 2 2 4 6" xfId="28004" xr:uid="{694EBC70-81CD-4A21-8BD1-7785443BBDFF}"/>
    <cellStyle name="Normal 3 2 3 2 2 2 2 4 7" xfId="42887" xr:uid="{3B8EDC6F-B7D6-4EFF-9086-681AD98F5DA9}"/>
    <cellStyle name="Normal 3 2 3 2 2 2 2 5" xfId="9176" xr:uid="{088403AB-59ED-4AAE-AA92-0BB48D0153B2}"/>
    <cellStyle name="Normal 3 2 3 2 2 2 2 5 2" xfId="12598" xr:uid="{734A68B0-721C-4D47-A2F8-E78872677810}"/>
    <cellStyle name="Normal 3 2 3 2 2 2 2 5 2 2" xfId="26288" xr:uid="{FB1C0E90-0C71-4902-8C7C-E5DD4FA9B852}"/>
    <cellStyle name="Normal 3 2 3 2 2 2 2 5 2 2 2" xfId="39980" xr:uid="{0C4BC2F9-41C8-4486-AFEC-3A817595F437}"/>
    <cellStyle name="Normal 3 2 3 2 2 2 2 5 2 2 3" xfId="54863" xr:uid="{3C0B031F-BA67-4D7F-B62B-49DBFD8FF95D}"/>
    <cellStyle name="Normal 3 2 3 2 2 2 2 5 2 3" xfId="19444" xr:uid="{4BC55937-577D-4CA5-8B4E-E031B241394B}"/>
    <cellStyle name="Normal 3 2 3 2 2 2 2 5 2 4" xfId="33134" xr:uid="{0ED4438C-3D41-4997-A904-0649ECB5F2CB}"/>
    <cellStyle name="Normal 3 2 3 2 2 2 2 5 2 5" xfId="48017" xr:uid="{A49522E2-A1FB-4BCE-A3BF-6C65DABB7201}"/>
    <cellStyle name="Normal 3 2 3 2 2 2 2 5 3" xfId="22866" xr:uid="{DC3A86B1-93BE-4F98-94F9-250CF716CF9C}"/>
    <cellStyle name="Normal 3 2 3 2 2 2 2 5 3 2" xfId="36558" xr:uid="{5D2CE4A9-31B7-48D5-BACB-9702F7E2813A}"/>
    <cellStyle name="Normal 3 2 3 2 2 2 2 5 3 3" xfId="51441" xr:uid="{24C53336-9169-43AA-A33E-B476FF123E5D}"/>
    <cellStyle name="Normal 3 2 3 2 2 2 2 5 4" xfId="16022" xr:uid="{7BF8D2DF-6F1E-429B-BD93-0BDB593467B2}"/>
    <cellStyle name="Normal 3 2 3 2 2 2 2 5 5" xfId="29712" xr:uid="{4E28AAEB-B581-4BF5-B225-9C94FE6F2367}"/>
    <cellStyle name="Normal 3 2 3 2 2 2 2 5 6" xfId="44595" xr:uid="{E0CC1549-AAE8-43F9-AA34-B1F0C5D8BEC4}"/>
    <cellStyle name="Normal 3 2 3 2 2 2 2 6" xfId="10886" xr:uid="{FDDFE8F7-9DC1-4A0E-9896-07155B2B62C6}"/>
    <cellStyle name="Normal 3 2 3 2 2 2 2 6 2" xfId="24576" xr:uid="{BAD5F4A8-61EE-43D0-9DBE-670DB35EDE31}"/>
    <cellStyle name="Normal 3 2 3 2 2 2 2 6 2 2" xfId="38268" xr:uid="{E77A39BB-C731-4EF6-902B-A36F0F90321F}"/>
    <cellStyle name="Normal 3 2 3 2 2 2 2 6 2 3" xfId="53151" xr:uid="{7676C061-291D-484D-A7BB-4527F428D72C}"/>
    <cellStyle name="Normal 3 2 3 2 2 2 2 6 3" xfId="17732" xr:uid="{A4C505D4-0FD2-4AED-9853-46586B64D08A}"/>
    <cellStyle name="Normal 3 2 3 2 2 2 2 6 4" xfId="31422" xr:uid="{D3200648-D32A-4E55-B561-28AF6561B8AD}"/>
    <cellStyle name="Normal 3 2 3 2 2 2 2 6 5" xfId="46305" xr:uid="{10DE1572-4D36-4CFC-89F5-2557FEFA024A}"/>
    <cellStyle name="Normal 3 2 3 2 2 2 2 7" xfId="21154" xr:uid="{DD539D52-CFC2-40F3-8D98-F0B1668A95F0}"/>
    <cellStyle name="Normal 3 2 3 2 2 2 2 7 2" xfId="34846" xr:uid="{A598188C-BD5B-4CDD-8A8E-3974F9CE7794}"/>
    <cellStyle name="Normal 3 2 3 2 2 2 2 7 3" xfId="49729" xr:uid="{2CD222D0-4543-44B4-9717-9D2C9DAD1762}"/>
    <cellStyle name="Normal 3 2 3 2 2 2 2 8" xfId="14310" xr:uid="{82684309-3114-45DB-9CC6-9E059D4F501C}"/>
    <cellStyle name="Normal 3 2 3 2 2 2 2 9" xfId="28000" xr:uid="{C16EC7BB-CF97-4DD1-A621-7BEB80AE88BD}"/>
    <cellStyle name="Normal 3 2 3 2 2 2 3" xfId="7468" xr:uid="{6A62983B-F42C-481D-BA2D-1409B4B90FCB}"/>
    <cellStyle name="Normal 3 2 3 2 2 2 3 10" xfId="42888" xr:uid="{69DBE933-349B-4D53-887C-D43FEA812182}"/>
    <cellStyle name="Normal 3 2 3 2 2 2 3 2" xfId="7469" xr:uid="{ADB33CF1-CA16-4E05-81C5-6B783E120460}"/>
    <cellStyle name="Normal 3 2 3 2 2 2 3 2 2" xfId="7470" xr:uid="{E719668B-C9C0-4830-892F-0E9627AFFEB4}"/>
    <cellStyle name="Normal 3 2 3 2 2 2 3 2 2 2" xfId="9183" xr:uid="{19B1360F-81C6-4888-8A0E-C19213FC7BD4}"/>
    <cellStyle name="Normal 3 2 3 2 2 2 3 2 2 2 2" xfId="12605" xr:uid="{747A9728-ADCA-4FDB-9109-21BBC4A714AF}"/>
    <cellStyle name="Normal 3 2 3 2 2 2 3 2 2 2 2 2" xfId="26295" xr:uid="{C3A60250-09BA-4BD6-9744-7787152316CA}"/>
    <cellStyle name="Normal 3 2 3 2 2 2 3 2 2 2 2 2 2" xfId="39987" xr:uid="{0934E79A-61B0-4D27-8936-BDD3ED2DE98A}"/>
    <cellStyle name="Normal 3 2 3 2 2 2 3 2 2 2 2 2 3" xfId="54870" xr:uid="{3597BA97-A85C-481B-90A6-9C58AA857D68}"/>
    <cellStyle name="Normal 3 2 3 2 2 2 3 2 2 2 2 3" xfId="19451" xr:uid="{E0C803EB-2A27-4F29-BC7F-895DC2CD473F}"/>
    <cellStyle name="Normal 3 2 3 2 2 2 3 2 2 2 2 4" xfId="33141" xr:uid="{3141D353-475D-4301-9D65-2FC9FF20BCD8}"/>
    <cellStyle name="Normal 3 2 3 2 2 2 3 2 2 2 2 5" xfId="48024" xr:uid="{8C6EB452-B31E-4763-871F-DA04C123A15C}"/>
    <cellStyle name="Normal 3 2 3 2 2 2 3 2 2 2 3" xfId="22873" xr:uid="{5FEA4B4B-8528-46AC-B504-BCE3CF4B5B9F}"/>
    <cellStyle name="Normal 3 2 3 2 2 2 3 2 2 2 3 2" xfId="36565" xr:uid="{2435BD95-992B-47BF-AF83-4744EB13D56E}"/>
    <cellStyle name="Normal 3 2 3 2 2 2 3 2 2 2 3 3" xfId="51448" xr:uid="{C19DDBEB-2F3F-4872-A840-E858974530C8}"/>
    <cellStyle name="Normal 3 2 3 2 2 2 3 2 2 2 4" xfId="16029" xr:uid="{943BF760-9729-4379-AFC5-E8BD07815628}"/>
    <cellStyle name="Normal 3 2 3 2 2 2 3 2 2 2 5" xfId="29719" xr:uid="{C384E363-18C3-4917-BE62-3E51CF22CF9B}"/>
    <cellStyle name="Normal 3 2 3 2 2 2 3 2 2 2 6" xfId="44602" xr:uid="{D0B41124-51AF-4725-82F1-B0E592E9198A}"/>
    <cellStyle name="Normal 3 2 3 2 2 2 3 2 2 3" xfId="10893" xr:uid="{8FF59779-07D4-4183-9C9D-40FDDF7549AA}"/>
    <cellStyle name="Normal 3 2 3 2 2 2 3 2 2 3 2" xfId="24583" xr:uid="{6B7821FE-2185-404E-9528-79D84BF3296F}"/>
    <cellStyle name="Normal 3 2 3 2 2 2 3 2 2 3 2 2" xfId="38275" xr:uid="{0803169F-873E-46EB-A2EA-93632D875828}"/>
    <cellStyle name="Normal 3 2 3 2 2 2 3 2 2 3 2 3" xfId="53158" xr:uid="{57CB36EF-9D11-468A-BA93-BF86E9A1F759}"/>
    <cellStyle name="Normal 3 2 3 2 2 2 3 2 2 3 3" xfId="17739" xr:uid="{B56BF318-4291-4D94-8E25-85534223561F}"/>
    <cellStyle name="Normal 3 2 3 2 2 2 3 2 2 3 4" xfId="31429" xr:uid="{1B6AC620-BBB1-4B9B-AB54-0631EADD351A}"/>
    <cellStyle name="Normal 3 2 3 2 2 2 3 2 2 3 5" xfId="46312" xr:uid="{C4CCD1C3-9460-463F-8F9A-336E1F1550AB}"/>
    <cellStyle name="Normal 3 2 3 2 2 2 3 2 2 4" xfId="21161" xr:uid="{F82B4EC1-71F6-4950-8A04-1753D0DFEF0F}"/>
    <cellStyle name="Normal 3 2 3 2 2 2 3 2 2 4 2" xfId="34853" xr:uid="{5F95A2CF-68A9-4A80-8959-72A04A6C84B8}"/>
    <cellStyle name="Normal 3 2 3 2 2 2 3 2 2 4 3" xfId="49736" xr:uid="{2DBC19D6-23ED-4944-97E8-933CF2E61722}"/>
    <cellStyle name="Normal 3 2 3 2 2 2 3 2 2 5" xfId="14317" xr:uid="{C7EE4300-0AFF-4939-9725-5475E003B572}"/>
    <cellStyle name="Normal 3 2 3 2 2 2 3 2 2 6" xfId="28007" xr:uid="{0AC8A0FA-7634-4B57-A232-9BE3D671F049}"/>
    <cellStyle name="Normal 3 2 3 2 2 2 3 2 2 7" xfId="42890" xr:uid="{98F572D1-AED8-4748-ADA0-414F9A776D58}"/>
    <cellStyle name="Normal 3 2 3 2 2 2 3 2 3" xfId="9182" xr:uid="{2B8FAAB5-F0B6-46DE-BCF8-028F15220E10}"/>
    <cellStyle name="Normal 3 2 3 2 2 2 3 2 3 2" xfId="12604" xr:uid="{FAE3096C-C729-418B-A186-A85CEE3531A6}"/>
    <cellStyle name="Normal 3 2 3 2 2 2 3 2 3 2 2" xfId="26294" xr:uid="{0A3C0A4E-05CA-4C41-B24F-5921AA1E773D}"/>
    <cellStyle name="Normal 3 2 3 2 2 2 3 2 3 2 2 2" xfId="39986" xr:uid="{17120974-DC33-4C53-8BF7-9F7B020FA518}"/>
    <cellStyle name="Normal 3 2 3 2 2 2 3 2 3 2 2 3" xfId="54869" xr:uid="{7B6A33FA-C962-48AB-923A-25C05DFCE4D8}"/>
    <cellStyle name="Normal 3 2 3 2 2 2 3 2 3 2 3" xfId="19450" xr:uid="{406029B6-34DA-4823-9045-7A95E52ECA8C}"/>
    <cellStyle name="Normal 3 2 3 2 2 2 3 2 3 2 4" xfId="33140" xr:uid="{2C69B1CE-0EB2-4539-8904-C611D1B130EF}"/>
    <cellStyle name="Normal 3 2 3 2 2 2 3 2 3 2 5" xfId="48023" xr:uid="{48E34FDE-8DC1-4A9D-9161-1B505B15E5F8}"/>
    <cellStyle name="Normal 3 2 3 2 2 2 3 2 3 3" xfId="22872" xr:uid="{F3C52114-94A5-43CC-9979-5FFB8BC28092}"/>
    <cellStyle name="Normal 3 2 3 2 2 2 3 2 3 3 2" xfId="36564" xr:uid="{5996393A-F800-40F0-A0FB-277D964843DE}"/>
    <cellStyle name="Normal 3 2 3 2 2 2 3 2 3 3 3" xfId="51447" xr:uid="{3C8C7139-6497-468D-B99C-81EB20C0F6AD}"/>
    <cellStyle name="Normal 3 2 3 2 2 2 3 2 3 4" xfId="16028" xr:uid="{0252A5D1-9DA5-4838-87A3-D1BC8D5EC429}"/>
    <cellStyle name="Normal 3 2 3 2 2 2 3 2 3 5" xfId="29718" xr:uid="{B518A496-5C53-424F-9A3F-A3CA17B90432}"/>
    <cellStyle name="Normal 3 2 3 2 2 2 3 2 3 6" xfId="44601" xr:uid="{13177781-65EF-4AD4-BD6C-97DF2741F5D9}"/>
    <cellStyle name="Normal 3 2 3 2 2 2 3 2 4" xfId="10892" xr:uid="{4E9492C1-E825-41FF-8BF0-86F5B628321E}"/>
    <cellStyle name="Normal 3 2 3 2 2 2 3 2 4 2" xfId="24582" xr:uid="{AB2110E9-F7EC-47F6-A99A-9CE927A7676D}"/>
    <cellStyle name="Normal 3 2 3 2 2 2 3 2 4 2 2" xfId="38274" xr:uid="{A00D884C-DEEC-43F4-8073-EC5651805818}"/>
    <cellStyle name="Normal 3 2 3 2 2 2 3 2 4 2 3" xfId="53157" xr:uid="{37C2DD5E-FB04-4227-9863-CA52F289C1D3}"/>
    <cellStyle name="Normal 3 2 3 2 2 2 3 2 4 3" xfId="17738" xr:uid="{629FE8CD-CCF1-4E55-8033-C4F505A13697}"/>
    <cellStyle name="Normal 3 2 3 2 2 2 3 2 4 4" xfId="31428" xr:uid="{722D02BD-A3A9-4D4D-8AFA-05080CDAF4B5}"/>
    <cellStyle name="Normal 3 2 3 2 2 2 3 2 4 5" xfId="46311" xr:uid="{7516BD74-822B-4E83-9CBD-FD91D5EDB417}"/>
    <cellStyle name="Normal 3 2 3 2 2 2 3 2 5" xfId="21160" xr:uid="{93CA9365-A94E-4EEB-9A73-445D2C1993E5}"/>
    <cellStyle name="Normal 3 2 3 2 2 2 3 2 5 2" xfId="34852" xr:uid="{4C29D9BE-793C-4988-AC36-3AA7346EA545}"/>
    <cellStyle name="Normal 3 2 3 2 2 2 3 2 5 3" xfId="49735" xr:uid="{1CD3712F-2833-4547-BDC5-70D990099F25}"/>
    <cellStyle name="Normal 3 2 3 2 2 2 3 2 6" xfId="14316" xr:uid="{49B3E917-3CD8-4A58-924A-163F8D090594}"/>
    <cellStyle name="Normal 3 2 3 2 2 2 3 2 7" xfId="28006" xr:uid="{0448CFDD-6219-4B80-AC02-AF219ACC7664}"/>
    <cellStyle name="Normal 3 2 3 2 2 2 3 2 8" xfId="42889" xr:uid="{30FF3221-A46F-479E-B988-EA51FBAD2A62}"/>
    <cellStyle name="Normal 3 2 3 2 2 2 3 3" xfId="7471" xr:uid="{E7895D1D-8610-4615-8BC1-55378DC5EE29}"/>
    <cellStyle name="Normal 3 2 3 2 2 2 3 3 2" xfId="9184" xr:uid="{C8CED72E-8C6E-468F-BD04-9A843244EDE7}"/>
    <cellStyle name="Normal 3 2 3 2 2 2 3 3 2 2" xfId="12606" xr:uid="{AB0687A7-9D50-4AA2-8ECE-486A89D475BE}"/>
    <cellStyle name="Normal 3 2 3 2 2 2 3 3 2 2 2" xfId="26296" xr:uid="{7B527F14-B9B0-40AD-8B78-015C2B980DE2}"/>
    <cellStyle name="Normal 3 2 3 2 2 2 3 3 2 2 2 2" xfId="39988" xr:uid="{C5167910-6C82-4A10-9D43-33C99DC506AE}"/>
    <cellStyle name="Normal 3 2 3 2 2 2 3 3 2 2 2 3" xfId="54871" xr:uid="{7A47039A-DEB3-4759-920A-7BE604CD2E73}"/>
    <cellStyle name="Normal 3 2 3 2 2 2 3 3 2 2 3" xfId="19452" xr:uid="{6F88488F-CAAF-4DF3-A1E7-F46E9001C09B}"/>
    <cellStyle name="Normal 3 2 3 2 2 2 3 3 2 2 4" xfId="33142" xr:uid="{7586A861-DF88-4429-B2C7-A063AD03EDFF}"/>
    <cellStyle name="Normal 3 2 3 2 2 2 3 3 2 2 5" xfId="48025" xr:uid="{74FF6389-E980-404E-8971-EB4C1928A9DA}"/>
    <cellStyle name="Normal 3 2 3 2 2 2 3 3 2 3" xfId="22874" xr:uid="{C405422C-5388-4417-8229-C600DA18B3C8}"/>
    <cellStyle name="Normal 3 2 3 2 2 2 3 3 2 3 2" xfId="36566" xr:uid="{340A1F21-9A0E-4DC2-AC3D-0EBD248D9060}"/>
    <cellStyle name="Normal 3 2 3 2 2 2 3 3 2 3 3" xfId="51449" xr:uid="{92447BFE-B1E4-473F-9879-74FAE6A53AE3}"/>
    <cellStyle name="Normal 3 2 3 2 2 2 3 3 2 4" xfId="16030" xr:uid="{C2966C47-9015-4C6D-8C98-E39F0B13B313}"/>
    <cellStyle name="Normal 3 2 3 2 2 2 3 3 2 5" xfId="29720" xr:uid="{299671FE-E3C7-4F08-A7D4-9BA96F3932B9}"/>
    <cellStyle name="Normal 3 2 3 2 2 2 3 3 2 6" xfId="44603" xr:uid="{9E5E2A90-7E43-47F5-AE46-EE558F2A4ABD}"/>
    <cellStyle name="Normal 3 2 3 2 2 2 3 3 3" xfId="10894" xr:uid="{73124935-F2CC-432E-913B-1AE82D9052E3}"/>
    <cellStyle name="Normal 3 2 3 2 2 2 3 3 3 2" xfId="24584" xr:uid="{90B62C77-99C8-4ED8-9535-1C25DC73B1A4}"/>
    <cellStyle name="Normal 3 2 3 2 2 2 3 3 3 2 2" xfId="38276" xr:uid="{76FD928D-415E-410D-B2B2-D5BF9CD833AD}"/>
    <cellStyle name="Normal 3 2 3 2 2 2 3 3 3 2 3" xfId="53159" xr:uid="{2ABFDF90-21D8-4DBA-98E9-BA098DB508BB}"/>
    <cellStyle name="Normal 3 2 3 2 2 2 3 3 3 3" xfId="17740" xr:uid="{0E1F3CDB-FDF4-4E57-9276-B344EAC99CE7}"/>
    <cellStyle name="Normal 3 2 3 2 2 2 3 3 3 4" xfId="31430" xr:uid="{0D8ACCF6-D3EE-4513-8E5A-C07E5B73E922}"/>
    <cellStyle name="Normal 3 2 3 2 2 2 3 3 3 5" xfId="46313" xr:uid="{80B45277-B102-48EA-AB2A-E2A938C0B4BB}"/>
    <cellStyle name="Normal 3 2 3 2 2 2 3 3 4" xfId="21162" xr:uid="{3736CA7D-096A-4C95-8687-7D9E4E3940E7}"/>
    <cellStyle name="Normal 3 2 3 2 2 2 3 3 4 2" xfId="34854" xr:uid="{5CC9CD71-AC67-4BF9-95B4-BF458BF9B226}"/>
    <cellStyle name="Normal 3 2 3 2 2 2 3 3 4 3" xfId="49737" xr:uid="{FCF146A6-4FF6-41B2-829C-AD80EF504A31}"/>
    <cellStyle name="Normal 3 2 3 2 2 2 3 3 5" xfId="14318" xr:uid="{64C17FCB-1B7E-45CE-AF9B-25F5980D534F}"/>
    <cellStyle name="Normal 3 2 3 2 2 2 3 3 6" xfId="28008" xr:uid="{7F72F9A7-28D2-4317-8A69-DE5ACF1C9E7E}"/>
    <cellStyle name="Normal 3 2 3 2 2 2 3 3 7" xfId="42891" xr:uid="{B6C738B6-CF68-46C8-B446-B88F6EBE61CB}"/>
    <cellStyle name="Normal 3 2 3 2 2 2 3 4" xfId="7472" xr:uid="{64E86834-7DF1-4BBF-BC36-83E89FD8DF52}"/>
    <cellStyle name="Normal 3 2 3 2 2 2 3 4 2" xfId="9185" xr:uid="{069E84F5-81BA-4470-9B0C-C04BD9ADA41B}"/>
    <cellStyle name="Normal 3 2 3 2 2 2 3 4 2 2" xfId="12607" xr:uid="{DC5A7B9B-94BD-4ADC-904D-63C41FB31811}"/>
    <cellStyle name="Normal 3 2 3 2 2 2 3 4 2 2 2" xfId="26297" xr:uid="{6D28B49F-D214-4C6E-811C-F1544C39290E}"/>
    <cellStyle name="Normal 3 2 3 2 2 2 3 4 2 2 2 2" xfId="39989" xr:uid="{4CF0444F-95C3-4AF7-B1CB-46C0E1C1299E}"/>
    <cellStyle name="Normal 3 2 3 2 2 2 3 4 2 2 2 3" xfId="54872" xr:uid="{40EF28E9-BC8E-45F1-8EE6-A530E12986E0}"/>
    <cellStyle name="Normal 3 2 3 2 2 2 3 4 2 2 3" xfId="19453" xr:uid="{B11E4CF3-28A9-4543-9C85-B9506DDC5CDC}"/>
    <cellStyle name="Normal 3 2 3 2 2 2 3 4 2 2 4" xfId="33143" xr:uid="{F9B8453C-5556-4913-8018-451D605F6651}"/>
    <cellStyle name="Normal 3 2 3 2 2 2 3 4 2 2 5" xfId="48026" xr:uid="{B0412E97-8619-4979-A345-0456C071883A}"/>
    <cellStyle name="Normal 3 2 3 2 2 2 3 4 2 3" xfId="22875" xr:uid="{2750735D-C73D-45DB-81EB-D0D7ED634892}"/>
    <cellStyle name="Normal 3 2 3 2 2 2 3 4 2 3 2" xfId="36567" xr:uid="{8FB0FC37-D3F2-491B-B4BC-0D0DEBA890B8}"/>
    <cellStyle name="Normal 3 2 3 2 2 2 3 4 2 3 3" xfId="51450" xr:uid="{5B2C56D9-5B1C-4D9A-AC18-F0A3CA2DB330}"/>
    <cellStyle name="Normal 3 2 3 2 2 2 3 4 2 4" xfId="16031" xr:uid="{C9288103-3A51-4CEA-A466-759167B16739}"/>
    <cellStyle name="Normal 3 2 3 2 2 2 3 4 2 5" xfId="29721" xr:uid="{0092C710-658F-48A9-A050-A25EAE8B9553}"/>
    <cellStyle name="Normal 3 2 3 2 2 2 3 4 2 6" xfId="44604" xr:uid="{62D49222-ED33-4BF5-8735-DB2BA46ACDA5}"/>
    <cellStyle name="Normal 3 2 3 2 2 2 3 4 3" xfId="10895" xr:uid="{56448F01-9EED-4E65-9020-FB58D057E5F8}"/>
    <cellStyle name="Normal 3 2 3 2 2 2 3 4 3 2" xfId="24585" xr:uid="{6750F128-894A-49C7-9294-0BB044470C50}"/>
    <cellStyle name="Normal 3 2 3 2 2 2 3 4 3 2 2" xfId="38277" xr:uid="{5FC61240-2C82-4294-A59E-927969ADFDB0}"/>
    <cellStyle name="Normal 3 2 3 2 2 2 3 4 3 2 3" xfId="53160" xr:uid="{8FCA43AC-91A2-46F2-BAE0-8080DD2C06B2}"/>
    <cellStyle name="Normal 3 2 3 2 2 2 3 4 3 3" xfId="17741" xr:uid="{49DCF2E4-2633-497C-AC65-5E198FA18EBE}"/>
    <cellStyle name="Normal 3 2 3 2 2 2 3 4 3 4" xfId="31431" xr:uid="{D080953E-28B7-4864-91E5-4067D42CB158}"/>
    <cellStyle name="Normal 3 2 3 2 2 2 3 4 3 5" xfId="46314" xr:uid="{0FDAC2CF-B61D-40FE-8465-814772DACA10}"/>
    <cellStyle name="Normal 3 2 3 2 2 2 3 4 4" xfId="21163" xr:uid="{EEC1065C-8447-489E-B7B8-B3B44A289D00}"/>
    <cellStyle name="Normal 3 2 3 2 2 2 3 4 4 2" xfId="34855" xr:uid="{9CAAE3E5-E388-4707-B6B9-BCCD9A00D21A}"/>
    <cellStyle name="Normal 3 2 3 2 2 2 3 4 4 3" xfId="49738" xr:uid="{9EE04EF1-8465-41B6-B3B8-ADF92471345E}"/>
    <cellStyle name="Normal 3 2 3 2 2 2 3 4 5" xfId="14319" xr:uid="{29C05BB2-AD5C-4810-A064-0DAE92EF280B}"/>
    <cellStyle name="Normal 3 2 3 2 2 2 3 4 6" xfId="28009" xr:uid="{2CA4C670-4E7F-40A6-BE63-CD002163AF0A}"/>
    <cellStyle name="Normal 3 2 3 2 2 2 3 4 7" xfId="42892" xr:uid="{ABD1623D-20D2-4DFF-BA10-18F6F368264F}"/>
    <cellStyle name="Normal 3 2 3 2 2 2 3 5" xfId="9181" xr:uid="{B019BDA4-EC2D-4401-8339-959292D9FF29}"/>
    <cellStyle name="Normal 3 2 3 2 2 2 3 5 2" xfId="12603" xr:uid="{E6DA548B-B74C-4E6E-8464-115BEB45197B}"/>
    <cellStyle name="Normal 3 2 3 2 2 2 3 5 2 2" xfId="26293" xr:uid="{737E7421-FFD4-4AAC-8C09-B58565C8B6BB}"/>
    <cellStyle name="Normal 3 2 3 2 2 2 3 5 2 2 2" xfId="39985" xr:uid="{7C5F305D-F572-4EF9-AD4D-9C44363A6AD4}"/>
    <cellStyle name="Normal 3 2 3 2 2 2 3 5 2 2 3" xfId="54868" xr:uid="{4055EBE0-D508-4081-A665-C0FEACEA8B76}"/>
    <cellStyle name="Normal 3 2 3 2 2 2 3 5 2 3" xfId="19449" xr:uid="{779ABBB5-2D22-4C09-AEF6-6594305C0EC5}"/>
    <cellStyle name="Normal 3 2 3 2 2 2 3 5 2 4" xfId="33139" xr:uid="{1F61BDA8-8915-45CD-B7BD-88F3DC6B0A7B}"/>
    <cellStyle name="Normal 3 2 3 2 2 2 3 5 2 5" xfId="48022" xr:uid="{DD3D4DE5-5BEC-41A9-9FE0-43086B9EE7A8}"/>
    <cellStyle name="Normal 3 2 3 2 2 2 3 5 3" xfId="22871" xr:uid="{66CCB658-68C0-4826-B986-9B770C270888}"/>
    <cellStyle name="Normal 3 2 3 2 2 2 3 5 3 2" xfId="36563" xr:uid="{0A7A2C22-514E-44ED-A7BC-C613D0EB7125}"/>
    <cellStyle name="Normal 3 2 3 2 2 2 3 5 3 3" xfId="51446" xr:uid="{7E87E8BC-1CFC-42C4-8BEA-1119E278FC7F}"/>
    <cellStyle name="Normal 3 2 3 2 2 2 3 5 4" xfId="16027" xr:uid="{B4D019E3-468D-4CFB-893C-37C9D4E7B4C3}"/>
    <cellStyle name="Normal 3 2 3 2 2 2 3 5 5" xfId="29717" xr:uid="{5D6B1CC5-A44B-47A8-BE3F-A3E51E6EAA14}"/>
    <cellStyle name="Normal 3 2 3 2 2 2 3 5 6" xfId="44600" xr:uid="{03DBAD36-1B9C-436A-BA8F-23358C5ED461}"/>
    <cellStyle name="Normal 3 2 3 2 2 2 3 6" xfId="10891" xr:uid="{4D94154A-9430-43F9-A79B-61CF2AAD3AE6}"/>
    <cellStyle name="Normal 3 2 3 2 2 2 3 6 2" xfId="24581" xr:uid="{7C97BFB1-9005-4264-87B9-6360A2DAB529}"/>
    <cellStyle name="Normal 3 2 3 2 2 2 3 6 2 2" xfId="38273" xr:uid="{E7BD9EFB-4286-4D13-9D3D-CEA8D82B8D2A}"/>
    <cellStyle name="Normal 3 2 3 2 2 2 3 6 2 3" xfId="53156" xr:uid="{2CDF018C-47A4-4A7F-AF2C-FC39F3930FDB}"/>
    <cellStyle name="Normal 3 2 3 2 2 2 3 6 3" xfId="17737" xr:uid="{F84D76A6-8503-4A7C-B3EA-243721B6003E}"/>
    <cellStyle name="Normal 3 2 3 2 2 2 3 6 4" xfId="31427" xr:uid="{A8C2A1AA-120C-4EF1-8716-D4C459BEC619}"/>
    <cellStyle name="Normal 3 2 3 2 2 2 3 6 5" xfId="46310" xr:uid="{5CD57D78-C4DE-4C65-B2E2-59655C608128}"/>
    <cellStyle name="Normal 3 2 3 2 2 2 3 7" xfId="21159" xr:uid="{72B6B9FF-3978-4ECA-8FD7-E8623C184E41}"/>
    <cellStyle name="Normal 3 2 3 2 2 2 3 7 2" xfId="34851" xr:uid="{A017F19E-6F71-4F9A-A53B-9D34D549B72A}"/>
    <cellStyle name="Normal 3 2 3 2 2 2 3 7 3" xfId="49734" xr:uid="{E938B51A-DE71-4432-B389-77AB0FC26D71}"/>
    <cellStyle name="Normal 3 2 3 2 2 2 3 8" xfId="14315" xr:uid="{AC170F0D-1A31-4547-B3DC-5D06E56FD33F}"/>
    <cellStyle name="Normal 3 2 3 2 2 2 3 9" xfId="28005" xr:uid="{4B6A40D0-880D-4B23-8813-646ADE52E1F4}"/>
    <cellStyle name="Normal 3 2 3 2 2 2 4" xfId="7473" xr:uid="{AFE1D4DF-8E56-42BC-8813-C1E8D8A30DDF}"/>
    <cellStyle name="Normal 3 2 3 2 2 2 4 2" xfId="7474" xr:uid="{B6B7956D-FF12-4E15-B616-FABD58E9A9BE}"/>
    <cellStyle name="Normal 3 2 3 2 2 2 4 2 2" xfId="9187" xr:uid="{EF6B20EF-264D-4238-825E-3E31A39D3A40}"/>
    <cellStyle name="Normal 3 2 3 2 2 2 4 2 2 2" xfId="12609" xr:uid="{2FF63AA2-351E-435B-86FF-2B1D9037F179}"/>
    <cellStyle name="Normal 3 2 3 2 2 2 4 2 2 2 2" xfId="26299" xr:uid="{E7527A90-709B-410C-AAA3-DCFC1335CBDD}"/>
    <cellStyle name="Normal 3 2 3 2 2 2 4 2 2 2 2 2" xfId="39991" xr:uid="{E41F05C3-9CA4-48DA-89B1-BFF6B734ED13}"/>
    <cellStyle name="Normal 3 2 3 2 2 2 4 2 2 2 2 3" xfId="54874" xr:uid="{62D3751E-9D7A-4F20-96A4-9BB3F5981F68}"/>
    <cellStyle name="Normal 3 2 3 2 2 2 4 2 2 2 3" xfId="19455" xr:uid="{073F1F2F-5FB0-4F2F-B67B-D958DE4B310E}"/>
    <cellStyle name="Normal 3 2 3 2 2 2 4 2 2 2 4" xfId="33145" xr:uid="{5202CCEE-F182-493D-8272-5DB19A93E57B}"/>
    <cellStyle name="Normal 3 2 3 2 2 2 4 2 2 2 5" xfId="48028" xr:uid="{E515A9BF-5A4F-4B13-AF3E-F40E11719AAD}"/>
    <cellStyle name="Normal 3 2 3 2 2 2 4 2 2 3" xfId="22877" xr:uid="{B9D45D9E-329D-4CEB-8C55-70D2B21C6773}"/>
    <cellStyle name="Normal 3 2 3 2 2 2 4 2 2 3 2" xfId="36569" xr:uid="{620D40F2-E4BD-4A28-8B80-C7A9FEDEBF53}"/>
    <cellStyle name="Normal 3 2 3 2 2 2 4 2 2 3 3" xfId="51452" xr:uid="{9492721D-F2B8-4114-83EC-B18FF4026B09}"/>
    <cellStyle name="Normal 3 2 3 2 2 2 4 2 2 4" xfId="16033" xr:uid="{BECE075B-C361-4679-8FD8-70771244C755}"/>
    <cellStyle name="Normal 3 2 3 2 2 2 4 2 2 5" xfId="29723" xr:uid="{FF693B2A-83C2-4362-AF6F-6C46941A0058}"/>
    <cellStyle name="Normal 3 2 3 2 2 2 4 2 2 6" xfId="44606" xr:uid="{E021F2CC-F8AD-4F52-820E-C630CDAEA798}"/>
    <cellStyle name="Normal 3 2 3 2 2 2 4 2 3" xfId="10897" xr:uid="{E21B13D9-6B09-4C26-AB37-23344A0D4C84}"/>
    <cellStyle name="Normal 3 2 3 2 2 2 4 2 3 2" xfId="24587" xr:uid="{7510D800-23C9-41DE-A626-4191210BF962}"/>
    <cellStyle name="Normal 3 2 3 2 2 2 4 2 3 2 2" xfId="38279" xr:uid="{04A3E42D-908D-4183-B52B-BC36B5DBDF1E}"/>
    <cellStyle name="Normal 3 2 3 2 2 2 4 2 3 2 3" xfId="53162" xr:uid="{F74C9BFA-F36C-4B32-8707-FDBA387C602D}"/>
    <cellStyle name="Normal 3 2 3 2 2 2 4 2 3 3" xfId="17743" xr:uid="{901D6AED-3239-45DB-8FAE-977A6AE4E22B}"/>
    <cellStyle name="Normal 3 2 3 2 2 2 4 2 3 4" xfId="31433" xr:uid="{B0CA78D6-7152-41F2-9252-DC65F2C2407F}"/>
    <cellStyle name="Normal 3 2 3 2 2 2 4 2 3 5" xfId="46316" xr:uid="{B872CF67-11AF-423F-B88C-184E4D852ECE}"/>
    <cellStyle name="Normal 3 2 3 2 2 2 4 2 4" xfId="21165" xr:uid="{8E8E62C5-A2FF-448C-B51A-4B2F08F2AFD5}"/>
    <cellStyle name="Normal 3 2 3 2 2 2 4 2 4 2" xfId="34857" xr:uid="{8FC7D412-917E-441C-8699-D7CA15E56F34}"/>
    <cellStyle name="Normal 3 2 3 2 2 2 4 2 4 3" xfId="49740" xr:uid="{3ED620FF-6A68-49A1-80BE-F6894E967701}"/>
    <cellStyle name="Normal 3 2 3 2 2 2 4 2 5" xfId="14321" xr:uid="{B3981876-4FFB-4A77-A55A-D0D1E3FB3115}"/>
    <cellStyle name="Normal 3 2 3 2 2 2 4 2 6" xfId="28011" xr:uid="{B6401D30-F884-41A7-BB47-FB16553B7363}"/>
    <cellStyle name="Normal 3 2 3 2 2 2 4 2 7" xfId="42894" xr:uid="{07E41528-B4D3-43FB-9BBA-90F0AA0B3C45}"/>
    <cellStyle name="Normal 3 2 3 2 2 2 4 3" xfId="9186" xr:uid="{36EE660C-879B-4B05-93B0-70361C2672FF}"/>
    <cellStyle name="Normal 3 2 3 2 2 2 4 3 2" xfId="12608" xr:uid="{27E6A704-9F04-4321-83DB-67FA32DF0844}"/>
    <cellStyle name="Normal 3 2 3 2 2 2 4 3 2 2" xfId="26298" xr:uid="{CE0B32DB-1CF9-4D26-A9EF-F8294AF2E5BD}"/>
    <cellStyle name="Normal 3 2 3 2 2 2 4 3 2 2 2" xfId="39990" xr:uid="{EBC44139-4327-4A6E-A145-3EC010E94CF0}"/>
    <cellStyle name="Normal 3 2 3 2 2 2 4 3 2 2 3" xfId="54873" xr:uid="{393D03E1-38DE-4BFD-B515-B1FFB8D4E8FC}"/>
    <cellStyle name="Normal 3 2 3 2 2 2 4 3 2 3" xfId="19454" xr:uid="{F685C219-98F2-4110-B13C-FCD5CFF16B29}"/>
    <cellStyle name="Normal 3 2 3 2 2 2 4 3 2 4" xfId="33144" xr:uid="{F6D6C01F-C42A-483A-8439-835E708A09CA}"/>
    <cellStyle name="Normal 3 2 3 2 2 2 4 3 2 5" xfId="48027" xr:uid="{2757417A-D7D5-4FE7-AA46-1284B066B697}"/>
    <cellStyle name="Normal 3 2 3 2 2 2 4 3 3" xfId="22876" xr:uid="{3C3DDC56-EA3C-4F37-8EA7-2B5B45BBE0A9}"/>
    <cellStyle name="Normal 3 2 3 2 2 2 4 3 3 2" xfId="36568" xr:uid="{2CC74B0D-CECE-4757-9F19-F1AADAF8E068}"/>
    <cellStyle name="Normal 3 2 3 2 2 2 4 3 3 3" xfId="51451" xr:uid="{BB9D02B8-94E0-4FD0-A758-E00A94337D57}"/>
    <cellStyle name="Normal 3 2 3 2 2 2 4 3 4" xfId="16032" xr:uid="{92AEABB6-F25A-461A-94EA-4F4EAD12888F}"/>
    <cellStyle name="Normal 3 2 3 2 2 2 4 3 5" xfId="29722" xr:uid="{77428984-A076-4E34-A7A5-092E763EE93E}"/>
    <cellStyle name="Normal 3 2 3 2 2 2 4 3 6" xfId="44605" xr:uid="{12D9D0D0-6E1D-491B-8928-DEDA48F17FDC}"/>
    <cellStyle name="Normal 3 2 3 2 2 2 4 4" xfId="10896" xr:uid="{F8D42830-EEBD-4368-A8EE-BE5EACD5399B}"/>
    <cellStyle name="Normal 3 2 3 2 2 2 4 4 2" xfId="24586" xr:uid="{4EE9B59C-F86A-406B-A8B2-CB21BEE2B17F}"/>
    <cellStyle name="Normal 3 2 3 2 2 2 4 4 2 2" xfId="38278" xr:uid="{7B17A496-61FD-4BF2-8E70-AB2F5BC70304}"/>
    <cellStyle name="Normal 3 2 3 2 2 2 4 4 2 3" xfId="53161" xr:uid="{42D5B4C5-3C98-4E35-A25C-7BA08A7FB74B}"/>
    <cellStyle name="Normal 3 2 3 2 2 2 4 4 3" xfId="17742" xr:uid="{BD34EA3A-4BBD-4C80-8FD4-38CEFB0EEF9F}"/>
    <cellStyle name="Normal 3 2 3 2 2 2 4 4 4" xfId="31432" xr:uid="{DADBEA83-25FB-445F-A144-B1E201BE6EBF}"/>
    <cellStyle name="Normal 3 2 3 2 2 2 4 4 5" xfId="46315" xr:uid="{A210DC7F-06AD-4538-943F-301818695016}"/>
    <cellStyle name="Normal 3 2 3 2 2 2 4 5" xfId="21164" xr:uid="{C22718B5-58A1-497A-B710-8E94C759FBCA}"/>
    <cellStyle name="Normal 3 2 3 2 2 2 4 5 2" xfId="34856" xr:uid="{9B6E7D85-4299-4E72-A7CD-8AD169FD518C}"/>
    <cellStyle name="Normal 3 2 3 2 2 2 4 5 3" xfId="49739" xr:uid="{534F85C6-2AFE-4A77-99B8-1C59C5E4B41E}"/>
    <cellStyle name="Normal 3 2 3 2 2 2 4 6" xfId="14320" xr:uid="{5FDE5F14-78FB-4E9B-80A9-2DFDCBB532A1}"/>
    <cellStyle name="Normal 3 2 3 2 2 2 4 7" xfId="28010" xr:uid="{D7F519B9-71DB-4040-9E78-73B5A749F8C7}"/>
    <cellStyle name="Normal 3 2 3 2 2 2 4 8" xfId="42893" xr:uid="{800C845E-AAF2-4A6C-A56D-2A26C7803D82}"/>
    <cellStyle name="Normal 3 2 3 2 2 2 5" xfId="7475" xr:uid="{84D86115-CB6E-4274-8D41-61CBEAB99160}"/>
    <cellStyle name="Normal 3 2 3 2 2 2 5 2" xfId="9188" xr:uid="{309D2B11-33C2-4945-A271-F9E1A0EB0DEF}"/>
    <cellStyle name="Normal 3 2 3 2 2 2 5 2 2" xfId="12610" xr:uid="{69A3B767-728D-4679-BDEB-E4389870C4B0}"/>
    <cellStyle name="Normal 3 2 3 2 2 2 5 2 2 2" xfId="26300" xr:uid="{44045266-9F15-4B15-9B7D-D904ADE3BA5A}"/>
    <cellStyle name="Normal 3 2 3 2 2 2 5 2 2 2 2" xfId="39992" xr:uid="{05230197-56D4-4F9C-9A3B-6CA38E67F268}"/>
    <cellStyle name="Normal 3 2 3 2 2 2 5 2 2 2 3" xfId="54875" xr:uid="{810BEA36-2602-46F8-B335-6B33C79043E6}"/>
    <cellStyle name="Normal 3 2 3 2 2 2 5 2 2 3" xfId="19456" xr:uid="{3A248002-EC8E-440D-89A8-2B522AAEB339}"/>
    <cellStyle name="Normal 3 2 3 2 2 2 5 2 2 4" xfId="33146" xr:uid="{1F154B0A-3219-4276-BBBB-9C1CF058CD77}"/>
    <cellStyle name="Normal 3 2 3 2 2 2 5 2 2 5" xfId="48029" xr:uid="{5516F638-EF55-4816-BDF9-B00DF6178FE6}"/>
    <cellStyle name="Normal 3 2 3 2 2 2 5 2 3" xfId="22878" xr:uid="{0806CE42-8C66-4B9F-8B69-5368DC5548A1}"/>
    <cellStyle name="Normal 3 2 3 2 2 2 5 2 3 2" xfId="36570" xr:uid="{8D149F2D-4237-4990-A46E-2C7397950525}"/>
    <cellStyle name="Normal 3 2 3 2 2 2 5 2 3 3" xfId="51453" xr:uid="{D9C90793-E522-450A-A930-E4C477D107A6}"/>
    <cellStyle name="Normal 3 2 3 2 2 2 5 2 4" xfId="16034" xr:uid="{11036A42-6DB3-43C3-B443-F9D71AD70864}"/>
    <cellStyle name="Normal 3 2 3 2 2 2 5 2 5" xfId="29724" xr:uid="{B258D861-4813-4D54-B02B-40F997BE6772}"/>
    <cellStyle name="Normal 3 2 3 2 2 2 5 2 6" xfId="44607" xr:uid="{E546F298-833F-44AD-8E48-615B7972E289}"/>
    <cellStyle name="Normal 3 2 3 2 2 2 5 3" xfId="10898" xr:uid="{3FDDE2F9-F4DA-4CE0-BA60-5F9368829086}"/>
    <cellStyle name="Normal 3 2 3 2 2 2 5 3 2" xfId="24588" xr:uid="{BB449C70-2BC7-4336-A835-03402DB1A927}"/>
    <cellStyle name="Normal 3 2 3 2 2 2 5 3 2 2" xfId="38280" xr:uid="{58102B9B-4321-4449-9B9E-C72E726E9D9A}"/>
    <cellStyle name="Normal 3 2 3 2 2 2 5 3 2 3" xfId="53163" xr:uid="{242ED4CC-1B36-4A12-8B49-06C19C13E08B}"/>
    <cellStyle name="Normal 3 2 3 2 2 2 5 3 3" xfId="17744" xr:uid="{55D7B66F-FF76-4E9F-A25B-9EC21142E5BF}"/>
    <cellStyle name="Normal 3 2 3 2 2 2 5 3 4" xfId="31434" xr:uid="{65F91A6D-9E2E-4B9B-92C6-F3FCACCE0751}"/>
    <cellStyle name="Normal 3 2 3 2 2 2 5 3 5" xfId="46317" xr:uid="{BEB2B939-B830-4064-B02E-381FD4824A84}"/>
    <cellStyle name="Normal 3 2 3 2 2 2 5 4" xfId="21166" xr:uid="{EF4E1845-D614-4FCB-B22C-CEEEDFE7B96C}"/>
    <cellStyle name="Normal 3 2 3 2 2 2 5 4 2" xfId="34858" xr:uid="{9FBC270D-DDC0-48D4-B2D1-CB62D6E98C5A}"/>
    <cellStyle name="Normal 3 2 3 2 2 2 5 4 3" xfId="49741" xr:uid="{818E937B-BFBC-4F03-AE7A-A790EE841FE3}"/>
    <cellStyle name="Normal 3 2 3 2 2 2 5 5" xfId="14322" xr:uid="{011424F3-EE82-40AD-9583-345A665933AA}"/>
    <cellStyle name="Normal 3 2 3 2 2 2 5 6" xfId="28012" xr:uid="{EEB1F8A2-2C6E-4B28-A90A-76B44B786C63}"/>
    <cellStyle name="Normal 3 2 3 2 2 2 5 7" xfId="42895" xr:uid="{976B0EB0-A59F-4055-93C4-FE8C2A128647}"/>
    <cellStyle name="Normal 3 2 3 2 2 2 6" xfId="7476" xr:uid="{C111D422-2330-4C46-AEA3-B70E50824B77}"/>
    <cellStyle name="Normal 3 2 3 2 2 2 6 2" xfId="9189" xr:uid="{2F885E42-B571-4CB4-BB06-683E34DCEB65}"/>
    <cellStyle name="Normal 3 2 3 2 2 2 6 2 2" xfId="12611" xr:uid="{E724C4DC-4723-408A-82D1-0846AE949FDB}"/>
    <cellStyle name="Normal 3 2 3 2 2 2 6 2 2 2" xfId="26301" xr:uid="{D56D52D5-D623-4C3F-B4D1-05B03F0B098B}"/>
    <cellStyle name="Normal 3 2 3 2 2 2 6 2 2 2 2" xfId="39993" xr:uid="{730EF1B7-C2DC-4AB4-A6F3-498D5824D2FE}"/>
    <cellStyle name="Normal 3 2 3 2 2 2 6 2 2 2 3" xfId="54876" xr:uid="{56C2A9D8-6DBC-4532-9776-AD94FC14D584}"/>
    <cellStyle name="Normal 3 2 3 2 2 2 6 2 2 3" xfId="19457" xr:uid="{E6670B32-74C7-4827-9BD4-7E6A52BE2B03}"/>
    <cellStyle name="Normal 3 2 3 2 2 2 6 2 2 4" xfId="33147" xr:uid="{9808E0A3-2D22-4442-992C-40599A60FA3B}"/>
    <cellStyle name="Normal 3 2 3 2 2 2 6 2 2 5" xfId="48030" xr:uid="{347E0129-144F-4FEB-9253-8681724409CB}"/>
    <cellStyle name="Normal 3 2 3 2 2 2 6 2 3" xfId="22879" xr:uid="{A9B0D14B-8FD2-40AC-9408-18E8B6F440FA}"/>
    <cellStyle name="Normal 3 2 3 2 2 2 6 2 3 2" xfId="36571" xr:uid="{6D14F506-5000-4197-853E-6E3D28C3607A}"/>
    <cellStyle name="Normal 3 2 3 2 2 2 6 2 3 3" xfId="51454" xr:uid="{CE011E43-41F4-4C34-A0A1-D7762B801C41}"/>
    <cellStyle name="Normal 3 2 3 2 2 2 6 2 4" xfId="16035" xr:uid="{0E70CA43-3B10-47DD-916F-1BCB75C6330B}"/>
    <cellStyle name="Normal 3 2 3 2 2 2 6 2 5" xfId="29725" xr:uid="{F4E658AF-757D-46C8-AB44-C8388BFC6482}"/>
    <cellStyle name="Normal 3 2 3 2 2 2 6 2 6" xfId="44608" xr:uid="{4486BDA8-FD0A-42DC-BAB3-E057B49E1763}"/>
    <cellStyle name="Normal 3 2 3 2 2 2 6 3" xfId="10899" xr:uid="{CCB91AA9-B4C7-4F0C-8176-1BC87A87E114}"/>
    <cellStyle name="Normal 3 2 3 2 2 2 6 3 2" xfId="24589" xr:uid="{97B1163E-6D1C-43AB-BE2B-5A76C0200E33}"/>
    <cellStyle name="Normal 3 2 3 2 2 2 6 3 2 2" xfId="38281" xr:uid="{57B0B0C9-8C1A-4F4B-9F37-53C0432F6F61}"/>
    <cellStyle name="Normal 3 2 3 2 2 2 6 3 2 3" xfId="53164" xr:uid="{434FD68C-1504-4B01-B433-0480EBE677AA}"/>
    <cellStyle name="Normal 3 2 3 2 2 2 6 3 3" xfId="17745" xr:uid="{210E02B5-70A4-4B28-AA8A-1FB4F92690E2}"/>
    <cellStyle name="Normal 3 2 3 2 2 2 6 3 4" xfId="31435" xr:uid="{3CE5E844-2748-4BB0-8E31-81D82EA8F388}"/>
    <cellStyle name="Normal 3 2 3 2 2 2 6 3 5" xfId="46318" xr:uid="{62BE8E4D-D46A-4DE7-BABA-937453F39E0B}"/>
    <cellStyle name="Normal 3 2 3 2 2 2 6 4" xfId="21167" xr:uid="{E739932E-6121-4FD1-ABEE-71E33C906EBF}"/>
    <cellStyle name="Normal 3 2 3 2 2 2 6 4 2" xfId="34859" xr:uid="{F01712C1-3B36-427A-95DB-6080A27ADF79}"/>
    <cellStyle name="Normal 3 2 3 2 2 2 6 4 3" xfId="49742" xr:uid="{D318A20A-5A96-44C0-B86E-CAA7BC1B7E1E}"/>
    <cellStyle name="Normal 3 2 3 2 2 2 6 5" xfId="14323" xr:uid="{3D25D257-EC03-4612-A7AB-B9FA1B1DCEC1}"/>
    <cellStyle name="Normal 3 2 3 2 2 2 6 6" xfId="28013" xr:uid="{0A17494A-7A54-4958-9158-9E5CF12DCA95}"/>
    <cellStyle name="Normal 3 2 3 2 2 2 6 7" xfId="42896" xr:uid="{808A0B40-734A-429B-B51D-33B1D82FFDCB}"/>
    <cellStyle name="Normal 3 2 3 2 2 2 7" xfId="9175" xr:uid="{C818C058-2E5C-4671-A0D3-57DD106CC673}"/>
    <cellStyle name="Normal 3 2 3 2 2 2 7 2" xfId="12597" xr:uid="{D50FEA66-4827-4850-A22F-B1FB36955FC9}"/>
    <cellStyle name="Normal 3 2 3 2 2 2 7 2 2" xfId="26287" xr:uid="{E184A1A1-65F2-4137-9B34-4858B164D56F}"/>
    <cellStyle name="Normal 3 2 3 2 2 2 7 2 2 2" xfId="39979" xr:uid="{4029E0A5-96A4-4156-962B-1FAED282AE0D}"/>
    <cellStyle name="Normal 3 2 3 2 2 2 7 2 2 3" xfId="54862" xr:uid="{B384A541-0A0D-4211-BE0D-90E0E5FB5E13}"/>
    <cellStyle name="Normal 3 2 3 2 2 2 7 2 3" xfId="19443" xr:uid="{2217B18D-BA76-4916-81BB-896EF5555E00}"/>
    <cellStyle name="Normal 3 2 3 2 2 2 7 2 4" xfId="33133" xr:uid="{B4DC4E03-83BB-4A88-9432-71343DC94AFE}"/>
    <cellStyle name="Normal 3 2 3 2 2 2 7 2 5" xfId="48016" xr:uid="{C5ABBCD7-71F3-4D5E-90BF-7045BC138945}"/>
    <cellStyle name="Normal 3 2 3 2 2 2 7 3" xfId="22865" xr:uid="{CC7E2982-B700-41B5-A016-BDCEA9934D9D}"/>
    <cellStyle name="Normal 3 2 3 2 2 2 7 3 2" xfId="36557" xr:uid="{62FA2FD8-AA59-42E7-8C22-9D2A832419B8}"/>
    <cellStyle name="Normal 3 2 3 2 2 2 7 3 3" xfId="51440" xr:uid="{E1A9DFFC-EE49-490D-99DE-4BD7A57BE783}"/>
    <cellStyle name="Normal 3 2 3 2 2 2 7 4" xfId="16021" xr:uid="{7913CA2C-51D5-44E3-9771-91E0BDACA41F}"/>
    <cellStyle name="Normal 3 2 3 2 2 2 7 5" xfId="29711" xr:uid="{5C2C88CF-6BF2-4BEA-B761-022FA387BCE1}"/>
    <cellStyle name="Normal 3 2 3 2 2 2 7 6" xfId="44594" xr:uid="{101A1025-73CF-467A-82F6-ED3F7D40C811}"/>
    <cellStyle name="Normal 3 2 3 2 2 2 8" xfId="10885" xr:uid="{461BDB4B-454C-458B-8BA2-46610BB8E775}"/>
    <cellStyle name="Normal 3 2 3 2 2 2 8 2" xfId="24575" xr:uid="{9655732F-765B-4EFA-85C5-1B3204DAECD8}"/>
    <cellStyle name="Normal 3 2 3 2 2 2 8 2 2" xfId="38267" xr:uid="{278A5FEF-96FE-486D-9018-79B4245560F0}"/>
    <cellStyle name="Normal 3 2 3 2 2 2 8 2 3" xfId="53150" xr:uid="{DD946463-F33B-4C9E-A202-E2712AC5785D}"/>
    <cellStyle name="Normal 3 2 3 2 2 2 8 3" xfId="17731" xr:uid="{2E77C72A-29D3-4656-9E0D-38DBD001151D}"/>
    <cellStyle name="Normal 3 2 3 2 2 2 8 4" xfId="31421" xr:uid="{6086F55E-FE19-4894-AA55-AC4A6CF9E755}"/>
    <cellStyle name="Normal 3 2 3 2 2 2 8 5" xfId="46304" xr:uid="{7C9A8082-78B7-46FA-AC0D-B307A5E4DA6A}"/>
    <cellStyle name="Normal 3 2 3 2 2 2 9" xfId="21153" xr:uid="{08024E54-9707-40B3-AABE-C841A7471157}"/>
    <cellStyle name="Normal 3 2 3 2 2 2 9 2" xfId="34845" xr:uid="{E259B5F8-59F6-4995-AF60-DCC86505BFE1}"/>
    <cellStyle name="Normal 3 2 3 2 2 2 9 3" xfId="49728" xr:uid="{73457EC4-A240-4302-B1F8-99FD6BC4D0CF}"/>
    <cellStyle name="Normal 3 2 3 2 2 3" xfId="7477" xr:uid="{84B24B81-0A3D-4458-BD8D-0D8B4646155F}"/>
    <cellStyle name="Normal 3 2 3 2 2 3 10" xfId="42897" xr:uid="{6E714097-0383-4796-A852-5D121CE0D2BD}"/>
    <cellStyle name="Normal 3 2 3 2 2 3 2" xfId="7478" xr:uid="{2F454352-8806-42F7-B3B4-DF6451554DC2}"/>
    <cellStyle name="Normal 3 2 3 2 2 3 2 2" xfId="7479" xr:uid="{BB43636F-09F2-44E3-96CA-2B9006A12C97}"/>
    <cellStyle name="Normal 3 2 3 2 2 3 2 2 2" xfId="9192" xr:uid="{B701EF31-035E-4CE3-B13C-61D2E9B3FD25}"/>
    <cellStyle name="Normal 3 2 3 2 2 3 2 2 2 2" xfId="12614" xr:uid="{E86A7B18-8817-4A35-8B1B-CE7FFE5A29D1}"/>
    <cellStyle name="Normal 3 2 3 2 2 3 2 2 2 2 2" xfId="26304" xr:uid="{AE016665-8B99-4B87-96C9-73F351B6AAE0}"/>
    <cellStyle name="Normal 3 2 3 2 2 3 2 2 2 2 2 2" xfId="39996" xr:uid="{C6C6ADEB-7F61-4633-8C7A-30DEEFFCFBDE}"/>
    <cellStyle name="Normal 3 2 3 2 2 3 2 2 2 2 2 3" xfId="54879" xr:uid="{948B5093-A247-4EA2-B753-6F1224DDEF8B}"/>
    <cellStyle name="Normal 3 2 3 2 2 3 2 2 2 2 3" xfId="19460" xr:uid="{A26FF0DC-2BF3-44C3-8099-FADB28182ED6}"/>
    <cellStyle name="Normal 3 2 3 2 2 3 2 2 2 2 4" xfId="33150" xr:uid="{05A97081-A46D-4AD3-B06B-B670EF6F6C37}"/>
    <cellStyle name="Normal 3 2 3 2 2 3 2 2 2 2 5" xfId="48033" xr:uid="{A095A2ED-7056-4785-AB22-2B70FA36F6ED}"/>
    <cellStyle name="Normal 3 2 3 2 2 3 2 2 2 3" xfId="22882" xr:uid="{4BAACD1B-C867-43A4-AAB1-BD6AD7D5DE97}"/>
    <cellStyle name="Normal 3 2 3 2 2 3 2 2 2 3 2" xfId="36574" xr:uid="{FEFE99A6-D45C-4D17-B7C7-E0BC57D410D5}"/>
    <cellStyle name="Normal 3 2 3 2 2 3 2 2 2 3 3" xfId="51457" xr:uid="{4A4F2328-A822-40CE-A197-114E455A5DF6}"/>
    <cellStyle name="Normal 3 2 3 2 2 3 2 2 2 4" xfId="16038" xr:uid="{B1A735D3-CFEF-43FD-97E2-CFCFC864A496}"/>
    <cellStyle name="Normal 3 2 3 2 2 3 2 2 2 5" xfId="29728" xr:uid="{FA23CA71-B011-4069-8E58-3C00CE6F5EAB}"/>
    <cellStyle name="Normal 3 2 3 2 2 3 2 2 2 6" xfId="44611" xr:uid="{E54F1E58-412F-443F-B191-4D603A0DF32E}"/>
    <cellStyle name="Normal 3 2 3 2 2 3 2 2 3" xfId="10902" xr:uid="{87C5B3C8-6E4C-4896-B8C0-1C20D9E3BB64}"/>
    <cellStyle name="Normal 3 2 3 2 2 3 2 2 3 2" xfId="24592" xr:uid="{4BE3F31F-F50A-495C-A264-9FE9EF1D1DFF}"/>
    <cellStyle name="Normal 3 2 3 2 2 3 2 2 3 2 2" xfId="38284" xr:uid="{A374D17D-3B25-4342-B082-B4B0771860FE}"/>
    <cellStyle name="Normal 3 2 3 2 2 3 2 2 3 2 3" xfId="53167" xr:uid="{FC404D76-A830-41D0-B762-03747ACB00D1}"/>
    <cellStyle name="Normal 3 2 3 2 2 3 2 2 3 3" xfId="17748" xr:uid="{E06B0098-E238-43F8-87C8-BF32E23B678F}"/>
    <cellStyle name="Normal 3 2 3 2 2 3 2 2 3 4" xfId="31438" xr:uid="{B90DDE30-3F94-4A2B-9567-AE25BB8B84D1}"/>
    <cellStyle name="Normal 3 2 3 2 2 3 2 2 3 5" xfId="46321" xr:uid="{724E6756-623C-4703-AD10-EAC5CAFD407B}"/>
    <cellStyle name="Normal 3 2 3 2 2 3 2 2 4" xfId="21170" xr:uid="{900CF0B9-D210-435B-86B9-E5F742AF4B36}"/>
    <cellStyle name="Normal 3 2 3 2 2 3 2 2 4 2" xfId="34862" xr:uid="{D733F033-B089-4593-B0A2-42AEC7CEECE6}"/>
    <cellStyle name="Normal 3 2 3 2 2 3 2 2 4 3" xfId="49745" xr:uid="{6D1D3969-9A26-4E2F-9A69-3434CE924796}"/>
    <cellStyle name="Normal 3 2 3 2 2 3 2 2 5" xfId="14326" xr:uid="{1E14FDC9-7599-4CD4-9B92-896763330B99}"/>
    <cellStyle name="Normal 3 2 3 2 2 3 2 2 6" xfId="28016" xr:uid="{E1414597-8E97-4EF2-8284-600E7BB631F8}"/>
    <cellStyle name="Normal 3 2 3 2 2 3 2 2 7" xfId="42899" xr:uid="{3944756E-07A2-4087-827E-B59E3E6AD9B7}"/>
    <cellStyle name="Normal 3 2 3 2 2 3 2 3" xfId="9191" xr:uid="{D072BF06-2755-42F0-961F-607AAE250FCD}"/>
    <cellStyle name="Normal 3 2 3 2 2 3 2 3 2" xfId="12613" xr:uid="{0DC967B7-E121-4759-87F5-AA6E4A19E14A}"/>
    <cellStyle name="Normal 3 2 3 2 2 3 2 3 2 2" xfId="26303" xr:uid="{886CAB55-4B7F-478C-BC48-E9D6F6CA5AE7}"/>
    <cellStyle name="Normal 3 2 3 2 2 3 2 3 2 2 2" xfId="39995" xr:uid="{12EC2D43-F08F-4F6D-8C32-79831C0F99DB}"/>
    <cellStyle name="Normal 3 2 3 2 2 3 2 3 2 2 3" xfId="54878" xr:uid="{53559354-D14E-4ED7-8A6E-23F394AE197C}"/>
    <cellStyle name="Normal 3 2 3 2 2 3 2 3 2 3" xfId="19459" xr:uid="{74D6A678-B962-430E-92C7-DA4D7B66B38C}"/>
    <cellStyle name="Normal 3 2 3 2 2 3 2 3 2 4" xfId="33149" xr:uid="{8BBA09D5-227C-464A-B06D-2CDD989B66E0}"/>
    <cellStyle name="Normal 3 2 3 2 2 3 2 3 2 5" xfId="48032" xr:uid="{6BA898B1-926C-4110-BB69-715AB7DBE6A9}"/>
    <cellStyle name="Normal 3 2 3 2 2 3 2 3 3" xfId="22881" xr:uid="{979AF04A-9F12-439F-883F-4B41361F0195}"/>
    <cellStyle name="Normal 3 2 3 2 2 3 2 3 3 2" xfId="36573" xr:uid="{5721D476-726C-45E7-8772-24A9545C8728}"/>
    <cellStyle name="Normal 3 2 3 2 2 3 2 3 3 3" xfId="51456" xr:uid="{0A7EB70C-25BD-4611-AC4A-1ABB6D16102A}"/>
    <cellStyle name="Normal 3 2 3 2 2 3 2 3 4" xfId="16037" xr:uid="{08FF742C-5F8B-4372-912E-1EAC19F6B179}"/>
    <cellStyle name="Normal 3 2 3 2 2 3 2 3 5" xfId="29727" xr:uid="{76F5575D-D9A6-4008-B6E3-974A74058CA6}"/>
    <cellStyle name="Normal 3 2 3 2 2 3 2 3 6" xfId="44610" xr:uid="{707A9E36-7BF9-4F66-9B5A-3AADA9D99385}"/>
    <cellStyle name="Normal 3 2 3 2 2 3 2 4" xfId="10901" xr:uid="{41E41440-5B2B-441A-AE38-E41EAC094C9E}"/>
    <cellStyle name="Normal 3 2 3 2 2 3 2 4 2" xfId="24591" xr:uid="{193DFA89-DC3F-46EA-8C6A-E6CED0CB9D9A}"/>
    <cellStyle name="Normal 3 2 3 2 2 3 2 4 2 2" xfId="38283" xr:uid="{49AD1160-0DE0-48DF-B824-422EACA58DA1}"/>
    <cellStyle name="Normal 3 2 3 2 2 3 2 4 2 3" xfId="53166" xr:uid="{2043EC56-8681-477D-9204-92ED7EE23E61}"/>
    <cellStyle name="Normal 3 2 3 2 2 3 2 4 3" xfId="17747" xr:uid="{8E0EE8B5-9D43-467A-91AF-910450EDB36A}"/>
    <cellStyle name="Normal 3 2 3 2 2 3 2 4 4" xfId="31437" xr:uid="{33F1C33F-9A13-4C31-AD22-A47C4B2DF339}"/>
    <cellStyle name="Normal 3 2 3 2 2 3 2 4 5" xfId="46320" xr:uid="{1AB823AC-6EDD-4605-A4B1-D158730B36CD}"/>
    <cellStyle name="Normal 3 2 3 2 2 3 2 5" xfId="21169" xr:uid="{B17D793F-ACC0-4F2B-8136-DB1142785CA9}"/>
    <cellStyle name="Normal 3 2 3 2 2 3 2 5 2" xfId="34861" xr:uid="{A8C840BA-CA03-45C8-8C9A-ABDE1E52958A}"/>
    <cellStyle name="Normal 3 2 3 2 2 3 2 5 3" xfId="49744" xr:uid="{B931D1A9-6098-4F76-9F48-20F0C7238632}"/>
    <cellStyle name="Normal 3 2 3 2 2 3 2 6" xfId="14325" xr:uid="{0E800AB7-13AD-4160-A00F-289269EBBCD6}"/>
    <cellStyle name="Normal 3 2 3 2 2 3 2 7" xfId="28015" xr:uid="{5CCA5033-9663-4D54-B3AD-3AEF350659E4}"/>
    <cellStyle name="Normal 3 2 3 2 2 3 2 8" xfId="42898" xr:uid="{82B628C9-A996-4D4B-AA13-CC17BFA7A661}"/>
    <cellStyle name="Normal 3 2 3 2 2 3 3" xfId="7480" xr:uid="{B75213DD-5008-43CB-B4E6-DEF0DACC1EC3}"/>
    <cellStyle name="Normal 3 2 3 2 2 3 3 2" xfId="9193" xr:uid="{6F0551AD-464E-4DA6-A9AC-E11D91701F3E}"/>
    <cellStyle name="Normal 3 2 3 2 2 3 3 2 2" xfId="12615" xr:uid="{9276ABED-CE4D-4869-9BB8-6F980B8B4216}"/>
    <cellStyle name="Normal 3 2 3 2 2 3 3 2 2 2" xfId="26305" xr:uid="{4993C8BB-FF17-4090-897E-CDA3E01799F6}"/>
    <cellStyle name="Normal 3 2 3 2 2 3 3 2 2 2 2" xfId="39997" xr:uid="{7E86C495-B82D-473C-8512-28B9B9A11197}"/>
    <cellStyle name="Normal 3 2 3 2 2 3 3 2 2 2 3" xfId="54880" xr:uid="{4FB96315-6EEC-424E-B3AB-74FE834F6A6D}"/>
    <cellStyle name="Normal 3 2 3 2 2 3 3 2 2 3" xfId="19461" xr:uid="{22335271-02E4-4627-8DC7-A0C9C784C34E}"/>
    <cellStyle name="Normal 3 2 3 2 2 3 3 2 2 4" xfId="33151" xr:uid="{783077F4-A374-41C7-80B9-67E5CADD5F3F}"/>
    <cellStyle name="Normal 3 2 3 2 2 3 3 2 2 5" xfId="48034" xr:uid="{5AA24CC6-84EA-458E-A301-85A833434A1F}"/>
    <cellStyle name="Normal 3 2 3 2 2 3 3 2 3" xfId="22883" xr:uid="{45912712-152A-4ABD-B2B4-3F164292E3FE}"/>
    <cellStyle name="Normal 3 2 3 2 2 3 3 2 3 2" xfId="36575" xr:uid="{260F99AB-FFE9-4C09-BEED-ECF66F2774CD}"/>
    <cellStyle name="Normal 3 2 3 2 2 3 3 2 3 3" xfId="51458" xr:uid="{A9264833-3D7B-460B-AFE7-22EAD5685C0E}"/>
    <cellStyle name="Normal 3 2 3 2 2 3 3 2 4" xfId="16039" xr:uid="{B8ED31E9-BA9C-4A62-AD39-4BB716431027}"/>
    <cellStyle name="Normal 3 2 3 2 2 3 3 2 5" xfId="29729" xr:uid="{033CBB12-4E17-487A-BE78-2B039526110A}"/>
    <cellStyle name="Normal 3 2 3 2 2 3 3 2 6" xfId="44612" xr:uid="{9FC2ED33-3388-4112-ABB6-93A276F350ED}"/>
    <cellStyle name="Normal 3 2 3 2 2 3 3 3" xfId="10903" xr:uid="{D72022E2-7DED-411C-98B2-35E9BDEACD10}"/>
    <cellStyle name="Normal 3 2 3 2 2 3 3 3 2" xfId="24593" xr:uid="{16479A64-1041-4E0B-A435-0A7A95951060}"/>
    <cellStyle name="Normal 3 2 3 2 2 3 3 3 2 2" xfId="38285" xr:uid="{B646F5B3-1D34-43F7-95F4-58580F3FBCB2}"/>
    <cellStyle name="Normal 3 2 3 2 2 3 3 3 2 3" xfId="53168" xr:uid="{00ED7618-2230-4002-A751-A274D9639177}"/>
    <cellStyle name="Normal 3 2 3 2 2 3 3 3 3" xfId="17749" xr:uid="{B853191F-4830-4B1B-966D-BF5F77D5C8A3}"/>
    <cellStyle name="Normal 3 2 3 2 2 3 3 3 4" xfId="31439" xr:uid="{09A306FB-FA83-483F-8A18-1392AF6528DC}"/>
    <cellStyle name="Normal 3 2 3 2 2 3 3 3 5" xfId="46322" xr:uid="{F1D40D85-195F-46FA-B874-297EBEF886F8}"/>
    <cellStyle name="Normal 3 2 3 2 2 3 3 4" xfId="21171" xr:uid="{79EA86EF-07B0-4739-AB88-6074BBE9AFFE}"/>
    <cellStyle name="Normal 3 2 3 2 2 3 3 4 2" xfId="34863" xr:uid="{9202239E-68C1-4E50-9E60-E3C7C256F100}"/>
    <cellStyle name="Normal 3 2 3 2 2 3 3 4 3" xfId="49746" xr:uid="{11C69691-8595-47C0-9335-0A1370C73B8C}"/>
    <cellStyle name="Normal 3 2 3 2 2 3 3 5" xfId="14327" xr:uid="{871A4469-40C9-4DA2-A19A-E7BF010DEB26}"/>
    <cellStyle name="Normal 3 2 3 2 2 3 3 6" xfId="28017" xr:uid="{E793ADA4-0F28-460C-9A81-8E21C8DC197A}"/>
    <cellStyle name="Normal 3 2 3 2 2 3 3 7" xfId="42900" xr:uid="{C9167F75-DE01-47BA-A0DC-DC4387292BED}"/>
    <cellStyle name="Normal 3 2 3 2 2 3 4" xfId="7481" xr:uid="{085FBE66-77B3-4C74-B772-D4B61C280FDE}"/>
    <cellStyle name="Normal 3 2 3 2 2 3 4 2" xfId="9194" xr:uid="{C13455AF-EC75-47E1-A0FA-8AAB3D959393}"/>
    <cellStyle name="Normal 3 2 3 2 2 3 4 2 2" xfId="12616" xr:uid="{F9A87FEE-9452-41F2-B1D5-4B9A524C938C}"/>
    <cellStyle name="Normal 3 2 3 2 2 3 4 2 2 2" xfId="26306" xr:uid="{ADB566B2-FF78-43F2-96D6-1D59FA73E310}"/>
    <cellStyle name="Normal 3 2 3 2 2 3 4 2 2 2 2" xfId="39998" xr:uid="{AB8D44C5-683D-413F-9731-B1774042DAB8}"/>
    <cellStyle name="Normal 3 2 3 2 2 3 4 2 2 2 3" xfId="54881" xr:uid="{FC0209A8-4C76-41E6-AB38-353AD2AE0E9B}"/>
    <cellStyle name="Normal 3 2 3 2 2 3 4 2 2 3" xfId="19462" xr:uid="{276F53BF-C90A-4B1E-AF6C-62686CF446FC}"/>
    <cellStyle name="Normal 3 2 3 2 2 3 4 2 2 4" xfId="33152" xr:uid="{2C079B59-304C-4860-8E0D-9188B9BA7685}"/>
    <cellStyle name="Normal 3 2 3 2 2 3 4 2 2 5" xfId="48035" xr:uid="{7B9CB387-F536-4E0A-9B76-EE41ADC0001A}"/>
    <cellStyle name="Normal 3 2 3 2 2 3 4 2 3" xfId="22884" xr:uid="{6C876847-FA08-4E4E-B11F-545627CDC619}"/>
    <cellStyle name="Normal 3 2 3 2 2 3 4 2 3 2" xfId="36576" xr:uid="{A630D16E-893E-4FB7-891F-889FF4968F87}"/>
    <cellStyle name="Normal 3 2 3 2 2 3 4 2 3 3" xfId="51459" xr:uid="{91608A62-31F8-4643-A1D6-F967AF9B33CA}"/>
    <cellStyle name="Normal 3 2 3 2 2 3 4 2 4" xfId="16040" xr:uid="{1EE57207-A411-4432-92A7-4AF9AC1CBA9A}"/>
    <cellStyle name="Normal 3 2 3 2 2 3 4 2 5" xfId="29730" xr:uid="{753F03DD-B8C1-49DD-833B-6CEE4AF48FA7}"/>
    <cellStyle name="Normal 3 2 3 2 2 3 4 2 6" xfId="44613" xr:uid="{10336ADA-7AAE-4C5E-A1FD-B44D2E538D78}"/>
    <cellStyle name="Normal 3 2 3 2 2 3 4 3" xfId="10904" xr:uid="{66E6B042-E56E-4632-8FD7-80ACD7B11438}"/>
    <cellStyle name="Normal 3 2 3 2 2 3 4 3 2" xfId="24594" xr:uid="{4F7AA54E-9785-4B0F-BD4D-AB9E2632A7C1}"/>
    <cellStyle name="Normal 3 2 3 2 2 3 4 3 2 2" xfId="38286" xr:uid="{43B1A47A-4AAF-4008-8877-DB7014699F50}"/>
    <cellStyle name="Normal 3 2 3 2 2 3 4 3 2 3" xfId="53169" xr:uid="{C08BA668-5134-48FF-B799-26DA4878EDA3}"/>
    <cellStyle name="Normal 3 2 3 2 2 3 4 3 3" xfId="17750" xr:uid="{82F36788-6517-4A9D-8B88-BC0CE5540DAA}"/>
    <cellStyle name="Normal 3 2 3 2 2 3 4 3 4" xfId="31440" xr:uid="{E9128A44-FCB0-414E-BDED-7B3ABDA9AFF1}"/>
    <cellStyle name="Normal 3 2 3 2 2 3 4 3 5" xfId="46323" xr:uid="{6244F3B4-7C10-436C-8BBE-8E18A185AAE2}"/>
    <cellStyle name="Normal 3 2 3 2 2 3 4 4" xfId="21172" xr:uid="{6CF486EA-F0B7-4CAA-9626-DB44496C3D0D}"/>
    <cellStyle name="Normal 3 2 3 2 2 3 4 4 2" xfId="34864" xr:uid="{95751615-0ACD-4006-A701-DCB9E5BA0DF4}"/>
    <cellStyle name="Normal 3 2 3 2 2 3 4 4 3" xfId="49747" xr:uid="{EF1AF005-32AD-4195-A6E9-1901B9F6AEE9}"/>
    <cellStyle name="Normal 3 2 3 2 2 3 4 5" xfId="14328" xr:uid="{A6C046F0-3403-4D44-A024-E5ACEC44C48A}"/>
    <cellStyle name="Normal 3 2 3 2 2 3 4 6" xfId="28018" xr:uid="{FA09568E-27F9-4FA3-ADA0-58819E9B37FA}"/>
    <cellStyle name="Normal 3 2 3 2 2 3 4 7" xfId="42901" xr:uid="{9CBD80AC-6A50-45A9-A30F-1D389A937824}"/>
    <cellStyle name="Normal 3 2 3 2 2 3 5" xfId="9190" xr:uid="{C1EA3C0C-54F1-4391-9C82-557E6963DF8D}"/>
    <cellStyle name="Normal 3 2 3 2 2 3 5 2" xfId="12612" xr:uid="{E5C5BEF5-F38D-4F26-AC5B-04F908C1CF13}"/>
    <cellStyle name="Normal 3 2 3 2 2 3 5 2 2" xfId="26302" xr:uid="{8EA6492F-54CC-46A3-8A47-904323145CC2}"/>
    <cellStyle name="Normal 3 2 3 2 2 3 5 2 2 2" xfId="39994" xr:uid="{551A8D40-5B97-4DA0-AC3B-A5EE7EFA69D8}"/>
    <cellStyle name="Normal 3 2 3 2 2 3 5 2 2 3" xfId="54877" xr:uid="{EF676CBE-5FC0-4777-8E3C-91359D961381}"/>
    <cellStyle name="Normal 3 2 3 2 2 3 5 2 3" xfId="19458" xr:uid="{E431C0A5-D16E-455D-8FA7-E87FE3AF4A89}"/>
    <cellStyle name="Normal 3 2 3 2 2 3 5 2 4" xfId="33148" xr:uid="{D1A309C4-598F-49BD-AB83-44D6121915E7}"/>
    <cellStyle name="Normal 3 2 3 2 2 3 5 2 5" xfId="48031" xr:uid="{EE127608-9600-48AE-BC3F-90DFAAD43FF4}"/>
    <cellStyle name="Normal 3 2 3 2 2 3 5 3" xfId="22880" xr:uid="{82D8D67D-AADA-4478-BE8F-ECEA8977EAE0}"/>
    <cellStyle name="Normal 3 2 3 2 2 3 5 3 2" xfId="36572" xr:uid="{EEF9DE4A-5F3D-4B42-A9AD-FA0EF2959DBF}"/>
    <cellStyle name="Normal 3 2 3 2 2 3 5 3 3" xfId="51455" xr:uid="{1690370C-A853-4A39-8F49-D995D424010A}"/>
    <cellStyle name="Normal 3 2 3 2 2 3 5 4" xfId="16036" xr:uid="{9509310B-1CA6-4229-8832-ED21B7D1652D}"/>
    <cellStyle name="Normal 3 2 3 2 2 3 5 5" xfId="29726" xr:uid="{F6275794-7CAE-4133-877C-2E7579611E0F}"/>
    <cellStyle name="Normal 3 2 3 2 2 3 5 6" xfId="44609" xr:uid="{DD2772C7-B5FA-4837-A4D9-B8BC73B81E0E}"/>
    <cellStyle name="Normal 3 2 3 2 2 3 6" xfId="10900" xr:uid="{513CB9D1-1B40-425A-BB22-4409C24B607F}"/>
    <cellStyle name="Normal 3 2 3 2 2 3 6 2" xfId="24590" xr:uid="{C7FE04BE-D7C4-448F-9C84-D39A47E7F890}"/>
    <cellStyle name="Normal 3 2 3 2 2 3 6 2 2" xfId="38282" xr:uid="{280BCF37-3155-4444-8325-6F1D6669AFE8}"/>
    <cellStyle name="Normal 3 2 3 2 2 3 6 2 3" xfId="53165" xr:uid="{8FE785E0-9871-4056-A165-6CEA07DFE8DB}"/>
    <cellStyle name="Normal 3 2 3 2 2 3 6 3" xfId="17746" xr:uid="{BD5DCF2B-9E89-43A4-9C53-69ED0B3DFEC5}"/>
    <cellStyle name="Normal 3 2 3 2 2 3 6 4" xfId="31436" xr:uid="{47161D1E-8EF8-49A0-BFD1-170AEFA86D15}"/>
    <cellStyle name="Normal 3 2 3 2 2 3 6 5" xfId="46319" xr:uid="{99BD27B2-6553-4258-A703-E138A03FF7F2}"/>
    <cellStyle name="Normal 3 2 3 2 2 3 7" xfId="21168" xr:uid="{F9E092BD-49D3-4FB1-A91A-0983E6C71496}"/>
    <cellStyle name="Normal 3 2 3 2 2 3 7 2" xfId="34860" xr:uid="{24577FC0-AEEA-4677-8A83-1719DFFBDC0D}"/>
    <cellStyle name="Normal 3 2 3 2 2 3 7 3" xfId="49743" xr:uid="{6EC998A2-216A-43C7-B85D-8D097EC5D46E}"/>
    <cellStyle name="Normal 3 2 3 2 2 3 8" xfId="14324" xr:uid="{00B4BBBC-267E-427A-8404-C0BDAA18FAEC}"/>
    <cellStyle name="Normal 3 2 3 2 2 3 9" xfId="28014" xr:uid="{018ABF82-AF81-4DE8-8884-DD63A60049BC}"/>
    <cellStyle name="Normal 3 2 3 2 2 4" xfId="7482" xr:uid="{B19566DA-AC4F-49D5-BAFF-12160C173608}"/>
    <cellStyle name="Normal 3 2 3 2 2 4 10" xfId="42902" xr:uid="{AE99ED33-2ED4-4ADD-9871-A970CB92C7B9}"/>
    <cellStyle name="Normal 3 2 3 2 2 4 2" xfId="7483" xr:uid="{19B330E1-D903-4F89-93CD-BCDDDB221B47}"/>
    <cellStyle name="Normal 3 2 3 2 2 4 2 2" xfId="7484" xr:uid="{349BE9A2-9326-4ACF-9BB6-6CB457B63EF8}"/>
    <cellStyle name="Normal 3 2 3 2 2 4 2 2 2" xfId="9197" xr:uid="{B904A146-68CB-4963-A020-DD1A35938C37}"/>
    <cellStyle name="Normal 3 2 3 2 2 4 2 2 2 2" xfId="12619" xr:uid="{57E275A9-F9D8-4D69-9BBF-47DD68193306}"/>
    <cellStyle name="Normal 3 2 3 2 2 4 2 2 2 2 2" xfId="26309" xr:uid="{85ACE7E4-1175-4A4F-9C3A-FC90478CAB44}"/>
    <cellStyle name="Normal 3 2 3 2 2 4 2 2 2 2 2 2" xfId="40001" xr:uid="{08FF5331-31C6-45AA-B8FA-6E3A92C888D9}"/>
    <cellStyle name="Normal 3 2 3 2 2 4 2 2 2 2 2 3" xfId="54884" xr:uid="{A4E50650-7B36-4D37-BA49-DA0550C6B862}"/>
    <cellStyle name="Normal 3 2 3 2 2 4 2 2 2 2 3" xfId="19465" xr:uid="{1EB1B82B-C1A9-42C1-B18D-FC4A534F47E7}"/>
    <cellStyle name="Normal 3 2 3 2 2 4 2 2 2 2 4" xfId="33155" xr:uid="{D8C5FE6D-83E5-4E78-8F1F-788DF7D80B4B}"/>
    <cellStyle name="Normal 3 2 3 2 2 4 2 2 2 2 5" xfId="48038" xr:uid="{96C23F3D-B6A4-463E-A05F-242066706AB1}"/>
    <cellStyle name="Normal 3 2 3 2 2 4 2 2 2 3" xfId="22887" xr:uid="{F10EA1A1-6E29-418E-95A1-A31B03AAD74D}"/>
    <cellStyle name="Normal 3 2 3 2 2 4 2 2 2 3 2" xfId="36579" xr:uid="{03F44673-669D-4FDC-ACD5-375DF29AB666}"/>
    <cellStyle name="Normal 3 2 3 2 2 4 2 2 2 3 3" xfId="51462" xr:uid="{AB936B3F-1665-4D15-9440-A081BA39F8A7}"/>
    <cellStyle name="Normal 3 2 3 2 2 4 2 2 2 4" xfId="16043" xr:uid="{67890DDE-B21D-41D9-BA62-43E270AD0784}"/>
    <cellStyle name="Normal 3 2 3 2 2 4 2 2 2 5" xfId="29733" xr:uid="{5730A979-81F1-4579-9685-3534B807FF62}"/>
    <cellStyle name="Normal 3 2 3 2 2 4 2 2 2 6" xfId="44616" xr:uid="{EF011F60-D35C-4EF1-B258-E82B608BA0D8}"/>
    <cellStyle name="Normal 3 2 3 2 2 4 2 2 3" xfId="10907" xr:uid="{EEE76806-15D6-4195-989D-53B0B98790C3}"/>
    <cellStyle name="Normal 3 2 3 2 2 4 2 2 3 2" xfId="24597" xr:uid="{7C0685B5-BA8A-40A7-A89D-BFD232CF6B83}"/>
    <cellStyle name="Normal 3 2 3 2 2 4 2 2 3 2 2" xfId="38289" xr:uid="{133BBC62-AA35-43E2-A372-CF710E5D6125}"/>
    <cellStyle name="Normal 3 2 3 2 2 4 2 2 3 2 3" xfId="53172" xr:uid="{21A38684-C0D9-49D4-9FA1-C2368900626F}"/>
    <cellStyle name="Normal 3 2 3 2 2 4 2 2 3 3" xfId="17753" xr:uid="{3E30650B-C5B8-446E-9E16-77CD19A4B680}"/>
    <cellStyle name="Normal 3 2 3 2 2 4 2 2 3 4" xfId="31443" xr:uid="{131B65BC-65F3-44E9-8BA2-E6D91A866386}"/>
    <cellStyle name="Normal 3 2 3 2 2 4 2 2 3 5" xfId="46326" xr:uid="{9040DAF2-5BFC-46CD-8B7A-F27D91BD2FE5}"/>
    <cellStyle name="Normal 3 2 3 2 2 4 2 2 4" xfId="21175" xr:uid="{98ECFD70-4509-4F02-9A98-5B4E3F72A648}"/>
    <cellStyle name="Normal 3 2 3 2 2 4 2 2 4 2" xfId="34867" xr:uid="{D1ED202A-BBDA-40F9-B79D-C0AA53F382AB}"/>
    <cellStyle name="Normal 3 2 3 2 2 4 2 2 4 3" xfId="49750" xr:uid="{37930761-F397-4770-BDA1-4AEDFEA8A3A2}"/>
    <cellStyle name="Normal 3 2 3 2 2 4 2 2 5" xfId="14331" xr:uid="{2A086BBF-74FF-4211-AD55-B4D143AD15C3}"/>
    <cellStyle name="Normal 3 2 3 2 2 4 2 2 6" xfId="28021" xr:uid="{474DBDE0-D3CD-4A6F-8493-35192D958CE6}"/>
    <cellStyle name="Normal 3 2 3 2 2 4 2 2 7" xfId="42904" xr:uid="{99951E5D-4D1C-4300-B9C8-6A92BCA0F664}"/>
    <cellStyle name="Normal 3 2 3 2 2 4 2 3" xfId="9196" xr:uid="{FA0AA079-6ED8-46F8-B5AD-A4D830CEADE0}"/>
    <cellStyle name="Normal 3 2 3 2 2 4 2 3 2" xfId="12618" xr:uid="{1194DF08-C4BB-42BE-AFC1-4C933BEE1B47}"/>
    <cellStyle name="Normal 3 2 3 2 2 4 2 3 2 2" xfId="26308" xr:uid="{9071B0DB-58FE-4D88-81CD-F07FB4BAD5F3}"/>
    <cellStyle name="Normal 3 2 3 2 2 4 2 3 2 2 2" xfId="40000" xr:uid="{57560E97-7BC7-46B9-B674-9973EE15809B}"/>
    <cellStyle name="Normal 3 2 3 2 2 4 2 3 2 2 3" xfId="54883" xr:uid="{4E3B1ADB-B521-4A91-A2D7-6CCC6BD6AE03}"/>
    <cellStyle name="Normal 3 2 3 2 2 4 2 3 2 3" xfId="19464" xr:uid="{F605BC21-F99F-4604-8C33-D751ED21A812}"/>
    <cellStyle name="Normal 3 2 3 2 2 4 2 3 2 4" xfId="33154" xr:uid="{62FE35FA-798C-4C3D-B01D-F2486E9355CB}"/>
    <cellStyle name="Normal 3 2 3 2 2 4 2 3 2 5" xfId="48037" xr:uid="{EDA311BA-5C1B-45CC-A4AF-1E13FD1273D9}"/>
    <cellStyle name="Normal 3 2 3 2 2 4 2 3 3" xfId="22886" xr:uid="{36EB5210-EF51-429B-8361-B3B104D59353}"/>
    <cellStyle name="Normal 3 2 3 2 2 4 2 3 3 2" xfId="36578" xr:uid="{85ABA390-D4B2-4AD7-A73F-B521DC49ADDF}"/>
    <cellStyle name="Normal 3 2 3 2 2 4 2 3 3 3" xfId="51461" xr:uid="{FA89CAAE-1F5A-4BF0-BF28-61C10472AC94}"/>
    <cellStyle name="Normal 3 2 3 2 2 4 2 3 4" xfId="16042" xr:uid="{E84A5F13-9067-4F5B-B08C-7A2CFCD02F2E}"/>
    <cellStyle name="Normal 3 2 3 2 2 4 2 3 5" xfId="29732" xr:uid="{00BFF6F6-3826-4DB7-8E23-88A6BB949A0F}"/>
    <cellStyle name="Normal 3 2 3 2 2 4 2 3 6" xfId="44615" xr:uid="{9B3CD03E-8E7D-4563-AC67-8435238CCDC7}"/>
    <cellStyle name="Normal 3 2 3 2 2 4 2 4" xfId="10906" xr:uid="{75996993-B305-4C77-9233-A281DC3EA0B9}"/>
    <cellStyle name="Normal 3 2 3 2 2 4 2 4 2" xfId="24596" xr:uid="{69E83569-1ED2-43F8-A627-5D7F033367F1}"/>
    <cellStyle name="Normal 3 2 3 2 2 4 2 4 2 2" xfId="38288" xr:uid="{7AB1ACC1-08B1-4321-8025-D2ABDF52DF40}"/>
    <cellStyle name="Normal 3 2 3 2 2 4 2 4 2 3" xfId="53171" xr:uid="{FB491E31-C23A-41AA-8377-D2B45827033D}"/>
    <cellStyle name="Normal 3 2 3 2 2 4 2 4 3" xfId="17752" xr:uid="{75820B4C-E4CA-414F-A9BB-83598CA6752D}"/>
    <cellStyle name="Normal 3 2 3 2 2 4 2 4 4" xfId="31442" xr:uid="{AA89C4B6-E788-4C5E-9221-FE9430BDFD88}"/>
    <cellStyle name="Normal 3 2 3 2 2 4 2 4 5" xfId="46325" xr:uid="{237D996B-D650-4520-8740-BAC1EDD9F04E}"/>
    <cellStyle name="Normal 3 2 3 2 2 4 2 5" xfId="21174" xr:uid="{5591C425-47DB-4A73-BF2F-FB56018DD10F}"/>
    <cellStyle name="Normal 3 2 3 2 2 4 2 5 2" xfId="34866" xr:uid="{90AF7138-7603-4176-9DF4-D2928CB55855}"/>
    <cellStyle name="Normal 3 2 3 2 2 4 2 5 3" xfId="49749" xr:uid="{A7F4578D-3D07-4C2D-B3D8-0EED23DC47F7}"/>
    <cellStyle name="Normal 3 2 3 2 2 4 2 6" xfId="14330" xr:uid="{2291DEDF-2DAE-46F4-BD86-AA8785BEC49D}"/>
    <cellStyle name="Normal 3 2 3 2 2 4 2 7" xfId="28020" xr:uid="{A86A1082-7055-4F55-B337-B0324A4AA9BD}"/>
    <cellStyle name="Normal 3 2 3 2 2 4 2 8" xfId="42903" xr:uid="{1578AE5F-B6B4-443C-9E0C-B80789E95937}"/>
    <cellStyle name="Normal 3 2 3 2 2 4 3" xfId="7485" xr:uid="{987DCA95-1CC4-45C7-8FDB-170DA518685C}"/>
    <cellStyle name="Normal 3 2 3 2 2 4 3 2" xfId="9198" xr:uid="{5DE069F9-A819-4E25-BE3C-4D6BF20F1EEA}"/>
    <cellStyle name="Normal 3 2 3 2 2 4 3 2 2" xfId="12620" xr:uid="{651BDA2E-154D-401B-B9C8-5171DBEB90C4}"/>
    <cellStyle name="Normal 3 2 3 2 2 4 3 2 2 2" xfId="26310" xr:uid="{F43317BD-2BE1-4710-8118-BC2E26BBFDA8}"/>
    <cellStyle name="Normal 3 2 3 2 2 4 3 2 2 2 2" xfId="40002" xr:uid="{FB3898B2-4B58-4536-AAD0-2FAB16C93A9C}"/>
    <cellStyle name="Normal 3 2 3 2 2 4 3 2 2 2 3" xfId="54885" xr:uid="{AC3FFD33-E827-4577-BC34-F382F911FF48}"/>
    <cellStyle name="Normal 3 2 3 2 2 4 3 2 2 3" xfId="19466" xr:uid="{9B651B26-A785-4C43-BB8B-214086A26DF4}"/>
    <cellStyle name="Normal 3 2 3 2 2 4 3 2 2 4" xfId="33156" xr:uid="{C6DE06C1-7760-4721-B139-46F01B553BFD}"/>
    <cellStyle name="Normal 3 2 3 2 2 4 3 2 2 5" xfId="48039" xr:uid="{EC68F9D9-7BD8-4333-AB98-81CBCC351134}"/>
    <cellStyle name="Normal 3 2 3 2 2 4 3 2 3" xfId="22888" xr:uid="{D8231E9B-4FBA-4573-A111-3EC4524ADC19}"/>
    <cellStyle name="Normal 3 2 3 2 2 4 3 2 3 2" xfId="36580" xr:uid="{22D1F6CC-43A1-4648-97BF-9B72A71ABDB3}"/>
    <cellStyle name="Normal 3 2 3 2 2 4 3 2 3 3" xfId="51463" xr:uid="{D115C5A2-2F74-4B44-96CB-2E88AA3024ED}"/>
    <cellStyle name="Normal 3 2 3 2 2 4 3 2 4" xfId="16044" xr:uid="{1437AAA2-F452-4C96-96CF-C06D857A6C79}"/>
    <cellStyle name="Normal 3 2 3 2 2 4 3 2 5" xfId="29734" xr:uid="{C24E1012-7A6C-4392-9FE8-3D7DB174833D}"/>
    <cellStyle name="Normal 3 2 3 2 2 4 3 2 6" xfId="44617" xr:uid="{D1B3FA56-2591-4484-B3E1-E765C7EDD4C5}"/>
    <cellStyle name="Normal 3 2 3 2 2 4 3 3" xfId="10908" xr:uid="{9D898C53-F7D0-4DDF-AA0D-5BB7B1F73C1A}"/>
    <cellStyle name="Normal 3 2 3 2 2 4 3 3 2" xfId="24598" xr:uid="{771BDD42-3A67-4633-AA8B-A5E22AD61497}"/>
    <cellStyle name="Normal 3 2 3 2 2 4 3 3 2 2" xfId="38290" xr:uid="{E1CBE966-90D4-4D75-B923-17817194770C}"/>
    <cellStyle name="Normal 3 2 3 2 2 4 3 3 2 3" xfId="53173" xr:uid="{6B4ECE42-B601-45D2-9F3A-0DD94D9D4BB3}"/>
    <cellStyle name="Normal 3 2 3 2 2 4 3 3 3" xfId="17754" xr:uid="{889DDB57-09B0-43EE-9627-86A1A0E9AC28}"/>
    <cellStyle name="Normal 3 2 3 2 2 4 3 3 4" xfId="31444" xr:uid="{83A44A86-C3AD-4437-92CF-611D2BF1C250}"/>
    <cellStyle name="Normal 3 2 3 2 2 4 3 3 5" xfId="46327" xr:uid="{487028B2-80D0-44AF-9561-623A087B5027}"/>
    <cellStyle name="Normal 3 2 3 2 2 4 3 4" xfId="21176" xr:uid="{5CB812C9-90DD-4FEE-B46D-BF629E77E39F}"/>
    <cellStyle name="Normal 3 2 3 2 2 4 3 4 2" xfId="34868" xr:uid="{55E95DD1-56FC-461C-9B85-AEFB50B17A37}"/>
    <cellStyle name="Normal 3 2 3 2 2 4 3 4 3" xfId="49751" xr:uid="{AC225BEC-5CA9-4F30-848E-93B64C67FBD0}"/>
    <cellStyle name="Normal 3 2 3 2 2 4 3 5" xfId="14332" xr:uid="{55DBB07B-6D3D-43A5-9691-92A834965CEC}"/>
    <cellStyle name="Normal 3 2 3 2 2 4 3 6" xfId="28022" xr:uid="{EC524766-A54D-4BC2-A2FF-3F0B0CFA2402}"/>
    <cellStyle name="Normal 3 2 3 2 2 4 3 7" xfId="42905" xr:uid="{3ED994C8-F38F-4489-B5A4-9DECA028D0F3}"/>
    <cellStyle name="Normal 3 2 3 2 2 4 4" xfId="7486" xr:uid="{96B47A1C-E4B2-495B-B6BB-58977A58A46A}"/>
    <cellStyle name="Normal 3 2 3 2 2 4 4 2" xfId="9199" xr:uid="{F3660BA6-4B61-4E55-97C7-3EA52E957D00}"/>
    <cellStyle name="Normal 3 2 3 2 2 4 4 2 2" xfId="12621" xr:uid="{590EA542-306C-4B0D-92F6-FFBA804E0D95}"/>
    <cellStyle name="Normal 3 2 3 2 2 4 4 2 2 2" xfId="26311" xr:uid="{CB742112-1C09-4C0B-ABB3-216F5DB31DCD}"/>
    <cellStyle name="Normal 3 2 3 2 2 4 4 2 2 2 2" xfId="40003" xr:uid="{35830268-2BDA-4BD9-9925-D6CDB3AB1A5B}"/>
    <cellStyle name="Normal 3 2 3 2 2 4 4 2 2 2 3" xfId="54886" xr:uid="{0717F37B-7FCE-414E-8B8D-1578427864E6}"/>
    <cellStyle name="Normal 3 2 3 2 2 4 4 2 2 3" xfId="19467" xr:uid="{5B79D1F6-3BC9-4D6A-94D5-85A1F77256BD}"/>
    <cellStyle name="Normal 3 2 3 2 2 4 4 2 2 4" xfId="33157" xr:uid="{C4B35DE6-0178-4CB2-895D-4AAE5ADAFD52}"/>
    <cellStyle name="Normal 3 2 3 2 2 4 4 2 2 5" xfId="48040" xr:uid="{937DC65E-4F79-488A-B9C8-94E487424C27}"/>
    <cellStyle name="Normal 3 2 3 2 2 4 4 2 3" xfId="22889" xr:uid="{44F40A5C-61F9-466F-A535-9FAA4307CB56}"/>
    <cellStyle name="Normal 3 2 3 2 2 4 4 2 3 2" xfId="36581" xr:uid="{DC9635B7-C91B-4EB6-A58E-A1A58BCD73B6}"/>
    <cellStyle name="Normal 3 2 3 2 2 4 4 2 3 3" xfId="51464" xr:uid="{0B4F646B-260F-4FA9-92AF-6769CB73B271}"/>
    <cellStyle name="Normal 3 2 3 2 2 4 4 2 4" xfId="16045" xr:uid="{A4909BF6-B3DD-426E-A0B2-D7BC53A6D6E1}"/>
    <cellStyle name="Normal 3 2 3 2 2 4 4 2 5" xfId="29735" xr:uid="{6833C4BE-08C6-4ABC-B15F-7381EE65D996}"/>
    <cellStyle name="Normal 3 2 3 2 2 4 4 2 6" xfId="44618" xr:uid="{A277FC6A-AD69-4DA5-9CD1-09D7A6C07350}"/>
    <cellStyle name="Normal 3 2 3 2 2 4 4 3" xfId="10909" xr:uid="{27086CF5-649A-41B8-9A9D-3087CC5AA82D}"/>
    <cellStyle name="Normal 3 2 3 2 2 4 4 3 2" xfId="24599" xr:uid="{1085505B-6703-498C-BD79-6FF3527B9A62}"/>
    <cellStyle name="Normal 3 2 3 2 2 4 4 3 2 2" xfId="38291" xr:uid="{704BEF02-9266-49FB-A3CF-60B91D01300C}"/>
    <cellStyle name="Normal 3 2 3 2 2 4 4 3 2 3" xfId="53174" xr:uid="{78FB528D-84DC-4896-B61A-B90593249D50}"/>
    <cellStyle name="Normal 3 2 3 2 2 4 4 3 3" xfId="17755" xr:uid="{644A3A8F-23E9-4FD4-A385-3D001D3F5F4A}"/>
    <cellStyle name="Normal 3 2 3 2 2 4 4 3 4" xfId="31445" xr:uid="{D8C21190-3AC1-4E33-8D87-1BAD42959CDA}"/>
    <cellStyle name="Normal 3 2 3 2 2 4 4 3 5" xfId="46328" xr:uid="{4C500523-BCAD-406A-A33D-D589A84871EB}"/>
    <cellStyle name="Normal 3 2 3 2 2 4 4 4" xfId="21177" xr:uid="{346EF7D9-97C2-42EB-9CAE-997EB3262630}"/>
    <cellStyle name="Normal 3 2 3 2 2 4 4 4 2" xfId="34869" xr:uid="{F61FF774-A430-4E92-AD07-37733857D9C2}"/>
    <cellStyle name="Normal 3 2 3 2 2 4 4 4 3" xfId="49752" xr:uid="{03B33969-FC2A-4205-80C3-B56511679183}"/>
    <cellStyle name="Normal 3 2 3 2 2 4 4 5" xfId="14333" xr:uid="{201E5A30-A1AC-4A5D-9E95-4B10EEEDECDA}"/>
    <cellStyle name="Normal 3 2 3 2 2 4 4 6" xfId="28023" xr:uid="{1E55F7BD-6349-47E7-89A3-C52B11D119B0}"/>
    <cellStyle name="Normal 3 2 3 2 2 4 4 7" xfId="42906" xr:uid="{7E6C9C8E-B419-4DD1-B1E8-B4383D569E23}"/>
    <cellStyle name="Normal 3 2 3 2 2 4 5" xfId="9195" xr:uid="{897BE23F-2D63-47CD-B989-3ABC75678FDC}"/>
    <cellStyle name="Normal 3 2 3 2 2 4 5 2" xfId="12617" xr:uid="{2BE76415-8EE3-47A5-84CE-1312EDF15D6E}"/>
    <cellStyle name="Normal 3 2 3 2 2 4 5 2 2" xfId="26307" xr:uid="{3D32FFC2-46E4-46BA-B2FF-D02D6F85277A}"/>
    <cellStyle name="Normal 3 2 3 2 2 4 5 2 2 2" xfId="39999" xr:uid="{3886862E-64FB-4AC5-B0DA-07F360BD64F4}"/>
    <cellStyle name="Normal 3 2 3 2 2 4 5 2 2 3" xfId="54882" xr:uid="{78877A8E-22E4-4DB3-8AFD-BBC1A62A83C0}"/>
    <cellStyle name="Normal 3 2 3 2 2 4 5 2 3" xfId="19463" xr:uid="{03D01B98-34AD-4BB8-90A2-3B63B6195C9A}"/>
    <cellStyle name="Normal 3 2 3 2 2 4 5 2 4" xfId="33153" xr:uid="{1BF1F913-0C92-4BD6-A1E0-B2E4B1505F90}"/>
    <cellStyle name="Normal 3 2 3 2 2 4 5 2 5" xfId="48036" xr:uid="{62E71CDF-D54B-46FE-B1F0-E11F9A19EFA6}"/>
    <cellStyle name="Normal 3 2 3 2 2 4 5 3" xfId="22885" xr:uid="{B115BB14-A7E6-4A41-945E-3845A2B33AD3}"/>
    <cellStyle name="Normal 3 2 3 2 2 4 5 3 2" xfId="36577" xr:uid="{B8EF9871-E58C-4C19-81EB-DD7F7CF9B16C}"/>
    <cellStyle name="Normal 3 2 3 2 2 4 5 3 3" xfId="51460" xr:uid="{3FB2E600-7C4A-478D-8D79-35ADF6E87076}"/>
    <cellStyle name="Normal 3 2 3 2 2 4 5 4" xfId="16041" xr:uid="{5292906A-38E8-4ED1-8D37-9B2E3F510066}"/>
    <cellStyle name="Normal 3 2 3 2 2 4 5 5" xfId="29731" xr:uid="{436876DF-F3AB-4366-93F7-3BF71590C97C}"/>
    <cellStyle name="Normal 3 2 3 2 2 4 5 6" xfId="44614" xr:uid="{82291D50-5E7D-4925-BEB3-14B40F38D82F}"/>
    <cellStyle name="Normal 3 2 3 2 2 4 6" xfId="10905" xr:uid="{7B64DB14-62FA-4875-88CD-C8F7E3A953F5}"/>
    <cellStyle name="Normal 3 2 3 2 2 4 6 2" xfId="24595" xr:uid="{CDC46486-43ED-423D-B272-46C2317CF448}"/>
    <cellStyle name="Normal 3 2 3 2 2 4 6 2 2" xfId="38287" xr:uid="{E536300E-1937-41C9-88D5-19E687C9F209}"/>
    <cellStyle name="Normal 3 2 3 2 2 4 6 2 3" xfId="53170" xr:uid="{BDCA5F24-8221-4139-BE29-0BB9A3661210}"/>
    <cellStyle name="Normal 3 2 3 2 2 4 6 3" xfId="17751" xr:uid="{3C2AEC83-A1A4-4BDA-A933-1001C759F6ED}"/>
    <cellStyle name="Normal 3 2 3 2 2 4 6 4" xfId="31441" xr:uid="{53E51006-0119-4AEA-BEE9-394C7B7C5B28}"/>
    <cellStyle name="Normal 3 2 3 2 2 4 6 5" xfId="46324" xr:uid="{15F7E936-7006-4DA2-AC87-D70498AF11D9}"/>
    <cellStyle name="Normal 3 2 3 2 2 4 7" xfId="21173" xr:uid="{B2240959-CD46-4C6E-A08C-8C0253A154B7}"/>
    <cellStyle name="Normal 3 2 3 2 2 4 7 2" xfId="34865" xr:uid="{436D66C2-A7F2-419C-A64B-4ED978259BA1}"/>
    <cellStyle name="Normal 3 2 3 2 2 4 7 3" xfId="49748" xr:uid="{3BD7F344-3D9A-4B1F-B58F-051ACFF97F41}"/>
    <cellStyle name="Normal 3 2 3 2 2 4 8" xfId="14329" xr:uid="{1A81AA9A-6AA6-4D96-A02F-9B3536232FAD}"/>
    <cellStyle name="Normal 3 2 3 2 2 4 9" xfId="28019" xr:uid="{30225015-1ADA-4BAF-97DF-1DE3F7603374}"/>
    <cellStyle name="Normal 3 2 3 2 2 5" xfId="7487" xr:uid="{11B4E2A4-353A-44F4-83B6-ADA786440072}"/>
    <cellStyle name="Normal 3 2 3 2 2 5 2" xfId="7488" xr:uid="{FC8BE8CE-99CB-4286-93B6-DA03B27633B9}"/>
    <cellStyle name="Normal 3 2 3 2 2 5 2 2" xfId="9201" xr:uid="{D7BF37B3-F885-46F7-933F-4559CAD645DE}"/>
    <cellStyle name="Normal 3 2 3 2 2 5 2 2 2" xfId="12623" xr:uid="{81CF2D36-8414-4CCD-BC1A-72DFA74D631B}"/>
    <cellStyle name="Normal 3 2 3 2 2 5 2 2 2 2" xfId="26313" xr:uid="{B416661E-6B53-4CFF-B48E-8BC0365B8630}"/>
    <cellStyle name="Normal 3 2 3 2 2 5 2 2 2 2 2" xfId="40005" xr:uid="{40E9AC9E-D668-4BE9-B0F7-33DBBD840730}"/>
    <cellStyle name="Normal 3 2 3 2 2 5 2 2 2 2 3" xfId="54888" xr:uid="{6321428E-DF49-4C41-8D93-E6526E7F705B}"/>
    <cellStyle name="Normal 3 2 3 2 2 5 2 2 2 3" xfId="19469" xr:uid="{5D7D1FF8-462C-4E8C-9294-91BB1517C968}"/>
    <cellStyle name="Normal 3 2 3 2 2 5 2 2 2 4" xfId="33159" xr:uid="{62358B6D-6D65-4F31-AB4E-0038D1AD9688}"/>
    <cellStyle name="Normal 3 2 3 2 2 5 2 2 2 5" xfId="48042" xr:uid="{4834AC30-81FB-4A57-9072-D43B269228BB}"/>
    <cellStyle name="Normal 3 2 3 2 2 5 2 2 3" xfId="22891" xr:uid="{BD265ED2-72FA-42E8-B294-33547B89C2E0}"/>
    <cellStyle name="Normal 3 2 3 2 2 5 2 2 3 2" xfId="36583" xr:uid="{5C904ADA-4CDB-47E0-9A26-9898CB96041E}"/>
    <cellStyle name="Normal 3 2 3 2 2 5 2 2 3 3" xfId="51466" xr:uid="{0815D5F6-8347-42BD-A1C2-FD411F7C8F42}"/>
    <cellStyle name="Normal 3 2 3 2 2 5 2 2 4" xfId="16047" xr:uid="{8EAA2116-CBD7-4DED-954C-99B6F71349F2}"/>
    <cellStyle name="Normal 3 2 3 2 2 5 2 2 5" xfId="29737" xr:uid="{2E5B6B1E-1E9F-4A4F-A4BF-B1EE67B7C43C}"/>
    <cellStyle name="Normal 3 2 3 2 2 5 2 2 6" xfId="44620" xr:uid="{6BD932C9-C8A4-43AD-8BA7-8C6458235AE9}"/>
    <cellStyle name="Normal 3 2 3 2 2 5 2 3" xfId="10911" xr:uid="{F6C2960A-7BED-4C97-82A5-E7ABAB724A87}"/>
    <cellStyle name="Normal 3 2 3 2 2 5 2 3 2" xfId="24601" xr:uid="{66CF3D42-FB93-4C1D-A1BC-18BCA064A782}"/>
    <cellStyle name="Normal 3 2 3 2 2 5 2 3 2 2" xfId="38293" xr:uid="{EAC63777-B70D-4F2B-8222-2BCD0B7BF7A1}"/>
    <cellStyle name="Normal 3 2 3 2 2 5 2 3 2 3" xfId="53176" xr:uid="{FFC9B16F-1098-42FA-AE2D-B5414107E37B}"/>
    <cellStyle name="Normal 3 2 3 2 2 5 2 3 3" xfId="17757" xr:uid="{1F2D8A5A-8034-4377-9EB9-87172169D913}"/>
    <cellStyle name="Normal 3 2 3 2 2 5 2 3 4" xfId="31447" xr:uid="{CC1F8ABD-60CE-48B9-8C83-214B3DEC55C3}"/>
    <cellStyle name="Normal 3 2 3 2 2 5 2 3 5" xfId="46330" xr:uid="{B676A7E5-7A11-4EC5-B87F-9E79D7077E1C}"/>
    <cellStyle name="Normal 3 2 3 2 2 5 2 4" xfId="21179" xr:uid="{222E78B9-F78F-4C71-A9FF-E3E9107B604E}"/>
    <cellStyle name="Normal 3 2 3 2 2 5 2 4 2" xfId="34871" xr:uid="{BE8A9A30-4A4F-4A88-AF8C-B4C8FCAA030D}"/>
    <cellStyle name="Normal 3 2 3 2 2 5 2 4 3" xfId="49754" xr:uid="{009EE2C0-022F-4CEF-A199-0B24DB559B2A}"/>
    <cellStyle name="Normal 3 2 3 2 2 5 2 5" xfId="14335" xr:uid="{21C59FF0-0419-4183-84B2-0E33DD545E03}"/>
    <cellStyle name="Normal 3 2 3 2 2 5 2 6" xfId="28025" xr:uid="{0554D8DE-ED63-4BC2-AD6D-EA1595A68DC4}"/>
    <cellStyle name="Normal 3 2 3 2 2 5 2 7" xfId="42908" xr:uid="{CF15B18D-88C8-4B19-9959-9BB8CD128197}"/>
    <cellStyle name="Normal 3 2 3 2 2 5 3" xfId="9200" xr:uid="{038F400F-8E87-45F8-AEB0-371B82F4D558}"/>
    <cellStyle name="Normal 3 2 3 2 2 5 3 2" xfId="12622" xr:uid="{BCB8E77F-C6A2-490D-B116-4202B73AD255}"/>
    <cellStyle name="Normal 3 2 3 2 2 5 3 2 2" xfId="26312" xr:uid="{F253603A-07D1-49DA-B944-9E0C348311F3}"/>
    <cellStyle name="Normal 3 2 3 2 2 5 3 2 2 2" xfId="40004" xr:uid="{994BC09C-0617-4BDD-80C2-44C6F4DEA503}"/>
    <cellStyle name="Normal 3 2 3 2 2 5 3 2 2 3" xfId="54887" xr:uid="{11FCF887-058A-4411-9105-B2677B372F61}"/>
    <cellStyle name="Normal 3 2 3 2 2 5 3 2 3" xfId="19468" xr:uid="{9E6EDB0B-602B-401A-8777-4AAA5626603C}"/>
    <cellStyle name="Normal 3 2 3 2 2 5 3 2 4" xfId="33158" xr:uid="{C481CDC2-D7BC-49C6-A095-9D0AC8E38D2A}"/>
    <cellStyle name="Normal 3 2 3 2 2 5 3 2 5" xfId="48041" xr:uid="{C22D673A-55A2-47C3-B7FA-DDCF2F9940EE}"/>
    <cellStyle name="Normal 3 2 3 2 2 5 3 3" xfId="22890" xr:uid="{BFF901DA-7ADA-4167-BD8A-EC858A144DAC}"/>
    <cellStyle name="Normal 3 2 3 2 2 5 3 3 2" xfId="36582" xr:uid="{41E5F4E1-D6E0-45C9-B977-9070D2E6858B}"/>
    <cellStyle name="Normal 3 2 3 2 2 5 3 3 3" xfId="51465" xr:uid="{5EB1DA35-9835-4189-9E85-3A14E6A4696C}"/>
    <cellStyle name="Normal 3 2 3 2 2 5 3 4" xfId="16046" xr:uid="{61A4ED47-E49E-40F5-AC32-873D41AFAFAD}"/>
    <cellStyle name="Normal 3 2 3 2 2 5 3 5" xfId="29736" xr:uid="{3C19518B-3334-4905-B697-B02E5F1DA4D2}"/>
    <cellStyle name="Normal 3 2 3 2 2 5 3 6" xfId="44619" xr:uid="{36A112EC-201A-4CF8-922E-4B24EE3F8B81}"/>
    <cellStyle name="Normal 3 2 3 2 2 5 4" xfId="10910" xr:uid="{BCC1B262-8007-4FE7-A37E-63E305DDF614}"/>
    <cellStyle name="Normal 3 2 3 2 2 5 4 2" xfId="24600" xr:uid="{524783DE-5A55-49F2-AC49-23D4D437BC45}"/>
    <cellStyle name="Normal 3 2 3 2 2 5 4 2 2" xfId="38292" xr:uid="{4E4BC4F8-259A-4935-A3BB-5F7687FCC962}"/>
    <cellStyle name="Normal 3 2 3 2 2 5 4 2 3" xfId="53175" xr:uid="{581AE0B1-0E00-47F8-AABF-52017EA05929}"/>
    <cellStyle name="Normal 3 2 3 2 2 5 4 3" xfId="17756" xr:uid="{F7B99943-23D3-4977-B60A-1AA31048BB51}"/>
    <cellStyle name="Normal 3 2 3 2 2 5 4 4" xfId="31446" xr:uid="{C7C70CD8-4FF9-4C2F-8B7F-DA27BFE03374}"/>
    <cellStyle name="Normal 3 2 3 2 2 5 4 5" xfId="46329" xr:uid="{63BF1C53-A112-404E-A52C-4C90E086A18F}"/>
    <cellStyle name="Normal 3 2 3 2 2 5 5" xfId="21178" xr:uid="{9E6089AF-4C13-4884-A28A-A6CA26701453}"/>
    <cellStyle name="Normal 3 2 3 2 2 5 5 2" xfId="34870" xr:uid="{EFEF6705-954C-46A6-B0C4-2753921C56D8}"/>
    <cellStyle name="Normal 3 2 3 2 2 5 5 3" xfId="49753" xr:uid="{D1A7EA39-8917-403C-9126-61013852D2FD}"/>
    <cellStyle name="Normal 3 2 3 2 2 5 6" xfId="14334" xr:uid="{57EFB6C7-2BE7-463D-8575-E8FCB6A7F07C}"/>
    <cellStyle name="Normal 3 2 3 2 2 5 7" xfId="28024" xr:uid="{50CA26A6-1A73-48E2-A9EF-448693871B2D}"/>
    <cellStyle name="Normal 3 2 3 2 2 5 8" xfId="42907" xr:uid="{EDEEFD89-1C06-4CEF-BB9E-E34FC872D453}"/>
    <cellStyle name="Normal 3 2 3 2 2 6" xfId="7489" xr:uid="{1F8B6D46-F57C-44C9-8717-970C3BD56C7E}"/>
    <cellStyle name="Normal 3 2 3 2 2 6 2" xfId="9202" xr:uid="{20CB502F-3652-447A-86AA-04C356F0B15F}"/>
    <cellStyle name="Normal 3 2 3 2 2 6 2 2" xfId="12624" xr:uid="{2BD12BEF-ACF0-4759-90C0-C29CC525B955}"/>
    <cellStyle name="Normal 3 2 3 2 2 6 2 2 2" xfId="26314" xr:uid="{6447BC88-8263-4D7F-88E9-0FA3CBE73997}"/>
    <cellStyle name="Normal 3 2 3 2 2 6 2 2 2 2" xfId="40006" xr:uid="{F5C93CE9-1ACC-4586-AF72-CEA3F69045B1}"/>
    <cellStyle name="Normal 3 2 3 2 2 6 2 2 2 3" xfId="54889" xr:uid="{060909AC-5B76-4085-9E6E-4DE0E084B6FE}"/>
    <cellStyle name="Normal 3 2 3 2 2 6 2 2 3" xfId="19470" xr:uid="{197B7D04-6B29-4CE6-B310-FEB32B275AAE}"/>
    <cellStyle name="Normal 3 2 3 2 2 6 2 2 4" xfId="33160" xr:uid="{5516E75A-9A8A-40B5-BAF6-0153019FA4A4}"/>
    <cellStyle name="Normal 3 2 3 2 2 6 2 2 5" xfId="48043" xr:uid="{7F89D376-4085-4FBE-B035-1AAD73572268}"/>
    <cellStyle name="Normal 3 2 3 2 2 6 2 3" xfId="22892" xr:uid="{F91D3FD3-E65D-433D-8AA9-510C504512C2}"/>
    <cellStyle name="Normal 3 2 3 2 2 6 2 3 2" xfId="36584" xr:uid="{A253819A-F714-41FA-8457-D29D72CA1439}"/>
    <cellStyle name="Normal 3 2 3 2 2 6 2 3 3" xfId="51467" xr:uid="{7C54D738-D6D7-4145-92CE-F45292922DE0}"/>
    <cellStyle name="Normal 3 2 3 2 2 6 2 4" xfId="16048" xr:uid="{02275C9A-96AB-4759-81C8-D3C094BBF3E7}"/>
    <cellStyle name="Normal 3 2 3 2 2 6 2 5" xfId="29738" xr:uid="{295D4D23-149D-4133-9F81-89BF43DE2635}"/>
    <cellStyle name="Normal 3 2 3 2 2 6 2 6" xfId="44621" xr:uid="{013C1AC8-416A-4B0B-B088-18D97CEBE02E}"/>
    <cellStyle name="Normal 3 2 3 2 2 6 3" xfId="10912" xr:uid="{293A210D-5ACD-4224-856F-4DDFB986036C}"/>
    <cellStyle name="Normal 3 2 3 2 2 6 3 2" xfId="24602" xr:uid="{9AA8D2FA-B5A6-4019-A860-81C369917C44}"/>
    <cellStyle name="Normal 3 2 3 2 2 6 3 2 2" xfId="38294" xr:uid="{BC4DBD74-AD79-4A43-8F4E-0F183AF64270}"/>
    <cellStyle name="Normal 3 2 3 2 2 6 3 2 3" xfId="53177" xr:uid="{6B4CBF63-A2E0-4FF2-A5CE-01E32B896F6C}"/>
    <cellStyle name="Normal 3 2 3 2 2 6 3 3" xfId="17758" xr:uid="{0DD01318-5EF6-4138-9407-22FB14F83C23}"/>
    <cellStyle name="Normal 3 2 3 2 2 6 3 4" xfId="31448" xr:uid="{793AFD61-57D9-40EB-9AC3-C194E66085C3}"/>
    <cellStyle name="Normal 3 2 3 2 2 6 3 5" xfId="46331" xr:uid="{A4CE8E78-F04B-42E1-A540-40E6F9DB33CD}"/>
    <cellStyle name="Normal 3 2 3 2 2 6 4" xfId="21180" xr:uid="{E623D578-C2D5-45E8-9BC2-FB2D30458942}"/>
    <cellStyle name="Normal 3 2 3 2 2 6 4 2" xfId="34872" xr:uid="{33BFBE09-E3D6-4509-BC03-3E17AC8A521C}"/>
    <cellStyle name="Normal 3 2 3 2 2 6 4 3" xfId="49755" xr:uid="{799EB2E1-35D5-4E4B-A4DF-49AB81162AB6}"/>
    <cellStyle name="Normal 3 2 3 2 2 6 5" xfId="14336" xr:uid="{AE0FC3B9-E836-43E5-8595-86945DB35621}"/>
    <cellStyle name="Normal 3 2 3 2 2 6 6" xfId="28026" xr:uid="{9E1807C7-134D-4EDA-A5D4-5FC0CA72D1F3}"/>
    <cellStyle name="Normal 3 2 3 2 2 6 7" xfId="42909" xr:uid="{91A59B82-8228-4B33-93B1-D545FE8087FB}"/>
    <cellStyle name="Normal 3 2 3 2 2 7" xfId="7490" xr:uid="{3423AD67-2B09-4040-9251-D4C0AE2341B5}"/>
    <cellStyle name="Normal 3 2 3 2 2 7 2" xfId="9203" xr:uid="{3F3789E2-D8C4-42DE-AFF2-8771E2652143}"/>
    <cellStyle name="Normal 3 2 3 2 2 7 2 2" xfId="12625" xr:uid="{4E32AEDD-F885-4F3E-89CD-BC41194C6871}"/>
    <cellStyle name="Normal 3 2 3 2 2 7 2 2 2" xfId="26315" xr:uid="{FED19C06-2C86-4641-A698-07FFB132BBF4}"/>
    <cellStyle name="Normal 3 2 3 2 2 7 2 2 2 2" xfId="40007" xr:uid="{0BAA743A-3282-4D69-80E6-A9D72916CBA4}"/>
    <cellStyle name="Normal 3 2 3 2 2 7 2 2 2 3" xfId="54890" xr:uid="{2F3192AC-063C-4EB9-8710-D886804B614E}"/>
    <cellStyle name="Normal 3 2 3 2 2 7 2 2 3" xfId="19471" xr:uid="{D43A781D-6D96-40B4-AB62-9E7505311A69}"/>
    <cellStyle name="Normal 3 2 3 2 2 7 2 2 4" xfId="33161" xr:uid="{2897DC25-F3AE-4CB2-837E-1A9BF48A161F}"/>
    <cellStyle name="Normal 3 2 3 2 2 7 2 2 5" xfId="48044" xr:uid="{DFFFDE47-7AA0-4EE4-A6DF-14A90B646806}"/>
    <cellStyle name="Normal 3 2 3 2 2 7 2 3" xfId="22893" xr:uid="{DCAE26F1-5FFE-45C0-B4DD-30A9FCEA882C}"/>
    <cellStyle name="Normal 3 2 3 2 2 7 2 3 2" xfId="36585" xr:uid="{061CD8D9-4211-477C-88D8-AD19726AC8CF}"/>
    <cellStyle name="Normal 3 2 3 2 2 7 2 3 3" xfId="51468" xr:uid="{22EA8A06-F2AC-4E93-B7E1-CF5872C95B2E}"/>
    <cellStyle name="Normal 3 2 3 2 2 7 2 4" xfId="16049" xr:uid="{0ED99921-7CE7-42C8-A43B-7E5A93F9B57E}"/>
    <cellStyle name="Normal 3 2 3 2 2 7 2 5" xfId="29739" xr:uid="{B1C5283A-CF88-4699-803E-F5B04127B88B}"/>
    <cellStyle name="Normal 3 2 3 2 2 7 2 6" xfId="44622" xr:uid="{A963AFC6-6A9D-4701-916A-21856571948B}"/>
    <cellStyle name="Normal 3 2 3 2 2 7 3" xfId="10913" xr:uid="{DD113DC1-7CEE-4BC3-B55F-BDC9DFC503FE}"/>
    <cellStyle name="Normal 3 2 3 2 2 7 3 2" xfId="24603" xr:uid="{31B8B467-2903-468B-8E0B-4B6890E9473F}"/>
    <cellStyle name="Normal 3 2 3 2 2 7 3 2 2" xfId="38295" xr:uid="{49B97EF1-790F-459B-9FF8-3A5D5350625B}"/>
    <cellStyle name="Normal 3 2 3 2 2 7 3 2 3" xfId="53178" xr:uid="{E550CA26-6988-40CC-A57B-1A381B747EB3}"/>
    <cellStyle name="Normal 3 2 3 2 2 7 3 3" xfId="17759" xr:uid="{BE92524B-5BEE-4ECF-A179-CE32C856A0CD}"/>
    <cellStyle name="Normal 3 2 3 2 2 7 3 4" xfId="31449" xr:uid="{1EC783FB-EA70-4FA0-99FC-0EC24144EEF6}"/>
    <cellStyle name="Normal 3 2 3 2 2 7 3 5" xfId="46332" xr:uid="{AB17936D-1DE0-4884-89F1-16719503EB4C}"/>
    <cellStyle name="Normal 3 2 3 2 2 7 4" xfId="21181" xr:uid="{753213B6-E697-4560-BF4D-D25E20133EDD}"/>
    <cellStyle name="Normal 3 2 3 2 2 7 4 2" xfId="34873" xr:uid="{BED81353-E7AD-4528-8986-2F7BC04D454C}"/>
    <cellStyle name="Normal 3 2 3 2 2 7 4 3" xfId="49756" xr:uid="{116C519A-E76F-4691-932D-93D2A1F52B65}"/>
    <cellStyle name="Normal 3 2 3 2 2 7 5" xfId="14337" xr:uid="{FA41A7E9-FC61-4029-AB0F-2E04D64FA7FC}"/>
    <cellStyle name="Normal 3 2 3 2 2 7 6" xfId="28027" xr:uid="{C4FBE780-7CDA-4BF7-A26E-EF7C4E622CA7}"/>
    <cellStyle name="Normal 3 2 3 2 2 7 7" xfId="42910" xr:uid="{68163747-74D8-4692-A413-A96960EA4412}"/>
    <cellStyle name="Normal 3 2 3 2 2 8" xfId="9174" xr:uid="{79D02C23-27FB-490C-8821-783D1CA533DD}"/>
    <cellStyle name="Normal 3 2 3 2 2 8 2" xfId="12596" xr:uid="{90443C59-587F-42A8-97D7-323558645A10}"/>
    <cellStyle name="Normal 3 2 3 2 2 8 2 2" xfId="26286" xr:uid="{A60105B8-44F8-4961-8062-71796C6CA0A6}"/>
    <cellStyle name="Normal 3 2 3 2 2 8 2 2 2" xfId="39978" xr:uid="{A60EF80E-8DF2-46D4-BD4F-847B1258EA50}"/>
    <cellStyle name="Normal 3 2 3 2 2 8 2 2 3" xfId="54861" xr:uid="{7FDD6E98-3BA7-4DB9-B87F-69DDC7073EB7}"/>
    <cellStyle name="Normal 3 2 3 2 2 8 2 3" xfId="19442" xr:uid="{434F99AC-A92A-4907-854E-0C8DF6A3F6EB}"/>
    <cellStyle name="Normal 3 2 3 2 2 8 2 4" xfId="33132" xr:uid="{A1051C35-E86A-46DF-96C0-4AE44C374C85}"/>
    <cellStyle name="Normal 3 2 3 2 2 8 2 5" xfId="48015" xr:uid="{0556E13E-583E-4895-858E-24AAAA43FF6F}"/>
    <cellStyle name="Normal 3 2 3 2 2 8 3" xfId="22864" xr:uid="{A001F126-8F4F-4241-80C3-A380F643782B}"/>
    <cellStyle name="Normal 3 2 3 2 2 8 3 2" xfId="36556" xr:uid="{4E60D9C8-F793-4839-A88D-78E2CDD3D36F}"/>
    <cellStyle name="Normal 3 2 3 2 2 8 3 3" xfId="51439" xr:uid="{B96A8272-2812-4963-9B0E-148191E26B8E}"/>
    <cellStyle name="Normal 3 2 3 2 2 8 4" xfId="16020" xr:uid="{8663EA20-FA7A-4EC4-AD59-BF9E94BC8BB2}"/>
    <cellStyle name="Normal 3 2 3 2 2 8 5" xfId="29710" xr:uid="{D1D33334-F633-4ADC-8B0A-397AD0BAADEF}"/>
    <cellStyle name="Normal 3 2 3 2 2 8 6" xfId="44593" xr:uid="{8F9CAABF-EFC6-41CF-A9E2-5337D656198A}"/>
    <cellStyle name="Normal 3 2 3 2 2 9" xfId="10884" xr:uid="{ADA9E296-CDE7-4FC9-81F1-96AB8A8EE0A9}"/>
    <cellStyle name="Normal 3 2 3 2 2 9 2" xfId="24574" xr:uid="{649B0DD1-30BC-46E5-BEB4-273CEC129D7A}"/>
    <cellStyle name="Normal 3 2 3 2 2 9 2 2" xfId="38266" xr:uid="{9678BC20-50A4-466F-96C2-A027D699595F}"/>
    <cellStyle name="Normal 3 2 3 2 2 9 2 3" xfId="53149" xr:uid="{97530DC5-AE3C-4C2F-9A28-4A38F980E2A1}"/>
    <cellStyle name="Normal 3 2 3 2 2 9 3" xfId="17730" xr:uid="{7CAAC4B7-5BA7-4A32-B64E-AFD7B60FDE3E}"/>
    <cellStyle name="Normal 3 2 3 2 2 9 4" xfId="31420" xr:uid="{33B6AB95-2771-445E-A732-A27DA925D0D7}"/>
    <cellStyle name="Normal 3 2 3 2 2 9 5" xfId="46303" xr:uid="{4153F0CC-7C9B-4E75-BA30-07EB6896C359}"/>
    <cellStyle name="Normal 3 2 3 2 3" xfId="7491" xr:uid="{C8D703DA-670D-423B-90BC-1FDAC738C068}"/>
    <cellStyle name="Normal 3 2 3 2 3 10" xfId="14338" xr:uid="{20261D54-BA7F-4719-AD4E-7998F40F5DBE}"/>
    <cellStyle name="Normal 3 2 3 2 3 11" xfId="28028" xr:uid="{7F9E3B76-C3AB-42B8-865A-3EC0C67D5C3A}"/>
    <cellStyle name="Normal 3 2 3 2 3 12" xfId="42911" xr:uid="{941C5120-D001-43C5-8BDE-FEB01A374969}"/>
    <cellStyle name="Normal 3 2 3 2 3 2" xfId="7492" xr:uid="{515FD1BB-83FE-45B2-8C5E-E66C02699421}"/>
    <cellStyle name="Normal 3 2 3 2 3 2 10" xfId="42912" xr:uid="{FB43C2F1-F8F1-430B-8349-474B8D785840}"/>
    <cellStyle name="Normal 3 2 3 2 3 2 2" xfId="7493" xr:uid="{1F4CA600-5E75-491A-8190-BC9D50BE87C3}"/>
    <cellStyle name="Normal 3 2 3 2 3 2 2 2" xfId="7494" xr:uid="{F4994CB1-15FE-4833-8864-4478062ECE87}"/>
    <cellStyle name="Normal 3 2 3 2 3 2 2 2 2" xfId="9207" xr:uid="{D7A3AF9A-9916-4631-A63D-4AD35977288C}"/>
    <cellStyle name="Normal 3 2 3 2 3 2 2 2 2 2" xfId="12629" xr:uid="{A7DD0DC5-D7CC-484E-B95F-DEA8162A49DB}"/>
    <cellStyle name="Normal 3 2 3 2 3 2 2 2 2 2 2" xfId="26319" xr:uid="{FF05EA5C-934E-40A3-AE94-646DBF211CFE}"/>
    <cellStyle name="Normal 3 2 3 2 3 2 2 2 2 2 2 2" xfId="40011" xr:uid="{B3047E8B-E341-4A4C-80D5-753F862279BA}"/>
    <cellStyle name="Normal 3 2 3 2 3 2 2 2 2 2 2 3" xfId="54894" xr:uid="{F4EACD1C-BFCA-4EF6-811E-4837782700D5}"/>
    <cellStyle name="Normal 3 2 3 2 3 2 2 2 2 2 3" xfId="19475" xr:uid="{23A4672B-4D67-4AE1-8419-3685CF40E893}"/>
    <cellStyle name="Normal 3 2 3 2 3 2 2 2 2 2 4" xfId="33165" xr:uid="{2088CA69-84F0-4C56-9C9F-F06AD6FD01C0}"/>
    <cellStyle name="Normal 3 2 3 2 3 2 2 2 2 2 5" xfId="48048" xr:uid="{EE6E535D-4D4A-42A2-B66E-57E3B2213F1B}"/>
    <cellStyle name="Normal 3 2 3 2 3 2 2 2 2 3" xfId="22897" xr:uid="{18C5CB44-045B-4071-9BE0-5E8F47B19109}"/>
    <cellStyle name="Normal 3 2 3 2 3 2 2 2 2 3 2" xfId="36589" xr:uid="{2599C009-80F8-47C3-9D0D-5BD7684FA60B}"/>
    <cellStyle name="Normal 3 2 3 2 3 2 2 2 2 3 3" xfId="51472" xr:uid="{A8BB8D6D-7DA6-4E83-93B2-6E1CC28915BF}"/>
    <cellStyle name="Normal 3 2 3 2 3 2 2 2 2 4" xfId="16053" xr:uid="{B59C8370-B021-42B2-9565-90662A71A663}"/>
    <cellStyle name="Normal 3 2 3 2 3 2 2 2 2 5" xfId="29743" xr:uid="{B93129E2-A457-41CC-B022-68FECD6FE8A7}"/>
    <cellStyle name="Normal 3 2 3 2 3 2 2 2 2 6" xfId="44626" xr:uid="{AEDB9021-93AF-44C2-8C6B-E869C5E8DF77}"/>
    <cellStyle name="Normal 3 2 3 2 3 2 2 2 3" xfId="10917" xr:uid="{712D84FF-BBFC-4025-B4EB-DFB63167A253}"/>
    <cellStyle name="Normal 3 2 3 2 3 2 2 2 3 2" xfId="24607" xr:uid="{8B25C248-ACDA-41C5-A549-48126FE023DC}"/>
    <cellStyle name="Normal 3 2 3 2 3 2 2 2 3 2 2" xfId="38299" xr:uid="{E257C8C0-1694-436C-AB72-1F962791511E}"/>
    <cellStyle name="Normal 3 2 3 2 3 2 2 2 3 2 3" xfId="53182" xr:uid="{9B4DAE6E-7016-4DAF-9332-FFF8E7CAB9DB}"/>
    <cellStyle name="Normal 3 2 3 2 3 2 2 2 3 3" xfId="17763" xr:uid="{6584FA15-FDBD-43BF-AFCF-CA26D03C6215}"/>
    <cellStyle name="Normal 3 2 3 2 3 2 2 2 3 4" xfId="31453" xr:uid="{0F40F39E-1F6B-46B5-9B51-FD253B467361}"/>
    <cellStyle name="Normal 3 2 3 2 3 2 2 2 3 5" xfId="46336" xr:uid="{1829F9C1-B2CB-498C-A2AD-743BBDEE95F9}"/>
    <cellStyle name="Normal 3 2 3 2 3 2 2 2 4" xfId="21185" xr:uid="{0E205F3A-DC3F-4915-AEBE-A2094F7D7A34}"/>
    <cellStyle name="Normal 3 2 3 2 3 2 2 2 4 2" xfId="34877" xr:uid="{DF9C6B89-4062-4FFA-9AFF-1C7858E99962}"/>
    <cellStyle name="Normal 3 2 3 2 3 2 2 2 4 3" xfId="49760" xr:uid="{F68D3768-A6F5-45BA-AEFE-F7D063B7FC82}"/>
    <cellStyle name="Normal 3 2 3 2 3 2 2 2 5" xfId="14341" xr:uid="{CE8F96B2-03A6-4196-ABDD-FF9A195366B7}"/>
    <cellStyle name="Normal 3 2 3 2 3 2 2 2 6" xfId="28031" xr:uid="{EAC46D9C-9C0A-4591-B315-F9869A76D069}"/>
    <cellStyle name="Normal 3 2 3 2 3 2 2 2 7" xfId="42914" xr:uid="{7F9F718B-7BCE-436F-AA3A-08D5DDF89C3E}"/>
    <cellStyle name="Normal 3 2 3 2 3 2 2 3" xfId="9206" xr:uid="{689C38BC-607C-4DCD-B196-7A30CF98573B}"/>
    <cellStyle name="Normal 3 2 3 2 3 2 2 3 2" xfId="12628" xr:uid="{DA269FEE-32AA-43C8-8677-3445278C29A4}"/>
    <cellStyle name="Normal 3 2 3 2 3 2 2 3 2 2" xfId="26318" xr:uid="{DE75CA6D-4EF2-407B-9BEC-B801E248FF55}"/>
    <cellStyle name="Normal 3 2 3 2 3 2 2 3 2 2 2" xfId="40010" xr:uid="{E266BCBD-F1B6-4F71-AC80-45C3C4AE5316}"/>
    <cellStyle name="Normal 3 2 3 2 3 2 2 3 2 2 3" xfId="54893" xr:uid="{6EEF3AC1-BA60-4BD6-991F-1F7748774F42}"/>
    <cellStyle name="Normal 3 2 3 2 3 2 2 3 2 3" xfId="19474" xr:uid="{7DEDD234-A77D-4B03-BD72-D36E767A46B6}"/>
    <cellStyle name="Normal 3 2 3 2 3 2 2 3 2 4" xfId="33164" xr:uid="{54681EE1-F435-40C9-B5D7-DD49764301D6}"/>
    <cellStyle name="Normal 3 2 3 2 3 2 2 3 2 5" xfId="48047" xr:uid="{9507E4DA-8E97-444A-B3A9-71EA53F63950}"/>
    <cellStyle name="Normal 3 2 3 2 3 2 2 3 3" xfId="22896" xr:uid="{068BD56D-DFE5-45FA-9B12-DD2A4AE6C3C4}"/>
    <cellStyle name="Normal 3 2 3 2 3 2 2 3 3 2" xfId="36588" xr:uid="{72F4B610-67F9-4850-9480-F539268E04F4}"/>
    <cellStyle name="Normal 3 2 3 2 3 2 2 3 3 3" xfId="51471" xr:uid="{44BDACE9-BDE5-46B2-BD20-8FC12C2A79DD}"/>
    <cellStyle name="Normal 3 2 3 2 3 2 2 3 4" xfId="16052" xr:uid="{B1BA39F9-E6A9-48AE-ACF8-6D7FDB7D8601}"/>
    <cellStyle name="Normal 3 2 3 2 3 2 2 3 5" xfId="29742" xr:uid="{74DF4ABD-8F32-490E-A2F1-E811DD16D262}"/>
    <cellStyle name="Normal 3 2 3 2 3 2 2 3 6" xfId="44625" xr:uid="{B544DA1C-C347-4D9B-A9E4-88E7EB21BF38}"/>
    <cellStyle name="Normal 3 2 3 2 3 2 2 4" xfId="10916" xr:uid="{F7F081F0-A61D-4CBF-B7E9-C3BF23DABFBD}"/>
    <cellStyle name="Normal 3 2 3 2 3 2 2 4 2" xfId="24606" xr:uid="{910FE8A2-D263-42D6-A087-594DBCCE1995}"/>
    <cellStyle name="Normal 3 2 3 2 3 2 2 4 2 2" xfId="38298" xr:uid="{A3709539-42E5-4FB3-B619-C93256DB3A97}"/>
    <cellStyle name="Normal 3 2 3 2 3 2 2 4 2 3" xfId="53181" xr:uid="{76B12EE0-33A9-40C1-8E29-B7B58ECE708A}"/>
    <cellStyle name="Normal 3 2 3 2 3 2 2 4 3" xfId="17762" xr:uid="{CD6F0A2A-4616-402D-A54D-4DA32E60E2D8}"/>
    <cellStyle name="Normal 3 2 3 2 3 2 2 4 4" xfId="31452" xr:uid="{211624E0-C5B6-401D-BC01-41802E987949}"/>
    <cellStyle name="Normal 3 2 3 2 3 2 2 4 5" xfId="46335" xr:uid="{E60E1A57-DE30-4BC3-B2FB-ED254FE9C0D7}"/>
    <cellStyle name="Normal 3 2 3 2 3 2 2 5" xfId="21184" xr:uid="{DC66916B-1F7A-412E-8759-2874A88CDB82}"/>
    <cellStyle name="Normal 3 2 3 2 3 2 2 5 2" xfId="34876" xr:uid="{7ECCF78C-8357-47BB-84BA-EF1E523E639D}"/>
    <cellStyle name="Normal 3 2 3 2 3 2 2 5 3" xfId="49759" xr:uid="{4C264204-E93A-4507-BD8F-FCCB5A93B08D}"/>
    <cellStyle name="Normal 3 2 3 2 3 2 2 6" xfId="14340" xr:uid="{F0A271CA-6913-4A3D-90BB-1B96B054CFA3}"/>
    <cellStyle name="Normal 3 2 3 2 3 2 2 7" xfId="28030" xr:uid="{E9BD1522-CD22-47AE-B0B8-830D28D8B025}"/>
    <cellStyle name="Normal 3 2 3 2 3 2 2 8" xfId="42913" xr:uid="{B2678522-6C46-462C-A7A9-8B12A8B8C024}"/>
    <cellStyle name="Normal 3 2 3 2 3 2 3" xfId="7495" xr:uid="{4330C50B-5AD0-4247-BF24-1C3A0E4B6930}"/>
    <cellStyle name="Normal 3 2 3 2 3 2 3 2" xfId="9208" xr:uid="{99A020A0-B698-4092-AE82-A71845DE5644}"/>
    <cellStyle name="Normal 3 2 3 2 3 2 3 2 2" xfId="12630" xr:uid="{7685672F-1F1A-415B-8ACF-7DFF3C1D5557}"/>
    <cellStyle name="Normal 3 2 3 2 3 2 3 2 2 2" xfId="26320" xr:uid="{B6B66E8C-2B6D-410E-8DA7-19D0AA0BB083}"/>
    <cellStyle name="Normal 3 2 3 2 3 2 3 2 2 2 2" xfId="40012" xr:uid="{45DF1B0E-22E0-46F5-A28C-9B499ABF825C}"/>
    <cellStyle name="Normal 3 2 3 2 3 2 3 2 2 2 3" xfId="54895" xr:uid="{C6199E9B-8FC0-4EE0-8C9B-E6F743616FF6}"/>
    <cellStyle name="Normal 3 2 3 2 3 2 3 2 2 3" xfId="19476" xr:uid="{4FC05B41-2DA2-4ECF-9529-C73BE250C416}"/>
    <cellStyle name="Normal 3 2 3 2 3 2 3 2 2 4" xfId="33166" xr:uid="{81B68D35-3107-4713-93EA-F6D4FAE44269}"/>
    <cellStyle name="Normal 3 2 3 2 3 2 3 2 2 5" xfId="48049" xr:uid="{ABC17348-C0BC-47CE-B9ED-C916CBE8E8B2}"/>
    <cellStyle name="Normal 3 2 3 2 3 2 3 2 3" xfId="22898" xr:uid="{27CE1341-D33F-456A-B2B0-83B020ED994F}"/>
    <cellStyle name="Normal 3 2 3 2 3 2 3 2 3 2" xfId="36590" xr:uid="{BFD1609E-FD15-4453-9FF7-E1BA24F9323B}"/>
    <cellStyle name="Normal 3 2 3 2 3 2 3 2 3 3" xfId="51473" xr:uid="{A5D97420-7CF3-4FBC-AA52-7D3DC35826D4}"/>
    <cellStyle name="Normal 3 2 3 2 3 2 3 2 4" xfId="16054" xr:uid="{052BC075-0184-4AF8-820B-5FFC670E164C}"/>
    <cellStyle name="Normal 3 2 3 2 3 2 3 2 5" xfId="29744" xr:uid="{9E185939-DF8B-49E9-9FB0-EE6510D906C1}"/>
    <cellStyle name="Normal 3 2 3 2 3 2 3 2 6" xfId="44627" xr:uid="{D405734F-DA24-4E18-9F5F-3669E2984951}"/>
    <cellStyle name="Normal 3 2 3 2 3 2 3 3" xfId="10918" xr:uid="{E1C93CFE-2EED-4817-A39C-62BC5C4E8F66}"/>
    <cellStyle name="Normal 3 2 3 2 3 2 3 3 2" xfId="24608" xr:uid="{0EC77948-CC55-468B-B53A-4CCB0AE7A3E3}"/>
    <cellStyle name="Normal 3 2 3 2 3 2 3 3 2 2" xfId="38300" xr:uid="{684C3061-DEB3-49EC-9E13-FBE3652F561D}"/>
    <cellStyle name="Normal 3 2 3 2 3 2 3 3 2 3" xfId="53183" xr:uid="{99273893-5D72-45A4-B534-3AB12A98B9F3}"/>
    <cellStyle name="Normal 3 2 3 2 3 2 3 3 3" xfId="17764" xr:uid="{BBC52CC6-429E-44D8-8426-AABE56DD9140}"/>
    <cellStyle name="Normal 3 2 3 2 3 2 3 3 4" xfId="31454" xr:uid="{6C5C8F60-A96D-4958-8205-39827025BEA1}"/>
    <cellStyle name="Normal 3 2 3 2 3 2 3 3 5" xfId="46337" xr:uid="{E8B55EDD-F0ED-4D4A-8323-D9B301816EE0}"/>
    <cellStyle name="Normal 3 2 3 2 3 2 3 4" xfId="21186" xr:uid="{0CCFE475-7462-40CB-B9CF-DE1283FF2FB6}"/>
    <cellStyle name="Normal 3 2 3 2 3 2 3 4 2" xfId="34878" xr:uid="{F53F5049-CCEB-4ECB-B53D-A5F3C3A2AAE6}"/>
    <cellStyle name="Normal 3 2 3 2 3 2 3 4 3" xfId="49761" xr:uid="{85363517-6452-45A8-851E-60FDA02390C6}"/>
    <cellStyle name="Normal 3 2 3 2 3 2 3 5" xfId="14342" xr:uid="{36041ECC-B90E-49A1-AA90-2015E7D5A831}"/>
    <cellStyle name="Normal 3 2 3 2 3 2 3 6" xfId="28032" xr:uid="{8C7447AD-C817-4C72-8089-A12AB13F5B40}"/>
    <cellStyle name="Normal 3 2 3 2 3 2 3 7" xfId="42915" xr:uid="{1C436C65-44E1-43B2-B38B-3DE2CA84E2DA}"/>
    <cellStyle name="Normal 3 2 3 2 3 2 4" xfId="7496" xr:uid="{7B2E08E5-CBEC-4CBB-9ABB-31B2C2C451EE}"/>
    <cellStyle name="Normal 3 2 3 2 3 2 4 2" xfId="9209" xr:uid="{C818C75B-E27D-4DBB-97C6-93BFD96EF3BA}"/>
    <cellStyle name="Normal 3 2 3 2 3 2 4 2 2" xfId="12631" xr:uid="{014AFCE0-2C91-4C36-AD37-D1A85526B0B9}"/>
    <cellStyle name="Normal 3 2 3 2 3 2 4 2 2 2" xfId="26321" xr:uid="{D4E07CBE-41C4-4D22-B2F6-B944B499EA94}"/>
    <cellStyle name="Normal 3 2 3 2 3 2 4 2 2 2 2" xfId="40013" xr:uid="{A8905716-3ABC-4F91-9AFE-34B9191F3202}"/>
    <cellStyle name="Normal 3 2 3 2 3 2 4 2 2 2 3" xfId="54896" xr:uid="{232C9042-C881-46BC-ACA9-5E65A9831F30}"/>
    <cellStyle name="Normal 3 2 3 2 3 2 4 2 2 3" xfId="19477" xr:uid="{1D064836-D407-4412-8339-D6789D66EC54}"/>
    <cellStyle name="Normal 3 2 3 2 3 2 4 2 2 4" xfId="33167" xr:uid="{F3893A25-5209-4B2E-AC50-13BAC8E638A5}"/>
    <cellStyle name="Normal 3 2 3 2 3 2 4 2 2 5" xfId="48050" xr:uid="{196AA73F-6CCE-4E26-8040-B5209C03DFB1}"/>
    <cellStyle name="Normal 3 2 3 2 3 2 4 2 3" xfId="22899" xr:uid="{002DED54-5F31-4BAF-BBBF-C4D05151D3A0}"/>
    <cellStyle name="Normal 3 2 3 2 3 2 4 2 3 2" xfId="36591" xr:uid="{19F5AD58-F610-4006-8996-3500D5E8C09B}"/>
    <cellStyle name="Normal 3 2 3 2 3 2 4 2 3 3" xfId="51474" xr:uid="{DA492CA7-C60E-4EC2-97B6-376186C40657}"/>
    <cellStyle name="Normal 3 2 3 2 3 2 4 2 4" xfId="16055" xr:uid="{CCE64BBD-98BD-4AC2-A3DC-4F64551D2049}"/>
    <cellStyle name="Normal 3 2 3 2 3 2 4 2 5" xfId="29745" xr:uid="{C86BEE4A-0F3D-48A7-8C18-6ADC72194501}"/>
    <cellStyle name="Normal 3 2 3 2 3 2 4 2 6" xfId="44628" xr:uid="{8903D6A9-6094-4AB1-9B18-2B57B9614760}"/>
    <cellStyle name="Normal 3 2 3 2 3 2 4 3" xfId="10919" xr:uid="{D73F5076-B311-4388-A1EB-C14733ABC349}"/>
    <cellStyle name="Normal 3 2 3 2 3 2 4 3 2" xfId="24609" xr:uid="{CDA75774-2918-4817-9523-077B37C9D969}"/>
    <cellStyle name="Normal 3 2 3 2 3 2 4 3 2 2" xfId="38301" xr:uid="{9449E561-8A4F-4C66-BB50-4A53EBB6D684}"/>
    <cellStyle name="Normal 3 2 3 2 3 2 4 3 2 3" xfId="53184" xr:uid="{0F398CDF-F922-481F-B01A-4C2D22DAEB7C}"/>
    <cellStyle name="Normal 3 2 3 2 3 2 4 3 3" xfId="17765" xr:uid="{3C661275-9E17-4694-92A1-B5AD5C7106F1}"/>
    <cellStyle name="Normal 3 2 3 2 3 2 4 3 4" xfId="31455" xr:uid="{3A769F59-0F7C-4E13-8528-363762B1DDFA}"/>
    <cellStyle name="Normal 3 2 3 2 3 2 4 3 5" xfId="46338" xr:uid="{FAF5148F-8A76-463F-AAD1-225F0597B1FB}"/>
    <cellStyle name="Normal 3 2 3 2 3 2 4 4" xfId="21187" xr:uid="{30E4A050-F0ED-4971-BE27-33DDC0BA2A0A}"/>
    <cellStyle name="Normal 3 2 3 2 3 2 4 4 2" xfId="34879" xr:uid="{43F040CB-8C6B-4399-9A52-92C69EEADEBC}"/>
    <cellStyle name="Normal 3 2 3 2 3 2 4 4 3" xfId="49762" xr:uid="{F802545F-1004-44A6-B318-883558322E8D}"/>
    <cellStyle name="Normal 3 2 3 2 3 2 4 5" xfId="14343" xr:uid="{BAB26B4B-E476-40F9-BC90-77F1DA64339A}"/>
    <cellStyle name="Normal 3 2 3 2 3 2 4 6" xfId="28033" xr:uid="{31C396B8-60BD-48F1-A0CE-CB88C85CF5C6}"/>
    <cellStyle name="Normal 3 2 3 2 3 2 4 7" xfId="42916" xr:uid="{2F756764-1452-478B-A991-A79569620510}"/>
    <cellStyle name="Normal 3 2 3 2 3 2 5" xfId="9205" xr:uid="{DE111ABB-0238-4AA1-8FD6-25F88A9AEAD0}"/>
    <cellStyle name="Normal 3 2 3 2 3 2 5 2" xfId="12627" xr:uid="{DEC9EDF4-F7D5-40DD-9308-196E982B3973}"/>
    <cellStyle name="Normal 3 2 3 2 3 2 5 2 2" xfId="26317" xr:uid="{8E359AA6-3002-46D5-8B54-038B94E91239}"/>
    <cellStyle name="Normal 3 2 3 2 3 2 5 2 2 2" xfId="40009" xr:uid="{6CD78C04-2990-4D51-825E-D45C5C390AE3}"/>
    <cellStyle name="Normal 3 2 3 2 3 2 5 2 2 3" xfId="54892" xr:uid="{9AAADAFD-E8DC-42D3-AB3E-C2AB6C5C6677}"/>
    <cellStyle name="Normal 3 2 3 2 3 2 5 2 3" xfId="19473" xr:uid="{9AF1BEAA-CD56-4237-80B4-368B341837B2}"/>
    <cellStyle name="Normal 3 2 3 2 3 2 5 2 4" xfId="33163" xr:uid="{33B916D7-EACB-4497-B247-E6C1EF2C6255}"/>
    <cellStyle name="Normal 3 2 3 2 3 2 5 2 5" xfId="48046" xr:uid="{B0B53F01-5A85-40EA-8771-63CA52A96C3D}"/>
    <cellStyle name="Normal 3 2 3 2 3 2 5 3" xfId="22895" xr:uid="{78B1B90B-9922-4586-94FB-FA6A8C854589}"/>
    <cellStyle name="Normal 3 2 3 2 3 2 5 3 2" xfId="36587" xr:uid="{051E7A97-4324-408D-B55E-0A23B159FF9B}"/>
    <cellStyle name="Normal 3 2 3 2 3 2 5 3 3" xfId="51470" xr:uid="{6E6EE51E-D8EB-4FD4-B1E3-3E1FEFD93A7F}"/>
    <cellStyle name="Normal 3 2 3 2 3 2 5 4" xfId="16051" xr:uid="{D67212E3-98E0-484D-8C56-99B056151D07}"/>
    <cellStyle name="Normal 3 2 3 2 3 2 5 5" xfId="29741" xr:uid="{10118F03-EA21-45BD-9AA9-F77A6A8CDB95}"/>
    <cellStyle name="Normal 3 2 3 2 3 2 5 6" xfId="44624" xr:uid="{782AC54C-B532-4EFB-87EB-9040F7E5A815}"/>
    <cellStyle name="Normal 3 2 3 2 3 2 6" xfId="10915" xr:uid="{D4F4F7E5-9CD1-4A45-8C4A-FD9CBC0506CA}"/>
    <cellStyle name="Normal 3 2 3 2 3 2 6 2" xfId="24605" xr:uid="{884B333F-1B61-41E0-8F82-E25389C8357E}"/>
    <cellStyle name="Normal 3 2 3 2 3 2 6 2 2" xfId="38297" xr:uid="{2F2F2AF7-A6FB-428E-8CD0-55C675F22BDA}"/>
    <cellStyle name="Normal 3 2 3 2 3 2 6 2 3" xfId="53180" xr:uid="{EA6362E2-5A79-4FA1-B876-B0363AFAB441}"/>
    <cellStyle name="Normal 3 2 3 2 3 2 6 3" xfId="17761" xr:uid="{211E2CB2-9562-4254-B00F-262D65A586C2}"/>
    <cellStyle name="Normal 3 2 3 2 3 2 6 4" xfId="31451" xr:uid="{72DC473E-9959-4691-B156-A05653A5A126}"/>
    <cellStyle name="Normal 3 2 3 2 3 2 6 5" xfId="46334" xr:uid="{7BAC4094-0695-4793-8A3E-5915CA47B639}"/>
    <cellStyle name="Normal 3 2 3 2 3 2 7" xfId="21183" xr:uid="{B5C898F7-F6F8-4262-9AEE-9422E81E8CF5}"/>
    <cellStyle name="Normal 3 2 3 2 3 2 7 2" xfId="34875" xr:uid="{8A4C6DA1-A9B2-48B4-8DDB-CED96A7F3A56}"/>
    <cellStyle name="Normal 3 2 3 2 3 2 7 3" xfId="49758" xr:uid="{3D17FA1A-24FD-4D6A-AF87-BFA3B0CD380A}"/>
    <cellStyle name="Normal 3 2 3 2 3 2 8" xfId="14339" xr:uid="{6AFE5FE2-A159-4273-AA50-223785EBAE46}"/>
    <cellStyle name="Normal 3 2 3 2 3 2 9" xfId="28029" xr:uid="{67AFB82C-321A-4EEC-92AA-B4CB313FC555}"/>
    <cellStyle name="Normal 3 2 3 2 3 3" xfId="7497" xr:uid="{FCB9B850-CDFE-42F7-BDFF-98D0121878C9}"/>
    <cellStyle name="Normal 3 2 3 2 3 3 10" xfId="42917" xr:uid="{3BCBCD5B-E9C8-4AB4-8E69-7FC9AFB16280}"/>
    <cellStyle name="Normal 3 2 3 2 3 3 2" xfId="7498" xr:uid="{BF8B7AC0-263A-4F31-A291-9B0ACE124489}"/>
    <cellStyle name="Normal 3 2 3 2 3 3 2 2" xfId="7499" xr:uid="{5B85DCF4-92AC-4B2E-B23F-52ACC7612080}"/>
    <cellStyle name="Normal 3 2 3 2 3 3 2 2 2" xfId="9212" xr:uid="{7513775B-7A5A-4D18-98BC-45D24DB5CED0}"/>
    <cellStyle name="Normal 3 2 3 2 3 3 2 2 2 2" xfId="12634" xr:uid="{2EC7F11E-B516-431D-9655-FFF45E5D2A9E}"/>
    <cellStyle name="Normal 3 2 3 2 3 3 2 2 2 2 2" xfId="26324" xr:uid="{38F543C7-0DA1-4124-8DC4-A438A03F2D42}"/>
    <cellStyle name="Normal 3 2 3 2 3 3 2 2 2 2 2 2" xfId="40016" xr:uid="{A0A7053C-ACAD-447D-B0F7-38B2253E4D9F}"/>
    <cellStyle name="Normal 3 2 3 2 3 3 2 2 2 2 2 3" xfId="54899" xr:uid="{5DB62FD0-E3F8-4B7C-915D-0413B7FDBDAF}"/>
    <cellStyle name="Normal 3 2 3 2 3 3 2 2 2 2 3" xfId="19480" xr:uid="{44A67F7F-7CBC-405B-B1F9-3347A297B291}"/>
    <cellStyle name="Normal 3 2 3 2 3 3 2 2 2 2 4" xfId="33170" xr:uid="{15912DFE-E444-4FD8-B5B6-5C925617B039}"/>
    <cellStyle name="Normal 3 2 3 2 3 3 2 2 2 2 5" xfId="48053" xr:uid="{276F23B4-391A-4373-BDA5-9EB6B535F458}"/>
    <cellStyle name="Normal 3 2 3 2 3 3 2 2 2 3" xfId="22902" xr:uid="{519E13A7-F3BA-44AA-A549-A2BB1465666E}"/>
    <cellStyle name="Normal 3 2 3 2 3 3 2 2 2 3 2" xfId="36594" xr:uid="{B2D4EDBF-E3B8-4722-9196-A8338B4E8084}"/>
    <cellStyle name="Normal 3 2 3 2 3 3 2 2 2 3 3" xfId="51477" xr:uid="{49107080-5584-406F-BC94-7E4055D5698D}"/>
    <cellStyle name="Normal 3 2 3 2 3 3 2 2 2 4" xfId="16058" xr:uid="{BB079C0A-81E7-41D8-8D11-60319820CF1C}"/>
    <cellStyle name="Normal 3 2 3 2 3 3 2 2 2 5" xfId="29748" xr:uid="{D48FE673-030B-4E30-A4C3-4EA2705C69D5}"/>
    <cellStyle name="Normal 3 2 3 2 3 3 2 2 2 6" xfId="44631" xr:uid="{100F33F7-DC39-4018-95B1-AA3363CB0839}"/>
    <cellStyle name="Normal 3 2 3 2 3 3 2 2 3" xfId="10922" xr:uid="{0F53398A-3675-4A99-823B-E0C01B78993F}"/>
    <cellStyle name="Normal 3 2 3 2 3 3 2 2 3 2" xfId="24612" xr:uid="{29F6F0F0-C7D0-45F7-B310-B64434D8A6EF}"/>
    <cellStyle name="Normal 3 2 3 2 3 3 2 2 3 2 2" xfId="38304" xr:uid="{C7EA06FB-E909-484C-9DD2-DC3272A1963C}"/>
    <cellStyle name="Normal 3 2 3 2 3 3 2 2 3 2 3" xfId="53187" xr:uid="{4CB17B2D-B562-4264-B211-D39DD32485D9}"/>
    <cellStyle name="Normal 3 2 3 2 3 3 2 2 3 3" xfId="17768" xr:uid="{55861666-9236-4796-8765-FFD37435A22A}"/>
    <cellStyle name="Normal 3 2 3 2 3 3 2 2 3 4" xfId="31458" xr:uid="{453EE61C-08C2-4F13-B983-E503E50BD3B3}"/>
    <cellStyle name="Normal 3 2 3 2 3 3 2 2 3 5" xfId="46341" xr:uid="{205B4BD0-E45B-49A2-A85A-B0B89E22D17E}"/>
    <cellStyle name="Normal 3 2 3 2 3 3 2 2 4" xfId="21190" xr:uid="{BBF130A6-6DA3-445A-95E1-605B1227B5B8}"/>
    <cellStyle name="Normal 3 2 3 2 3 3 2 2 4 2" xfId="34882" xr:uid="{3C67B858-BEED-4279-944D-446F30A20B56}"/>
    <cellStyle name="Normal 3 2 3 2 3 3 2 2 4 3" xfId="49765" xr:uid="{9C3D12D4-2A76-444E-95A0-8DF548036334}"/>
    <cellStyle name="Normal 3 2 3 2 3 3 2 2 5" xfId="14346" xr:uid="{011086C6-75FD-4262-A805-FCD2F35119AF}"/>
    <cellStyle name="Normal 3 2 3 2 3 3 2 2 6" xfId="28036" xr:uid="{5A45BEC3-91CD-4750-9CBD-028878793409}"/>
    <cellStyle name="Normal 3 2 3 2 3 3 2 2 7" xfId="42919" xr:uid="{47B07113-619D-4DAB-9278-46005182F3A3}"/>
    <cellStyle name="Normal 3 2 3 2 3 3 2 3" xfId="9211" xr:uid="{67B0091E-3D86-43CA-BFFA-C349186D1BE6}"/>
    <cellStyle name="Normal 3 2 3 2 3 3 2 3 2" xfId="12633" xr:uid="{4FD80BCF-E419-4CEB-B4CF-31B53DAA694A}"/>
    <cellStyle name="Normal 3 2 3 2 3 3 2 3 2 2" xfId="26323" xr:uid="{82ABA5CC-BB73-404B-9DCD-81D2D1DE019D}"/>
    <cellStyle name="Normal 3 2 3 2 3 3 2 3 2 2 2" xfId="40015" xr:uid="{ED53592D-BDBB-4FB7-8062-4E76CDEEAD30}"/>
    <cellStyle name="Normal 3 2 3 2 3 3 2 3 2 2 3" xfId="54898" xr:uid="{87184390-8963-465D-9B13-3EB88019D067}"/>
    <cellStyle name="Normal 3 2 3 2 3 3 2 3 2 3" xfId="19479" xr:uid="{F43ACF1A-D3EF-4920-B5A6-3838B2669113}"/>
    <cellStyle name="Normal 3 2 3 2 3 3 2 3 2 4" xfId="33169" xr:uid="{A8FBAAC8-ED9D-454D-AF98-E4F98D1CDFAB}"/>
    <cellStyle name="Normal 3 2 3 2 3 3 2 3 2 5" xfId="48052" xr:uid="{803C311B-7B84-41F0-A320-512D94E5D685}"/>
    <cellStyle name="Normal 3 2 3 2 3 3 2 3 3" xfId="22901" xr:uid="{3B26B54B-5A4E-4206-A386-1115DB72C170}"/>
    <cellStyle name="Normal 3 2 3 2 3 3 2 3 3 2" xfId="36593" xr:uid="{3BC11F60-403C-4D43-9FC3-B1BE049A82FA}"/>
    <cellStyle name="Normal 3 2 3 2 3 3 2 3 3 3" xfId="51476" xr:uid="{77D524F8-B4A2-4C0B-AE63-A685FA0929A7}"/>
    <cellStyle name="Normal 3 2 3 2 3 3 2 3 4" xfId="16057" xr:uid="{885CC131-1568-4CF5-A99E-B430D873A7A4}"/>
    <cellStyle name="Normal 3 2 3 2 3 3 2 3 5" xfId="29747" xr:uid="{75856A30-59DC-4274-B0D0-8FE0597A09D2}"/>
    <cellStyle name="Normal 3 2 3 2 3 3 2 3 6" xfId="44630" xr:uid="{24B86FDB-ACC2-4BEB-973C-30908AE6718E}"/>
    <cellStyle name="Normal 3 2 3 2 3 3 2 4" xfId="10921" xr:uid="{8070FD5E-2968-44CB-A744-A7702B108A09}"/>
    <cellStyle name="Normal 3 2 3 2 3 3 2 4 2" xfId="24611" xr:uid="{FC6BA2B2-4CB6-41F3-8A9C-20A9F9D62B23}"/>
    <cellStyle name="Normal 3 2 3 2 3 3 2 4 2 2" xfId="38303" xr:uid="{61152F75-C640-49C9-A4B0-98405E413940}"/>
    <cellStyle name="Normal 3 2 3 2 3 3 2 4 2 3" xfId="53186" xr:uid="{BB47D697-CA57-4FED-9A72-48A940D9B226}"/>
    <cellStyle name="Normal 3 2 3 2 3 3 2 4 3" xfId="17767" xr:uid="{C680CEE7-C02F-4A9C-B0D7-64CCA5AD7E90}"/>
    <cellStyle name="Normal 3 2 3 2 3 3 2 4 4" xfId="31457" xr:uid="{48716A95-264C-4279-BEA0-3CF468DB33E8}"/>
    <cellStyle name="Normal 3 2 3 2 3 3 2 4 5" xfId="46340" xr:uid="{F0E0E21E-191A-4A68-A7A8-9D40AB18D405}"/>
    <cellStyle name="Normal 3 2 3 2 3 3 2 5" xfId="21189" xr:uid="{981C2BE8-EB48-4A7A-B105-0C2EF9D194A4}"/>
    <cellStyle name="Normal 3 2 3 2 3 3 2 5 2" xfId="34881" xr:uid="{6851579F-5F55-4EB0-9190-6431F85999A8}"/>
    <cellStyle name="Normal 3 2 3 2 3 3 2 5 3" xfId="49764" xr:uid="{1B92C8F7-5D1F-4666-8719-EE614D2B7DF4}"/>
    <cellStyle name="Normal 3 2 3 2 3 3 2 6" xfId="14345" xr:uid="{1C88D426-29B5-438A-B1AB-BA7C8BEEE970}"/>
    <cellStyle name="Normal 3 2 3 2 3 3 2 7" xfId="28035" xr:uid="{10564C0D-6DA8-406F-B598-47B34808FD37}"/>
    <cellStyle name="Normal 3 2 3 2 3 3 2 8" xfId="42918" xr:uid="{7DCCB9B1-B48D-4F2E-8EB2-6920A88B0734}"/>
    <cellStyle name="Normal 3 2 3 2 3 3 3" xfId="7500" xr:uid="{156EEE70-7B9F-4C36-B342-7B0A59CB337C}"/>
    <cellStyle name="Normal 3 2 3 2 3 3 3 2" xfId="9213" xr:uid="{0646C8B4-3804-4E82-8C38-6F9E4A3D3D75}"/>
    <cellStyle name="Normal 3 2 3 2 3 3 3 2 2" xfId="12635" xr:uid="{D578E445-10EE-4AD5-A575-7F4AAA437C5A}"/>
    <cellStyle name="Normal 3 2 3 2 3 3 3 2 2 2" xfId="26325" xr:uid="{72613E14-5E72-4CE6-A844-2BB05E3DB87E}"/>
    <cellStyle name="Normal 3 2 3 2 3 3 3 2 2 2 2" xfId="40017" xr:uid="{26CA9179-B3E5-4C81-96E1-F9DB1A0E2E23}"/>
    <cellStyle name="Normal 3 2 3 2 3 3 3 2 2 2 3" xfId="54900" xr:uid="{D0659254-F5CB-452C-B9D1-1A27AF12A4A7}"/>
    <cellStyle name="Normal 3 2 3 2 3 3 3 2 2 3" xfId="19481" xr:uid="{539AB855-F98E-443A-99A9-8DC02B812FA6}"/>
    <cellStyle name="Normal 3 2 3 2 3 3 3 2 2 4" xfId="33171" xr:uid="{3864973C-51FC-4343-931A-28CD206D7298}"/>
    <cellStyle name="Normal 3 2 3 2 3 3 3 2 2 5" xfId="48054" xr:uid="{77D73868-F7D6-44DA-82C4-A52CFC9CBA7A}"/>
    <cellStyle name="Normal 3 2 3 2 3 3 3 2 3" xfId="22903" xr:uid="{5FDE92E4-BCF8-4518-95E3-D41F719555E8}"/>
    <cellStyle name="Normal 3 2 3 2 3 3 3 2 3 2" xfId="36595" xr:uid="{765E6C03-21F9-4926-BA15-AE5B2559A3C9}"/>
    <cellStyle name="Normal 3 2 3 2 3 3 3 2 3 3" xfId="51478" xr:uid="{F02CB016-2DEE-40EC-A14A-63DD0C94BD95}"/>
    <cellStyle name="Normal 3 2 3 2 3 3 3 2 4" xfId="16059" xr:uid="{D018D58C-3956-4F2F-8EB3-0FD8B72F3BE2}"/>
    <cellStyle name="Normal 3 2 3 2 3 3 3 2 5" xfId="29749" xr:uid="{CB19A4B3-BD5D-4410-835D-C46B40BFB382}"/>
    <cellStyle name="Normal 3 2 3 2 3 3 3 2 6" xfId="44632" xr:uid="{16DBC117-A971-42FB-8124-55CAE48ECD28}"/>
    <cellStyle name="Normal 3 2 3 2 3 3 3 3" xfId="10923" xr:uid="{9A8C5CDA-4D7F-49C4-919E-58FE5B13C5DD}"/>
    <cellStyle name="Normal 3 2 3 2 3 3 3 3 2" xfId="24613" xr:uid="{5B62227F-2330-46E4-B7E5-71289A8E802F}"/>
    <cellStyle name="Normal 3 2 3 2 3 3 3 3 2 2" xfId="38305" xr:uid="{C358803C-CECD-4CBF-95F0-2D8A49EB88B2}"/>
    <cellStyle name="Normal 3 2 3 2 3 3 3 3 2 3" xfId="53188" xr:uid="{D8422A67-E596-4473-8C5C-499746AF2416}"/>
    <cellStyle name="Normal 3 2 3 2 3 3 3 3 3" xfId="17769" xr:uid="{82C2A63A-D703-4EE8-9372-705A3CCF6171}"/>
    <cellStyle name="Normal 3 2 3 2 3 3 3 3 4" xfId="31459" xr:uid="{503DEF7B-B927-49EF-9A9C-7989F32209C7}"/>
    <cellStyle name="Normal 3 2 3 2 3 3 3 3 5" xfId="46342" xr:uid="{6397B8CF-E1A4-4CD3-8004-06233E921CDA}"/>
    <cellStyle name="Normal 3 2 3 2 3 3 3 4" xfId="21191" xr:uid="{77980302-7DEB-4C6C-9471-E4212DD0C1AB}"/>
    <cellStyle name="Normal 3 2 3 2 3 3 3 4 2" xfId="34883" xr:uid="{7C3DA127-380D-44E2-9818-E54523E02953}"/>
    <cellStyle name="Normal 3 2 3 2 3 3 3 4 3" xfId="49766" xr:uid="{626D5A5F-3D3B-4437-A299-EE1DB08B7A52}"/>
    <cellStyle name="Normal 3 2 3 2 3 3 3 5" xfId="14347" xr:uid="{D6C123C7-B8BE-41CC-87C5-1E5B63A7BE6C}"/>
    <cellStyle name="Normal 3 2 3 2 3 3 3 6" xfId="28037" xr:uid="{0B3B010F-A23F-4DA5-AD40-5BF95D4DCB9E}"/>
    <cellStyle name="Normal 3 2 3 2 3 3 3 7" xfId="42920" xr:uid="{A423F58A-050A-4C09-94B8-8D917857986E}"/>
    <cellStyle name="Normal 3 2 3 2 3 3 4" xfId="7501" xr:uid="{97C7BCEE-846B-4D08-AA8F-0C65B015B381}"/>
    <cellStyle name="Normal 3 2 3 2 3 3 4 2" xfId="9214" xr:uid="{62F73338-FDFE-41B9-864F-4C5DDEFAB1B6}"/>
    <cellStyle name="Normal 3 2 3 2 3 3 4 2 2" xfId="12636" xr:uid="{68CA807C-DFFD-4205-B0B4-5190136FD670}"/>
    <cellStyle name="Normal 3 2 3 2 3 3 4 2 2 2" xfId="26326" xr:uid="{233339EB-11B3-4B63-ADB9-5B451C4ABA77}"/>
    <cellStyle name="Normal 3 2 3 2 3 3 4 2 2 2 2" xfId="40018" xr:uid="{FD274A28-F710-48CB-921C-E2D07DD6BDC4}"/>
    <cellStyle name="Normal 3 2 3 2 3 3 4 2 2 2 3" xfId="54901" xr:uid="{714AD054-FE11-4EDE-9E63-244F4E9A2E8F}"/>
    <cellStyle name="Normal 3 2 3 2 3 3 4 2 2 3" xfId="19482" xr:uid="{CFDC5275-9C6B-4277-B528-5190D4E86217}"/>
    <cellStyle name="Normal 3 2 3 2 3 3 4 2 2 4" xfId="33172" xr:uid="{F1C4A417-3867-464C-9A49-BE56D193CB86}"/>
    <cellStyle name="Normal 3 2 3 2 3 3 4 2 2 5" xfId="48055" xr:uid="{F74DC370-49E3-4892-B42C-CE859A2E8B78}"/>
    <cellStyle name="Normal 3 2 3 2 3 3 4 2 3" xfId="22904" xr:uid="{9D5CF0A2-8C63-4316-BDDF-066F1A064047}"/>
    <cellStyle name="Normal 3 2 3 2 3 3 4 2 3 2" xfId="36596" xr:uid="{EA443949-A574-4ED1-967E-9F898990E708}"/>
    <cellStyle name="Normal 3 2 3 2 3 3 4 2 3 3" xfId="51479" xr:uid="{524DA499-F658-4BB1-99D3-2FD32B7159C2}"/>
    <cellStyle name="Normal 3 2 3 2 3 3 4 2 4" xfId="16060" xr:uid="{696B3116-8DD3-466C-8491-C3AB6B725F16}"/>
    <cellStyle name="Normal 3 2 3 2 3 3 4 2 5" xfId="29750" xr:uid="{9B9396FE-12A5-441D-BE71-89B4ADFDC203}"/>
    <cellStyle name="Normal 3 2 3 2 3 3 4 2 6" xfId="44633" xr:uid="{0960B394-45B7-4048-9277-C547644DB3CF}"/>
    <cellStyle name="Normal 3 2 3 2 3 3 4 3" xfId="10924" xr:uid="{4C99B4A7-F6D4-411E-90D3-504AEC88F500}"/>
    <cellStyle name="Normal 3 2 3 2 3 3 4 3 2" xfId="24614" xr:uid="{68BF92A6-FDE1-4680-A004-56DE118485A4}"/>
    <cellStyle name="Normal 3 2 3 2 3 3 4 3 2 2" xfId="38306" xr:uid="{A575D21E-6BCC-4CDD-A0EE-902415293D51}"/>
    <cellStyle name="Normal 3 2 3 2 3 3 4 3 2 3" xfId="53189" xr:uid="{5D072145-2C64-474C-B050-EFCB4C6FB431}"/>
    <cellStyle name="Normal 3 2 3 2 3 3 4 3 3" xfId="17770" xr:uid="{043CB943-1434-420F-B552-EAD36C87D7FC}"/>
    <cellStyle name="Normal 3 2 3 2 3 3 4 3 4" xfId="31460" xr:uid="{ECF81724-3098-421C-AEFE-6B4CE9996143}"/>
    <cellStyle name="Normal 3 2 3 2 3 3 4 3 5" xfId="46343" xr:uid="{BEBCDD29-C1E1-4089-B08D-DE712518FFBB}"/>
    <cellStyle name="Normal 3 2 3 2 3 3 4 4" xfId="21192" xr:uid="{6B937734-3F24-4145-AFA8-E2D1B48FA272}"/>
    <cellStyle name="Normal 3 2 3 2 3 3 4 4 2" xfId="34884" xr:uid="{7DC1224E-3D49-446D-92D2-92FCF9C912C9}"/>
    <cellStyle name="Normal 3 2 3 2 3 3 4 4 3" xfId="49767" xr:uid="{F53BA4BF-369B-4856-98CE-CEA6E056B03B}"/>
    <cellStyle name="Normal 3 2 3 2 3 3 4 5" xfId="14348" xr:uid="{37C28A78-E926-4C56-81E0-45D29931AC7B}"/>
    <cellStyle name="Normal 3 2 3 2 3 3 4 6" xfId="28038" xr:uid="{391A2553-2F41-40E6-B375-DAA9E96B17B1}"/>
    <cellStyle name="Normal 3 2 3 2 3 3 4 7" xfId="42921" xr:uid="{7A15F21C-8635-4A62-9DDF-1149EBE1A212}"/>
    <cellStyle name="Normal 3 2 3 2 3 3 5" xfId="9210" xr:uid="{D29CDFED-8728-4A4B-B3D1-E2923B687F5D}"/>
    <cellStyle name="Normal 3 2 3 2 3 3 5 2" xfId="12632" xr:uid="{00B3B83E-1302-465B-BE9D-D5FECD206782}"/>
    <cellStyle name="Normal 3 2 3 2 3 3 5 2 2" xfId="26322" xr:uid="{825D93DF-55D9-4EB4-9B3B-8E4747453AB5}"/>
    <cellStyle name="Normal 3 2 3 2 3 3 5 2 2 2" xfId="40014" xr:uid="{0EF7FE12-8317-4A4E-A805-446261E9DB72}"/>
    <cellStyle name="Normal 3 2 3 2 3 3 5 2 2 3" xfId="54897" xr:uid="{1315F57A-FA60-46D3-A6E9-AEEC5AAF0D67}"/>
    <cellStyle name="Normal 3 2 3 2 3 3 5 2 3" xfId="19478" xr:uid="{B4989DD6-5313-4574-9869-DE1FF9AD92C6}"/>
    <cellStyle name="Normal 3 2 3 2 3 3 5 2 4" xfId="33168" xr:uid="{BBE1730B-46B9-45FA-898F-352EB3BE9029}"/>
    <cellStyle name="Normal 3 2 3 2 3 3 5 2 5" xfId="48051" xr:uid="{12A625B5-097F-4771-9161-4EB52EA49595}"/>
    <cellStyle name="Normal 3 2 3 2 3 3 5 3" xfId="22900" xr:uid="{FE425D2B-B32E-4B9C-A9E6-6C44E75CAADB}"/>
    <cellStyle name="Normal 3 2 3 2 3 3 5 3 2" xfId="36592" xr:uid="{9002746B-1D55-42CE-8493-200397D70B9F}"/>
    <cellStyle name="Normal 3 2 3 2 3 3 5 3 3" xfId="51475" xr:uid="{2380EC48-1AE7-4B71-BD62-53D433BCA04F}"/>
    <cellStyle name="Normal 3 2 3 2 3 3 5 4" xfId="16056" xr:uid="{7982BB8F-8287-4A29-88F6-EF178B5316C0}"/>
    <cellStyle name="Normal 3 2 3 2 3 3 5 5" xfId="29746" xr:uid="{80AA81DC-D438-4066-87EA-8E8C7CCF3947}"/>
    <cellStyle name="Normal 3 2 3 2 3 3 5 6" xfId="44629" xr:uid="{D8EC226E-0F42-4E9E-9E0E-82EC32AC6978}"/>
    <cellStyle name="Normal 3 2 3 2 3 3 6" xfId="10920" xr:uid="{E1E5B068-C511-4DFC-9437-9D9B98772172}"/>
    <cellStyle name="Normal 3 2 3 2 3 3 6 2" xfId="24610" xr:uid="{470085AB-DA29-4345-8FE7-F033191F2F42}"/>
    <cellStyle name="Normal 3 2 3 2 3 3 6 2 2" xfId="38302" xr:uid="{8C7FFA23-6E8B-45B9-8A48-4F0C6795218F}"/>
    <cellStyle name="Normal 3 2 3 2 3 3 6 2 3" xfId="53185" xr:uid="{4391FCA7-A4D3-43B1-80C2-D8EC9678AB1D}"/>
    <cellStyle name="Normal 3 2 3 2 3 3 6 3" xfId="17766" xr:uid="{FAA160D6-65CF-43A8-AC8D-576BA400A49D}"/>
    <cellStyle name="Normal 3 2 3 2 3 3 6 4" xfId="31456" xr:uid="{44FABC9B-52AE-48CA-AD8F-D586311D4686}"/>
    <cellStyle name="Normal 3 2 3 2 3 3 6 5" xfId="46339" xr:uid="{8F005A3B-A481-41D6-B1E3-DC70965247F3}"/>
    <cellStyle name="Normal 3 2 3 2 3 3 7" xfId="21188" xr:uid="{A8360240-45B7-4E27-8D0F-214CDD143321}"/>
    <cellStyle name="Normal 3 2 3 2 3 3 7 2" xfId="34880" xr:uid="{644D31B8-029D-45C6-B582-6A98FFE37631}"/>
    <cellStyle name="Normal 3 2 3 2 3 3 7 3" xfId="49763" xr:uid="{AD51D158-3348-4711-85DB-EDC71C2ACC10}"/>
    <cellStyle name="Normal 3 2 3 2 3 3 8" xfId="14344" xr:uid="{EA9EA552-8B12-4A29-89DB-CD5207EF75B2}"/>
    <cellStyle name="Normal 3 2 3 2 3 3 9" xfId="28034" xr:uid="{EF5E48F1-2851-43CB-98B0-7753F6160022}"/>
    <cellStyle name="Normal 3 2 3 2 3 4" xfId="7502" xr:uid="{E23211FD-FC4F-4DFD-8583-7E0E1A31B75C}"/>
    <cellStyle name="Normal 3 2 3 2 3 4 2" xfId="7503" xr:uid="{F9532EC7-D3DB-42CA-B8BE-C8C80A4291C1}"/>
    <cellStyle name="Normal 3 2 3 2 3 4 2 2" xfId="9216" xr:uid="{8C65E0F2-855C-4CB3-96D7-69FE43E802B2}"/>
    <cellStyle name="Normal 3 2 3 2 3 4 2 2 2" xfId="12638" xr:uid="{C668F6B6-2A53-407C-82E0-46373761F431}"/>
    <cellStyle name="Normal 3 2 3 2 3 4 2 2 2 2" xfId="26328" xr:uid="{EE89EE0D-270E-464F-9A3C-D8FE1512B39F}"/>
    <cellStyle name="Normal 3 2 3 2 3 4 2 2 2 2 2" xfId="40020" xr:uid="{C42C25F1-3A3B-4045-93F2-21B7D03678BC}"/>
    <cellStyle name="Normal 3 2 3 2 3 4 2 2 2 2 3" xfId="54903" xr:uid="{031E44E1-F9CF-4552-AF96-2380E65837F8}"/>
    <cellStyle name="Normal 3 2 3 2 3 4 2 2 2 3" xfId="19484" xr:uid="{B29A0AE7-D975-4815-9C02-1B9827CA6E65}"/>
    <cellStyle name="Normal 3 2 3 2 3 4 2 2 2 4" xfId="33174" xr:uid="{F70FD860-2C51-4260-BB75-42F219CC57B4}"/>
    <cellStyle name="Normal 3 2 3 2 3 4 2 2 2 5" xfId="48057" xr:uid="{57245DC9-7526-4297-A48D-444F50525058}"/>
    <cellStyle name="Normal 3 2 3 2 3 4 2 2 3" xfId="22906" xr:uid="{63399962-E0AB-439F-A49C-0AA11663DFD6}"/>
    <cellStyle name="Normal 3 2 3 2 3 4 2 2 3 2" xfId="36598" xr:uid="{6E3FD888-8B76-4E4C-B137-EE63CA5FD964}"/>
    <cellStyle name="Normal 3 2 3 2 3 4 2 2 3 3" xfId="51481" xr:uid="{9272A9AB-4E91-4205-8A9E-55FA5C830308}"/>
    <cellStyle name="Normal 3 2 3 2 3 4 2 2 4" xfId="16062" xr:uid="{D0F71F29-0C80-44B1-B5BA-6DDAF20C2BB6}"/>
    <cellStyle name="Normal 3 2 3 2 3 4 2 2 5" xfId="29752" xr:uid="{3D333E5E-9DC4-45DF-AD80-091035E14D3F}"/>
    <cellStyle name="Normal 3 2 3 2 3 4 2 2 6" xfId="44635" xr:uid="{1696D70B-28E8-49BE-89FD-C179AC27C7C0}"/>
    <cellStyle name="Normal 3 2 3 2 3 4 2 3" xfId="10926" xr:uid="{F0B70213-7684-4F20-90A1-F45D7DEFCDEC}"/>
    <cellStyle name="Normal 3 2 3 2 3 4 2 3 2" xfId="24616" xr:uid="{5DC68271-9C72-4D05-BAE8-47488433208D}"/>
    <cellStyle name="Normal 3 2 3 2 3 4 2 3 2 2" xfId="38308" xr:uid="{FB3195C9-9717-4999-84E1-91177D2F1F73}"/>
    <cellStyle name="Normal 3 2 3 2 3 4 2 3 2 3" xfId="53191" xr:uid="{BAE4CF52-CB70-40B2-BB72-83667AF44CE2}"/>
    <cellStyle name="Normal 3 2 3 2 3 4 2 3 3" xfId="17772" xr:uid="{36AB2D20-4A73-40C4-850E-751588F69DA4}"/>
    <cellStyle name="Normal 3 2 3 2 3 4 2 3 4" xfId="31462" xr:uid="{936F4A22-7A1C-4CF6-B851-175E331C046E}"/>
    <cellStyle name="Normal 3 2 3 2 3 4 2 3 5" xfId="46345" xr:uid="{C81F80D4-88D2-4631-BC86-98E1503735C6}"/>
    <cellStyle name="Normal 3 2 3 2 3 4 2 4" xfId="21194" xr:uid="{200C6847-1602-45C4-B5AD-87C355D2CFFB}"/>
    <cellStyle name="Normal 3 2 3 2 3 4 2 4 2" xfId="34886" xr:uid="{828ADB2F-2DC6-4DEB-B85B-917D10558091}"/>
    <cellStyle name="Normal 3 2 3 2 3 4 2 4 3" xfId="49769" xr:uid="{D5D4A266-2967-455E-B9AE-36C3B60476B6}"/>
    <cellStyle name="Normal 3 2 3 2 3 4 2 5" xfId="14350" xr:uid="{9F05BDEA-6107-47D5-AC7D-88381C135E05}"/>
    <cellStyle name="Normal 3 2 3 2 3 4 2 6" xfId="28040" xr:uid="{5C9D8754-5651-439D-A416-2666B7B1558A}"/>
    <cellStyle name="Normal 3 2 3 2 3 4 2 7" xfId="42923" xr:uid="{7C9190F6-FCEC-4B69-9705-A29B3D864A6C}"/>
    <cellStyle name="Normal 3 2 3 2 3 4 3" xfId="9215" xr:uid="{CBCDE92E-57C2-4628-8704-8FA73BE88147}"/>
    <cellStyle name="Normal 3 2 3 2 3 4 3 2" xfId="12637" xr:uid="{01554C24-E080-4A11-947A-09EF7A52B9FB}"/>
    <cellStyle name="Normal 3 2 3 2 3 4 3 2 2" xfId="26327" xr:uid="{E892D117-CFFC-4159-B8A2-7F9B294BDF09}"/>
    <cellStyle name="Normal 3 2 3 2 3 4 3 2 2 2" xfId="40019" xr:uid="{D161656E-5609-4004-A0FA-042D850339D3}"/>
    <cellStyle name="Normal 3 2 3 2 3 4 3 2 2 3" xfId="54902" xr:uid="{66DFF693-1355-478F-B0D8-475D81005BAD}"/>
    <cellStyle name="Normal 3 2 3 2 3 4 3 2 3" xfId="19483" xr:uid="{C9C1A85B-4088-4568-A768-98F39DC85450}"/>
    <cellStyle name="Normal 3 2 3 2 3 4 3 2 4" xfId="33173" xr:uid="{8339924A-4076-45CD-BC54-E1351CB01D6F}"/>
    <cellStyle name="Normal 3 2 3 2 3 4 3 2 5" xfId="48056" xr:uid="{4516AE8C-EB32-471C-84B0-1A4F6B83FD57}"/>
    <cellStyle name="Normal 3 2 3 2 3 4 3 3" xfId="22905" xr:uid="{A241DD7F-505C-45BA-8BCD-9198B442600B}"/>
    <cellStyle name="Normal 3 2 3 2 3 4 3 3 2" xfId="36597" xr:uid="{2CB31BF9-3812-4144-A444-76F5962A74FE}"/>
    <cellStyle name="Normal 3 2 3 2 3 4 3 3 3" xfId="51480" xr:uid="{E8276FAE-9D94-45C1-AA92-33857AFC5BCF}"/>
    <cellStyle name="Normal 3 2 3 2 3 4 3 4" xfId="16061" xr:uid="{546D2BB8-1578-44C2-908B-642D40067C93}"/>
    <cellStyle name="Normal 3 2 3 2 3 4 3 5" xfId="29751" xr:uid="{4278BFD6-EC89-4A0C-A4ED-C13445B0B1AF}"/>
    <cellStyle name="Normal 3 2 3 2 3 4 3 6" xfId="44634" xr:uid="{9D4871FB-21C6-485D-9868-43119391463B}"/>
    <cellStyle name="Normal 3 2 3 2 3 4 4" xfId="10925" xr:uid="{A2A5B5E4-731E-49B8-8ED1-7AFE8AE641A7}"/>
    <cellStyle name="Normal 3 2 3 2 3 4 4 2" xfId="24615" xr:uid="{0B0EC039-EF17-4546-B199-159BE19A8D2A}"/>
    <cellStyle name="Normal 3 2 3 2 3 4 4 2 2" xfId="38307" xr:uid="{8BA04474-7F74-44EB-89CA-E398D16128AC}"/>
    <cellStyle name="Normal 3 2 3 2 3 4 4 2 3" xfId="53190" xr:uid="{F7B03613-9513-4282-8F8D-FBE180CF04EC}"/>
    <cellStyle name="Normal 3 2 3 2 3 4 4 3" xfId="17771" xr:uid="{7737D9E7-EB0C-408A-AB8A-8510A57A4C32}"/>
    <cellStyle name="Normal 3 2 3 2 3 4 4 4" xfId="31461" xr:uid="{BC00011A-B4E1-4AD7-ACDF-64270FC3CC3B}"/>
    <cellStyle name="Normal 3 2 3 2 3 4 4 5" xfId="46344" xr:uid="{544A26C8-5B54-4529-8DFC-47B494E3438A}"/>
    <cellStyle name="Normal 3 2 3 2 3 4 5" xfId="21193" xr:uid="{B425260B-741A-4F65-9AF5-A7263ACF4B5B}"/>
    <cellStyle name="Normal 3 2 3 2 3 4 5 2" xfId="34885" xr:uid="{6E70B422-E9FC-4B53-A9E0-CFAF785CFBDC}"/>
    <cellStyle name="Normal 3 2 3 2 3 4 5 3" xfId="49768" xr:uid="{3D54883E-E16F-467B-A167-B03580525CDA}"/>
    <cellStyle name="Normal 3 2 3 2 3 4 6" xfId="14349" xr:uid="{1B68986B-5B49-4B31-A94C-6C8B18E3311C}"/>
    <cellStyle name="Normal 3 2 3 2 3 4 7" xfId="28039" xr:uid="{C0EF7D48-06A1-4C3D-916E-DF1269C82E7E}"/>
    <cellStyle name="Normal 3 2 3 2 3 4 8" xfId="42922" xr:uid="{895CBF7F-B931-47CB-8085-5CF99BD74B02}"/>
    <cellStyle name="Normal 3 2 3 2 3 5" xfId="7504" xr:uid="{BD84855E-DF35-4926-B688-B03C13112CA6}"/>
    <cellStyle name="Normal 3 2 3 2 3 5 2" xfId="9217" xr:uid="{E7F7BCC0-0E17-4F71-86B8-A1CBD47A5ED6}"/>
    <cellStyle name="Normal 3 2 3 2 3 5 2 2" xfId="12639" xr:uid="{6D29A6E7-D2DB-4165-9927-F0904241663A}"/>
    <cellStyle name="Normal 3 2 3 2 3 5 2 2 2" xfId="26329" xr:uid="{A944FCE3-3783-486B-A6C4-69BFC0784A2F}"/>
    <cellStyle name="Normal 3 2 3 2 3 5 2 2 2 2" xfId="40021" xr:uid="{AA1844A7-A4D1-405F-A279-A956EA140FEF}"/>
    <cellStyle name="Normal 3 2 3 2 3 5 2 2 2 3" xfId="54904" xr:uid="{1F0F9777-B838-4CF5-89D5-E298C59DFCC9}"/>
    <cellStyle name="Normal 3 2 3 2 3 5 2 2 3" xfId="19485" xr:uid="{6C8AC1D4-A239-48AA-BD00-690F3EB08086}"/>
    <cellStyle name="Normal 3 2 3 2 3 5 2 2 4" xfId="33175" xr:uid="{484CE15B-6B82-4E09-B61C-CEC1A22252CF}"/>
    <cellStyle name="Normal 3 2 3 2 3 5 2 2 5" xfId="48058" xr:uid="{14D22BF0-5A5C-444A-A18C-3AA36511120C}"/>
    <cellStyle name="Normal 3 2 3 2 3 5 2 3" xfId="22907" xr:uid="{F6FD2955-3535-49B8-AE7D-A446FF2393EB}"/>
    <cellStyle name="Normal 3 2 3 2 3 5 2 3 2" xfId="36599" xr:uid="{62249579-C9EE-4DE9-9026-D8C6EE1B13B6}"/>
    <cellStyle name="Normal 3 2 3 2 3 5 2 3 3" xfId="51482" xr:uid="{B95CB327-F1FE-4BBF-972A-10155722744C}"/>
    <cellStyle name="Normal 3 2 3 2 3 5 2 4" xfId="16063" xr:uid="{F62909DF-321B-40C8-AB3B-F14F43F829A4}"/>
    <cellStyle name="Normal 3 2 3 2 3 5 2 5" xfId="29753" xr:uid="{6812532C-2630-49A8-83D2-7284914CAAAB}"/>
    <cellStyle name="Normal 3 2 3 2 3 5 2 6" xfId="44636" xr:uid="{BDB12F5B-6609-4766-A623-D5CC725E3C44}"/>
    <cellStyle name="Normal 3 2 3 2 3 5 3" xfId="10927" xr:uid="{F715BF83-C1FE-4870-BA87-17C8C62EAEC4}"/>
    <cellStyle name="Normal 3 2 3 2 3 5 3 2" xfId="24617" xr:uid="{9A362BFF-8ED3-430F-B6DC-BB31EEF97B30}"/>
    <cellStyle name="Normal 3 2 3 2 3 5 3 2 2" xfId="38309" xr:uid="{A6E449F8-E36F-49D5-995C-7715B51B6ED6}"/>
    <cellStyle name="Normal 3 2 3 2 3 5 3 2 3" xfId="53192" xr:uid="{4EEA0BFE-18C5-4239-A9E1-C48BB41C7134}"/>
    <cellStyle name="Normal 3 2 3 2 3 5 3 3" xfId="17773" xr:uid="{73C8F8D1-1428-47D9-B22C-15B6B5BF7FA7}"/>
    <cellStyle name="Normal 3 2 3 2 3 5 3 4" xfId="31463" xr:uid="{BC33EEC1-26F4-4955-A6AB-31911B53DA4B}"/>
    <cellStyle name="Normal 3 2 3 2 3 5 3 5" xfId="46346" xr:uid="{F6ABEF9D-7345-46F5-98E2-27313F5126E7}"/>
    <cellStyle name="Normal 3 2 3 2 3 5 4" xfId="21195" xr:uid="{68672A6F-49D1-4E2F-B35C-7048B47F46A4}"/>
    <cellStyle name="Normal 3 2 3 2 3 5 4 2" xfId="34887" xr:uid="{9998511C-C7CB-4494-B524-E960572CD072}"/>
    <cellStyle name="Normal 3 2 3 2 3 5 4 3" xfId="49770" xr:uid="{04600903-2735-4470-B4B5-BB29454C72D2}"/>
    <cellStyle name="Normal 3 2 3 2 3 5 5" xfId="14351" xr:uid="{F42E5440-4E82-4ECB-9A03-E4F2B1C620A7}"/>
    <cellStyle name="Normal 3 2 3 2 3 5 6" xfId="28041" xr:uid="{9020D925-B7D9-4669-AF62-F21B95FB8A7B}"/>
    <cellStyle name="Normal 3 2 3 2 3 5 7" xfId="42924" xr:uid="{DDB6730A-5C3F-40B1-A6B3-22B94597F997}"/>
    <cellStyle name="Normal 3 2 3 2 3 6" xfId="7505" xr:uid="{6D53A9E5-EDAC-432E-986E-42A9CE363942}"/>
    <cellStyle name="Normal 3 2 3 2 3 6 2" xfId="9218" xr:uid="{EA3082AB-0506-4EA4-AAD5-A24E23ECF128}"/>
    <cellStyle name="Normal 3 2 3 2 3 6 2 2" xfId="12640" xr:uid="{89A92659-4F5D-451B-9D6D-24342189FF7E}"/>
    <cellStyle name="Normal 3 2 3 2 3 6 2 2 2" xfId="26330" xr:uid="{83F315F1-004B-4284-A4DB-EC34C30C2234}"/>
    <cellStyle name="Normal 3 2 3 2 3 6 2 2 2 2" xfId="40022" xr:uid="{6459A0D9-84D3-4067-969F-3D33B0EFAC3D}"/>
    <cellStyle name="Normal 3 2 3 2 3 6 2 2 2 3" xfId="54905" xr:uid="{1281D508-5F81-4C16-984C-DAF8119BEEFE}"/>
    <cellStyle name="Normal 3 2 3 2 3 6 2 2 3" xfId="19486" xr:uid="{67DD7FA8-DFFE-4AC6-94C6-1411E81A96FB}"/>
    <cellStyle name="Normal 3 2 3 2 3 6 2 2 4" xfId="33176" xr:uid="{54E4F033-E1D8-4410-94F6-12548CDA405B}"/>
    <cellStyle name="Normal 3 2 3 2 3 6 2 2 5" xfId="48059" xr:uid="{423355B0-1A09-45E1-B56A-0494B4D1EE38}"/>
    <cellStyle name="Normal 3 2 3 2 3 6 2 3" xfId="22908" xr:uid="{47BB3CEC-A355-4260-9B64-1529BE7C8973}"/>
    <cellStyle name="Normal 3 2 3 2 3 6 2 3 2" xfId="36600" xr:uid="{0085B722-8CF0-4E77-9342-241E2FFFD9FA}"/>
    <cellStyle name="Normal 3 2 3 2 3 6 2 3 3" xfId="51483" xr:uid="{3F42DF23-03D3-40A8-8D39-AFFC54226397}"/>
    <cellStyle name="Normal 3 2 3 2 3 6 2 4" xfId="16064" xr:uid="{1F34CDA2-4118-47AE-8433-96E6E7DF2302}"/>
    <cellStyle name="Normal 3 2 3 2 3 6 2 5" xfId="29754" xr:uid="{D74F2CFF-954F-4821-9491-C55F4B4424B4}"/>
    <cellStyle name="Normal 3 2 3 2 3 6 2 6" xfId="44637" xr:uid="{1346A7DB-41C3-4EA2-B837-0DF25C5D876A}"/>
    <cellStyle name="Normal 3 2 3 2 3 6 3" xfId="10928" xr:uid="{E9C0FFE5-6842-4128-992F-80FA89BCCAAC}"/>
    <cellStyle name="Normal 3 2 3 2 3 6 3 2" xfId="24618" xr:uid="{43B792DA-7BAE-4B7D-AF23-C2E85EDA862F}"/>
    <cellStyle name="Normal 3 2 3 2 3 6 3 2 2" xfId="38310" xr:uid="{C7B2C5B4-474D-4701-9E17-B45158F21ED5}"/>
    <cellStyle name="Normal 3 2 3 2 3 6 3 2 3" xfId="53193" xr:uid="{3C927E53-F949-4918-93D0-682DA42DD2E8}"/>
    <cellStyle name="Normal 3 2 3 2 3 6 3 3" xfId="17774" xr:uid="{AF53F156-CD63-43E6-BE09-C7B055DEAD5D}"/>
    <cellStyle name="Normal 3 2 3 2 3 6 3 4" xfId="31464" xr:uid="{8078CC5B-BB2E-444E-8156-68B9871EEA7D}"/>
    <cellStyle name="Normal 3 2 3 2 3 6 3 5" xfId="46347" xr:uid="{1AE3387A-6F08-4313-B7C9-9BDFF43FE60C}"/>
    <cellStyle name="Normal 3 2 3 2 3 6 4" xfId="21196" xr:uid="{AE0FC577-3C44-4375-861E-A9B99DD30A61}"/>
    <cellStyle name="Normal 3 2 3 2 3 6 4 2" xfId="34888" xr:uid="{D7799B0A-A7AB-4EAD-9E88-BB4EFB69D754}"/>
    <cellStyle name="Normal 3 2 3 2 3 6 4 3" xfId="49771" xr:uid="{4217F98E-FB51-4FCB-9ED2-F644149CF0BF}"/>
    <cellStyle name="Normal 3 2 3 2 3 6 5" xfId="14352" xr:uid="{3A5F7000-4CFF-4FAB-BF9C-EB1F693EB645}"/>
    <cellStyle name="Normal 3 2 3 2 3 6 6" xfId="28042" xr:uid="{D7B6499B-D706-4392-84C7-E665C98CD1FA}"/>
    <cellStyle name="Normal 3 2 3 2 3 6 7" xfId="42925" xr:uid="{BD939D50-09D4-433F-ACF7-66F794868F79}"/>
    <cellStyle name="Normal 3 2 3 2 3 7" xfId="9204" xr:uid="{3895F4EA-7D16-4E21-BC3D-A8A497B8F9BB}"/>
    <cellStyle name="Normal 3 2 3 2 3 7 2" xfId="12626" xr:uid="{55A7006E-5D7C-424F-B166-02C919C91B47}"/>
    <cellStyle name="Normal 3 2 3 2 3 7 2 2" xfId="26316" xr:uid="{13AAF8A7-EAF5-40BA-8A97-ABBC198E86C2}"/>
    <cellStyle name="Normal 3 2 3 2 3 7 2 2 2" xfId="40008" xr:uid="{F4DCF446-989B-4474-8C4D-BEDD706AB9E4}"/>
    <cellStyle name="Normal 3 2 3 2 3 7 2 2 3" xfId="54891" xr:uid="{E739BDF6-787E-48F4-AEED-2E3237C9F9BE}"/>
    <cellStyle name="Normal 3 2 3 2 3 7 2 3" xfId="19472" xr:uid="{21690FE4-76AB-4FAF-8EE4-0415B104C1FA}"/>
    <cellStyle name="Normal 3 2 3 2 3 7 2 4" xfId="33162" xr:uid="{57A9E9EB-84CF-4BC8-82F6-0A28E4952ED0}"/>
    <cellStyle name="Normal 3 2 3 2 3 7 2 5" xfId="48045" xr:uid="{C01BFD32-673E-4A6B-826A-BA70BED98ED8}"/>
    <cellStyle name="Normal 3 2 3 2 3 7 3" xfId="22894" xr:uid="{DD52D06C-EC07-437B-86FE-7145B913B18E}"/>
    <cellStyle name="Normal 3 2 3 2 3 7 3 2" xfId="36586" xr:uid="{F0DD3C06-15FA-4AC7-9961-361E3DB97421}"/>
    <cellStyle name="Normal 3 2 3 2 3 7 3 3" xfId="51469" xr:uid="{01ED42F6-C8E4-4595-BB1B-9FD17E0659AD}"/>
    <cellStyle name="Normal 3 2 3 2 3 7 4" xfId="16050" xr:uid="{FB6CF339-4D8F-474F-BC49-7D20C04D6A25}"/>
    <cellStyle name="Normal 3 2 3 2 3 7 5" xfId="29740" xr:uid="{8129FAB4-9A85-4F2E-9CE0-6996F56BE8C0}"/>
    <cellStyle name="Normal 3 2 3 2 3 7 6" xfId="44623" xr:uid="{606BA1ED-2B11-4F69-A569-79B0AA4D2C4A}"/>
    <cellStyle name="Normal 3 2 3 2 3 8" xfId="10914" xr:uid="{C8B0FC4E-7069-4439-AA24-31DFE0F91488}"/>
    <cellStyle name="Normal 3 2 3 2 3 8 2" xfId="24604" xr:uid="{A0687885-4910-42F7-8A76-42C247F33FE7}"/>
    <cellStyle name="Normal 3 2 3 2 3 8 2 2" xfId="38296" xr:uid="{F819A3A2-4743-49A1-91AC-14FE97FB7A24}"/>
    <cellStyle name="Normal 3 2 3 2 3 8 2 3" xfId="53179" xr:uid="{196393E6-D6E1-45DB-9009-3D535F5A5B33}"/>
    <cellStyle name="Normal 3 2 3 2 3 8 3" xfId="17760" xr:uid="{7B173318-A5B8-41D4-941D-6C6134F99D15}"/>
    <cellStyle name="Normal 3 2 3 2 3 8 4" xfId="31450" xr:uid="{27EA3F7B-8A9D-47A1-A3F8-496220F17AD7}"/>
    <cellStyle name="Normal 3 2 3 2 3 8 5" xfId="46333" xr:uid="{619920DD-698D-4BDF-8790-6876CA4CA8A7}"/>
    <cellStyle name="Normal 3 2 3 2 3 9" xfId="21182" xr:uid="{09AB428A-2133-4014-B6E9-E26D397A60BD}"/>
    <cellStyle name="Normal 3 2 3 2 3 9 2" xfId="34874" xr:uid="{06B1C65F-4B3D-4402-964E-4269AC15A5D0}"/>
    <cellStyle name="Normal 3 2 3 2 3 9 3" xfId="49757" xr:uid="{8A990432-6FED-4D7D-903C-1693C29E01DF}"/>
    <cellStyle name="Normal 3 2 3 2 4" xfId="7506" xr:uid="{34ABE922-B021-4920-AFCD-06BE1A8EDBB9}"/>
    <cellStyle name="Normal 3 2 3 2 4 10" xfId="14353" xr:uid="{81F908C6-3BE6-4BD6-B914-AEA72E20D3FE}"/>
    <cellStyle name="Normal 3 2 3 2 4 11" xfId="28043" xr:uid="{D62851CC-3436-4C70-900D-E5EF26957E1D}"/>
    <cellStyle name="Normal 3 2 3 2 4 12" xfId="42926" xr:uid="{D5CC041D-81D5-4659-9D12-E41F50CDDF1C}"/>
    <cellStyle name="Normal 3 2 3 2 4 2" xfId="7507" xr:uid="{944E11D5-47CD-4038-B2BE-6E424BB9B940}"/>
    <cellStyle name="Normal 3 2 3 2 4 2 10" xfId="42927" xr:uid="{7122F333-BA49-4DC6-8080-F20F1F4CD758}"/>
    <cellStyle name="Normal 3 2 3 2 4 2 2" xfId="7508" xr:uid="{82594DFB-E9B2-49E4-8A08-7D4565DA2875}"/>
    <cellStyle name="Normal 3 2 3 2 4 2 2 2" xfId="7509" xr:uid="{528E0990-C5F7-463B-8555-1F5ED3A1BFCD}"/>
    <cellStyle name="Normal 3 2 3 2 4 2 2 2 2" xfId="9222" xr:uid="{217FEFD7-64EC-44AE-9FD6-65C55D0CAEAE}"/>
    <cellStyle name="Normal 3 2 3 2 4 2 2 2 2 2" xfId="12644" xr:uid="{6414B884-AED9-45BF-B315-DB8540EF1462}"/>
    <cellStyle name="Normal 3 2 3 2 4 2 2 2 2 2 2" xfId="26334" xr:uid="{A46496C2-B871-493E-8F57-BC704B1275C3}"/>
    <cellStyle name="Normal 3 2 3 2 4 2 2 2 2 2 2 2" xfId="40026" xr:uid="{0965ACC8-68CD-4595-84DF-1437AE963571}"/>
    <cellStyle name="Normal 3 2 3 2 4 2 2 2 2 2 2 3" xfId="54909" xr:uid="{852ECA13-3667-4436-91F0-2C1109ECE386}"/>
    <cellStyle name="Normal 3 2 3 2 4 2 2 2 2 2 3" xfId="19490" xr:uid="{97393E86-C7E6-4919-8CCF-0E86B773A3F1}"/>
    <cellStyle name="Normal 3 2 3 2 4 2 2 2 2 2 4" xfId="33180" xr:uid="{EA600F3B-0519-4A15-8FFB-DAAD8418E864}"/>
    <cellStyle name="Normal 3 2 3 2 4 2 2 2 2 2 5" xfId="48063" xr:uid="{D4CC8D91-A99A-43B9-8676-A8CD19D8DD13}"/>
    <cellStyle name="Normal 3 2 3 2 4 2 2 2 2 3" xfId="22912" xr:uid="{E4C0394C-AA93-4DE1-BE2A-77615DB3166D}"/>
    <cellStyle name="Normal 3 2 3 2 4 2 2 2 2 3 2" xfId="36604" xr:uid="{03ECDD4D-9A32-4EDE-81D8-BC296BE5729E}"/>
    <cellStyle name="Normal 3 2 3 2 4 2 2 2 2 3 3" xfId="51487" xr:uid="{9936F447-5C27-401C-A126-7994B1D4C8F5}"/>
    <cellStyle name="Normal 3 2 3 2 4 2 2 2 2 4" xfId="16068" xr:uid="{407CA448-57C1-4BA9-865A-0CD5E1768898}"/>
    <cellStyle name="Normal 3 2 3 2 4 2 2 2 2 5" xfId="29758" xr:uid="{12CCF2BC-4128-4728-9E5F-5E3740162763}"/>
    <cellStyle name="Normal 3 2 3 2 4 2 2 2 2 6" xfId="44641" xr:uid="{CAE0857D-72FB-498A-978A-2F3919366EC6}"/>
    <cellStyle name="Normal 3 2 3 2 4 2 2 2 3" xfId="10932" xr:uid="{AF9FEF17-B195-4FFB-BE54-460748E972DB}"/>
    <cellStyle name="Normal 3 2 3 2 4 2 2 2 3 2" xfId="24622" xr:uid="{573F4030-E21A-442C-86BC-94A8845FA7FF}"/>
    <cellStyle name="Normal 3 2 3 2 4 2 2 2 3 2 2" xfId="38314" xr:uid="{08309886-5B45-4230-A38B-D41B21F63A97}"/>
    <cellStyle name="Normal 3 2 3 2 4 2 2 2 3 2 3" xfId="53197" xr:uid="{DF3CA08D-EEDC-4939-8EEF-2A8C39CAC855}"/>
    <cellStyle name="Normal 3 2 3 2 4 2 2 2 3 3" xfId="17778" xr:uid="{9144E18D-F9C9-4BE8-8EBB-101A7D79C16E}"/>
    <cellStyle name="Normal 3 2 3 2 4 2 2 2 3 4" xfId="31468" xr:uid="{D76F04E0-46F6-44BD-94EC-664B10514F69}"/>
    <cellStyle name="Normal 3 2 3 2 4 2 2 2 3 5" xfId="46351" xr:uid="{E1C173B7-D84F-4341-8FE3-6ABBF20603A3}"/>
    <cellStyle name="Normal 3 2 3 2 4 2 2 2 4" xfId="21200" xr:uid="{719DF001-3CCF-412A-9238-CB825D274671}"/>
    <cellStyle name="Normal 3 2 3 2 4 2 2 2 4 2" xfId="34892" xr:uid="{7502FE39-416F-430F-B492-1B454F167610}"/>
    <cellStyle name="Normal 3 2 3 2 4 2 2 2 4 3" xfId="49775" xr:uid="{02284EA0-72A3-4F08-BEE8-B95CF3DE698D}"/>
    <cellStyle name="Normal 3 2 3 2 4 2 2 2 5" xfId="14356" xr:uid="{1AD27FF4-31C1-47E1-A8F2-5E30F246FB2D}"/>
    <cellStyle name="Normal 3 2 3 2 4 2 2 2 6" xfId="28046" xr:uid="{2A89FC4D-049B-4963-A227-4BA16B07AA42}"/>
    <cellStyle name="Normal 3 2 3 2 4 2 2 2 7" xfId="42929" xr:uid="{F3C6E242-C2AE-448B-B58E-EA832DF7C29B}"/>
    <cellStyle name="Normal 3 2 3 2 4 2 2 3" xfId="9221" xr:uid="{428E2268-5C4B-41E4-967A-49447CFDE058}"/>
    <cellStyle name="Normal 3 2 3 2 4 2 2 3 2" xfId="12643" xr:uid="{3FA61365-8CFF-4D64-A8B4-F7EE8352B0DE}"/>
    <cellStyle name="Normal 3 2 3 2 4 2 2 3 2 2" xfId="26333" xr:uid="{6142AE2E-A96F-4DB9-894C-EBCF16D172CF}"/>
    <cellStyle name="Normal 3 2 3 2 4 2 2 3 2 2 2" xfId="40025" xr:uid="{95FB1426-9AF1-43B2-8B91-63FD08485824}"/>
    <cellStyle name="Normal 3 2 3 2 4 2 2 3 2 2 3" xfId="54908" xr:uid="{46E53E49-EEC1-4D6A-A763-A263DA95283E}"/>
    <cellStyle name="Normal 3 2 3 2 4 2 2 3 2 3" xfId="19489" xr:uid="{148F0231-7017-4FA1-AD7E-05B5DAC5BCD0}"/>
    <cellStyle name="Normal 3 2 3 2 4 2 2 3 2 4" xfId="33179" xr:uid="{27B7762A-6BAB-4DF2-AA0F-8B05D427E543}"/>
    <cellStyle name="Normal 3 2 3 2 4 2 2 3 2 5" xfId="48062" xr:uid="{E7D85265-0F86-46B3-8938-C872C1BD85F9}"/>
    <cellStyle name="Normal 3 2 3 2 4 2 2 3 3" xfId="22911" xr:uid="{03DED88E-05BD-4570-9FB9-C82045FB4A28}"/>
    <cellStyle name="Normal 3 2 3 2 4 2 2 3 3 2" xfId="36603" xr:uid="{2E0BE6A9-45E7-4C63-B60B-B233D608EF85}"/>
    <cellStyle name="Normal 3 2 3 2 4 2 2 3 3 3" xfId="51486" xr:uid="{5DE0CE5E-9C49-4270-89A3-FD710C0F6963}"/>
    <cellStyle name="Normal 3 2 3 2 4 2 2 3 4" xfId="16067" xr:uid="{79FB4A19-8131-4101-A359-0F751F14A471}"/>
    <cellStyle name="Normal 3 2 3 2 4 2 2 3 5" xfId="29757" xr:uid="{091DF3B4-026B-4FD5-9760-DD34053335BF}"/>
    <cellStyle name="Normal 3 2 3 2 4 2 2 3 6" xfId="44640" xr:uid="{6EF4AD79-1EC9-46EB-926D-98EE0AD9B213}"/>
    <cellStyle name="Normal 3 2 3 2 4 2 2 4" xfId="10931" xr:uid="{A4DE18DB-8B7C-467E-8769-1D0BD4B2CC8B}"/>
    <cellStyle name="Normal 3 2 3 2 4 2 2 4 2" xfId="24621" xr:uid="{C6A83ADC-E055-4C78-B887-F9C86E048766}"/>
    <cellStyle name="Normal 3 2 3 2 4 2 2 4 2 2" xfId="38313" xr:uid="{CE9158E8-BA6F-40CE-A486-6A4AB58E40F7}"/>
    <cellStyle name="Normal 3 2 3 2 4 2 2 4 2 3" xfId="53196" xr:uid="{17D1D816-DB64-4913-9323-6897FFF3CF49}"/>
    <cellStyle name="Normal 3 2 3 2 4 2 2 4 3" xfId="17777" xr:uid="{91FBB014-1A48-4A9E-AACE-3E81350BDBF4}"/>
    <cellStyle name="Normal 3 2 3 2 4 2 2 4 4" xfId="31467" xr:uid="{A1FE2E3F-82DF-4C44-8055-19B14A0CA363}"/>
    <cellStyle name="Normal 3 2 3 2 4 2 2 4 5" xfId="46350" xr:uid="{FDC8C3FC-1ECE-437B-BFCD-0B7C37EDF77F}"/>
    <cellStyle name="Normal 3 2 3 2 4 2 2 5" xfId="21199" xr:uid="{88FFC3BE-2643-400F-AC9B-0D7A33CE66EE}"/>
    <cellStyle name="Normal 3 2 3 2 4 2 2 5 2" xfId="34891" xr:uid="{F024DD57-7727-4367-8205-0EC9C11BB8D8}"/>
    <cellStyle name="Normal 3 2 3 2 4 2 2 5 3" xfId="49774" xr:uid="{41324377-69FD-47B0-A844-37790611421C}"/>
    <cellStyle name="Normal 3 2 3 2 4 2 2 6" xfId="14355" xr:uid="{59927B74-830E-459D-ABC7-BF36ED694C0F}"/>
    <cellStyle name="Normal 3 2 3 2 4 2 2 7" xfId="28045" xr:uid="{A6A300A6-A949-4950-AE35-2BF887B86833}"/>
    <cellStyle name="Normal 3 2 3 2 4 2 2 8" xfId="42928" xr:uid="{9A004380-46EF-4023-BF46-556A53A123BE}"/>
    <cellStyle name="Normal 3 2 3 2 4 2 3" xfId="7510" xr:uid="{6EAC6725-3ADD-4ECF-8B92-E5DC96B12D9B}"/>
    <cellStyle name="Normal 3 2 3 2 4 2 3 2" xfId="9223" xr:uid="{C0BB7C59-401F-40C3-94C5-DD7429BA99A3}"/>
    <cellStyle name="Normal 3 2 3 2 4 2 3 2 2" xfId="12645" xr:uid="{6A04EC2A-7A4E-4E3C-88DC-A97DC42E4949}"/>
    <cellStyle name="Normal 3 2 3 2 4 2 3 2 2 2" xfId="26335" xr:uid="{857BD2E2-AB51-4590-9225-4B0641890682}"/>
    <cellStyle name="Normal 3 2 3 2 4 2 3 2 2 2 2" xfId="40027" xr:uid="{766542FD-D1D2-4513-99EE-60D86FABC8EA}"/>
    <cellStyle name="Normal 3 2 3 2 4 2 3 2 2 2 3" xfId="54910" xr:uid="{DF55819D-4C6A-4F22-B182-F99C393A9191}"/>
    <cellStyle name="Normal 3 2 3 2 4 2 3 2 2 3" xfId="19491" xr:uid="{171E2053-EAAE-47A2-8DDD-542BC088073D}"/>
    <cellStyle name="Normal 3 2 3 2 4 2 3 2 2 4" xfId="33181" xr:uid="{427151F1-DB4B-41E4-8ABF-AA4AD63F4FC0}"/>
    <cellStyle name="Normal 3 2 3 2 4 2 3 2 2 5" xfId="48064" xr:uid="{715A72E7-4EF0-467F-B0D3-70E735B396E3}"/>
    <cellStyle name="Normal 3 2 3 2 4 2 3 2 3" xfId="22913" xr:uid="{5095DBD8-D9BF-40D9-AA40-1FDEA362A0BD}"/>
    <cellStyle name="Normal 3 2 3 2 4 2 3 2 3 2" xfId="36605" xr:uid="{EC0C5744-593D-4DFF-B979-6DE62391952D}"/>
    <cellStyle name="Normal 3 2 3 2 4 2 3 2 3 3" xfId="51488" xr:uid="{FD80F5F6-A58D-4B2F-8BBD-9B8C6D6E15E2}"/>
    <cellStyle name="Normal 3 2 3 2 4 2 3 2 4" xfId="16069" xr:uid="{6678C957-34C6-4BD0-9964-C4D7532BB6EC}"/>
    <cellStyle name="Normal 3 2 3 2 4 2 3 2 5" xfId="29759" xr:uid="{F2BADB92-1739-4919-8AC9-4AF1D6B4EB20}"/>
    <cellStyle name="Normal 3 2 3 2 4 2 3 2 6" xfId="44642" xr:uid="{C5A0B87A-2C45-4646-A21C-E2DC8A8A3DF7}"/>
    <cellStyle name="Normal 3 2 3 2 4 2 3 3" xfId="10933" xr:uid="{8592EF4F-1D8C-422D-B647-6F5DC951D462}"/>
    <cellStyle name="Normal 3 2 3 2 4 2 3 3 2" xfId="24623" xr:uid="{FEAE9E89-6EC3-44C3-9275-7BD53CC49EF0}"/>
    <cellStyle name="Normal 3 2 3 2 4 2 3 3 2 2" xfId="38315" xr:uid="{CDB750EF-70C0-4981-914F-27B730B85C7D}"/>
    <cellStyle name="Normal 3 2 3 2 4 2 3 3 2 3" xfId="53198" xr:uid="{4BE878B9-DFCB-4AF6-B2FC-5C90E2E6F867}"/>
    <cellStyle name="Normal 3 2 3 2 4 2 3 3 3" xfId="17779" xr:uid="{9EEBDC56-87B6-43E3-9DB9-80ACB6DB59A3}"/>
    <cellStyle name="Normal 3 2 3 2 4 2 3 3 4" xfId="31469" xr:uid="{565F300D-03E7-4B62-A6C2-96DB58933CF2}"/>
    <cellStyle name="Normal 3 2 3 2 4 2 3 3 5" xfId="46352" xr:uid="{72FC0B95-9438-4F8F-BBBE-FCB801843B86}"/>
    <cellStyle name="Normal 3 2 3 2 4 2 3 4" xfId="21201" xr:uid="{2EB7F62F-F150-45F3-A9F3-4EDE8F78B76C}"/>
    <cellStyle name="Normal 3 2 3 2 4 2 3 4 2" xfId="34893" xr:uid="{C10E0F98-7642-478C-A6E1-11B3ACF2C5E0}"/>
    <cellStyle name="Normal 3 2 3 2 4 2 3 4 3" xfId="49776" xr:uid="{BD604F05-26EB-45E7-BFDD-B656E04F8B5D}"/>
    <cellStyle name="Normal 3 2 3 2 4 2 3 5" xfId="14357" xr:uid="{6D96329F-174C-45D8-AF23-45E964E584B6}"/>
    <cellStyle name="Normal 3 2 3 2 4 2 3 6" xfId="28047" xr:uid="{6394AB50-6E02-45EF-A58F-A366A3520213}"/>
    <cellStyle name="Normal 3 2 3 2 4 2 3 7" xfId="42930" xr:uid="{95048F00-2BD0-4CCC-9601-726E71D7A274}"/>
    <cellStyle name="Normal 3 2 3 2 4 2 4" xfId="7511" xr:uid="{583E7D26-43BC-4390-A851-9F1417E18FC6}"/>
    <cellStyle name="Normal 3 2 3 2 4 2 4 2" xfId="9224" xr:uid="{FEC66164-F5F3-434D-8530-F88F50745C58}"/>
    <cellStyle name="Normal 3 2 3 2 4 2 4 2 2" xfId="12646" xr:uid="{DB1388D7-FF9D-45C5-AED5-900B30714F8A}"/>
    <cellStyle name="Normal 3 2 3 2 4 2 4 2 2 2" xfId="26336" xr:uid="{927CE26B-9DB2-43E1-AD4C-791705E4A339}"/>
    <cellStyle name="Normal 3 2 3 2 4 2 4 2 2 2 2" xfId="40028" xr:uid="{41C4492F-262A-4756-A7C7-B44E38F54E4E}"/>
    <cellStyle name="Normal 3 2 3 2 4 2 4 2 2 2 3" xfId="54911" xr:uid="{556C3DC3-5697-4EC9-B683-23587948B57E}"/>
    <cellStyle name="Normal 3 2 3 2 4 2 4 2 2 3" xfId="19492" xr:uid="{758976FA-EF09-421D-9EA8-26455A65FBF6}"/>
    <cellStyle name="Normal 3 2 3 2 4 2 4 2 2 4" xfId="33182" xr:uid="{7A25F18B-FD6A-489F-A582-12DE14516264}"/>
    <cellStyle name="Normal 3 2 3 2 4 2 4 2 2 5" xfId="48065" xr:uid="{F7D8B40D-CFE2-483B-B3CB-7E841CB038D1}"/>
    <cellStyle name="Normal 3 2 3 2 4 2 4 2 3" xfId="22914" xr:uid="{5D02B356-8ED9-4C0D-90AF-FF186F2C5FE9}"/>
    <cellStyle name="Normal 3 2 3 2 4 2 4 2 3 2" xfId="36606" xr:uid="{9581F0CF-253A-403B-AFD0-D89CC74C6D8C}"/>
    <cellStyle name="Normal 3 2 3 2 4 2 4 2 3 3" xfId="51489" xr:uid="{A69DD8DE-F7F3-4D3F-908C-97A67F15A31F}"/>
    <cellStyle name="Normal 3 2 3 2 4 2 4 2 4" xfId="16070" xr:uid="{68FF2787-A242-4D38-A1D6-50C120C5B795}"/>
    <cellStyle name="Normal 3 2 3 2 4 2 4 2 5" xfId="29760" xr:uid="{0D32987B-DE5D-4CC9-846B-634401F51835}"/>
    <cellStyle name="Normal 3 2 3 2 4 2 4 2 6" xfId="44643" xr:uid="{40076311-953D-4640-9F9E-FE846C1FAFF2}"/>
    <cellStyle name="Normal 3 2 3 2 4 2 4 3" xfId="10934" xr:uid="{78CBA93E-594D-4B01-A5CF-1C2186CCA3EC}"/>
    <cellStyle name="Normal 3 2 3 2 4 2 4 3 2" xfId="24624" xr:uid="{3BC4E0BB-AFD2-4B57-84F5-6062625CD3FE}"/>
    <cellStyle name="Normal 3 2 3 2 4 2 4 3 2 2" xfId="38316" xr:uid="{D90FFDD9-4D34-4E30-A7FF-6E20CEFD87E5}"/>
    <cellStyle name="Normal 3 2 3 2 4 2 4 3 2 3" xfId="53199" xr:uid="{2F3A2D67-0B8F-46CA-A97E-C0F0A2ABE5DD}"/>
    <cellStyle name="Normal 3 2 3 2 4 2 4 3 3" xfId="17780" xr:uid="{51D35323-D5C5-441D-B1E5-03097F02A862}"/>
    <cellStyle name="Normal 3 2 3 2 4 2 4 3 4" xfId="31470" xr:uid="{446494DF-D6E9-48CF-93A6-51A410961AE0}"/>
    <cellStyle name="Normal 3 2 3 2 4 2 4 3 5" xfId="46353" xr:uid="{3282D7DD-B63C-43CD-9E92-0605BE32045B}"/>
    <cellStyle name="Normal 3 2 3 2 4 2 4 4" xfId="21202" xr:uid="{A7C9FE39-5711-4011-A6C9-7FC40CAADD53}"/>
    <cellStyle name="Normal 3 2 3 2 4 2 4 4 2" xfId="34894" xr:uid="{395C097A-958A-4959-87B1-52750E85DFBD}"/>
    <cellStyle name="Normal 3 2 3 2 4 2 4 4 3" xfId="49777" xr:uid="{A9CF6D81-DC4C-4EEC-8897-FA5F5C5C28A9}"/>
    <cellStyle name="Normal 3 2 3 2 4 2 4 5" xfId="14358" xr:uid="{8FDB11D9-9859-4F1B-B251-CC215479C1C5}"/>
    <cellStyle name="Normal 3 2 3 2 4 2 4 6" xfId="28048" xr:uid="{9C5D34D2-B29C-47BB-873C-4F0CBBD7ECE5}"/>
    <cellStyle name="Normal 3 2 3 2 4 2 4 7" xfId="42931" xr:uid="{6C9BD382-C339-4A46-BA23-86D61971E22C}"/>
    <cellStyle name="Normal 3 2 3 2 4 2 5" xfId="9220" xr:uid="{7C5E8787-2C5A-49E9-96BC-A466A1F5FCF1}"/>
    <cellStyle name="Normal 3 2 3 2 4 2 5 2" xfId="12642" xr:uid="{0DD94F1E-5EF9-44E1-92F3-C253D2226D8B}"/>
    <cellStyle name="Normal 3 2 3 2 4 2 5 2 2" xfId="26332" xr:uid="{D6F72600-523D-410A-9A15-C97DE29D0A66}"/>
    <cellStyle name="Normal 3 2 3 2 4 2 5 2 2 2" xfId="40024" xr:uid="{6B11112A-3209-4A98-867F-9E3CFBA78086}"/>
    <cellStyle name="Normal 3 2 3 2 4 2 5 2 2 3" xfId="54907" xr:uid="{8E952E15-2B97-4079-9821-AC808539EF7A}"/>
    <cellStyle name="Normal 3 2 3 2 4 2 5 2 3" xfId="19488" xr:uid="{44D9F26B-63FA-4117-BEA8-F310FB3DC691}"/>
    <cellStyle name="Normal 3 2 3 2 4 2 5 2 4" xfId="33178" xr:uid="{54A8552E-157F-4909-9A4A-8F2EC887037E}"/>
    <cellStyle name="Normal 3 2 3 2 4 2 5 2 5" xfId="48061" xr:uid="{EDF3EAE5-913A-45FB-A988-802D6313EE04}"/>
    <cellStyle name="Normal 3 2 3 2 4 2 5 3" xfId="22910" xr:uid="{D34B1CB2-3E32-4D61-A97A-CC4EDDFF5153}"/>
    <cellStyle name="Normal 3 2 3 2 4 2 5 3 2" xfId="36602" xr:uid="{8746281A-2F92-4D4D-9D1A-9615C799A73C}"/>
    <cellStyle name="Normal 3 2 3 2 4 2 5 3 3" xfId="51485" xr:uid="{67FF9C70-5944-4141-B28D-FC1FDA5D4DB6}"/>
    <cellStyle name="Normal 3 2 3 2 4 2 5 4" xfId="16066" xr:uid="{29A8F75A-E514-414A-AEA7-A5B174D8E5FB}"/>
    <cellStyle name="Normal 3 2 3 2 4 2 5 5" xfId="29756" xr:uid="{B3118CD0-9C18-4157-8B4B-DE8BB5FDB446}"/>
    <cellStyle name="Normal 3 2 3 2 4 2 5 6" xfId="44639" xr:uid="{A23F4A4A-491F-4E18-86EA-9173BCA3795B}"/>
    <cellStyle name="Normal 3 2 3 2 4 2 6" xfId="10930" xr:uid="{930092B2-3F8B-43D2-915B-CC43EFFA3536}"/>
    <cellStyle name="Normal 3 2 3 2 4 2 6 2" xfId="24620" xr:uid="{781796C0-288B-4C9E-B932-39984A7AD263}"/>
    <cellStyle name="Normal 3 2 3 2 4 2 6 2 2" xfId="38312" xr:uid="{C4A7BF5A-43A1-44A5-8F67-DF8E562056A5}"/>
    <cellStyle name="Normal 3 2 3 2 4 2 6 2 3" xfId="53195" xr:uid="{C82B7A76-5C82-4D42-A74F-7FC7B1ABE1CD}"/>
    <cellStyle name="Normal 3 2 3 2 4 2 6 3" xfId="17776" xr:uid="{7ECC1A8D-B519-444A-8013-3E36D11D1A3A}"/>
    <cellStyle name="Normal 3 2 3 2 4 2 6 4" xfId="31466" xr:uid="{CB949DAE-7306-491E-8F5E-74C521DA576C}"/>
    <cellStyle name="Normal 3 2 3 2 4 2 6 5" xfId="46349" xr:uid="{7883F9A9-6C80-487B-966B-24C90DE2D2C6}"/>
    <cellStyle name="Normal 3 2 3 2 4 2 7" xfId="21198" xr:uid="{044D6E9F-D67B-4BF8-84E3-36467D945E81}"/>
    <cellStyle name="Normal 3 2 3 2 4 2 7 2" xfId="34890" xr:uid="{B9B9B5DD-E5AA-4F1C-B84D-A075FF7D25EE}"/>
    <cellStyle name="Normal 3 2 3 2 4 2 7 3" xfId="49773" xr:uid="{26E5385D-7E63-40A3-9572-051FC20CABD1}"/>
    <cellStyle name="Normal 3 2 3 2 4 2 8" xfId="14354" xr:uid="{F0024767-CFBF-4388-9F31-55817A3409DE}"/>
    <cellStyle name="Normal 3 2 3 2 4 2 9" xfId="28044" xr:uid="{3D3F323C-E3D4-4923-8254-7061B0CB7116}"/>
    <cellStyle name="Normal 3 2 3 2 4 3" xfId="7512" xr:uid="{63C74F82-2925-4BB0-ACA8-99F088E2F6C8}"/>
    <cellStyle name="Normal 3 2 3 2 4 3 10" xfId="42932" xr:uid="{4745DAAF-6053-4EE2-84BC-A9458A0FDE99}"/>
    <cellStyle name="Normal 3 2 3 2 4 3 2" xfId="7513" xr:uid="{AA26F143-CEDB-461E-A382-79764D9BCDE2}"/>
    <cellStyle name="Normal 3 2 3 2 4 3 2 2" xfId="7514" xr:uid="{BB9FCB51-0DCF-4AA3-BE69-ACFB4005FC54}"/>
    <cellStyle name="Normal 3 2 3 2 4 3 2 2 2" xfId="9227" xr:uid="{DBDE7947-E82D-4424-B544-5FDCCF3B4A72}"/>
    <cellStyle name="Normal 3 2 3 2 4 3 2 2 2 2" xfId="12649" xr:uid="{3B3AE4AF-17C9-4ADE-95DD-506AF1F1749C}"/>
    <cellStyle name="Normal 3 2 3 2 4 3 2 2 2 2 2" xfId="26339" xr:uid="{24011947-5079-405E-B182-5B1C47EEAAE7}"/>
    <cellStyle name="Normal 3 2 3 2 4 3 2 2 2 2 2 2" xfId="40031" xr:uid="{9082975E-2B76-48D7-A704-B01A6969A27B}"/>
    <cellStyle name="Normal 3 2 3 2 4 3 2 2 2 2 2 3" xfId="54914" xr:uid="{C64076B1-EBD4-47A8-BEEC-E69067050527}"/>
    <cellStyle name="Normal 3 2 3 2 4 3 2 2 2 2 3" xfId="19495" xr:uid="{664FC04A-B3BC-4860-8159-64B9EFE3F888}"/>
    <cellStyle name="Normal 3 2 3 2 4 3 2 2 2 2 4" xfId="33185" xr:uid="{C8F68722-C5B7-4D60-AB95-31CD86CEB77A}"/>
    <cellStyle name="Normal 3 2 3 2 4 3 2 2 2 2 5" xfId="48068" xr:uid="{293291B0-67AB-459C-96B9-7B211427B298}"/>
    <cellStyle name="Normal 3 2 3 2 4 3 2 2 2 3" xfId="22917" xr:uid="{4A383383-4A95-430C-ADF9-3350C87774E1}"/>
    <cellStyle name="Normal 3 2 3 2 4 3 2 2 2 3 2" xfId="36609" xr:uid="{9659C5F9-6C3F-499D-9D21-761C5D8EA48F}"/>
    <cellStyle name="Normal 3 2 3 2 4 3 2 2 2 3 3" xfId="51492" xr:uid="{A0E34238-3916-4AF1-AA16-60F31A82D85B}"/>
    <cellStyle name="Normal 3 2 3 2 4 3 2 2 2 4" xfId="16073" xr:uid="{2461AACF-5B28-49DC-867C-20E1E117C0C6}"/>
    <cellStyle name="Normal 3 2 3 2 4 3 2 2 2 5" xfId="29763" xr:uid="{4C1BD91F-A1B4-4591-B658-4477B82609F5}"/>
    <cellStyle name="Normal 3 2 3 2 4 3 2 2 2 6" xfId="44646" xr:uid="{20C0EA89-CAF6-4641-AD88-AE8681E051A2}"/>
    <cellStyle name="Normal 3 2 3 2 4 3 2 2 3" xfId="10937" xr:uid="{F2097658-3F3B-4EEA-9722-B3FC20AE32B3}"/>
    <cellStyle name="Normal 3 2 3 2 4 3 2 2 3 2" xfId="24627" xr:uid="{4B6424CB-5E4D-437D-922B-2E66E5A42078}"/>
    <cellStyle name="Normal 3 2 3 2 4 3 2 2 3 2 2" xfId="38319" xr:uid="{E0F4D721-898C-4FC7-9B86-389E306B8DB0}"/>
    <cellStyle name="Normal 3 2 3 2 4 3 2 2 3 2 3" xfId="53202" xr:uid="{08488CB0-E9D4-472A-B2BB-361830F507F7}"/>
    <cellStyle name="Normal 3 2 3 2 4 3 2 2 3 3" xfId="17783" xr:uid="{1F6F622A-5D04-4E8A-9CD3-1DF2150A3A56}"/>
    <cellStyle name="Normal 3 2 3 2 4 3 2 2 3 4" xfId="31473" xr:uid="{326029FE-8057-4296-977D-C658B786897E}"/>
    <cellStyle name="Normal 3 2 3 2 4 3 2 2 3 5" xfId="46356" xr:uid="{F65EA46C-CF80-4861-98CD-B96B45C4B97A}"/>
    <cellStyle name="Normal 3 2 3 2 4 3 2 2 4" xfId="21205" xr:uid="{5F0F2CCF-243C-4347-8A4B-7F10AF43D838}"/>
    <cellStyle name="Normal 3 2 3 2 4 3 2 2 4 2" xfId="34897" xr:uid="{FC1ABAE0-C738-47A6-9670-AB2A66BF699D}"/>
    <cellStyle name="Normal 3 2 3 2 4 3 2 2 4 3" xfId="49780" xr:uid="{4ADBF911-3BE2-4471-B158-82CDF3BAEAB3}"/>
    <cellStyle name="Normal 3 2 3 2 4 3 2 2 5" xfId="14361" xr:uid="{A0D00E49-3DA3-443D-B00C-418D61AFBE28}"/>
    <cellStyle name="Normal 3 2 3 2 4 3 2 2 6" xfId="28051" xr:uid="{5A20C12E-2739-48ED-A778-13336D6B1A5F}"/>
    <cellStyle name="Normal 3 2 3 2 4 3 2 2 7" xfId="42934" xr:uid="{32233626-293D-4E40-A135-FBBA3B7984E2}"/>
    <cellStyle name="Normal 3 2 3 2 4 3 2 3" xfId="9226" xr:uid="{1D39C879-B91C-45FF-AEE0-96E01E8AD3F9}"/>
    <cellStyle name="Normal 3 2 3 2 4 3 2 3 2" xfId="12648" xr:uid="{BAA5CB30-B671-4641-9822-C66FDED9BE3D}"/>
    <cellStyle name="Normal 3 2 3 2 4 3 2 3 2 2" xfId="26338" xr:uid="{2D3F296C-5E4C-452C-A59D-5E7BFA7CA55B}"/>
    <cellStyle name="Normal 3 2 3 2 4 3 2 3 2 2 2" xfId="40030" xr:uid="{3AB09DBE-9794-41C4-8856-51A3C47DA3C2}"/>
    <cellStyle name="Normal 3 2 3 2 4 3 2 3 2 2 3" xfId="54913" xr:uid="{FEFBBB29-0A4C-4BBF-8FC3-D7C8C0A73974}"/>
    <cellStyle name="Normal 3 2 3 2 4 3 2 3 2 3" xfId="19494" xr:uid="{2AD79C28-799C-4EE2-975C-EEC8E50CCEF0}"/>
    <cellStyle name="Normal 3 2 3 2 4 3 2 3 2 4" xfId="33184" xr:uid="{76F71170-A79E-4A24-929F-C0262E180C4B}"/>
    <cellStyle name="Normal 3 2 3 2 4 3 2 3 2 5" xfId="48067" xr:uid="{DD054BE6-063B-4A57-87EF-CB31442CFCD4}"/>
    <cellStyle name="Normal 3 2 3 2 4 3 2 3 3" xfId="22916" xr:uid="{BD7C869C-962C-4F13-94C3-90608DECC29F}"/>
    <cellStyle name="Normal 3 2 3 2 4 3 2 3 3 2" xfId="36608" xr:uid="{F8CB44D2-7DFF-4C05-8C4E-9FC8746EF2D5}"/>
    <cellStyle name="Normal 3 2 3 2 4 3 2 3 3 3" xfId="51491" xr:uid="{8AC7509D-B0B6-4152-91F7-EEDC8D3B100B}"/>
    <cellStyle name="Normal 3 2 3 2 4 3 2 3 4" xfId="16072" xr:uid="{9B94D4C6-C70C-4BA1-A23C-0CDE7836B8ED}"/>
    <cellStyle name="Normal 3 2 3 2 4 3 2 3 5" xfId="29762" xr:uid="{F3CA0BFF-A88A-448B-A8F0-9D7045A089FE}"/>
    <cellStyle name="Normal 3 2 3 2 4 3 2 3 6" xfId="44645" xr:uid="{EA700DA9-D201-425D-91A7-DF8C06F3BD2F}"/>
    <cellStyle name="Normal 3 2 3 2 4 3 2 4" xfId="10936" xr:uid="{B2A3F267-EBD3-46CA-A0DC-07F9E6215C52}"/>
    <cellStyle name="Normal 3 2 3 2 4 3 2 4 2" xfId="24626" xr:uid="{D3240FD1-2B1F-4107-971B-73A2D7A04F62}"/>
    <cellStyle name="Normal 3 2 3 2 4 3 2 4 2 2" xfId="38318" xr:uid="{DF7DE6F5-C558-4DCE-BC43-15F5BD2F918A}"/>
    <cellStyle name="Normal 3 2 3 2 4 3 2 4 2 3" xfId="53201" xr:uid="{D136CACA-AB44-4A3E-8BF2-BC37C9BEB226}"/>
    <cellStyle name="Normal 3 2 3 2 4 3 2 4 3" xfId="17782" xr:uid="{D4D1CA2E-0F8C-4530-B879-5CA9A1BB0922}"/>
    <cellStyle name="Normal 3 2 3 2 4 3 2 4 4" xfId="31472" xr:uid="{DA9DAB11-98D6-48A1-A94C-27F85BE42858}"/>
    <cellStyle name="Normal 3 2 3 2 4 3 2 4 5" xfId="46355" xr:uid="{DC9CBAFD-A08B-4E97-94E8-191768E1A742}"/>
    <cellStyle name="Normal 3 2 3 2 4 3 2 5" xfId="21204" xr:uid="{D240EAC2-00BA-47A1-A981-9D5AD463D8B1}"/>
    <cellStyle name="Normal 3 2 3 2 4 3 2 5 2" xfId="34896" xr:uid="{7636C9B0-9655-4400-871A-DA90A4520F29}"/>
    <cellStyle name="Normal 3 2 3 2 4 3 2 5 3" xfId="49779" xr:uid="{706E7875-132A-47CB-ADE6-9D2E28B8711D}"/>
    <cellStyle name="Normal 3 2 3 2 4 3 2 6" xfId="14360" xr:uid="{721C5BCC-6FBE-4626-B713-4A414B995017}"/>
    <cellStyle name="Normal 3 2 3 2 4 3 2 7" xfId="28050" xr:uid="{0E779DB5-1BB7-4ECF-AB78-29640FAB0A3D}"/>
    <cellStyle name="Normal 3 2 3 2 4 3 2 8" xfId="42933" xr:uid="{F72D862C-E2E5-4475-8200-BD82F337DF3F}"/>
    <cellStyle name="Normal 3 2 3 2 4 3 3" xfId="7515" xr:uid="{C95E05FA-143C-4364-80BF-2DC06EC2774B}"/>
    <cellStyle name="Normal 3 2 3 2 4 3 3 2" xfId="9228" xr:uid="{F62DF12F-B9DE-438F-BF9A-18FA236FB420}"/>
    <cellStyle name="Normal 3 2 3 2 4 3 3 2 2" xfId="12650" xr:uid="{E6176176-6F3B-4E05-951F-AE772F22520E}"/>
    <cellStyle name="Normal 3 2 3 2 4 3 3 2 2 2" xfId="26340" xr:uid="{189B4C18-F848-4193-85C1-A1332EFF14F7}"/>
    <cellStyle name="Normal 3 2 3 2 4 3 3 2 2 2 2" xfId="40032" xr:uid="{E884DC43-6283-4A03-8C29-2560F7F385F1}"/>
    <cellStyle name="Normal 3 2 3 2 4 3 3 2 2 2 3" xfId="54915" xr:uid="{1A2015BF-8F89-417B-BDDF-480AE19E4370}"/>
    <cellStyle name="Normal 3 2 3 2 4 3 3 2 2 3" xfId="19496" xr:uid="{AB5D3B7C-919D-4C8C-A999-26A0AFCBA300}"/>
    <cellStyle name="Normal 3 2 3 2 4 3 3 2 2 4" xfId="33186" xr:uid="{63B69C92-8A5D-4903-A697-6E5461A93D0A}"/>
    <cellStyle name="Normal 3 2 3 2 4 3 3 2 2 5" xfId="48069" xr:uid="{DE130C7F-2027-4BF5-97E3-567539AC9E56}"/>
    <cellStyle name="Normal 3 2 3 2 4 3 3 2 3" xfId="22918" xr:uid="{A7E7F7E2-6BEC-4CFC-9A1F-CB09F2690EB3}"/>
    <cellStyle name="Normal 3 2 3 2 4 3 3 2 3 2" xfId="36610" xr:uid="{C12F07A7-EDA7-4C09-8618-0CFD43F4905C}"/>
    <cellStyle name="Normal 3 2 3 2 4 3 3 2 3 3" xfId="51493" xr:uid="{1A519031-F01F-4C4B-B2D7-6589318C36B9}"/>
    <cellStyle name="Normal 3 2 3 2 4 3 3 2 4" xfId="16074" xr:uid="{FC4E8751-B289-415B-9B83-201A8290EF43}"/>
    <cellStyle name="Normal 3 2 3 2 4 3 3 2 5" xfId="29764" xr:uid="{89F6FD06-C783-4607-B88A-F4CAADAF7E98}"/>
    <cellStyle name="Normal 3 2 3 2 4 3 3 2 6" xfId="44647" xr:uid="{C5391076-3344-4189-B2B6-2322A4804031}"/>
    <cellStyle name="Normal 3 2 3 2 4 3 3 3" xfId="10938" xr:uid="{F7FF5DCD-38EE-484C-B7B8-8D0816B2D861}"/>
    <cellStyle name="Normal 3 2 3 2 4 3 3 3 2" xfId="24628" xr:uid="{78646E5D-A61A-4840-A836-22431E614195}"/>
    <cellStyle name="Normal 3 2 3 2 4 3 3 3 2 2" xfId="38320" xr:uid="{D196FCBB-FA06-4C54-AFFC-E59917929BC4}"/>
    <cellStyle name="Normal 3 2 3 2 4 3 3 3 2 3" xfId="53203" xr:uid="{D84C3E72-2F67-4BC9-BA8B-C4BEFF7C82DF}"/>
    <cellStyle name="Normal 3 2 3 2 4 3 3 3 3" xfId="17784" xr:uid="{DA2662B0-F931-4D29-8597-DA3015D1CB81}"/>
    <cellStyle name="Normal 3 2 3 2 4 3 3 3 4" xfId="31474" xr:uid="{A61E38B4-7B1B-4FA8-A60A-E6202DC05143}"/>
    <cellStyle name="Normal 3 2 3 2 4 3 3 3 5" xfId="46357" xr:uid="{DA83DC33-1D32-47B2-8B54-B7D574C736F7}"/>
    <cellStyle name="Normal 3 2 3 2 4 3 3 4" xfId="21206" xr:uid="{23CE9333-0F86-4AEF-A77A-A6D1A22F3562}"/>
    <cellStyle name="Normal 3 2 3 2 4 3 3 4 2" xfId="34898" xr:uid="{221B1C93-F067-4463-ABE8-1DE417738D0A}"/>
    <cellStyle name="Normal 3 2 3 2 4 3 3 4 3" xfId="49781" xr:uid="{ECF30916-0963-470F-BD55-570E15FF8C7B}"/>
    <cellStyle name="Normal 3 2 3 2 4 3 3 5" xfId="14362" xr:uid="{0D325B89-CF0F-4B99-A583-F1A31F803CDE}"/>
    <cellStyle name="Normal 3 2 3 2 4 3 3 6" xfId="28052" xr:uid="{2C957B21-B1BD-40BB-BBF3-EB2025309F55}"/>
    <cellStyle name="Normal 3 2 3 2 4 3 3 7" xfId="42935" xr:uid="{52499D75-3E18-40A7-ABA0-25D8A8C149E7}"/>
    <cellStyle name="Normal 3 2 3 2 4 3 4" xfId="7516" xr:uid="{8C9A5452-234F-442D-93B3-8F774BC679CD}"/>
    <cellStyle name="Normal 3 2 3 2 4 3 4 2" xfId="9229" xr:uid="{783B9109-3620-4933-933F-2B214950E07F}"/>
    <cellStyle name="Normal 3 2 3 2 4 3 4 2 2" xfId="12651" xr:uid="{E5405919-F4E1-448D-9769-D6B2F42E5492}"/>
    <cellStyle name="Normal 3 2 3 2 4 3 4 2 2 2" xfId="26341" xr:uid="{136BCD7A-B69B-4C4E-9B4A-46F7A3452A07}"/>
    <cellStyle name="Normal 3 2 3 2 4 3 4 2 2 2 2" xfId="40033" xr:uid="{1865C906-2FF0-487B-BF3A-5B411927376F}"/>
    <cellStyle name="Normal 3 2 3 2 4 3 4 2 2 2 3" xfId="54916" xr:uid="{F426E880-088A-4C17-BFBE-69A084AE09BB}"/>
    <cellStyle name="Normal 3 2 3 2 4 3 4 2 2 3" xfId="19497" xr:uid="{48A5AEA9-F4C4-49F2-82E8-490956D782BB}"/>
    <cellStyle name="Normal 3 2 3 2 4 3 4 2 2 4" xfId="33187" xr:uid="{B6645BBE-7A70-4D3E-A19F-4D8B47EDD6D9}"/>
    <cellStyle name="Normal 3 2 3 2 4 3 4 2 2 5" xfId="48070" xr:uid="{97A4730F-8810-4D4D-98F3-6AC490CF4A32}"/>
    <cellStyle name="Normal 3 2 3 2 4 3 4 2 3" xfId="22919" xr:uid="{F32DE40D-AA92-41D2-85F2-F48615A4EAD6}"/>
    <cellStyle name="Normal 3 2 3 2 4 3 4 2 3 2" xfId="36611" xr:uid="{FE1E928E-E668-458D-ADB7-13DE3E8AAEBF}"/>
    <cellStyle name="Normal 3 2 3 2 4 3 4 2 3 3" xfId="51494" xr:uid="{F0DBF629-0CAF-4D8C-BCF8-1C865CAAF918}"/>
    <cellStyle name="Normal 3 2 3 2 4 3 4 2 4" xfId="16075" xr:uid="{F2DB07E4-9A18-4684-877D-2B001EDB9150}"/>
    <cellStyle name="Normal 3 2 3 2 4 3 4 2 5" xfId="29765" xr:uid="{2FC9DF7B-CD61-4734-A4CC-0452AF377643}"/>
    <cellStyle name="Normal 3 2 3 2 4 3 4 2 6" xfId="44648" xr:uid="{928AF319-B212-464F-9C53-AF2CF829EC44}"/>
    <cellStyle name="Normal 3 2 3 2 4 3 4 3" xfId="10939" xr:uid="{375FB043-A466-4E38-873E-17E6A4D4DF90}"/>
    <cellStyle name="Normal 3 2 3 2 4 3 4 3 2" xfId="24629" xr:uid="{F12E9919-9D6D-4C27-BE13-3EE4D5C6EB80}"/>
    <cellStyle name="Normal 3 2 3 2 4 3 4 3 2 2" xfId="38321" xr:uid="{6B590146-BC17-4652-A7B3-6FB0D7376327}"/>
    <cellStyle name="Normal 3 2 3 2 4 3 4 3 2 3" xfId="53204" xr:uid="{5E3F6057-CDB0-4C95-A496-09D9BDD28474}"/>
    <cellStyle name="Normal 3 2 3 2 4 3 4 3 3" xfId="17785" xr:uid="{9FF2110F-C63F-4DF4-84F6-ADCFEE6BEA50}"/>
    <cellStyle name="Normal 3 2 3 2 4 3 4 3 4" xfId="31475" xr:uid="{659C3A82-AFAE-404D-AF7B-024F3F87A8F3}"/>
    <cellStyle name="Normal 3 2 3 2 4 3 4 3 5" xfId="46358" xr:uid="{705F5F63-7FF5-41D9-9B52-6F9FE277AE97}"/>
    <cellStyle name="Normal 3 2 3 2 4 3 4 4" xfId="21207" xr:uid="{A023080D-CF7A-4736-8F30-2F5C48EB8B34}"/>
    <cellStyle name="Normal 3 2 3 2 4 3 4 4 2" xfId="34899" xr:uid="{ABA85FB9-18B3-47DC-A025-ADD8D6E12B71}"/>
    <cellStyle name="Normal 3 2 3 2 4 3 4 4 3" xfId="49782" xr:uid="{E2D598FF-6DB2-41BB-A987-031B5C46C35E}"/>
    <cellStyle name="Normal 3 2 3 2 4 3 4 5" xfId="14363" xr:uid="{EA267DF5-D23D-4ADA-BCD8-23E1330734A1}"/>
    <cellStyle name="Normal 3 2 3 2 4 3 4 6" xfId="28053" xr:uid="{59761A9E-8B3E-4A20-820A-04AAF074E32B}"/>
    <cellStyle name="Normal 3 2 3 2 4 3 4 7" xfId="42936" xr:uid="{D76CBE97-85F6-4AD5-A97E-893D03D44AF6}"/>
    <cellStyle name="Normal 3 2 3 2 4 3 5" xfId="9225" xr:uid="{4B476D81-162F-4D76-A3A6-FC550F543C44}"/>
    <cellStyle name="Normal 3 2 3 2 4 3 5 2" xfId="12647" xr:uid="{8B9BB5EE-7EF7-4BF4-91D0-5468A0BBDFFC}"/>
    <cellStyle name="Normal 3 2 3 2 4 3 5 2 2" xfId="26337" xr:uid="{CA624206-6406-4D39-AA8F-650E5813FF49}"/>
    <cellStyle name="Normal 3 2 3 2 4 3 5 2 2 2" xfId="40029" xr:uid="{C6A6DD52-12B3-416E-9037-B823D94159C8}"/>
    <cellStyle name="Normal 3 2 3 2 4 3 5 2 2 3" xfId="54912" xr:uid="{3D79B6AE-61DB-4294-BAAB-3F14A4714188}"/>
    <cellStyle name="Normal 3 2 3 2 4 3 5 2 3" xfId="19493" xr:uid="{3FCB01DC-AC66-4B84-B8A9-04835F93BE71}"/>
    <cellStyle name="Normal 3 2 3 2 4 3 5 2 4" xfId="33183" xr:uid="{61495C56-2DBA-4FDC-AFF9-BB70210CCAD7}"/>
    <cellStyle name="Normal 3 2 3 2 4 3 5 2 5" xfId="48066" xr:uid="{7266EDEF-DA37-4F50-8258-CED29CA8422D}"/>
    <cellStyle name="Normal 3 2 3 2 4 3 5 3" xfId="22915" xr:uid="{FB776995-DD1C-460B-9BE2-9AC165B7715C}"/>
    <cellStyle name="Normal 3 2 3 2 4 3 5 3 2" xfId="36607" xr:uid="{B66488A7-3BCF-4005-9C80-9A43C54DECD0}"/>
    <cellStyle name="Normal 3 2 3 2 4 3 5 3 3" xfId="51490" xr:uid="{F7AD867F-7F88-4B8B-9A6C-AA2BE26EBE93}"/>
    <cellStyle name="Normal 3 2 3 2 4 3 5 4" xfId="16071" xr:uid="{EC23B91B-063A-45B9-928A-39386CC0AB1B}"/>
    <cellStyle name="Normal 3 2 3 2 4 3 5 5" xfId="29761" xr:uid="{CF5E9E67-15DD-4D61-90EB-381E2BAB5FB7}"/>
    <cellStyle name="Normal 3 2 3 2 4 3 5 6" xfId="44644" xr:uid="{AF6113E1-C3C3-4146-9518-3EE5D58C5A06}"/>
    <cellStyle name="Normal 3 2 3 2 4 3 6" xfId="10935" xr:uid="{D9E1EDAD-0546-40B8-84ED-594B786F3809}"/>
    <cellStyle name="Normal 3 2 3 2 4 3 6 2" xfId="24625" xr:uid="{8241AB7D-8398-41D5-9AB9-06A3F3CBF821}"/>
    <cellStyle name="Normal 3 2 3 2 4 3 6 2 2" xfId="38317" xr:uid="{E095DFB7-A72C-4C5A-8FD6-1A2655468A60}"/>
    <cellStyle name="Normal 3 2 3 2 4 3 6 2 3" xfId="53200" xr:uid="{852A4B2C-6C8E-49D3-8D67-4D1168412486}"/>
    <cellStyle name="Normal 3 2 3 2 4 3 6 3" xfId="17781" xr:uid="{FC7EDCD0-0CEF-4182-9211-9A173FA79047}"/>
    <cellStyle name="Normal 3 2 3 2 4 3 6 4" xfId="31471" xr:uid="{11C53112-E110-44D1-872C-FD17595E1C80}"/>
    <cellStyle name="Normal 3 2 3 2 4 3 6 5" xfId="46354" xr:uid="{0C095FCE-D742-4FD3-9E17-2E65D36A4687}"/>
    <cellStyle name="Normal 3 2 3 2 4 3 7" xfId="21203" xr:uid="{58ED9311-F5DA-4E08-8D1F-DF64435571A5}"/>
    <cellStyle name="Normal 3 2 3 2 4 3 7 2" xfId="34895" xr:uid="{9F22F26B-461F-41FE-9A44-A1CAC5350AAC}"/>
    <cellStyle name="Normal 3 2 3 2 4 3 7 3" xfId="49778" xr:uid="{4859317A-3682-44BF-9950-DC63B29F257B}"/>
    <cellStyle name="Normal 3 2 3 2 4 3 8" xfId="14359" xr:uid="{37E1B5CC-65AD-4D7F-BB5A-9EB56C0396CE}"/>
    <cellStyle name="Normal 3 2 3 2 4 3 9" xfId="28049" xr:uid="{3ACDF70A-0AB0-4641-A4E2-DE32B3FD6FC2}"/>
    <cellStyle name="Normal 3 2 3 2 4 4" xfId="7517" xr:uid="{BAD15FFC-3749-41B2-A8C4-C83014201260}"/>
    <cellStyle name="Normal 3 2 3 2 4 4 2" xfId="7518" xr:uid="{BEBF766B-79EB-4A82-A9C2-3333FE4C3295}"/>
    <cellStyle name="Normal 3 2 3 2 4 4 2 2" xfId="9231" xr:uid="{F9076333-59EF-46D8-B31F-B3175B59F090}"/>
    <cellStyle name="Normal 3 2 3 2 4 4 2 2 2" xfId="12653" xr:uid="{9E529139-12A3-492D-9F79-0411303E12D0}"/>
    <cellStyle name="Normal 3 2 3 2 4 4 2 2 2 2" xfId="26343" xr:uid="{EFBDAB1D-B4D6-49F8-BD93-7BE662E2333F}"/>
    <cellStyle name="Normal 3 2 3 2 4 4 2 2 2 2 2" xfId="40035" xr:uid="{C77C2A59-1003-414E-ADDF-2F19C8D11A9F}"/>
    <cellStyle name="Normal 3 2 3 2 4 4 2 2 2 2 3" xfId="54918" xr:uid="{BB1A7AA2-E0DC-4FBD-BC86-664EA8ED8ACD}"/>
    <cellStyle name="Normal 3 2 3 2 4 4 2 2 2 3" xfId="19499" xr:uid="{93D188FC-CCB7-4CA5-829A-269E483C8AFA}"/>
    <cellStyle name="Normal 3 2 3 2 4 4 2 2 2 4" xfId="33189" xr:uid="{43BDADA2-F5E3-4F3A-B7DB-48E5F17B67FF}"/>
    <cellStyle name="Normal 3 2 3 2 4 4 2 2 2 5" xfId="48072" xr:uid="{1A90591D-47C2-4D12-B0F4-632012EBE196}"/>
    <cellStyle name="Normal 3 2 3 2 4 4 2 2 3" xfId="22921" xr:uid="{1372D993-0658-41D1-981B-DD9ABB18D09C}"/>
    <cellStyle name="Normal 3 2 3 2 4 4 2 2 3 2" xfId="36613" xr:uid="{4BDAF48B-8960-400D-975A-57C0667422BC}"/>
    <cellStyle name="Normal 3 2 3 2 4 4 2 2 3 3" xfId="51496" xr:uid="{0C39526A-6D1E-47B3-9DC0-1D096B0C3DB4}"/>
    <cellStyle name="Normal 3 2 3 2 4 4 2 2 4" xfId="16077" xr:uid="{A4DAAE40-AEAF-404C-AA64-F44BEE55AB75}"/>
    <cellStyle name="Normal 3 2 3 2 4 4 2 2 5" xfId="29767" xr:uid="{1B2B6B6A-46F9-49FC-86EA-638014279003}"/>
    <cellStyle name="Normal 3 2 3 2 4 4 2 2 6" xfId="44650" xr:uid="{6E9034BD-09A0-4745-9DFE-B27830383A4F}"/>
    <cellStyle name="Normal 3 2 3 2 4 4 2 3" xfId="10941" xr:uid="{14AF14BF-0E52-425C-96CF-F5C3B801166F}"/>
    <cellStyle name="Normal 3 2 3 2 4 4 2 3 2" xfId="24631" xr:uid="{B22E95E3-83CE-4FD2-A1B6-01941A6A9130}"/>
    <cellStyle name="Normal 3 2 3 2 4 4 2 3 2 2" xfId="38323" xr:uid="{805FD585-4CCB-477C-A713-5AA5FF6111D8}"/>
    <cellStyle name="Normal 3 2 3 2 4 4 2 3 2 3" xfId="53206" xr:uid="{4F8A5EE6-B63C-4E69-A6A2-236F1DEF1F54}"/>
    <cellStyle name="Normal 3 2 3 2 4 4 2 3 3" xfId="17787" xr:uid="{61A97A6F-5AF0-418A-932D-AFD27FDDE101}"/>
    <cellStyle name="Normal 3 2 3 2 4 4 2 3 4" xfId="31477" xr:uid="{B8889BB8-F9DD-4886-8849-2149CABD990B}"/>
    <cellStyle name="Normal 3 2 3 2 4 4 2 3 5" xfId="46360" xr:uid="{7D19C10C-8B9A-4517-A56F-1FA2AC39969B}"/>
    <cellStyle name="Normal 3 2 3 2 4 4 2 4" xfId="21209" xr:uid="{D7391BF0-6752-40F6-9049-8B283737858D}"/>
    <cellStyle name="Normal 3 2 3 2 4 4 2 4 2" xfId="34901" xr:uid="{89EE8118-3DC1-4F94-B201-1C15CD4723CC}"/>
    <cellStyle name="Normal 3 2 3 2 4 4 2 4 3" xfId="49784" xr:uid="{969A13D2-3463-43F6-9D6E-2193040FFBBB}"/>
    <cellStyle name="Normal 3 2 3 2 4 4 2 5" xfId="14365" xr:uid="{D182A8C0-1544-4B84-98CA-ABEBF01C7382}"/>
    <cellStyle name="Normal 3 2 3 2 4 4 2 6" xfId="28055" xr:uid="{70CA6EA1-13DD-46D4-AB4B-657695EBC992}"/>
    <cellStyle name="Normal 3 2 3 2 4 4 2 7" xfId="42938" xr:uid="{70BD9E48-2C2F-4B5B-BFF9-4CF5CB525881}"/>
    <cellStyle name="Normal 3 2 3 2 4 4 3" xfId="9230" xr:uid="{DD868CF2-B9EB-4DC3-9FD4-DFD151CC51A9}"/>
    <cellStyle name="Normal 3 2 3 2 4 4 3 2" xfId="12652" xr:uid="{FE498359-824F-4025-AB47-B67330B16980}"/>
    <cellStyle name="Normal 3 2 3 2 4 4 3 2 2" xfId="26342" xr:uid="{248390DA-494A-4FCA-97B2-1F530A267CC4}"/>
    <cellStyle name="Normal 3 2 3 2 4 4 3 2 2 2" xfId="40034" xr:uid="{EBF1232F-9B24-4373-A6A5-FED24E67146C}"/>
    <cellStyle name="Normal 3 2 3 2 4 4 3 2 2 3" xfId="54917" xr:uid="{87E7C689-131F-4574-8449-3FDA7B872B18}"/>
    <cellStyle name="Normal 3 2 3 2 4 4 3 2 3" xfId="19498" xr:uid="{B43692AF-1EC1-49C9-87A9-4F1978F02BA7}"/>
    <cellStyle name="Normal 3 2 3 2 4 4 3 2 4" xfId="33188" xr:uid="{96D64944-EC18-44FA-8B0B-4907AFD142AF}"/>
    <cellStyle name="Normal 3 2 3 2 4 4 3 2 5" xfId="48071" xr:uid="{771131A8-6710-4086-A0E9-01F40161DA90}"/>
    <cellStyle name="Normal 3 2 3 2 4 4 3 3" xfId="22920" xr:uid="{8EF98567-376C-4891-B3B5-369FBA3F8ADE}"/>
    <cellStyle name="Normal 3 2 3 2 4 4 3 3 2" xfId="36612" xr:uid="{CD7F1564-46E8-4469-A279-5C5EB12A0AA5}"/>
    <cellStyle name="Normal 3 2 3 2 4 4 3 3 3" xfId="51495" xr:uid="{81C47B61-B0F8-48C0-9D84-316388C5FA57}"/>
    <cellStyle name="Normal 3 2 3 2 4 4 3 4" xfId="16076" xr:uid="{E7206C04-93D9-431B-A01F-71C46FDDDDBD}"/>
    <cellStyle name="Normal 3 2 3 2 4 4 3 5" xfId="29766" xr:uid="{C60B2D78-99FC-46EA-BA87-6FA72BE0C254}"/>
    <cellStyle name="Normal 3 2 3 2 4 4 3 6" xfId="44649" xr:uid="{BB4782B8-30E3-4F22-816A-BB7BBE251BBD}"/>
    <cellStyle name="Normal 3 2 3 2 4 4 4" xfId="10940" xr:uid="{59DF6569-EB64-436C-9556-2ECFA2C69AB7}"/>
    <cellStyle name="Normal 3 2 3 2 4 4 4 2" xfId="24630" xr:uid="{941EFA8B-DCD3-4921-8F93-16D41A519C59}"/>
    <cellStyle name="Normal 3 2 3 2 4 4 4 2 2" xfId="38322" xr:uid="{278F0352-5956-44AB-AF4A-D5F407AEA396}"/>
    <cellStyle name="Normal 3 2 3 2 4 4 4 2 3" xfId="53205" xr:uid="{2AA9C0C9-C19A-487A-B942-472E004D68C9}"/>
    <cellStyle name="Normal 3 2 3 2 4 4 4 3" xfId="17786" xr:uid="{CC8D4950-5F92-41ED-9E8A-6BE354451266}"/>
    <cellStyle name="Normal 3 2 3 2 4 4 4 4" xfId="31476" xr:uid="{FF3BCF87-19D2-41BB-8CEF-F1F80125DE9D}"/>
    <cellStyle name="Normal 3 2 3 2 4 4 4 5" xfId="46359" xr:uid="{5133AA65-9985-45D2-95F4-BECE09F2D98B}"/>
    <cellStyle name="Normal 3 2 3 2 4 4 5" xfId="21208" xr:uid="{FACF2D95-20A1-4CE0-8B0A-11E25FFDAE26}"/>
    <cellStyle name="Normal 3 2 3 2 4 4 5 2" xfId="34900" xr:uid="{F1757409-FEF0-49C9-9F18-12258265A9E0}"/>
    <cellStyle name="Normal 3 2 3 2 4 4 5 3" xfId="49783" xr:uid="{59820A84-793E-47F6-8D55-120D81EF059D}"/>
    <cellStyle name="Normal 3 2 3 2 4 4 6" xfId="14364" xr:uid="{E8215F8F-91F3-449C-85F9-91B9E9D5E928}"/>
    <cellStyle name="Normal 3 2 3 2 4 4 7" xfId="28054" xr:uid="{AF5C2BA0-F951-42C5-84E5-532ED35AA200}"/>
    <cellStyle name="Normal 3 2 3 2 4 4 8" xfId="42937" xr:uid="{B0C3F9E7-6AED-4206-94A0-1E5BE037A8FE}"/>
    <cellStyle name="Normal 3 2 3 2 4 5" xfId="7519" xr:uid="{7DE343AE-8408-4A7E-8642-D4158F4D8B28}"/>
    <cellStyle name="Normal 3 2 3 2 4 5 2" xfId="9232" xr:uid="{1E270872-9535-4FA4-883D-18C42958FCE8}"/>
    <cellStyle name="Normal 3 2 3 2 4 5 2 2" xfId="12654" xr:uid="{689DC8CF-D272-4964-8F04-CE1478B2B628}"/>
    <cellStyle name="Normal 3 2 3 2 4 5 2 2 2" xfId="26344" xr:uid="{B887C805-D61E-483C-9614-5106F7D6D08A}"/>
    <cellStyle name="Normal 3 2 3 2 4 5 2 2 2 2" xfId="40036" xr:uid="{884CFF55-2F44-4260-BBC8-0AC51FAB2979}"/>
    <cellStyle name="Normal 3 2 3 2 4 5 2 2 2 3" xfId="54919" xr:uid="{F1B81A55-A31A-4084-8625-7B6D7BA88147}"/>
    <cellStyle name="Normal 3 2 3 2 4 5 2 2 3" xfId="19500" xr:uid="{1DF249C1-0C2C-4CC9-B088-130AB2CBEFC0}"/>
    <cellStyle name="Normal 3 2 3 2 4 5 2 2 4" xfId="33190" xr:uid="{CA881A4F-45CA-4D96-A56A-3AF084B446B2}"/>
    <cellStyle name="Normal 3 2 3 2 4 5 2 2 5" xfId="48073" xr:uid="{6282B2AB-DF8E-4C01-96D1-B6D761F85400}"/>
    <cellStyle name="Normal 3 2 3 2 4 5 2 3" xfId="22922" xr:uid="{95B9A2FD-5B3E-4EA8-9895-70F6DC36E400}"/>
    <cellStyle name="Normal 3 2 3 2 4 5 2 3 2" xfId="36614" xr:uid="{A819A523-2D27-4BE8-9D5B-820C9C3C53DD}"/>
    <cellStyle name="Normal 3 2 3 2 4 5 2 3 3" xfId="51497" xr:uid="{F670A279-5DCD-4E22-AFB4-D46008584064}"/>
    <cellStyle name="Normal 3 2 3 2 4 5 2 4" xfId="16078" xr:uid="{A6BF7808-3B7D-4724-B3AE-A085A75D3A69}"/>
    <cellStyle name="Normal 3 2 3 2 4 5 2 5" xfId="29768" xr:uid="{98512412-C010-41B5-8E71-5CCA5F320BF1}"/>
    <cellStyle name="Normal 3 2 3 2 4 5 2 6" xfId="44651" xr:uid="{A09F3407-A020-4AD7-877F-6C00F69FCBAA}"/>
    <cellStyle name="Normal 3 2 3 2 4 5 3" xfId="10942" xr:uid="{53F75E7C-B2F9-440C-87D1-DC4E6C26DF41}"/>
    <cellStyle name="Normal 3 2 3 2 4 5 3 2" xfId="24632" xr:uid="{B9953E0E-0732-4C3C-A76E-DEEA6CA0665F}"/>
    <cellStyle name="Normal 3 2 3 2 4 5 3 2 2" xfId="38324" xr:uid="{DA49C057-E9E1-4EA9-A63E-2B8FE3D53742}"/>
    <cellStyle name="Normal 3 2 3 2 4 5 3 2 3" xfId="53207" xr:uid="{E7D6ED34-EA1B-4A5F-9B4E-77EE973D71E2}"/>
    <cellStyle name="Normal 3 2 3 2 4 5 3 3" xfId="17788" xr:uid="{835453BB-21A1-44B8-B196-A4733820A5D6}"/>
    <cellStyle name="Normal 3 2 3 2 4 5 3 4" xfId="31478" xr:uid="{F3B193E3-44BC-4590-A20A-B0AB0C06A04B}"/>
    <cellStyle name="Normal 3 2 3 2 4 5 3 5" xfId="46361" xr:uid="{5E4F8FD1-2B77-41C3-913B-79C98803E798}"/>
    <cellStyle name="Normal 3 2 3 2 4 5 4" xfId="21210" xr:uid="{B11730D7-11AC-49F9-B73A-076377AE0574}"/>
    <cellStyle name="Normal 3 2 3 2 4 5 4 2" xfId="34902" xr:uid="{0FCD6DD1-EFE7-4726-BE07-A8979935CC8C}"/>
    <cellStyle name="Normal 3 2 3 2 4 5 4 3" xfId="49785" xr:uid="{6FB4A421-7723-4BA0-8F02-F55AF7FC9E68}"/>
    <cellStyle name="Normal 3 2 3 2 4 5 5" xfId="14366" xr:uid="{8EC75638-910C-4628-B27C-6DA3589F4C73}"/>
    <cellStyle name="Normal 3 2 3 2 4 5 6" xfId="28056" xr:uid="{403870EB-3001-4060-AE4B-5B75DC51C582}"/>
    <cellStyle name="Normal 3 2 3 2 4 5 7" xfId="42939" xr:uid="{960DE9F5-20F8-4B73-B9AD-0E067B427513}"/>
    <cellStyle name="Normal 3 2 3 2 4 6" xfId="7520" xr:uid="{2B19992C-8CB6-44E8-AFED-8BB488DC2E3A}"/>
    <cellStyle name="Normal 3 2 3 2 4 6 2" xfId="9233" xr:uid="{276EFE65-B216-4A61-9D07-5DCAE38117C6}"/>
    <cellStyle name="Normal 3 2 3 2 4 6 2 2" xfId="12655" xr:uid="{ED873BBC-A374-4CF3-A9BD-04D710B7FB7C}"/>
    <cellStyle name="Normal 3 2 3 2 4 6 2 2 2" xfId="26345" xr:uid="{00C7050A-DD5E-4687-B941-E94B408485AF}"/>
    <cellStyle name="Normal 3 2 3 2 4 6 2 2 2 2" xfId="40037" xr:uid="{31486164-66A4-4B66-B776-6C6959A3D6DA}"/>
    <cellStyle name="Normal 3 2 3 2 4 6 2 2 2 3" xfId="54920" xr:uid="{516C15B9-B2CC-4E8B-BE36-A68617AC4A1A}"/>
    <cellStyle name="Normal 3 2 3 2 4 6 2 2 3" xfId="19501" xr:uid="{A8E25439-51FE-427F-B26D-91618A8BFE42}"/>
    <cellStyle name="Normal 3 2 3 2 4 6 2 2 4" xfId="33191" xr:uid="{C7491D62-96D7-4430-AAFF-0187B517693A}"/>
    <cellStyle name="Normal 3 2 3 2 4 6 2 2 5" xfId="48074" xr:uid="{6193E2B3-9F48-43D4-A0AB-9AEBD918A04F}"/>
    <cellStyle name="Normal 3 2 3 2 4 6 2 3" xfId="22923" xr:uid="{98641FDF-A7FE-4619-B85B-032AD6C6E9EC}"/>
    <cellStyle name="Normal 3 2 3 2 4 6 2 3 2" xfId="36615" xr:uid="{BEA268CF-C776-42F5-A955-223DA8888EB3}"/>
    <cellStyle name="Normal 3 2 3 2 4 6 2 3 3" xfId="51498" xr:uid="{4E8B94A5-5427-4811-8534-3F7AB46ACCFA}"/>
    <cellStyle name="Normal 3 2 3 2 4 6 2 4" xfId="16079" xr:uid="{5017F9F6-606D-4EC7-9FE6-15D5D5E7381C}"/>
    <cellStyle name="Normal 3 2 3 2 4 6 2 5" xfId="29769" xr:uid="{15399584-8183-4532-9BA2-EA739F669AE3}"/>
    <cellStyle name="Normal 3 2 3 2 4 6 2 6" xfId="44652" xr:uid="{E171D54B-148E-4CC2-B20F-97A0D3E88E45}"/>
    <cellStyle name="Normal 3 2 3 2 4 6 3" xfId="10943" xr:uid="{F21B1F7B-405B-4E67-8B2D-C1FAAC3F1524}"/>
    <cellStyle name="Normal 3 2 3 2 4 6 3 2" xfId="24633" xr:uid="{4BAB90AA-E542-439C-A07D-AB91C5A57E3E}"/>
    <cellStyle name="Normal 3 2 3 2 4 6 3 2 2" xfId="38325" xr:uid="{1FEBAD62-CFA7-4D3F-A9A9-34981FF9DDCE}"/>
    <cellStyle name="Normal 3 2 3 2 4 6 3 2 3" xfId="53208" xr:uid="{1BC146D7-078B-414E-880F-3950175ED1C8}"/>
    <cellStyle name="Normal 3 2 3 2 4 6 3 3" xfId="17789" xr:uid="{E157CF6C-1B97-4490-AD62-E97C924AF879}"/>
    <cellStyle name="Normal 3 2 3 2 4 6 3 4" xfId="31479" xr:uid="{79956072-1738-4B7A-8DA6-28BB46FDA6D2}"/>
    <cellStyle name="Normal 3 2 3 2 4 6 3 5" xfId="46362" xr:uid="{B1746CC8-3172-408E-99AB-D237CD2FA2CE}"/>
    <cellStyle name="Normal 3 2 3 2 4 6 4" xfId="21211" xr:uid="{3594EEBC-EC27-4EE6-8159-E73D1DBED3C4}"/>
    <cellStyle name="Normal 3 2 3 2 4 6 4 2" xfId="34903" xr:uid="{7A70E483-95D3-4F08-8C8F-38564BF4FB94}"/>
    <cellStyle name="Normal 3 2 3 2 4 6 4 3" xfId="49786" xr:uid="{6145D6A9-C4AD-4568-BB04-F19AA42E8495}"/>
    <cellStyle name="Normal 3 2 3 2 4 6 5" xfId="14367" xr:uid="{30778A53-C296-4A63-8543-CAEE1BAE16E9}"/>
    <cellStyle name="Normal 3 2 3 2 4 6 6" xfId="28057" xr:uid="{0EC9C377-F66D-4CC7-B317-AF3F9B4A6999}"/>
    <cellStyle name="Normal 3 2 3 2 4 6 7" xfId="42940" xr:uid="{CAC1EA57-A417-40FD-8E3C-D73BF250C944}"/>
    <cellStyle name="Normal 3 2 3 2 4 7" xfId="9219" xr:uid="{ECC3BDEA-C783-49E5-9684-BED58B157679}"/>
    <cellStyle name="Normal 3 2 3 2 4 7 2" xfId="12641" xr:uid="{93F2DFE9-8706-41CA-AD97-1B4768136ABB}"/>
    <cellStyle name="Normal 3 2 3 2 4 7 2 2" xfId="26331" xr:uid="{0D4417F6-A203-4297-8EF4-386CDD335607}"/>
    <cellStyle name="Normal 3 2 3 2 4 7 2 2 2" xfId="40023" xr:uid="{546F97B6-EA6B-499E-B615-7F7A2EE5B8E9}"/>
    <cellStyle name="Normal 3 2 3 2 4 7 2 2 3" xfId="54906" xr:uid="{F8CCD9A9-0C4E-46BF-B630-27904D3083C3}"/>
    <cellStyle name="Normal 3 2 3 2 4 7 2 3" xfId="19487" xr:uid="{D130305C-D961-4634-81C7-227DEA20B33B}"/>
    <cellStyle name="Normal 3 2 3 2 4 7 2 4" xfId="33177" xr:uid="{F8A7C3DB-6459-4F81-9949-752598C48F53}"/>
    <cellStyle name="Normal 3 2 3 2 4 7 2 5" xfId="48060" xr:uid="{4DDEC84F-84AE-402A-99E9-C0D6E5C82B72}"/>
    <cellStyle name="Normal 3 2 3 2 4 7 3" xfId="22909" xr:uid="{6905B038-9A58-4F65-BCD5-CF3CBFB7DE7E}"/>
    <cellStyle name="Normal 3 2 3 2 4 7 3 2" xfId="36601" xr:uid="{B72F6745-A14B-41A2-9A0C-0B6C9C5AE84D}"/>
    <cellStyle name="Normal 3 2 3 2 4 7 3 3" xfId="51484" xr:uid="{71DF0898-AFF8-4BB5-AA02-D8B8CBCBC191}"/>
    <cellStyle name="Normal 3 2 3 2 4 7 4" xfId="16065" xr:uid="{61828F3B-8F98-4327-A5E3-66C477457CC6}"/>
    <cellStyle name="Normal 3 2 3 2 4 7 5" xfId="29755" xr:uid="{D6729BDF-BB59-4EA0-A3B5-FC400EF7CB7D}"/>
    <cellStyle name="Normal 3 2 3 2 4 7 6" xfId="44638" xr:uid="{FE3D620E-78D5-4B04-9CBF-36FF59BD64C6}"/>
    <cellStyle name="Normal 3 2 3 2 4 8" xfId="10929" xr:uid="{7B0701C5-6308-47C7-88F2-8F9805952194}"/>
    <cellStyle name="Normal 3 2 3 2 4 8 2" xfId="24619" xr:uid="{F868FA2F-35A0-4B5C-8086-F3BA3413F5C4}"/>
    <cellStyle name="Normal 3 2 3 2 4 8 2 2" xfId="38311" xr:uid="{38F9E774-C9CF-462F-8E1F-DC05A8ABD682}"/>
    <cellStyle name="Normal 3 2 3 2 4 8 2 3" xfId="53194" xr:uid="{CF8D4AAD-E25E-48C1-879B-461D3993FC58}"/>
    <cellStyle name="Normal 3 2 3 2 4 8 3" xfId="17775" xr:uid="{AC3BE834-6EFF-45F8-802B-93DA4C21E03D}"/>
    <cellStyle name="Normal 3 2 3 2 4 8 4" xfId="31465" xr:uid="{4C50AC4D-56C3-4AF8-996E-9A65C14FB7AF}"/>
    <cellStyle name="Normal 3 2 3 2 4 8 5" xfId="46348" xr:uid="{0D54A397-A507-4C00-BE94-F89C3E936E4C}"/>
    <cellStyle name="Normal 3 2 3 2 4 9" xfId="21197" xr:uid="{652EB664-94E6-457D-997A-C0F34F08471A}"/>
    <cellStyle name="Normal 3 2 3 2 4 9 2" xfId="34889" xr:uid="{7BE61424-13E2-49A5-86F7-0E6B9C919774}"/>
    <cellStyle name="Normal 3 2 3 2 4 9 3" xfId="49772" xr:uid="{4B0AFAEB-F464-4BC8-9603-6A7674123420}"/>
    <cellStyle name="Normal 3 2 3 2 5" xfId="7521" xr:uid="{1ED66E8C-1426-4282-8B1D-FD48531C704A}"/>
    <cellStyle name="Normal 3 2 3 2 5 10" xfId="42941" xr:uid="{6F48047F-7825-40E8-94CF-6348CF4034AE}"/>
    <cellStyle name="Normal 3 2 3 2 5 2" xfId="7522" xr:uid="{9D5BDF5B-2896-4A84-824A-704E6E5CBFCC}"/>
    <cellStyle name="Normal 3 2 3 2 5 2 2" xfId="7523" xr:uid="{B45E59C0-50AC-4CEE-8E0B-048D9FF4616B}"/>
    <cellStyle name="Normal 3 2 3 2 5 2 2 2" xfId="9236" xr:uid="{78B70890-9588-41C3-BF99-4DF195D13A58}"/>
    <cellStyle name="Normal 3 2 3 2 5 2 2 2 2" xfId="12658" xr:uid="{D4CB2FA5-9F97-4EAD-A147-4B376DE62282}"/>
    <cellStyle name="Normal 3 2 3 2 5 2 2 2 2 2" xfId="26348" xr:uid="{4EEF674A-EED4-4562-A333-3B5F692EFC16}"/>
    <cellStyle name="Normal 3 2 3 2 5 2 2 2 2 2 2" xfId="40040" xr:uid="{BD488080-86AD-4AE5-AAC5-943CB67C540A}"/>
    <cellStyle name="Normal 3 2 3 2 5 2 2 2 2 2 3" xfId="54923" xr:uid="{8E68080E-07A7-4944-BD81-95DDB1FCBDB1}"/>
    <cellStyle name="Normal 3 2 3 2 5 2 2 2 2 3" xfId="19504" xr:uid="{3709FABB-FBC9-4636-BB67-FEAB783ACD4E}"/>
    <cellStyle name="Normal 3 2 3 2 5 2 2 2 2 4" xfId="33194" xr:uid="{E2A52C30-F423-4679-9AB6-ACA0D5C75CF1}"/>
    <cellStyle name="Normal 3 2 3 2 5 2 2 2 2 5" xfId="48077" xr:uid="{13831457-25D1-4C09-B4D6-C2F23D53C3E8}"/>
    <cellStyle name="Normal 3 2 3 2 5 2 2 2 3" xfId="22926" xr:uid="{89DEC9DA-2411-4262-8080-DA2448B52085}"/>
    <cellStyle name="Normal 3 2 3 2 5 2 2 2 3 2" xfId="36618" xr:uid="{E8572523-4DAE-4348-A9E8-AE01309AAF0D}"/>
    <cellStyle name="Normal 3 2 3 2 5 2 2 2 3 3" xfId="51501" xr:uid="{31F9564E-6F5F-4D77-B04B-EAD76F2EDBC7}"/>
    <cellStyle name="Normal 3 2 3 2 5 2 2 2 4" xfId="16082" xr:uid="{6C287A25-28FA-4DBC-905B-D9EF0CA1606E}"/>
    <cellStyle name="Normal 3 2 3 2 5 2 2 2 5" xfId="29772" xr:uid="{C1B0CF9C-F1AA-4D43-AF81-979963416A8E}"/>
    <cellStyle name="Normal 3 2 3 2 5 2 2 2 6" xfId="44655" xr:uid="{5E26A81F-C7F5-4D81-A41D-04A8D3034272}"/>
    <cellStyle name="Normal 3 2 3 2 5 2 2 3" xfId="10946" xr:uid="{E1DEB0EB-8813-4695-BBD3-7D11E2626AAF}"/>
    <cellStyle name="Normal 3 2 3 2 5 2 2 3 2" xfId="24636" xr:uid="{90423FE9-F60F-4C53-A4A7-DF7267316935}"/>
    <cellStyle name="Normal 3 2 3 2 5 2 2 3 2 2" xfId="38328" xr:uid="{6D683F32-3BD0-4740-8780-2C31F28E60F2}"/>
    <cellStyle name="Normal 3 2 3 2 5 2 2 3 2 3" xfId="53211" xr:uid="{AD9C31B6-FD64-43A9-A243-E2C80580C12A}"/>
    <cellStyle name="Normal 3 2 3 2 5 2 2 3 3" xfId="17792" xr:uid="{99D7406E-53DE-4CCA-89E4-4BE1476C84C1}"/>
    <cellStyle name="Normal 3 2 3 2 5 2 2 3 4" xfId="31482" xr:uid="{6C4BE60D-B142-4BFA-9075-E6AFD72C4FA0}"/>
    <cellStyle name="Normal 3 2 3 2 5 2 2 3 5" xfId="46365" xr:uid="{E878178C-699D-4EFD-A5F8-EE3B12741113}"/>
    <cellStyle name="Normal 3 2 3 2 5 2 2 4" xfId="21214" xr:uid="{6DB512BC-F645-4E0C-9F16-61F5F9B337B1}"/>
    <cellStyle name="Normal 3 2 3 2 5 2 2 4 2" xfId="34906" xr:uid="{95BA94F0-B1A6-4759-B9DA-506B93BAD37A}"/>
    <cellStyle name="Normal 3 2 3 2 5 2 2 4 3" xfId="49789" xr:uid="{1B024D26-51B9-4D9F-AF88-5F7A6F834126}"/>
    <cellStyle name="Normal 3 2 3 2 5 2 2 5" xfId="14370" xr:uid="{CBCC09B5-9E79-4999-A4DF-A335BE951240}"/>
    <cellStyle name="Normal 3 2 3 2 5 2 2 6" xfId="28060" xr:uid="{E2740C4B-3700-4C10-AD77-C6F0C47A1CCB}"/>
    <cellStyle name="Normal 3 2 3 2 5 2 2 7" xfId="42943" xr:uid="{5DA08657-1066-4A4D-8576-59D4148B225E}"/>
    <cellStyle name="Normal 3 2 3 2 5 2 3" xfId="9235" xr:uid="{642EA81C-9DEB-4FB2-B568-AC48AF85C053}"/>
    <cellStyle name="Normal 3 2 3 2 5 2 3 2" xfId="12657" xr:uid="{99373139-8844-4979-93A1-66B45207E295}"/>
    <cellStyle name="Normal 3 2 3 2 5 2 3 2 2" xfId="26347" xr:uid="{B7392E24-4A24-43B5-90CC-FBFDE1C932E6}"/>
    <cellStyle name="Normal 3 2 3 2 5 2 3 2 2 2" xfId="40039" xr:uid="{1A71E9E1-EBA9-4F77-B395-73A16ABF531B}"/>
    <cellStyle name="Normal 3 2 3 2 5 2 3 2 2 3" xfId="54922" xr:uid="{6F54E37F-BABF-4763-ABA1-AC574E6F208F}"/>
    <cellStyle name="Normal 3 2 3 2 5 2 3 2 3" xfId="19503" xr:uid="{DFCA597D-969A-4AF3-9BC0-C119AB1C337D}"/>
    <cellStyle name="Normal 3 2 3 2 5 2 3 2 4" xfId="33193" xr:uid="{A49374AF-0570-4DE3-ADCD-3CF05133A7F8}"/>
    <cellStyle name="Normal 3 2 3 2 5 2 3 2 5" xfId="48076" xr:uid="{2B83266D-3D9A-4903-BD4A-07D42F8C0C3C}"/>
    <cellStyle name="Normal 3 2 3 2 5 2 3 3" xfId="22925" xr:uid="{31913B3C-5FF8-47DA-9CD3-2136BD18B97D}"/>
    <cellStyle name="Normal 3 2 3 2 5 2 3 3 2" xfId="36617" xr:uid="{D3926D58-7DAA-4A2B-8823-43AC3A2F904B}"/>
    <cellStyle name="Normal 3 2 3 2 5 2 3 3 3" xfId="51500" xr:uid="{412858AB-55AD-4A91-834E-EBDD6ECC9CBC}"/>
    <cellStyle name="Normal 3 2 3 2 5 2 3 4" xfId="16081" xr:uid="{488C9B45-ABDE-4144-8971-9858BBFDE7E4}"/>
    <cellStyle name="Normal 3 2 3 2 5 2 3 5" xfId="29771" xr:uid="{D41B186B-4CD4-45B1-93AD-6556F6565B4D}"/>
    <cellStyle name="Normal 3 2 3 2 5 2 3 6" xfId="44654" xr:uid="{49794E2D-07B2-4BBA-90FF-2CC4162259A8}"/>
    <cellStyle name="Normal 3 2 3 2 5 2 4" xfId="10945" xr:uid="{9FCB79A2-18B1-4D3F-AD1B-3250B3BAF8A8}"/>
    <cellStyle name="Normal 3 2 3 2 5 2 4 2" xfId="24635" xr:uid="{7A9585DD-7FF1-424C-BE01-19E7461007D3}"/>
    <cellStyle name="Normal 3 2 3 2 5 2 4 2 2" xfId="38327" xr:uid="{3C20FB99-9A4D-4194-ABFD-A056B3469820}"/>
    <cellStyle name="Normal 3 2 3 2 5 2 4 2 3" xfId="53210" xr:uid="{8693115F-C0C5-43FD-AF0E-B964661A7C3F}"/>
    <cellStyle name="Normal 3 2 3 2 5 2 4 3" xfId="17791" xr:uid="{0E033E6D-AC93-4997-94C0-B0F62B9990A0}"/>
    <cellStyle name="Normal 3 2 3 2 5 2 4 4" xfId="31481" xr:uid="{136EE655-4082-436F-82D5-657D38445C0D}"/>
    <cellStyle name="Normal 3 2 3 2 5 2 4 5" xfId="46364" xr:uid="{121E4578-0672-43F2-A1CD-9E1E7FC92F36}"/>
    <cellStyle name="Normal 3 2 3 2 5 2 5" xfId="21213" xr:uid="{643CB0C2-B3A4-4031-A62B-28B0AA710BD1}"/>
    <cellStyle name="Normal 3 2 3 2 5 2 5 2" xfId="34905" xr:uid="{E42DF329-E388-4DC4-BDC3-B53D8BA83E73}"/>
    <cellStyle name="Normal 3 2 3 2 5 2 5 3" xfId="49788" xr:uid="{6C4C47A5-63D8-4920-99C7-4ED7B0F01FDC}"/>
    <cellStyle name="Normal 3 2 3 2 5 2 6" xfId="14369" xr:uid="{CC44BB34-22FB-42D3-8A4A-64D8E06A9186}"/>
    <cellStyle name="Normal 3 2 3 2 5 2 7" xfId="28059" xr:uid="{A86560A6-5A7D-42BF-909C-3D3DBAB4B8B1}"/>
    <cellStyle name="Normal 3 2 3 2 5 2 8" xfId="42942" xr:uid="{F4C2D3DE-A782-4FD6-A24E-4F6153C8C771}"/>
    <cellStyle name="Normal 3 2 3 2 5 3" xfId="7524" xr:uid="{C11424C5-1705-4868-92FD-6B426E38A364}"/>
    <cellStyle name="Normal 3 2 3 2 5 3 2" xfId="9237" xr:uid="{A2FEF963-AEB1-4044-961C-75C1B078EEEB}"/>
    <cellStyle name="Normal 3 2 3 2 5 3 2 2" xfId="12659" xr:uid="{013E8100-8D7A-4DCF-8544-5ED3184A40C2}"/>
    <cellStyle name="Normal 3 2 3 2 5 3 2 2 2" xfId="26349" xr:uid="{985C5C0D-A032-4C10-AAAC-8FE4BD4A4D67}"/>
    <cellStyle name="Normal 3 2 3 2 5 3 2 2 2 2" xfId="40041" xr:uid="{E9860E50-2172-499A-A7A7-11F105CC1B76}"/>
    <cellStyle name="Normal 3 2 3 2 5 3 2 2 2 3" xfId="54924" xr:uid="{3C6ED749-9667-415B-9CD9-B9B151E1D799}"/>
    <cellStyle name="Normal 3 2 3 2 5 3 2 2 3" xfId="19505" xr:uid="{9263D848-5A94-4C61-B97E-483C830B03D4}"/>
    <cellStyle name="Normal 3 2 3 2 5 3 2 2 4" xfId="33195" xr:uid="{AE21E493-5896-4F11-9185-453B2425297C}"/>
    <cellStyle name="Normal 3 2 3 2 5 3 2 2 5" xfId="48078" xr:uid="{F8CFA806-D3D6-403E-BD9C-2474B67C8045}"/>
    <cellStyle name="Normal 3 2 3 2 5 3 2 3" xfId="22927" xr:uid="{0C06A079-0B95-43BC-936F-4D33CBBE1ABA}"/>
    <cellStyle name="Normal 3 2 3 2 5 3 2 3 2" xfId="36619" xr:uid="{D1291B3E-E9C3-4AC1-ACA7-53AFF80C1E41}"/>
    <cellStyle name="Normal 3 2 3 2 5 3 2 3 3" xfId="51502" xr:uid="{6984A0FF-736E-412A-833F-2E59EC5EA829}"/>
    <cellStyle name="Normal 3 2 3 2 5 3 2 4" xfId="16083" xr:uid="{BC283C64-740A-4316-A1A0-BD1E8E7BC275}"/>
    <cellStyle name="Normal 3 2 3 2 5 3 2 5" xfId="29773" xr:uid="{2EF213D2-1B24-46E9-9528-CE0F4C0728EF}"/>
    <cellStyle name="Normal 3 2 3 2 5 3 2 6" xfId="44656" xr:uid="{0C6F410D-FCB2-4F26-9D01-DC586BC4D2A2}"/>
    <cellStyle name="Normal 3 2 3 2 5 3 3" xfId="10947" xr:uid="{049B40BF-A53C-47B3-AF01-AB0FAA84D0A6}"/>
    <cellStyle name="Normal 3 2 3 2 5 3 3 2" xfId="24637" xr:uid="{B458FA78-6F0C-463E-B8BB-C34BC7EA4CB7}"/>
    <cellStyle name="Normal 3 2 3 2 5 3 3 2 2" xfId="38329" xr:uid="{DE14E4B0-E5AD-4E9B-86D1-62E5D4CE74F6}"/>
    <cellStyle name="Normal 3 2 3 2 5 3 3 2 3" xfId="53212" xr:uid="{C3F6BBA0-90CF-41F1-858B-98651C7D8E16}"/>
    <cellStyle name="Normal 3 2 3 2 5 3 3 3" xfId="17793" xr:uid="{7847493B-ADDF-4EB5-AB10-CA568D42802B}"/>
    <cellStyle name="Normal 3 2 3 2 5 3 3 4" xfId="31483" xr:uid="{FE82C00A-4246-49C3-A932-227A35EF2884}"/>
    <cellStyle name="Normal 3 2 3 2 5 3 3 5" xfId="46366" xr:uid="{0DD094C5-472A-4728-9B92-9158B01F1443}"/>
    <cellStyle name="Normal 3 2 3 2 5 3 4" xfId="21215" xr:uid="{8DDD9EF4-D302-41AC-9B43-A4875530CD54}"/>
    <cellStyle name="Normal 3 2 3 2 5 3 4 2" xfId="34907" xr:uid="{0F3959AA-D46B-4237-8A01-3813921DBA67}"/>
    <cellStyle name="Normal 3 2 3 2 5 3 4 3" xfId="49790" xr:uid="{3B8C415D-ABEE-42AC-BF98-4377C0A5EAC1}"/>
    <cellStyle name="Normal 3 2 3 2 5 3 5" xfId="14371" xr:uid="{9BAA94F0-92B8-4F0D-8129-A2F922CE1F7C}"/>
    <cellStyle name="Normal 3 2 3 2 5 3 6" xfId="28061" xr:uid="{AB609B12-EB1D-4BD5-924A-17EE8B52C8BC}"/>
    <cellStyle name="Normal 3 2 3 2 5 3 7" xfId="42944" xr:uid="{38D886D7-DA91-43AF-9F6B-71B9C44E8DDE}"/>
    <cellStyle name="Normal 3 2 3 2 5 4" xfId="7525" xr:uid="{BEC5EA6D-B6B1-4504-A15A-499812326270}"/>
    <cellStyle name="Normal 3 2 3 2 5 4 2" xfId="9238" xr:uid="{F2BE871A-EF5E-45D3-B3D6-DC6DB83E6A90}"/>
    <cellStyle name="Normal 3 2 3 2 5 4 2 2" xfId="12660" xr:uid="{ECFDD419-5B2C-406E-B88B-664D2A66BD13}"/>
    <cellStyle name="Normal 3 2 3 2 5 4 2 2 2" xfId="26350" xr:uid="{01707EDA-0593-4C39-812C-D107868878DF}"/>
    <cellStyle name="Normal 3 2 3 2 5 4 2 2 2 2" xfId="40042" xr:uid="{8707D928-5259-4B7C-AADC-BE48D3434F69}"/>
    <cellStyle name="Normal 3 2 3 2 5 4 2 2 2 3" xfId="54925" xr:uid="{D0F228B6-1B15-4955-A43C-E5BB87DA4978}"/>
    <cellStyle name="Normal 3 2 3 2 5 4 2 2 3" xfId="19506" xr:uid="{94E35474-17DB-4E5B-83DE-0E1C0B6113AA}"/>
    <cellStyle name="Normal 3 2 3 2 5 4 2 2 4" xfId="33196" xr:uid="{D9BE03C7-96CF-4111-B869-2F10B08A21BC}"/>
    <cellStyle name="Normal 3 2 3 2 5 4 2 2 5" xfId="48079" xr:uid="{631F2C2C-F377-405E-9924-FEE5315BA025}"/>
    <cellStyle name="Normal 3 2 3 2 5 4 2 3" xfId="22928" xr:uid="{89932F1D-19D3-4740-BE73-7FF23B63F126}"/>
    <cellStyle name="Normal 3 2 3 2 5 4 2 3 2" xfId="36620" xr:uid="{33807176-6559-429F-9DA3-8381CCC163D0}"/>
    <cellStyle name="Normal 3 2 3 2 5 4 2 3 3" xfId="51503" xr:uid="{550A10B6-E58F-46E2-BF22-16883D05AE31}"/>
    <cellStyle name="Normal 3 2 3 2 5 4 2 4" xfId="16084" xr:uid="{6D7760C3-1E1E-487C-82FB-2E075834210B}"/>
    <cellStyle name="Normal 3 2 3 2 5 4 2 5" xfId="29774" xr:uid="{54E1F5AC-CCA9-4394-B929-35AE5BB48574}"/>
    <cellStyle name="Normal 3 2 3 2 5 4 2 6" xfId="44657" xr:uid="{B59D4A55-2CA3-40C6-846D-96261BDCB9BC}"/>
    <cellStyle name="Normal 3 2 3 2 5 4 3" xfId="10948" xr:uid="{5A6C761C-D017-4846-BB4A-55FE3DC8A383}"/>
    <cellStyle name="Normal 3 2 3 2 5 4 3 2" xfId="24638" xr:uid="{7C5F6E81-0B38-425F-A459-A426F2EE9156}"/>
    <cellStyle name="Normal 3 2 3 2 5 4 3 2 2" xfId="38330" xr:uid="{99EDC57C-8EB7-4348-99C2-42D1DDC31B2A}"/>
    <cellStyle name="Normal 3 2 3 2 5 4 3 2 3" xfId="53213" xr:uid="{11F4ECC1-C558-434E-87CD-0093FB7E9FFF}"/>
    <cellStyle name="Normal 3 2 3 2 5 4 3 3" xfId="17794" xr:uid="{969EDEE5-6345-4CEE-A364-3E86F9EAC0D7}"/>
    <cellStyle name="Normal 3 2 3 2 5 4 3 4" xfId="31484" xr:uid="{25C5B71C-96BD-4A8E-9FEE-E9A03DA91F8E}"/>
    <cellStyle name="Normal 3 2 3 2 5 4 3 5" xfId="46367" xr:uid="{8E874760-2491-4326-A7DE-0D2475BDE0B0}"/>
    <cellStyle name="Normal 3 2 3 2 5 4 4" xfId="21216" xr:uid="{D31CB9BB-B580-4D23-8068-53B64E65A7FE}"/>
    <cellStyle name="Normal 3 2 3 2 5 4 4 2" xfId="34908" xr:uid="{21E9FCE5-1582-4235-888D-4EFC99A47FF2}"/>
    <cellStyle name="Normal 3 2 3 2 5 4 4 3" xfId="49791" xr:uid="{3EF7E20D-3DAF-4FDD-99C5-92A99467688B}"/>
    <cellStyle name="Normal 3 2 3 2 5 4 5" xfId="14372" xr:uid="{49033C96-74C9-4564-AA0F-3DF984CEFFA7}"/>
    <cellStyle name="Normal 3 2 3 2 5 4 6" xfId="28062" xr:uid="{EA8F6CF3-8E04-4189-BA2C-9CE0F4C33554}"/>
    <cellStyle name="Normal 3 2 3 2 5 4 7" xfId="42945" xr:uid="{4F47DDE1-2799-4373-B6A8-88A19E9C24BE}"/>
    <cellStyle name="Normal 3 2 3 2 5 5" xfId="9234" xr:uid="{B6C9C418-C7B4-41E2-B82C-5EA8679D5902}"/>
    <cellStyle name="Normal 3 2 3 2 5 5 2" xfId="12656" xr:uid="{820BF9D6-4F9C-4600-8019-1637E6FD9179}"/>
    <cellStyle name="Normal 3 2 3 2 5 5 2 2" xfId="26346" xr:uid="{862B0264-944A-4169-B016-AA37B8F9FCA7}"/>
    <cellStyle name="Normal 3 2 3 2 5 5 2 2 2" xfId="40038" xr:uid="{2EA3F9BF-3B8D-44E5-BBA7-691283C43C6A}"/>
    <cellStyle name="Normal 3 2 3 2 5 5 2 2 3" xfId="54921" xr:uid="{8211E324-3A01-4BD8-ACD3-0E9B63027CED}"/>
    <cellStyle name="Normal 3 2 3 2 5 5 2 3" xfId="19502" xr:uid="{419C093E-506A-4A39-91F8-7E026804F517}"/>
    <cellStyle name="Normal 3 2 3 2 5 5 2 4" xfId="33192" xr:uid="{C2B9844B-8DE7-4338-9733-269433C73784}"/>
    <cellStyle name="Normal 3 2 3 2 5 5 2 5" xfId="48075" xr:uid="{C8D63D2F-9539-47A9-A0C0-B68F6A527AC1}"/>
    <cellStyle name="Normal 3 2 3 2 5 5 3" xfId="22924" xr:uid="{30B9067F-6947-48C6-8121-5A4B6F3F977A}"/>
    <cellStyle name="Normal 3 2 3 2 5 5 3 2" xfId="36616" xr:uid="{7C9EE383-BAC4-4962-B946-855271025B76}"/>
    <cellStyle name="Normal 3 2 3 2 5 5 3 3" xfId="51499" xr:uid="{4EF97F6F-2F24-4E7C-B180-C3E7967EBCAC}"/>
    <cellStyle name="Normal 3 2 3 2 5 5 4" xfId="16080" xr:uid="{B5D9996D-4126-4AC3-A558-39DA073199F8}"/>
    <cellStyle name="Normal 3 2 3 2 5 5 5" xfId="29770" xr:uid="{6B90538A-061B-4577-8998-C28235A9C705}"/>
    <cellStyle name="Normal 3 2 3 2 5 5 6" xfId="44653" xr:uid="{E55CD921-DE80-47AA-94FD-E803DA721B77}"/>
    <cellStyle name="Normal 3 2 3 2 5 6" xfId="10944" xr:uid="{BA4FFCEF-F197-4E15-B876-B33B5143587F}"/>
    <cellStyle name="Normal 3 2 3 2 5 6 2" xfId="24634" xr:uid="{BA2BAF78-FD70-4B1F-A9A1-101C008AA1EE}"/>
    <cellStyle name="Normal 3 2 3 2 5 6 2 2" xfId="38326" xr:uid="{6753948F-EC28-49BD-8636-39A03AA2F97F}"/>
    <cellStyle name="Normal 3 2 3 2 5 6 2 3" xfId="53209" xr:uid="{36D2F2B0-ABA1-411D-A5D7-172A4EA19AE5}"/>
    <cellStyle name="Normal 3 2 3 2 5 6 3" xfId="17790" xr:uid="{1749ACA9-48A3-47C6-B27D-C61E860E350D}"/>
    <cellStyle name="Normal 3 2 3 2 5 6 4" xfId="31480" xr:uid="{06F20D88-D3D6-4872-929C-48AA0A0F60F9}"/>
    <cellStyle name="Normal 3 2 3 2 5 6 5" xfId="46363" xr:uid="{332D7316-C9EA-409B-9777-EBBAF8B3F21D}"/>
    <cellStyle name="Normal 3 2 3 2 5 7" xfId="21212" xr:uid="{FC7D62CE-D0F4-40C1-A6BC-494E5ABDD692}"/>
    <cellStyle name="Normal 3 2 3 2 5 7 2" xfId="34904" xr:uid="{3A294256-2541-4106-97CE-CD834A075998}"/>
    <cellStyle name="Normal 3 2 3 2 5 7 3" xfId="49787" xr:uid="{35F308FB-D0A9-43B0-BB9B-26DB7C132AB3}"/>
    <cellStyle name="Normal 3 2 3 2 5 8" xfId="14368" xr:uid="{9F4D162F-932D-461D-B017-15E940A2D48D}"/>
    <cellStyle name="Normal 3 2 3 2 5 9" xfId="28058" xr:uid="{9432963A-8FB7-4865-AC08-81C6B6C147A8}"/>
    <cellStyle name="Normal 3 2 3 2 6" xfId="7526" xr:uid="{02609AA7-4C0C-4036-8573-81F09CA8ACCC}"/>
    <cellStyle name="Normal 3 2 3 2 6 10" xfId="42946" xr:uid="{B61D7372-ACB9-4F63-9622-844373EEA925}"/>
    <cellStyle name="Normal 3 2 3 2 6 2" xfId="7527" xr:uid="{964E1461-5378-4BD6-89DC-94C2992A1F7A}"/>
    <cellStyle name="Normal 3 2 3 2 6 2 2" xfId="7528" xr:uid="{EA0256A2-F118-4F38-BE58-1F5C4EC86FF3}"/>
    <cellStyle name="Normal 3 2 3 2 6 2 2 2" xfId="9241" xr:uid="{F45734C8-A3E0-4EA0-9CD8-A3341D1C5D5B}"/>
    <cellStyle name="Normal 3 2 3 2 6 2 2 2 2" xfId="12663" xr:uid="{4256291E-83EA-4A03-9B27-72250DB0B823}"/>
    <cellStyle name="Normal 3 2 3 2 6 2 2 2 2 2" xfId="26353" xr:uid="{D92DCA21-B0B7-4E61-AEA6-137C26E52111}"/>
    <cellStyle name="Normal 3 2 3 2 6 2 2 2 2 2 2" xfId="40045" xr:uid="{3672E143-B447-4B04-9553-E0FDB4EA841D}"/>
    <cellStyle name="Normal 3 2 3 2 6 2 2 2 2 2 3" xfId="54928" xr:uid="{3B6AFF18-CFC5-4579-9648-DCD9DC64261B}"/>
    <cellStyle name="Normal 3 2 3 2 6 2 2 2 2 3" xfId="19509" xr:uid="{CC2DCE09-F7C5-4844-B920-182665E604B2}"/>
    <cellStyle name="Normal 3 2 3 2 6 2 2 2 2 4" xfId="33199" xr:uid="{9ED46432-A41C-4FAB-B88D-D776CFFF3AA0}"/>
    <cellStyle name="Normal 3 2 3 2 6 2 2 2 2 5" xfId="48082" xr:uid="{351595D2-51AC-4301-8024-0FAF20BABD7F}"/>
    <cellStyle name="Normal 3 2 3 2 6 2 2 2 3" xfId="22931" xr:uid="{2787BF8D-8B72-4776-8E83-5D63C675DD27}"/>
    <cellStyle name="Normal 3 2 3 2 6 2 2 2 3 2" xfId="36623" xr:uid="{8E751A3C-8272-431D-A326-5FE9C43C03CC}"/>
    <cellStyle name="Normal 3 2 3 2 6 2 2 2 3 3" xfId="51506" xr:uid="{21F2CCDC-267F-42E4-A273-E7CBC99D1F60}"/>
    <cellStyle name="Normal 3 2 3 2 6 2 2 2 4" xfId="16087" xr:uid="{1D43CFA8-5972-4AA3-B920-AAAA76C6E12E}"/>
    <cellStyle name="Normal 3 2 3 2 6 2 2 2 5" xfId="29777" xr:uid="{9B2E4C16-0CB0-4711-8E74-0850D9FA7B3D}"/>
    <cellStyle name="Normal 3 2 3 2 6 2 2 2 6" xfId="44660" xr:uid="{AD6F7B42-ECC9-433A-8DAC-96B352BD0DF8}"/>
    <cellStyle name="Normal 3 2 3 2 6 2 2 3" xfId="10951" xr:uid="{368092E0-9335-4DB0-922A-6375E772A66E}"/>
    <cellStyle name="Normal 3 2 3 2 6 2 2 3 2" xfId="24641" xr:uid="{5B9850CF-190D-4559-99A6-DF4D70EC5139}"/>
    <cellStyle name="Normal 3 2 3 2 6 2 2 3 2 2" xfId="38333" xr:uid="{4D5C6717-D849-40F0-8521-3A43DC87A8BB}"/>
    <cellStyle name="Normal 3 2 3 2 6 2 2 3 2 3" xfId="53216" xr:uid="{1F7C7E8C-71F4-424C-ADF3-EA117C1E3725}"/>
    <cellStyle name="Normal 3 2 3 2 6 2 2 3 3" xfId="17797" xr:uid="{C370AA79-9E15-4876-A620-639ED2204696}"/>
    <cellStyle name="Normal 3 2 3 2 6 2 2 3 4" xfId="31487" xr:uid="{F5C0EDA3-B0BE-4E5C-A280-86806DFB551A}"/>
    <cellStyle name="Normal 3 2 3 2 6 2 2 3 5" xfId="46370" xr:uid="{9B2062DE-89B0-412D-B8AC-E7E62730CD6B}"/>
    <cellStyle name="Normal 3 2 3 2 6 2 2 4" xfId="21219" xr:uid="{A6C70B91-4509-4D36-82A0-AB914EE37CBE}"/>
    <cellStyle name="Normal 3 2 3 2 6 2 2 4 2" xfId="34911" xr:uid="{D6EE0A40-1E81-4DDF-AF7D-43E820AB5CE2}"/>
    <cellStyle name="Normal 3 2 3 2 6 2 2 4 3" xfId="49794" xr:uid="{8D7DF9DD-F2BB-48B3-9896-0DD8D14C289B}"/>
    <cellStyle name="Normal 3 2 3 2 6 2 2 5" xfId="14375" xr:uid="{9FCD033B-738C-4B9C-9B1D-33001CC78FBB}"/>
    <cellStyle name="Normal 3 2 3 2 6 2 2 6" xfId="28065" xr:uid="{3F69A4E0-47B7-4838-AC25-D04EA45B5C11}"/>
    <cellStyle name="Normal 3 2 3 2 6 2 2 7" xfId="42948" xr:uid="{54A3D636-4B81-491E-8A88-7255179B0284}"/>
    <cellStyle name="Normal 3 2 3 2 6 2 3" xfId="9240" xr:uid="{0466962E-58F2-4A92-B15D-288763B2FA72}"/>
    <cellStyle name="Normal 3 2 3 2 6 2 3 2" xfId="12662" xr:uid="{BFC427ED-02D3-4F8A-8832-9C6836369540}"/>
    <cellStyle name="Normal 3 2 3 2 6 2 3 2 2" xfId="26352" xr:uid="{1C582A59-E57E-4755-9FE5-33CB6C4168E1}"/>
    <cellStyle name="Normal 3 2 3 2 6 2 3 2 2 2" xfId="40044" xr:uid="{B3363141-9FB4-4653-A21B-DE0899C3E828}"/>
    <cellStyle name="Normal 3 2 3 2 6 2 3 2 2 3" xfId="54927" xr:uid="{FB66430E-DD12-4085-A47C-07CEEF0F7BD9}"/>
    <cellStyle name="Normal 3 2 3 2 6 2 3 2 3" xfId="19508" xr:uid="{FEB92555-AA3C-424E-BE87-F6EBB591A750}"/>
    <cellStyle name="Normal 3 2 3 2 6 2 3 2 4" xfId="33198" xr:uid="{82BCD1BF-7F8A-4E11-BC27-C1E92A2DB32F}"/>
    <cellStyle name="Normal 3 2 3 2 6 2 3 2 5" xfId="48081" xr:uid="{D024C3F9-9EF9-4716-A938-7B43293A951D}"/>
    <cellStyle name="Normal 3 2 3 2 6 2 3 3" xfId="22930" xr:uid="{6AAB8AF2-02F3-4147-82CE-25F8D2CBF13E}"/>
    <cellStyle name="Normal 3 2 3 2 6 2 3 3 2" xfId="36622" xr:uid="{01CFFF08-002E-4DC0-86F2-D9FC2CF4E822}"/>
    <cellStyle name="Normal 3 2 3 2 6 2 3 3 3" xfId="51505" xr:uid="{FB056C20-3EB3-42F0-B868-CD271E31B6D2}"/>
    <cellStyle name="Normal 3 2 3 2 6 2 3 4" xfId="16086" xr:uid="{3EE5EE3E-B05A-46F0-8881-16BCFEA2CBBB}"/>
    <cellStyle name="Normal 3 2 3 2 6 2 3 5" xfId="29776" xr:uid="{CAE9FA43-3BFF-4B2C-B478-3E40DD935E10}"/>
    <cellStyle name="Normal 3 2 3 2 6 2 3 6" xfId="44659" xr:uid="{D1758217-76C4-4685-A2EA-C81B628D0951}"/>
    <cellStyle name="Normal 3 2 3 2 6 2 4" xfId="10950" xr:uid="{4AB8BE81-6FA9-42AB-A01A-616FF138F669}"/>
    <cellStyle name="Normal 3 2 3 2 6 2 4 2" xfId="24640" xr:uid="{FF3250C8-B847-45F0-8A4F-5E512B7853F9}"/>
    <cellStyle name="Normal 3 2 3 2 6 2 4 2 2" xfId="38332" xr:uid="{BB7C9D8F-7726-4EEF-9D88-F28CFD92F2C1}"/>
    <cellStyle name="Normal 3 2 3 2 6 2 4 2 3" xfId="53215" xr:uid="{A8FDAE0C-C823-48E9-9A17-306754CD514E}"/>
    <cellStyle name="Normal 3 2 3 2 6 2 4 3" xfId="17796" xr:uid="{091A9B0B-BC3C-4374-A583-29D3EB0C273A}"/>
    <cellStyle name="Normal 3 2 3 2 6 2 4 4" xfId="31486" xr:uid="{32F2E33B-FABA-48E8-9F55-A1BBD3237BA3}"/>
    <cellStyle name="Normal 3 2 3 2 6 2 4 5" xfId="46369" xr:uid="{7594D539-5D6B-4146-B720-D6145A934F6E}"/>
    <cellStyle name="Normal 3 2 3 2 6 2 5" xfId="21218" xr:uid="{1D6DE969-051E-4572-B4AC-592D6C5624CC}"/>
    <cellStyle name="Normal 3 2 3 2 6 2 5 2" xfId="34910" xr:uid="{DDA2251D-0EB0-45E4-B22C-1A7D1616466D}"/>
    <cellStyle name="Normal 3 2 3 2 6 2 5 3" xfId="49793" xr:uid="{B549C317-CF27-48F5-B44B-BA52855BBB9F}"/>
    <cellStyle name="Normal 3 2 3 2 6 2 6" xfId="14374" xr:uid="{22CEFDF1-85DF-4DCD-AD42-7188ACA46E35}"/>
    <cellStyle name="Normal 3 2 3 2 6 2 7" xfId="28064" xr:uid="{3278B733-85EC-487F-9827-669B8BEB78DE}"/>
    <cellStyle name="Normal 3 2 3 2 6 2 8" xfId="42947" xr:uid="{C9A87A2C-D5D4-4C79-AD7C-C623971FAECC}"/>
    <cellStyle name="Normal 3 2 3 2 6 3" xfId="7529" xr:uid="{7CF8F7E7-E802-4EB1-8787-0B3FCC8FB19F}"/>
    <cellStyle name="Normal 3 2 3 2 6 3 2" xfId="9242" xr:uid="{5CA9D911-70C6-4A90-9C35-76B28CDC92DD}"/>
    <cellStyle name="Normal 3 2 3 2 6 3 2 2" xfId="12664" xr:uid="{6814FA03-1401-4202-9F9D-9B549EAD626E}"/>
    <cellStyle name="Normal 3 2 3 2 6 3 2 2 2" xfId="26354" xr:uid="{7BC063A8-2AA6-4475-A70E-C5FBC3549C2C}"/>
    <cellStyle name="Normal 3 2 3 2 6 3 2 2 2 2" xfId="40046" xr:uid="{E34D7305-AC16-46F3-AA31-2990E4A98C40}"/>
    <cellStyle name="Normal 3 2 3 2 6 3 2 2 2 3" xfId="54929" xr:uid="{49587E92-3449-4AC0-9882-CAFE41E572E5}"/>
    <cellStyle name="Normal 3 2 3 2 6 3 2 2 3" xfId="19510" xr:uid="{1A03F07C-9F91-4B42-A6AD-9FA015A2984C}"/>
    <cellStyle name="Normal 3 2 3 2 6 3 2 2 4" xfId="33200" xr:uid="{C1667F06-ECF3-4783-AC36-088254F1E4E1}"/>
    <cellStyle name="Normal 3 2 3 2 6 3 2 2 5" xfId="48083" xr:uid="{40814A17-8526-45B6-83BD-B88946922EF5}"/>
    <cellStyle name="Normal 3 2 3 2 6 3 2 3" xfId="22932" xr:uid="{75575D01-7094-42F8-9D92-D0F2DA2C46FB}"/>
    <cellStyle name="Normal 3 2 3 2 6 3 2 3 2" xfId="36624" xr:uid="{84C72E21-A735-487E-8500-5C88DC2CB26A}"/>
    <cellStyle name="Normal 3 2 3 2 6 3 2 3 3" xfId="51507" xr:uid="{4AD7EFD0-3D87-4363-B61C-CEDEAA88658F}"/>
    <cellStyle name="Normal 3 2 3 2 6 3 2 4" xfId="16088" xr:uid="{681909C9-EBB6-4495-BB59-7C0F110262D2}"/>
    <cellStyle name="Normal 3 2 3 2 6 3 2 5" xfId="29778" xr:uid="{ED1657D6-A585-4D10-8CD2-5AFA67E6B87A}"/>
    <cellStyle name="Normal 3 2 3 2 6 3 2 6" xfId="44661" xr:uid="{7E18103E-97F8-478C-947C-FCACB6F266D9}"/>
    <cellStyle name="Normal 3 2 3 2 6 3 3" xfId="10952" xr:uid="{BEAEB1E3-DDF5-4B70-B334-67C750FC8494}"/>
    <cellStyle name="Normal 3 2 3 2 6 3 3 2" xfId="24642" xr:uid="{5D69656C-25DB-4520-878E-4053C05F74CF}"/>
    <cellStyle name="Normal 3 2 3 2 6 3 3 2 2" xfId="38334" xr:uid="{BF398F0F-A68E-49E5-AA7D-1FCE22AE6599}"/>
    <cellStyle name="Normal 3 2 3 2 6 3 3 2 3" xfId="53217" xr:uid="{2E5FE2F3-0AB7-4A3F-91D8-1B9CBB24195D}"/>
    <cellStyle name="Normal 3 2 3 2 6 3 3 3" xfId="17798" xr:uid="{CFF3B6CB-2CA1-4D56-8A93-BC199F50955C}"/>
    <cellStyle name="Normal 3 2 3 2 6 3 3 4" xfId="31488" xr:uid="{1EC945FD-A626-4E04-9A73-F2C9615E4667}"/>
    <cellStyle name="Normal 3 2 3 2 6 3 3 5" xfId="46371" xr:uid="{7D8AF86F-23FF-4D7F-80FB-F0491286A39F}"/>
    <cellStyle name="Normal 3 2 3 2 6 3 4" xfId="21220" xr:uid="{4E8A57D8-7522-4C1E-9867-FF8FBEAA30D8}"/>
    <cellStyle name="Normal 3 2 3 2 6 3 4 2" xfId="34912" xr:uid="{69E9B799-CEBE-484F-B4EA-954121B99B46}"/>
    <cellStyle name="Normal 3 2 3 2 6 3 4 3" xfId="49795" xr:uid="{4AB6C9E2-2ED1-48C9-9917-8926B56A646E}"/>
    <cellStyle name="Normal 3 2 3 2 6 3 5" xfId="14376" xr:uid="{A7DE8D74-5659-4BC8-A6B9-8A7E8B534E89}"/>
    <cellStyle name="Normal 3 2 3 2 6 3 6" xfId="28066" xr:uid="{AD556AAE-AAD1-4AFD-B42B-EE2FB9F76816}"/>
    <cellStyle name="Normal 3 2 3 2 6 3 7" xfId="42949" xr:uid="{0DDE05BC-68C5-4EA9-B868-481EE21FB363}"/>
    <cellStyle name="Normal 3 2 3 2 6 4" xfId="7530" xr:uid="{38F2D0F7-D492-4603-9DAE-EEAF2E90611D}"/>
    <cellStyle name="Normal 3 2 3 2 6 4 2" xfId="9243" xr:uid="{0B2CA43D-8BAC-473B-9753-EE9B80276A32}"/>
    <cellStyle name="Normal 3 2 3 2 6 4 2 2" xfId="12665" xr:uid="{60A2BE6A-6EB5-41BC-96B0-4E140B10CF39}"/>
    <cellStyle name="Normal 3 2 3 2 6 4 2 2 2" xfId="26355" xr:uid="{26FB6388-8D2F-42E4-AB6F-1D8D22E20ACF}"/>
    <cellStyle name="Normal 3 2 3 2 6 4 2 2 2 2" xfId="40047" xr:uid="{259182AC-2D37-4425-8440-4BB2136131E8}"/>
    <cellStyle name="Normal 3 2 3 2 6 4 2 2 2 3" xfId="54930" xr:uid="{63E0462C-33A8-4401-BA63-8BA25234CC24}"/>
    <cellStyle name="Normal 3 2 3 2 6 4 2 2 3" xfId="19511" xr:uid="{FE15E2B3-6B02-4412-816A-858002F78530}"/>
    <cellStyle name="Normal 3 2 3 2 6 4 2 2 4" xfId="33201" xr:uid="{56660AC1-5548-49CF-88D9-E2489EED0B6B}"/>
    <cellStyle name="Normal 3 2 3 2 6 4 2 2 5" xfId="48084" xr:uid="{0CD72A96-E34B-4ECD-869D-094E2FF35C2D}"/>
    <cellStyle name="Normal 3 2 3 2 6 4 2 3" xfId="22933" xr:uid="{276F18F8-E07D-4F62-A052-1035F543B227}"/>
    <cellStyle name="Normal 3 2 3 2 6 4 2 3 2" xfId="36625" xr:uid="{B6C717AE-FB64-4C66-8913-597587059102}"/>
    <cellStyle name="Normal 3 2 3 2 6 4 2 3 3" xfId="51508" xr:uid="{7DBC3B3B-59E2-4A87-8330-05F26762D442}"/>
    <cellStyle name="Normal 3 2 3 2 6 4 2 4" xfId="16089" xr:uid="{03095F7B-4D9E-45C7-8AB4-E71B57DD16CC}"/>
    <cellStyle name="Normal 3 2 3 2 6 4 2 5" xfId="29779" xr:uid="{507ECE68-3003-497C-B4A1-64C57E45ACA4}"/>
    <cellStyle name="Normal 3 2 3 2 6 4 2 6" xfId="44662" xr:uid="{6FB7DADA-380E-43FB-86DD-2B3208E57415}"/>
    <cellStyle name="Normal 3 2 3 2 6 4 3" xfId="10953" xr:uid="{C1AF09FB-1853-4D54-9D4A-C2486A699341}"/>
    <cellStyle name="Normal 3 2 3 2 6 4 3 2" xfId="24643" xr:uid="{6128968B-4726-48D7-A771-2E90B323E559}"/>
    <cellStyle name="Normal 3 2 3 2 6 4 3 2 2" xfId="38335" xr:uid="{B5B739FE-C7AD-4A12-9769-D021170320C8}"/>
    <cellStyle name="Normal 3 2 3 2 6 4 3 2 3" xfId="53218" xr:uid="{9D14863E-A38D-4A54-9774-C7532C161F81}"/>
    <cellStyle name="Normal 3 2 3 2 6 4 3 3" xfId="17799" xr:uid="{035DC1F0-F561-41C7-A921-EC03EB698281}"/>
    <cellStyle name="Normal 3 2 3 2 6 4 3 4" xfId="31489" xr:uid="{4916DF87-645C-4942-AB66-8F9299B5B295}"/>
    <cellStyle name="Normal 3 2 3 2 6 4 3 5" xfId="46372" xr:uid="{C605150F-7B28-408F-B422-B083116F8C8E}"/>
    <cellStyle name="Normal 3 2 3 2 6 4 4" xfId="21221" xr:uid="{7CC02B52-08D1-4D63-8317-AF1E74BF756C}"/>
    <cellStyle name="Normal 3 2 3 2 6 4 4 2" xfId="34913" xr:uid="{F41D3466-571A-4A94-8D19-165BC0E2A99C}"/>
    <cellStyle name="Normal 3 2 3 2 6 4 4 3" xfId="49796" xr:uid="{CA36F264-6517-4492-9C20-9F2102BD0CCB}"/>
    <cellStyle name="Normal 3 2 3 2 6 4 5" xfId="14377" xr:uid="{1D1E7E3B-AA33-4E58-B8D2-D63D8D20A7FF}"/>
    <cellStyle name="Normal 3 2 3 2 6 4 6" xfId="28067" xr:uid="{E62CDE6E-9789-452C-8751-DA992E90E79B}"/>
    <cellStyle name="Normal 3 2 3 2 6 4 7" xfId="42950" xr:uid="{01484E60-5283-4AE2-930D-4B8C30DF3B62}"/>
    <cellStyle name="Normal 3 2 3 2 6 5" xfId="9239" xr:uid="{93FE757B-DAEE-4AC8-B939-6675BCEF552E}"/>
    <cellStyle name="Normal 3 2 3 2 6 5 2" xfId="12661" xr:uid="{F2090AB2-DF0E-405A-A234-A463C7B255C5}"/>
    <cellStyle name="Normal 3 2 3 2 6 5 2 2" xfId="26351" xr:uid="{AB952600-7169-400C-8EFB-CF48D257C181}"/>
    <cellStyle name="Normal 3 2 3 2 6 5 2 2 2" xfId="40043" xr:uid="{0CAA6281-0ED3-40F0-888C-B95B1EAFBDB4}"/>
    <cellStyle name="Normal 3 2 3 2 6 5 2 2 3" xfId="54926" xr:uid="{8A8F5DBE-3D0C-472B-887B-DDE08D9ECC83}"/>
    <cellStyle name="Normal 3 2 3 2 6 5 2 3" xfId="19507" xr:uid="{FE344E17-65D3-4F2A-98FC-E1456A5E7A10}"/>
    <cellStyle name="Normal 3 2 3 2 6 5 2 4" xfId="33197" xr:uid="{C416B8D7-693B-4BC7-B748-070E429336C7}"/>
    <cellStyle name="Normal 3 2 3 2 6 5 2 5" xfId="48080" xr:uid="{5EF58E3C-66A2-440D-940C-4211A6280D92}"/>
    <cellStyle name="Normal 3 2 3 2 6 5 3" xfId="22929" xr:uid="{B3458D1D-B3A4-42B6-A9FE-207AA5F1684B}"/>
    <cellStyle name="Normal 3 2 3 2 6 5 3 2" xfId="36621" xr:uid="{6092C5C0-7CA2-4164-8482-D811A0B77A60}"/>
    <cellStyle name="Normal 3 2 3 2 6 5 3 3" xfId="51504" xr:uid="{A9F62916-E16A-47AE-86FA-DCA8DD4C89E8}"/>
    <cellStyle name="Normal 3 2 3 2 6 5 4" xfId="16085" xr:uid="{6B403C03-1E2B-4B45-AB78-873F4A230173}"/>
    <cellStyle name="Normal 3 2 3 2 6 5 5" xfId="29775" xr:uid="{8107C72A-E2CC-429B-B70B-3E3D40C54E6A}"/>
    <cellStyle name="Normal 3 2 3 2 6 5 6" xfId="44658" xr:uid="{B3106CC4-76D5-46E2-BFD2-CB5C3F805262}"/>
    <cellStyle name="Normal 3 2 3 2 6 6" xfId="10949" xr:uid="{F7B90C5E-5757-46DA-8053-CB40752860AC}"/>
    <cellStyle name="Normal 3 2 3 2 6 6 2" xfId="24639" xr:uid="{7B22BDF2-DBFF-46A6-A0A2-4481024C4809}"/>
    <cellStyle name="Normal 3 2 3 2 6 6 2 2" xfId="38331" xr:uid="{C616790B-A042-4CA8-A711-C48C15B007A1}"/>
    <cellStyle name="Normal 3 2 3 2 6 6 2 3" xfId="53214" xr:uid="{B87A6059-BD4C-48DC-8AE2-2B297D6493A7}"/>
    <cellStyle name="Normal 3 2 3 2 6 6 3" xfId="17795" xr:uid="{0689C705-11B3-4DED-B586-CFE511D95676}"/>
    <cellStyle name="Normal 3 2 3 2 6 6 4" xfId="31485" xr:uid="{6C986194-3D79-461A-9AC5-3696E6C6FC9F}"/>
    <cellStyle name="Normal 3 2 3 2 6 6 5" xfId="46368" xr:uid="{667996AF-A0B8-4A14-86C4-FA5E0F5BC5BA}"/>
    <cellStyle name="Normal 3 2 3 2 6 7" xfId="21217" xr:uid="{68671B82-CA0A-48CF-BA6B-1A4499A04896}"/>
    <cellStyle name="Normal 3 2 3 2 6 7 2" xfId="34909" xr:uid="{4FDFF8AF-F569-42CE-A0F0-B65ACAC2EBE4}"/>
    <cellStyle name="Normal 3 2 3 2 6 7 3" xfId="49792" xr:uid="{FD2DAB7E-812C-48AF-89E5-FB917F48FBCA}"/>
    <cellStyle name="Normal 3 2 3 2 6 8" xfId="14373" xr:uid="{58EE740A-D3BD-4888-82AD-5E8E8A632F46}"/>
    <cellStyle name="Normal 3 2 3 2 6 9" xfId="28063" xr:uid="{EDD178D0-13E5-4812-BEBB-0F1E06E223C1}"/>
    <cellStyle name="Normal 3 2 3 2 7" xfId="7531" xr:uid="{7450D033-1E99-483D-8860-741B905B4C13}"/>
    <cellStyle name="Normal 3 2 3 2 7 2" xfId="7532" xr:uid="{53406A10-5B7E-429A-B766-45A38B8F2FC5}"/>
    <cellStyle name="Normal 3 2 3 2 7 2 2" xfId="9245" xr:uid="{CBDF6102-778D-4E69-8831-A0ED1389EE1C}"/>
    <cellStyle name="Normal 3 2 3 2 7 2 2 2" xfId="12667" xr:uid="{7CDB3990-7507-4D0B-8D1A-0EA0053D908E}"/>
    <cellStyle name="Normal 3 2 3 2 7 2 2 2 2" xfId="26357" xr:uid="{86135CC4-F456-4F35-A3D2-08DE716D81B5}"/>
    <cellStyle name="Normal 3 2 3 2 7 2 2 2 2 2" xfId="40049" xr:uid="{13F1F06A-F9BE-4D13-8631-2BD7096C4576}"/>
    <cellStyle name="Normal 3 2 3 2 7 2 2 2 2 3" xfId="54932" xr:uid="{9750BC4F-B3ED-4587-B3BE-A28B4D70CFD2}"/>
    <cellStyle name="Normal 3 2 3 2 7 2 2 2 3" xfId="19513" xr:uid="{190AD392-01F5-461B-A4D3-F6D2C10A7D35}"/>
    <cellStyle name="Normal 3 2 3 2 7 2 2 2 4" xfId="33203" xr:uid="{70F08134-5772-487E-9B08-27474194EFEF}"/>
    <cellStyle name="Normal 3 2 3 2 7 2 2 2 5" xfId="48086" xr:uid="{6CA5BFE4-6D99-466D-87FE-79DEE81210D3}"/>
    <cellStyle name="Normal 3 2 3 2 7 2 2 3" xfId="22935" xr:uid="{A3638146-10AC-4ECF-8684-BD136553F6DC}"/>
    <cellStyle name="Normal 3 2 3 2 7 2 2 3 2" xfId="36627" xr:uid="{A312E052-C289-428E-A12B-AF71EEB4A899}"/>
    <cellStyle name="Normal 3 2 3 2 7 2 2 3 3" xfId="51510" xr:uid="{A7F80622-7448-4971-B5F2-0F9A417E9C83}"/>
    <cellStyle name="Normal 3 2 3 2 7 2 2 4" xfId="16091" xr:uid="{7CCDA5FB-9688-4096-B909-7CA6529CD085}"/>
    <cellStyle name="Normal 3 2 3 2 7 2 2 5" xfId="29781" xr:uid="{3F7C01E7-57FA-4DF1-913A-C9507D386164}"/>
    <cellStyle name="Normal 3 2 3 2 7 2 2 6" xfId="44664" xr:uid="{75AAA586-CBD3-4187-B52F-A517FFD90515}"/>
    <cellStyle name="Normal 3 2 3 2 7 2 3" xfId="10955" xr:uid="{5C39E673-1669-4542-918C-CDF823111D12}"/>
    <cellStyle name="Normal 3 2 3 2 7 2 3 2" xfId="24645" xr:uid="{32D192AA-FF92-402C-BDF3-027D5A7B0C3C}"/>
    <cellStyle name="Normal 3 2 3 2 7 2 3 2 2" xfId="38337" xr:uid="{43B326BF-CBF6-48EE-A845-25B7FC122066}"/>
    <cellStyle name="Normal 3 2 3 2 7 2 3 2 3" xfId="53220" xr:uid="{7D23B767-D582-43EB-AFE6-B23CF5BF8753}"/>
    <cellStyle name="Normal 3 2 3 2 7 2 3 3" xfId="17801" xr:uid="{A2FBFFDB-64F8-4DD6-98DB-38D2D22493F0}"/>
    <cellStyle name="Normal 3 2 3 2 7 2 3 4" xfId="31491" xr:uid="{53FFD13D-047B-4AED-BDA6-186A1F726403}"/>
    <cellStyle name="Normal 3 2 3 2 7 2 3 5" xfId="46374" xr:uid="{6CE632F9-0CE9-40EA-96EF-51A5ED4C91DE}"/>
    <cellStyle name="Normal 3 2 3 2 7 2 4" xfId="21223" xr:uid="{B3296799-AE2C-4E69-A61A-FF319778F7DA}"/>
    <cellStyle name="Normal 3 2 3 2 7 2 4 2" xfId="34915" xr:uid="{721A51DE-53B3-44BA-9F9F-FA72925CF130}"/>
    <cellStyle name="Normal 3 2 3 2 7 2 4 3" xfId="49798" xr:uid="{24330337-ECF4-4560-8551-079D3A182689}"/>
    <cellStyle name="Normal 3 2 3 2 7 2 5" xfId="14379" xr:uid="{0DD43326-5795-4690-A729-EA57B50BD33E}"/>
    <cellStyle name="Normal 3 2 3 2 7 2 6" xfId="28069" xr:uid="{46174FEB-FC88-424C-819F-8ED3E7AC3B3D}"/>
    <cellStyle name="Normal 3 2 3 2 7 2 7" xfId="42952" xr:uid="{3B843C76-4F97-4AAF-A611-4712D88A77A2}"/>
    <cellStyle name="Normal 3 2 3 2 7 3" xfId="9244" xr:uid="{51A5D974-4FD1-443A-A098-F3450717F319}"/>
    <cellStyle name="Normal 3 2 3 2 7 3 2" xfId="12666" xr:uid="{54F7746D-70C6-4B26-B955-AE49355DB3CF}"/>
    <cellStyle name="Normal 3 2 3 2 7 3 2 2" xfId="26356" xr:uid="{699D4F0E-5DD6-42FA-95F8-13B444D25F6E}"/>
    <cellStyle name="Normal 3 2 3 2 7 3 2 2 2" xfId="40048" xr:uid="{A57C67DF-7E7C-441C-9738-33E9E33660ED}"/>
    <cellStyle name="Normal 3 2 3 2 7 3 2 2 3" xfId="54931" xr:uid="{26A574C3-6912-4CFD-BEB5-6281C076F052}"/>
    <cellStyle name="Normal 3 2 3 2 7 3 2 3" xfId="19512" xr:uid="{D0D8EE64-7EA2-4857-B13C-7F6480886FA2}"/>
    <cellStyle name="Normal 3 2 3 2 7 3 2 4" xfId="33202" xr:uid="{63B9DABC-5FEE-4E50-ABF2-DCDB80370101}"/>
    <cellStyle name="Normal 3 2 3 2 7 3 2 5" xfId="48085" xr:uid="{DED05ED8-A8A7-4336-A55F-877CD7DA2325}"/>
    <cellStyle name="Normal 3 2 3 2 7 3 3" xfId="22934" xr:uid="{AB2F7B02-143B-4B1E-BA64-39E7C143CB78}"/>
    <cellStyle name="Normal 3 2 3 2 7 3 3 2" xfId="36626" xr:uid="{662E296B-9197-4A4F-817D-AE13C46C0670}"/>
    <cellStyle name="Normal 3 2 3 2 7 3 3 3" xfId="51509" xr:uid="{5D291EC1-1067-440F-A1AA-9759DEE93836}"/>
    <cellStyle name="Normal 3 2 3 2 7 3 4" xfId="16090" xr:uid="{8FE26784-1E50-47F2-B59E-9EEA53E10107}"/>
    <cellStyle name="Normal 3 2 3 2 7 3 5" xfId="29780" xr:uid="{256D37A1-49D0-45DD-88BE-D308F37CBDBF}"/>
    <cellStyle name="Normal 3 2 3 2 7 3 6" xfId="44663" xr:uid="{E46EFF72-D05C-498E-BFCE-4B7DBE626E4A}"/>
    <cellStyle name="Normal 3 2 3 2 7 4" xfId="10954" xr:uid="{7509BD1E-985D-44C4-AB36-148B5DEF4D3E}"/>
    <cellStyle name="Normal 3 2 3 2 7 4 2" xfId="24644" xr:uid="{29A35053-9775-4C9D-B602-FDDA51E14664}"/>
    <cellStyle name="Normal 3 2 3 2 7 4 2 2" xfId="38336" xr:uid="{E2FB02C9-170A-484A-BA96-9F48EBA22B2A}"/>
    <cellStyle name="Normal 3 2 3 2 7 4 2 3" xfId="53219" xr:uid="{6F9C47B3-527D-43A6-8AE1-28C91CC0A57F}"/>
    <cellStyle name="Normal 3 2 3 2 7 4 3" xfId="17800" xr:uid="{03CA85E0-77B5-45BF-A7D2-BECCBEF3C5CA}"/>
    <cellStyle name="Normal 3 2 3 2 7 4 4" xfId="31490" xr:uid="{9B80BA8F-5921-4A06-8783-111D3E20C070}"/>
    <cellStyle name="Normal 3 2 3 2 7 4 5" xfId="46373" xr:uid="{2A1E2993-E9BB-47A5-B0DA-735556E101D1}"/>
    <cellStyle name="Normal 3 2 3 2 7 5" xfId="21222" xr:uid="{AB29FC83-28F8-4495-8A3B-FDC426989846}"/>
    <cellStyle name="Normal 3 2 3 2 7 5 2" xfId="34914" xr:uid="{B48AEA47-BE7E-4871-8811-3363788F5E6A}"/>
    <cellStyle name="Normal 3 2 3 2 7 5 3" xfId="49797" xr:uid="{69F7E4AF-C7D4-4B6D-A43B-0BDF9B36E4E9}"/>
    <cellStyle name="Normal 3 2 3 2 7 6" xfId="14378" xr:uid="{1F849FAB-508B-41DD-9F4C-77FCA1217130}"/>
    <cellStyle name="Normal 3 2 3 2 7 7" xfId="28068" xr:uid="{4D67174C-8FD7-4DB6-898C-3871DB7F9A52}"/>
    <cellStyle name="Normal 3 2 3 2 7 8" xfId="42951" xr:uid="{F2F5F946-DAC2-4E9E-BA53-B15969B8DF91}"/>
    <cellStyle name="Normal 3 2 3 2 8" xfId="7533" xr:uid="{5229908F-742A-4F88-88A7-94C4FD4B43EA}"/>
    <cellStyle name="Normal 3 2 3 2 8 2" xfId="9246" xr:uid="{7C47D256-20E7-4295-98F5-ABCFDCED2F60}"/>
    <cellStyle name="Normal 3 2 3 2 8 2 2" xfId="12668" xr:uid="{FFA59E47-AB1C-40F2-BDD4-D8F26B4F191D}"/>
    <cellStyle name="Normal 3 2 3 2 8 2 2 2" xfId="26358" xr:uid="{8E342E25-8208-4F9C-A470-E28B0A8468C1}"/>
    <cellStyle name="Normal 3 2 3 2 8 2 2 2 2" xfId="40050" xr:uid="{2915701E-2232-4170-9FAF-30BEC03D43E4}"/>
    <cellStyle name="Normal 3 2 3 2 8 2 2 2 3" xfId="54933" xr:uid="{4C0BD0E0-B12F-49C6-8A60-DED00A3E092F}"/>
    <cellStyle name="Normal 3 2 3 2 8 2 2 3" xfId="19514" xr:uid="{ECF646B9-BDC9-446A-BD90-EE4EEC2E75B2}"/>
    <cellStyle name="Normal 3 2 3 2 8 2 2 4" xfId="33204" xr:uid="{27204573-D661-4A89-A902-060438AC0558}"/>
    <cellStyle name="Normal 3 2 3 2 8 2 2 5" xfId="48087" xr:uid="{3478442D-5A34-42E6-BDE3-E03ED82A0888}"/>
    <cellStyle name="Normal 3 2 3 2 8 2 3" xfId="22936" xr:uid="{2ADFC7FE-A648-4A2C-A5E2-43B5F5B70681}"/>
    <cellStyle name="Normal 3 2 3 2 8 2 3 2" xfId="36628" xr:uid="{61B4E4AF-6399-4B1A-9716-203E8637D8DA}"/>
    <cellStyle name="Normal 3 2 3 2 8 2 3 3" xfId="51511" xr:uid="{70E913F6-0CEA-4BA9-BDBC-EB377D9CBF0D}"/>
    <cellStyle name="Normal 3 2 3 2 8 2 4" xfId="16092" xr:uid="{47CF6B9E-3C98-41CC-958C-6253354DC7E1}"/>
    <cellStyle name="Normal 3 2 3 2 8 2 5" xfId="29782" xr:uid="{10956411-72F9-4493-8CEB-D29ED366B965}"/>
    <cellStyle name="Normal 3 2 3 2 8 2 6" xfId="44665" xr:uid="{BB8E7019-DA10-43AB-97BA-32F7CCA8C0C2}"/>
    <cellStyle name="Normal 3 2 3 2 8 3" xfId="10956" xr:uid="{8407A794-CDAE-4E68-AC2C-3173B06C0458}"/>
    <cellStyle name="Normal 3 2 3 2 8 3 2" xfId="24646" xr:uid="{38DE541B-078C-4A88-8D42-D7673C2CDE72}"/>
    <cellStyle name="Normal 3 2 3 2 8 3 2 2" xfId="38338" xr:uid="{F94239C0-ECBE-4298-BF74-8998109DC280}"/>
    <cellStyle name="Normal 3 2 3 2 8 3 2 3" xfId="53221" xr:uid="{1D264236-C0E8-4F0A-BD8A-B6009FEBAA1E}"/>
    <cellStyle name="Normal 3 2 3 2 8 3 3" xfId="17802" xr:uid="{2CD34204-D5CF-498F-861F-6B7233D273EA}"/>
    <cellStyle name="Normal 3 2 3 2 8 3 4" xfId="31492" xr:uid="{783B548F-5CB4-482C-9534-3E838B415564}"/>
    <cellStyle name="Normal 3 2 3 2 8 3 5" xfId="46375" xr:uid="{DFA80E8A-737D-4FBD-BC41-1430C831DF65}"/>
    <cellStyle name="Normal 3 2 3 2 8 4" xfId="21224" xr:uid="{8616D833-F41B-4062-820C-C7CB03275D23}"/>
    <cellStyle name="Normal 3 2 3 2 8 4 2" xfId="34916" xr:uid="{C1844728-5EBF-4A34-8A65-91519C8B4802}"/>
    <cellStyle name="Normal 3 2 3 2 8 4 3" xfId="49799" xr:uid="{06181033-362B-44B9-BDEB-628B1D98BFA6}"/>
    <cellStyle name="Normal 3 2 3 2 8 5" xfId="14380" xr:uid="{8FEC0656-754E-45D1-AC96-F4BD0B5BE05A}"/>
    <cellStyle name="Normal 3 2 3 2 8 6" xfId="28070" xr:uid="{7D325CC5-B828-4EE1-8870-529D1525263D}"/>
    <cellStyle name="Normal 3 2 3 2 8 7" xfId="42953" xr:uid="{5702269A-9EB3-4294-8E66-9F45CF3C7504}"/>
    <cellStyle name="Normal 3 2 3 2 9" xfId="7534" xr:uid="{0BD42363-6B52-4039-A156-9DEFB6EC122C}"/>
    <cellStyle name="Normal 3 2 3 2 9 2" xfId="9247" xr:uid="{37A5CBDD-17ED-4972-B3DE-31B4FF2FFAB3}"/>
    <cellStyle name="Normal 3 2 3 2 9 2 2" xfId="12669" xr:uid="{6FB79F23-21EF-404B-9142-28C9C14EB9E5}"/>
    <cellStyle name="Normal 3 2 3 2 9 2 2 2" xfId="26359" xr:uid="{7474EEDB-AC84-4D80-88D3-EC2264F488A1}"/>
    <cellStyle name="Normal 3 2 3 2 9 2 2 2 2" xfId="40051" xr:uid="{E53ECBDA-F171-4116-9843-A626F836A52B}"/>
    <cellStyle name="Normal 3 2 3 2 9 2 2 2 3" xfId="54934" xr:uid="{96E32438-D2EF-4E18-98F7-7317A0FAB937}"/>
    <cellStyle name="Normal 3 2 3 2 9 2 2 3" xfId="19515" xr:uid="{9B446A2B-C760-435F-A97F-00983EFC7E01}"/>
    <cellStyle name="Normal 3 2 3 2 9 2 2 4" xfId="33205" xr:uid="{B032A8C8-BB6A-4F71-BDA4-33A04EBFA8E1}"/>
    <cellStyle name="Normal 3 2 3 2 9 2 2 5" xfId="48088" xr:uid="{09988ACB-3D7B-4402-BA0B-37C6F4A01E6D}"/>
    <cellStyle name="Normal 3 2 3 2 9 2 3" xfId="22937" xr:uid="{DCD08850-339F-465F-9C22-2C2E03B7DE78}"/>
    <cellStyle name="Normal 3 2 3 2 9 2 3 2" xfId="36629" xr:uid="{C5B1DBA6-E55C-4630-967B-9DB8D0D4A67D}"/>
    <cellStyle name="Normal 3 2 3 2 9 2 3 3" xfId="51512" xr:uid="{2A350C1C-7ECA-4744-98F7-A8514E432DF1}"/>
    <cellStyle name="Normal 3 2 3 2 9 2 4" xfId="16093" xr:uid="{C7B92DE9-A0DE-4577-86A7-F8B5AAE71999}"/>
    <cellStyle name="Normal 3 2 3 2 9 2 5" xfId="29783" xr:uid="{2856F963-03C6-464E-8487-C299CF182DC6}"/>
    <cellStyle name="Normal 3 2 3 2 9 2 6" xfId="44666" xr:uid="{1DB4E513-86A8-4EC1-8C3C-D26723D8E880}"/>
    <cellStyle name="Normal 3 2 3 2 9 3" xfId="10957" xr:uid="{22E2D1D6-9A07-4230-A152-54D03051F318}"/>
    <cellStyle name="Normal 3 2 3 2 9 3 2" xfId="24647" xr:uid="{4D7AEB76-465A-4E88-9D04-3812659B5EB3}"/>
    <cellStyle name="Normal 3 2 3 2 9 3 2 2" xfId="38339" xr:uid="{59BE5E81-2A86-41A7-90D6-2FF5A339BDA9}"/>
    <cellStyle name="Normal 3 2 3 2 9 3 2 3" xfId="53222" xr:uid="{F5515E44-01BE-41A9-AF1A-0B6B512132BE}"/>
    <cellStyle name="Normal 3 2 3 2 9 3 3" xfId="17803" xr:uid="{C88FD9EC-C66B-4430-B8DC-DA06E2697597}"/>
    <cellStyle name="Normal 3 2 3 2 9 3 4" xfId="31493" xr:uid="{D038B233-F5C5-415B-9325-84B1C2321EB2}"/>
    <cellStyle name="Normal 3 2 3 2 9 3 5" xfId="46376" xr:uid="{E53A16D8-E987-41C0-A854-D24F8379F4BE}"/>
    <cellStyle name="Normal 3 2 3 2 9 4" xfId="21225" xr:uid="{569E9565-F0B4-41DA-A8D9-90C98842C81F}"/>
    <cellStyle name="Normal 3 2 3 2 9 4 2" xfId="34917" xr:uid="{DD7B6B87-9C56-4866-BB8B-E495CCF9EE51}"/>
    <cellStyle name="Normal 3 2 3 2 9 4 3" xfId="49800" xr:uid="{4A6EF356-077F-4F37-AD10-454EBE095379}"/>
    <cellStyle name="Normal 3 2 3 2 9 5" xfId="14381" xr:uid="{83FB81C0-64A8-449A-9E49-8CE6293C32D0}"/>
    <cellStyle name="Normal 3 2 3 2 9 6" xfId="28071" xr:uid="{B050B902-DDB5-4580-9F5A-A901AC4036AB}"/>
    <cellStyle name="Normal 3 2 3 2 9 7" xfId="42954" xr:uid="{15B033CC-AF98-4FC8-8B3F-D045A4B6970A}"/>
    <cellStyle name="Normal 3 2 3 20" xfId="55678" xr:uid="{0864D795-10C9-4FA0-8CBD-A6903653B4F6}"/>
    <cellStyle name="Normal 3 2 3 21" xfId="56856" xr:uid="{B8482D9B-79AC-4429-91EB-97E6FB625BE1}"/>
    <cellStyle name="Normal 3 2 3 22" xfId="58033" xr:uid="{55AB21DB-7F49-4AD5-A6F8-607A14E0A1C6}"/>
    <cellStyle name="Normal 3 2 3 23" xfId="4417" xr:uid="{2ABEDEFB-8FD6-402C-A73A-4B806286CDCC}"/>
    <cellStyle name="Normal 3 2 3 3" xfId="7535" xr:uid="{A4EAD5FA-E479-446E-B598-EAF23C7FE8B1}"/>
    <cellStyle name="Normal 3 2 3 3 10" xfId="21226" xr:uid="{25B5E378-7829-42F6-9071-A85ED66D4CC4}"/>
    <cellStyle name="Normal 3 2 3 3 10 2" xfId="34918" xr:uid="{32C436AB-8EBE-4F5E-AE4C-1BF8C383F003}"/>
    <cellStyle name="Normal 3 2 3 3 10 3" xfId="49801" xr:uid="{257E2E4C-6951-4E5F-BFDB-0A1327A14334}"/>
    <cellStyle name="Normal 3 2 3 3 11" xfId="14382" xr:uid="{6E7483FD-3E4F-4A54-83A0-1306D423768B}"/>
    <cellStyle name="Normal 3 2 3 3 12" xfId="28072" xr:uid="{14AAD32E-76FA-4AB0-AF9B-5941F91603E4}"/>
    <cellStyle name="Normal 3 2 3 3 13" xfId="42955" xr:uid="{C6392D60-DAB4-4915-A59C-E57794420679}"/>
    <cellStyle name="Normal 3 2 3 3 2" xfId="7536" xr:uid="{D74F99B5-9DE2-49D6-92C0-F74FB6D2ACB7}"/>
    <cellStyle name="Normal 3 2 3 3 2 10" xfId="14383" xr:uid="{489D640A-4055-4DE6-AB91-3A0F06B9A0DF}"/>
    <cellStyle name="Normal 3 2 3 3 2 11" xfId="28073" xr:uid="{2DDAD560-0121-404B-B59B-D815E99DCF3D}"/>
    <cellStyle name="Normal 3 2 3 3 2 12" xfId="42956" xr:uid="{B70DECBE-999F-4E76-8EE3-9201E7DAA189}"/>
    <cellStyle name="Normal 3 2 3 3 2 2" xfId="7537" xr:uid="{D3B119AB-0D76-42E5-BE29-2E5FCFB1D77A}"/>
    <cellStyle name="Normal 3 2 3 3 2 2 10" xfId="42957" xr:uid="{6D94ACBC-420B-4459-9099-D7A40B2E14BE}"/>
    <cellStyle name="Normal 3 2 3 3 2 2 2" xfId="7538" xr:uid="{155D312A-0900-4007-B297-876573934D19}"/>
    <cellStyle name="Normal 3 2 3 3 2 2 2 2" xfId="7539" xr:uid="{E2F8E494-72BB-4E03-A63A-6C1AFFFE097C}"/>
    <cellStyle name="Normal 3 2 3 3 2 2 2 2 2" xfId="9252" xr:uid="{0F9B93FF-673E-49F3-B4B7-D23CC38B2C2E}"/>
    <cellStyle name="Normal 3 2 3 3 2 2 2 2 2 2" xfId="12674" xr:uid="{9373D3D4-31C7-4E2D-AEB4-D5B2E1BA9C89}"/>
    <cellStyle name="Normal 3 2 3 3 2 2 2 2 2 2 2" xfId="26364" xr:uid="{B24ED3D7-AEA5-45E9-89B8-FE11E84E43DB}"/>
    <cellStyle name="Normal 3 2 3 3 2 2 2 2 2 2 2 2" xfId="40056" xr:uid="{0BE96718-D2A8-4C1F-986B-A16DD2290830}"/>
    <cellStyle name="Normal 3 2 3 3 2 2 2 2 2 2 2 3" xfId="54939" xr:uid="{267E54B7-FC9E-4FE1-9507-1CB65FFCCAEA}"/>
    <cellStyle name="Normal 3 2 3 3 2 2 2 2 2 2 3" xfId="19520" xr:uid="{F187D1DE-9262-4A16-BDB3-F6CBFF9ACF7E}"/>
    <cellStyle name="Normal 3 2 3 3 2 2 2 2 2 2 4" xfId="33210" xr:uid="{87F69759-5C02-4264-AC48-6D219534EB2A}"/>
    <cellStyle name="Normal 3 2 3 3 2 2 2 2 2 2 5" xfId="48093" xr:uid="{2D29135B-F89C-4219-A7A6-1348DDB8A53A}"/>
    <cellStyle name="Normal 3 2 3 3 2 2 2 2 2 3" xfId="22942" xr:uid="{7191EC1C-1951-45B7-B303-D56CF6F80BFD}"/>
    <cellStyle name="Normal 3 2 3 3 2 2 2 2 2 3 2" xfId="36634" xr:uid="{19F26387-602A-4EA2-A35F-9B1789B08085}"/>
    <cellStyle name="Normal 3 2 3 3 2 2 2 2 2 3 3" xfId="51517" xr:uid="{324A7D1D-A40F-49C1-B7D0-D850D639556A}"/>
    <cellStyle name="Normal 3 2 3 3 2 2 2 2 2 4" xfId="16098" xr:uid="{4470619D-CEB1-4282-896A-FD9A28DC4E78}"/>
    <cellStyle name="Normal 3 2 3 3 2 2 2 2 2 5" xfId="29788" xr:uid="{155C4391-5F42-45E4-B1C6-F3E05174BD7E}"/>
    <cellStyle name="Normal 3 2 3 3 2 2 2 2 2 6" xfId="44671" xr:uid="{02566318-6FB9-461D-AA8F-136DE09E7827}"/>
    <cellStyle name="Normal 3 2 3 3 2 2 2 2 3" xfId="10962" xr:uid="{0A1D890A-7FF8-4CF6-BCE4-758C157EC3E5}"/>
    <cellStyle name="Normal 3 2 3 3 2 2 2 2 3 2" xfId="24652" xr:uid="{5B6AA524-80DC-4C04-BBDB-02199F5D69DF}"/>
    <cellStyle name="Normal 3 2 3 3 2 2 2 2 3 2 2" xfId="38344" xr:uid="{110CCEC5-1E51-4044-8361-13E007621E3D}"/>
    <cellStyle name="Normal 3 2 3 3 2 2 2 2 3 2 3" xfId="53227" xr:uid="{1BB49878-1EAA-493D-866B-5A5C3F95E477}"/>
    <cellStyle name="Normal 3 2 3 3 2 2 2 2 3 3" xfId="17808" xr:uid="{ECB0C70D-5591-41AF-BE95-A6DD82B3E4D6}"/>
    <cellStyle name="Normal 3 2 3 3 2 2 2 2 3 4" xfId="31498" xr:uid="{F3048115-D87C-4BF5-96C2-38DCB02A717F}"/>
    <cellStyle name="Normal 3 2 3 3 2 2 2 2 3 5" xfId="46381" xr:uid="{BA6DE2F0-DB4B-4A8E-A960-2C4E3DCCE934}"/>
    <cellStyle name="Normal 3 2 3 3 2 2 2 2 4" xfId="21230" xr:uid="{639B5EA7-BDE9-4C92-AE1A-052678750DBA}"/>
    <cellStyle name="Normal 3 2 3 3 2 2 2 2 4 2" xfId="34922" xr:uid="{A82D4B36-B075-4D12-8BE2-6C1F04D5804F}"/>
    <cellStyle name="Normal 3 2 3 3 2 2 2 2 4 3" xfId="49805" xr:uid="{147733C2-D30F-4EEA-BEDF-C5E129C43F6A}"/>
    <cellStyle name="Normal 3 2 3 3 2 2 2 2 5" xfId="14386" xr:uid="{BDA246E0-5766-4A49-97F5-2C58EB3F1F4E}"/>
    <cellStyle name="Normal 3 2 3 3 2 2 2 2 6" xfId="28076" xr:uid="{B9E07684-CC27-437E-9437-978565E02030}"/>
    <cellStyle name="Normal 3 2 3 3 2 2 2 2 7" xfId="42959" xr:uid="{890D77AA-E8E6-4A57-8640-AB5FF19EBDBE}"/>
    <cellStyle name="Normal 3 2 3 3 2 2 2 3" xfId="9251" xr:uid="{75AB6392-1B1E-406B-BCB4-C68EDF795364}"/>
    <cellStyle name="Normal 3 2 3 3 2 2 2 3 2" xfId="12673" xr:uid="{B515020D-46E8-4582-8F46-7AFF6E7A85AA}"/>
    <cellStyle name="Normal 3 2 3 3 2 2 2 3 2 2" xfId="26363" xr:uid="{A29AAB5B-8BF1-4302-A020-2E32A8637A09}"/>
    <cellStyle name="Normal 3 2 3 3 2 2 2 3 2 2 2" xfId="40055" xr:uid="{FE2882BB-0A0A-4153-BB6C-7C42EB780E80}"/>
    <cellStyle name="Normal 3 2 3 3 2 2 2 3 2 2 3" xfId="54938" xr:uid="{7E4D0339-F250-47ED-A51C-31B156ACDA55}"/>
    <cellStyle name="Normal 3 2 3 3 2 2 2 3 2 3" xfId="19519" xr:uid="{0682DF37-7E97-44A3-8333-02F73C1B6986}"/>
    <cellStyle name="Normal 3 2 3 3 2 2 2 3 2 4" xfId="33209" xr:uid="{B83EC14A-E742-47A6-99FB-982FCAC3BD53}"/>
    <cellStyle name="Normal 3 2 3 3 2 2 2 3 2 5" xfId="48092" xr:uid="{5887AF8A-D019-4FF3-8703-93B4B3240DAE}"/>
    <cellStyle name="Normal 3 2 3 3 2 2 2 3 3" xfId="22941" xr:uid="{EBD0A21B-27D4-4853-A46D-A4179196355C}"/>
    <cellStyle name="Normal 3 2 3 3 2 2 2 3 3 2" xfId="36633" xr:uid="{5DB67689-48A8-4A6D-851D-AC7B918D7CB9}"/>
    <cellStyle name="Normal 3 2 3 3 2 2 2 3 3 3" xfId="51516" xr:uid="{C4F78403-27C3-4ABD-B3A0-5718DF762E6D}"/>
    <cellStyle name="Normal 3 2 3 3 2 2 2 3 4" xfId="16097" xr:uid="{3FEEC124-6214-4B80-ACFA-1B202B9B8638}"/>
    <cellStyle name="Normal 3 2 3 3 2 2 2 3 5" xfId="29787" xr:uid="{D2533496-93AE-4E29-B6D3-1B7E3055E5B0}"/>
    <cellStyle name="Normal 3 2 3 3 2 2 2 3 6" xfId="44670" xr:uid="{B9702474-3EAD-4FD8-9B89-00DE16C2F082}"/>
    <cellStyle name="Normal 3 2 3 3 2 2 2 4" xfId="10961" xr:uid="{89C205E9-9EE4-4080-B9A8-6100DC3EC856}"/>
    <cellStyle name="Normal 3 2 3 3 2 2 2 4 2" xfId="24651" xr:uid="{B7DDF913-737A-45E3-A098-F140B867F2BE}"/>
    <cellStyle name="Normal 3 2 3 3 2 2 2 4 2 2" xfId="38343" xr:uid="{882A1258-D1D7-4BA3-9AFB-CA24009F70D8}"/>
    <cellStyle name="Normal 3 2 3 3 2 2 2 4 2 3" xfId="53226" xr:uid="{AE75BACD-BCC7-41BC-AC7B-B4A900997902}"/>
    <cellStyle name="Normal 3 2 3 3 2 2 2 4 3" xfId="17807" xr:uid="{92CB1259-79D0-4402-8D5E-440C9068AB79}"/>
    <cellStyle name="Normal 3 2 3 3 2 2 2 4 4" xfId="31497" xr:uid="{BEBD03A4-2ACD-4767-B7DD-A16B6CD8C5D0}"/>
    <cellStyle name="Normal 3 2 3 3 2 2 2 4 5" xfId="46380" xr:uid="{1DF1CD66-A7A9-467F-A3A2-766FCE2EB50B}"/>
    <cellStyle name="Normal 3 2 3 3 2 2 2 5" xfId="21229" xr:uid="{FA5458E0-4C3E-4B25-8AD6-DB98F4D20B45}"/>
    <cellStyle name="Normal 3 2 3 3 2 2 2 5 2" xfId="34921" xr:uid="{BFF729DB-DF92-452D-A0EA-A8DE7003243D}"/>
    <cellStyle name="Normal 3 2 3 3 2 2 2 5 3" xfId="49804" xr:uid="{DAF4DD0A-88A5-48A0-9A2C-B9F99AE5000C}"/>
    <cellStyle name="Normal 3 2 3 3 2 2 2 6" xfId="14385" xr:uid="{11EA9D62-39EE-4017-9E46-F5D92919DF59}"/>
    <cellStyle name="Normal 3 2 3 3 2 2 2 7" xfId="28075" xr:uid="{CF573166-778D-4010-9E69-1D5A10F6A6C6}"/>
    <cellStyle name="Normal 3 2 3 3 2 2 2 8" xfId="42958" xr:uid="{A3EBB1BA-570F-421C-9AF0-FED0061FD6CB}"/>
    <cellStyle name="Normal 3 2 3 3 2 2 3" xfId="7540" xr:uid="{A68D4EC0-E558-4E8F-85C1-1BEB1C999CE2}"/>
    <cellStyle name="Normal 3 2 3 3 2 2 3 2" xfId="9253" xr:uid="{2E8517AC-B2F8-4002-BB19-FB4E3F6834DD}"/>
    <cellStyle name="Normal 3 2 3 3 2 2 3 2 2" xfId="12675" xr:uid="{4F1BD508-1F79-45DD-8F3D-F08788F5B145}"/>
    <cellStyle name="Normal 3 2 3 3 2 2 3 2 2 2" xfId="26365" xr:uid="{4AEA274B-F80F-49E5-AF00-EA82E0F438CA}"/>
    <cellStyle name="Normal 3 2 3 3 2 2 3 2 2 2 2" xfId="40057" xr:uid="{4868E9AF-8237-4E93-9E1C-507C7EBB4459}"/>
    <cellStyle name="Normal 3 2 3 3 2 2 3 2 2 2 3" xfId="54940" xr:uid="{ED89F197-6FCB-46E8-AC65-3F11B88AF827}"/>
    <cellStyle name="Normal 3 2 3 3 2 2 3 2 2 3" xfId="19521" xr:uid="{5E4192FC-27EF-483A-847C-6A0937107FC4}"/>
    <cellStyle name="Normal 3 2 3 3 2 2 3 2 2 4" xfId="33211" xr:uid="{2512D820-F016-4B39-A13F-F8312EC67477}"/>
    <cellStyle name="Normal 3 2 3 3 2 2 3 2 2 5" xfId="48094" xr:uid="{457A19F6-28EC-485E-A072-794851011190}"/>
    <cellStyle name="Normal 3 2 3 3 2 2 3 2 3" xfId="22943" xr:uid="{1E2D2B8E-9BF8-4BF7-9020-B352C87AB38B}"/>
    <cellStyle name="Normal 3 2 3 3 2 2 3 2 3 2" xfId="36635" xr:uid="{A07A1AAD-B0FE-4CBC-B9A5-F2C0629AF2C5}"/>
    <cellStyle name="Normal 3 2 3 3 2 2 3 2 3 3" xfId="51518" xr:uid="{C40B46B9-AF25-4D49-B2BE-99E651120289}"/>
    <cellStyle name="Normal 3 2 3 3 2 2 3 2 4" xfId="16099" xr:uid="{38820C25-66B8-46A5-BD1C-A24F55905DC4}"/>
    <cellStyle name="Normal 3 2 3 3 2 2 3 2 5" xfId="29789" xr:uid="{1489AEE6-4B73-4334-8CDF-455D067CE09F}"/>
    <cellStyle name="Normal 3 2 3 3 2 2 3 2 6" xfId="44672" xr:uid="{42455020-6C2E-4EAB-9555-9B232260B462}"/>
    <cellStyle name="Normal 3 2 3 3 2 2 3 3" xfId="10963" xr:uid="{A0DDEE36-642E-4216-8617-D1BFC7F7A7CC}"/>
    <cellStyle name="Normal 3 2 3 3 2 2 3 3 2" xfId="24653" xr:uid="{40411548-A03F-4146-BFA4-83CC7DA037FC}"/>
    <cellStyle name="Normal 3 2 3 3 2 2 3 3 2 2" xfId="38345" xr:uid="{0BD513A2-7B5D-4E93-8340-7D188240A965}"/>
    <cellStyle name="Normal 3 2 3 3 2 2 3 3 2 3" xfId="53228" xr:uid="{F3022302-356D-4D85-8D4E-FF0BA907A021}"/>
    <cellStyle name="Normal 3 2 3 3 2 2 3 3 3" xfId="17809" xr:uid="{AC6BC3BF-3456-43B0-B822-F3C1E30C585D}"/>
    <cellStyle name="Normal 3 2 3 3 2 2 3 3 4" xfId="31499" xr:uid="{8CCE66CA-7145-4D91-B3BF-DA07C0BD09E5}"/>
    <cellStyle name="Normal 3 2 3 3 2 2 3 3 5" xfId="46382" xr:uid="{02A8C3BA-3B42-4BB4-ADDB-B3D285E16477}"/>
    <cellStyle name="Normal 3 2 3 3 2 2 3 4" xfId="21231" xr:uid="{7C9A6A66-F593-4E6B-828B-9BD89F37C2AB}"/>
    <cellStyle name="Normal 3 2 3 3 2 2 3 4 2" xfId="34923" xr:uid="{C6E2A8CE-EEE4-47A1-B37F-99E8A6882FDE}"/>
    <cellStyle name="Normal 3 2 3 3 2 2 3 4 3" xfId="49806" xr:uid="{7F1AA61C-1583-4470-9841-3E3D238BC327}"/>
    <cellStyle name="Normal 3 2 3 3 2 2 3 5" xfId="14387" xr:uid="{834B8791-2038-42B4-9F3A-E3F148093A0C}"/>
    <cellStyle name="Normal 3 2 3 3 2 2 3 6" xfId="28077" xr:uid="{0AA986B2-9C43-4B62-94A1-3397AD4287BA}"/>
    <cellStyle name="Normal 3 2 3 3 2 2 3 7" xfId="42960" xr:uid="{E108394E-F80A-4491-9CD3-4004167A96B1}"/>
    <cellStyle name="Normal 3 2 3 3 2 2 4" xfId="7541" xr:uid="{75D12351-C955-483F-BDC2-C5C59064D581}"/>
    <cellStyle name="Normal 3 2 3 3 2 2 4 2" xfId="9254" xr:uid="{4642A033-FBAF-4742-B972-D86B8909B052}"/>
    <cellStyle name="Normal 3 2 3 3 2 2 4 2 2" xfId="12676" xr:uid="{9F7A6E58-B7D7-4A6D-BAFA-7F44E0729FEA}"/>
    <cellStyle name="Normal 3 2 3 3 2 2 4 2 2 2" xfId="26366" xr:uid="{3C787BF5-76DE-478F-A3DD-7C4DAB93DC5B}"/>
    <cellStyle name="Normal 3 2 3 3 2 2 4 2 2 2 2" xfId="40058" xr:uid="{91B34BFE-0B91-49AA-948B-FE1300F894A0}"/>
    <cellStyle name="Normal 3 2 3 3 2 2 4 2 2 2 3" xfId="54941" xr:uid="{5B2C0DA1-73FD-47FC-BF19-398968F1B24A}"/>
    <cellStyle name="Normal 3 2 3 3 2 2 4 2 2 3" xfId="19522" xr:uid="{52CF05DF-5DCA-4EEB-BBA6-04D25E356353}"/>
    <cellStyle name="Normal 3 2 3 3 2 2 4 2 2 4" xfId="33212" xr:uid="{7887B0ED-0524-4FD1-A637-5E22D3025E35}"/>
    <cellStyle name="Normal 3 2 3 3 2 2 4 2 2 5" xfId="48095" xr:uid="{FDE94C25-C76A-4E8A-A2AC-8530102A207C}"/>
    <cellStyle name="Normal 3 2 3 3 2 2 4 2 3" xfId="22944" xr:uid="{0CCEA019-FC6B-4DC0-9AD7-3B54ABCF3CCD}"/>
    <cellStyle name="Normal 3 2 3 3 2 2 4 2 3 2" xfId="36636" xr:uid="{53481CA0-EC53-4602-BE89-C2BA580E9388}"/>
    <cellStyle name="Normal 3 2 3 3 2 2 4 2 3 3" xfId="51519" xr:uid="{B09116B3-DCC0-4A40-B402-F89F55526AF3}"/>
    <cellStyle name="Normal 3 2 3 3 2 2 4 2 4" xfId="16100" xr:uid="{F07725A1-973A-4D27-83C0-772338C5C88C}"/>
    <cellStyle name="Normal 3 2 3 3 2 2 4 2 5" xfId="29790" xr:uid="{2E1D4842-9315-48B5-988F-9583A85C3790}"/>
    <cellStyle name="Normal 3 2 3 3 2 2 4 2 6" xfId="44673" xr:uid="{CE347ABE-B04F-4F4B-8161-05CE4EA1D08E}"/>
    <cellStyle name="Normal 3 2 3 3 2 2 4 3" xfId="10964" xr:uid="{C4031549-83AD-4296-8AD0-67ADD2D2C367}"/>
    <cellStyle name="Normal 3 2 3 3 2 2 4 3 2" xfId="24654" xr:uid="{D36BE459-078A-4808-8C81-CAD648629A63}"/>
    <cellStyle name="Normal 3 2 3 3 2 2 4 3 2 2" xfId="38346" xr:uid="{5AE6A28E-885C-4B3D-8C33-93CD16A234E4}"/>
    <cellStyle name="Normal 3 2 3 3 2 2 4 3 2 3" xfId="53229" xr:uid="{9611F060-BC34-4447-A327-14F77AD61A11}"/>
    <cellStyle name="Normal 3 2 3 3 2 2 4 3 3" xfId="17810" xr:uid="{445B3DBC-E869-4A00-BEC6-1873133E5A59}"/>
    <cellStyle name="Normal 3 2 3 3 2 2 4 3 4" xfId="31500" xr:uid="{92E21630-7709-4E8C-83F9-3237DE138CDE}"/>
    <cellStyle name="Normal 3 2 3 3 2 2 4 3 5" xfId="46383" xr:uid="{29635F52-9A18-49A7-9C43-7F112F7B32FB}"/>
    <cellStyle name="Normal 3 2 3 3 2 2 4 4" xfId="21232" xr:uid="{1722939D-2487-42D3-9582-7E5B50B43EAB}"/>
    <cellStyle name="Normal 3 2 3 3 2 2 4 4 2" xfId="34924" xr:uid="{275DBA6B-6EAE-49C4-8C6C-D0EF78532277}"/>
    <cellStyle name="Normal 3 2 3 3 2 2 4 4 3" xfId="49807" xr:uid="{DFB2C00C-DEEB-4C2D-A064-6CA11FCC8C83}"/>
    <cellStyle name="Normal 3 2 3 3 2 2 4 5" xfId="14388" xr:uid="{9F07391E-4F67-403B-B157-19F9CE3B628D}"/>
    <cellStyle name="Normal 3 2 3 3 2 2 4 6" xfId="28078" xr:uid="{90412ACE-5533-4186-8139-55E1B82D3FCB}"/>
    <cellStyle name="Normal 3 2 3 3 2 2 4 7" xfId="42961" xr:uid="{405B5561-1F91-4262-B1A5-DEF425152203}"/>
    <cellStyle name="Normal 3 2 3 3 2 2 5" xfId="9250" xr:uid="{AA739DAC-D7E9-481C-B217-4C1985135DC9}"/>
    <cellStyle name="Normal 3 2 3 3 2 2 5 2" xfId="12672" xr:uid="{747D2AFD-2B75-4E91-9F39-DA264B389028}"/>
    <cellStyle name="Normal 3 2 3 3 2 2 5 2 2" xfId="26362" xr:uid="{8D42C1D3-1E63-4D64-8EDC-3B878C17E55F}"/>
    <cellStyle name="Normal 3 2 3 3 2 2 5 2 2 2" xfId="40054" xr:uid="{0718C826-B3C1-4D64-8F7F-65CE4F4B6D86}"/>
    <cellStyle name="Normal 3 2 3 3 2 2 5 2 2 3" xfId="54937" xr:uid="{F61E25EA-62A9-4E0A-9E60-A4BD64CA440E}"/>
    <cellStyle name="Normal 3 2 3 3 2 2 5 2 3" xfId="19518" xr:uid="{5D570BF4-6226-4713-9877-1B3575203139}"/>
    <cellStyle name="Normal 3 2 3 3 2 2 5 2 4" xfId="33208" xr:uid="{59EA9FAC-E3C0-4CB8-9639-4C7B97D68CE0}"/>
    <cellStyle name="Normal 3 2 3 3 2 2 5 2 5" xfId="48091" xr:uid="{EF123CD5-B09E-4CDF-ADE5-2DF84F3D5AFA}"/>
    <cellStyle name="Normal 3 2 3 3 2 2 5 3" xfId="22940" xr:uid="{780F9C75-CBC6-4A9C-B1D3-25B588085E0B}"/>
    <cellStyle name="Normal 3 2 3 3 2 2 5 3 2" xfId="36632" xr:uid="{9525D662-FF75-4399-9838-0D6EBBDD4004}"/>
    <cellStyle name="Normal 3 2 3 3 2 2 5 3 3" xfId="51515" xr:uid="{F148E685-C875-4236-964A-BBD5AFBDF455}"/>
    <cellStyle name="Normal 3 2 3 3 2 2 5 4" xfId="16096" xr:uid="{5795FFEF-0AA9-48C9-8389-F71F3A79C9EC}"/>
    <cellStyle name="Normal 3 2 3 3 2 2 5 5" xfId="29786" xr:uid="{4ECA8CB9-8099-4941-88A6-A96063C7648D}"/>
    <cellStyle name="Normal 3 2 3 3 2 2 5 6" xfId="44669" xr:uid="{AA5569F0-E8F0-4EE9-8B71-590AE5E209C7}"/>
    <cellStyle name="Normal 3 2 3 3 2 2 6" xfId="10960" xr:uid="{3DEE1530-FE46-43A0-B4AF-5931138A6E52}"/>
    <cellStyle name="Normal 3 2 3 3 2 2 6 2" xfId="24650" xr:uid="{AC02221F-83D5-49EF-AAAE-40E8B693CB7F}"/>
    <cellStyle name="Normal 3 2 3 3 2 2 6 2 2" xfId="38342" xr:uid="{EDEE9BDE-D75E-43C2-9AD6-08C2511411F8}"/>
    <cellStyle name="Normal 3 2 3 3 2 2 6 2 3" xfId="53225" xr:uid="{D168DCF4-5A31-4BD6-B20D-65F5FFFCA31D}"/>
    <cellStyle name="Normal 3 2 3 3 2 2 6 3" xfId="17806" xr:uid="{56A3DDE1-6A51-47F9-B1FC-A5E7600B18CB}"/>
    <cellStyle name="Normal 3 2 3 3 2 2 6 4" xfId="31496" xr:uid="{8E25047F-7689-4BC0-B636-F578CE74B9C8}"/>
    <cellStyle name="Normal 3 2 3 3 2 2 6 5" xfId="46379" xr:uid="{DF71342F-B5DF-4DA7-9603-604414CAA47A}"/>
    <cellStyle name="Normal 3 2 3 3 2 2 7" xfId="21228" xr:uid="{F65ED2B0-8538-43FE-886E-9607CBB84378}"/>
    <cellStyle name="Normal 3 2 3 3 2 2 7 2" xfId="34920" xr:uid="{5D7CE99D-BA03-4B95-8909-4D821FAC277B}"/>
    <cellStyle name="Normal 3 2 3 3 2 2 7 3" xfId="49803" xr:uid="{3198F3CD-67CB-4D60-914B-DE8DDBDE0116}"/>
    <cellStyle name="Normal 3 2 3 3 2 2 8" xfId="14384" xr:uid="{291A5064-BDBB-4376-AFA5-C12153536DFF}"/>
    <cellStyle name="Normal 3 2 3 3 2 2 9" xfId="28074" xr:uid="{83845AEA-3FD7-4B34-B30D-787F8C805A23}"/>
    <cellStyle name="Normal 3 2 3 3 2 3" xfId="7542" xr:uid="{8B84F21F-063F-44C0-BC2D-891909CCF6A6}"/>
    <cellStyle name="Normal 3 2 3 3 2 3 10" xfId="42962" xr:uid="{C76CCC38-5696-48CD-867C-57035F138616}"/>
    <cellStyle name="Normal 3 2 3 3 2 3 2" xfId="7543" xr:uid="{2BE65591-5EDD-4685-B189-81B81472AA81}"/>
    <cellStyle name="Normal 3 2 3 3 2 3 2 2" xfId="7544" xr:uid="{A486A4BD-9504-49BE-BECC-EA5589A7C154}"/>
    <cellStyle name="Normal 3 2 3 3 2 3 2 2 2" xfId="9257" xr:uid="{FD0DCDA4-933E-4C8E-8E18-60FC72E0BA3A}"/>
    <cellStyle name="Normal 3 2 3 3 2 3 2 2 2 2" xfId="12679" xr:uid="{C764A296-8C1B-4A08-ABE4-4EF12E7C8681}"/>
    <cellStyle name="Normal 3 2 3 3 2 3 2 2 2 2 2" xfId="26369" xr:uid="{4F9AD2B3-BA32-495D-8999-3A4AD3190C36}"/>
    <cellStyle name="Normal 3 2 3 3 2 3 2 2 2 2 2 2" xfId="40061" xr:uid="{573959E1-A6B5-42D3-8826-60508C8BE788}"/>
    <cellStyle name="Normal 3 2 3 3 2 3 2 2 2 2 2 3" xfId="54944" xr:uid="{27049F34-DA22-4D49-B254-141CA6C90B31}"/>
    <cellStyle name="Normal 3 2 3 3 2 3 2 2 2 2 3" xfId="19525" xr:uid="{39DFB891-4B30-47F5-923C-6C0A15AD94F7}"/>
    <cellStyle name="Normal 3 2 3 3 2 3 2 2 2 2 4" xfId="33215" xr:uid="{3A9DC2DC-6404-48BB-9139-524549A24EFB}"/>
    <cellStyle name="Normal 3 2 3 3 2 3 2 2 2 2 5" xfId="48098" xr:uid="{A93A506B-8E2F-49FD-A5EC-408EE64003D3}"/>
    <cellStyle name="Normal 3 2 3 3 2 3 2 2 2 3" xfId="22947" xr:uid="{7190AA12-B48C-4107-BC3E-343EDE97AF0F}"/>
    <cellStyle name="Normal 3 2 3 3 2 3 2 2 2 3 2" xfId="36639" xr:uid="{B1246CD2-D347-4219-9491-8C116A998E71}"/>
    <cellStyle name="Normal 3 2 3 3 2 3 2 2 2 3 3" xfId="51522" xr:uid="{4B8BF2FF-CF02-49FA-9AA2-625C241CF9D6}"/>
    <cellStyle name="Normal 3 2 3 3 2 3 2 2 2 4" xfId="16103" xr:uid="{AD1A88D7-591D-4A88-B7B5-87B83D24E21E}"/>
    <cellStyle name="Normal 3 2 3 3 2 3 2 2 2 5" xfId="29793" xr:uid="{B8451B94-528F-4CDD-809D-40BCEFDE4069}"/>
    <cellStyle name="Normal 3 2 3 3 2 3 2 2 2 6" xfId="44676" xr:uid="{79F08EE8-2F6E-4103-9FC2-8E8421AF8CA7}"/>
    <cellStyle name="Normal 3 2 3 3 2 3 2 2 3" xfId="10967" xr:uid="{08DD75BB-2A14-4CE9-AA29-56E0FB1DA864}"/>
    <cellStyle name="Normal 3 2 3 3 2 3 2 2 3 2" xfId="24657" xr:uid="{A407F6C8-154F-475A-8845-A37E7BA02C45}"/>
    <cellStyle name="Normal 3 2 3 3 2 3 2 2 3 2 2" xfId="38349" xr:uid="{503FE357-0FFE-4D50-A939-339FDFC7C7EE}"/>
    <cellStyle name="Normal 3 2 3 3 2 3 2 2 3 2 3" xfId="53232" xr:uid="{43C20A9A-5DF5-4EEE-BE84-B317032D3AA8}"/>
    <cellStyle name="Normal 3 2 3 3 2 3 2 2 3 3" xfId="17813" xr:uid="{47A610BF-2F98-4CDD-AA57-923C185F7A64}"/>
    <cellStyle name="Normal 3 2 3 3 2 3 2 2 3 4" xfId="31503" xr:uid="{B5472911-39BC-4ACB-B182-70FBA7C999AE}"/>
    <cellStyle name="Normal 3 2 3 3 2 3 2 2 3 5" xfId="46386" xr:uid="{A3320016-C7F0-4220-963C-9A610CDDB1DC}"/>
    <cellStyle name="Normal 3 2 3 3 2 3 2 2 4" xfId="21235" xr:uid="{53352056-9A92-4CEB-86D5-C5CE259EAE9C}"/>
    <cellStyle name="Normal 3 2 3 3 2 3 2 2 4 2" xfId="34927" xr:uid="{C4EA1E40-665C-4977-A970-BE3ABB6CA507}"/>
    <cellStyle name="Normal 3 2 3 3 2 3 2 2 4 3" xfId="49810" xr:uid="{57A59662-2917-4AD3-BE2F-ED7001C31CCA}"/>
    <cellStyle name="Normal 3 2 3 3 2 3 2 2 5" xfId="14391" xr:uid="{C8270DC7-3BEA-4483-87A1-435ED816E8F1}"/>
    <cellStyle name="Normal 3 2 3 3 2 3 2 2 6" xfId="28081" xr:uid="{73D06250-5573-482A-AD4B-49EB5749720F}"/>
    <cellStyle name="Normal 3 2 3 3 2 3 2 2 7" xfId="42964" xr:uid="{66278521-E2DF-4B3D-AEC3-8CD5435A7195}"/>
    <cellStyle name="Normal 3 2 3 3 2 3 2 3" xfId="9256" xr:uid="{9CED8FFF-93AE-4EC5-A7E5-DED2AFA82A7E}"/>
    <cellStyle name="Normal 3 2 3 3 2 3 2 3 2" xfId="12678" xr:uid="{1AF296E3-AD98-4EDE-9F94-61486C8F5B1E}"/>
    <cellStyle name="Normal 3 2 3 3 2 3 2 3 2 2" xfId="26368" xr:uid="{D8685492-5DBF-4D49-B98A-B89199C8C1F2}"/>
    <cellStyle name="Normal 3 2 3 3 2 3 2 3 2 2 2" xfId="40060" xr:uid="{6ED6071C-F162-43BC-B1B0-0D41F78E5955}"/>
    <cellStyle name="Normal 3 2 3 3 2 3 2 3 2 2 3" xfId="54943" xr:uid="{DB0FDFF0-5FF7-47B0-8412-EE9D7CA30772}"/>
    <cellStyle name="Normal 3 2 3 3 2 3 2 3 2 3" xfId="19524" xr:uid="{1C5FA3DB-2941-4100-8BCF-EE1FAD5C8ECD}"/>
    <cellStyle name="Normal 3 2 3 3 2 3 2 3 2 4" xfId="33214" xr:uid="{3DB5D70D-2016-45E9-8137-A0625FA98E05}"/>
    <cellStyle name="Normal 3 2 3 3 2 3 2 3 2 5" xfId="48097" xr:uid="{41E7A062-687C-4D48-9905-9CBF8E2DC2B4}"/>
    <cellStyle name="Normal 3 2 3 3 2 3 2 3 3" xfId="22946" xr:uid="{C6E83218-E742-457B-992F-C5F2A53ABD1E}"/>
    <cellStyle name="Normal 3 2 3 3 2 3 2 3 3 2" xfId="36638" xr:uid="{C4D07519-F472-4166-9B50-E0307763857B}"/>
    <cellStyle name="Normal 3 2 3 3 2 3 2 3 3 3" xfId="51521" xr:uid="{B813EB81-5744-411D-8579-818137831A3C}"/>
    <cellStyle name="Normal 3 2 3 3 2 3 2 3 4" xfId="16102" xr:uid="{36596679-E7F1-4AD7-A2F9-F9700D13DEED}"/>
    <cellStyle name="Normal 3 2 3 3 2 3 2 3 5" xfId="29792" xr:uid="{BE43F15B-33AE-4C75-A223-A31830116388}"/>
    <cellStyle name="Normal 3 2 3 3 2 3 2 3 6" xfId="44675" xr:uid="{D2B38AF7-477E-4923-8696-47389676D8B9}"/>
    <cellStyle name="Normal 3 2 3 3 2 3 2 4" xfId="10966" xr:uid="{86B93D47-5AAC-4EF8-B8D5-13DF03891FBA}"/>
    <cellStyle name="Normal 3 2 3 3 2 3 2 4 2" xfId="24656" xr:uid="{83668022-B2AD-448A-BCE4-66F70B168071}"/>
    <cellStyle name="Normal 3 2 3 3 2 3 2 4 2 2" xfId="38348" xr:uid="{4C769F4B-E12D-4C23-A8D3-E6A65BE578F1}"/>
    <cellStyle name="Normal 3 2 3 3 2 3 2 4 2 3" xfId="53231" xr:uid="{228FB3AE-6051-4CC2-917F-59720471EFE5}"/>
    <cellStyle name="Normal 3 2 3 3 2 3 2 4 3" xfId="17812" xr:uid="{B97AB402-6882-4EC5-B3A2-B422C27772E4}"/>
    <cellStyle name="Normal 3 2 3 3 2 3 2 4 4" xfId="31502" xr:uid="{9FDDD1F1-EAD0-401C-8A20-0D730F52F469}"/>
    <cellStyle name="Normal 3 2 3 3 2 3 2 4 5" xfId="46385" xr:uid="{73E9CF7F-CFF2-440F-8A6A-2B8B5C25430E}"/>
    <cellStyle name="Normal 3 2 3 3 2 3 2 5" xfId="21234" xr:uid="{31249DED-65F6-4E4E-8C20-4510B493B601}"/>
    <cellStyle name="Normal 3 2 3 3 2 3 2 5 2" xfId="34926" xr:uid="{F51E7986-570C-4ABD-A66F-5DAEB3427676}"/>
    <cellStyle name="Normal 3 2 3 3 2 3 2 5 3" xfId="49809" xr:uid="{D1443B80-A7EA-4B46-852A-A4978222E593}"/>
    <cellStyle name="Normal 3 2 3 3 2 3 2 6" xfId="14390" xr:uid="{596A74B9-BB04-426D-AC15-72320D570800}"/>
    <cellStyle name="Normal 3 2 3 3 2 3 2 7" xfId="28080" xr:uid="{A733018B-D8F8-41C5-A8C1-1BFE12679735}"/>
    <cellStyle name="Normal 3 2 3 3 2 3 2 8" xfId="42963" xr:uid="{CAF15953-A421-4768-B825-1314FDB96DA1}"/>
    <cellStyle name="Normal 3 2 3 3 2 3 3" xfId="7545" xr:uid="{87362EED-309F-4BB8-A7D4-9EE4E45AF1F9}"/>
    <cellStyle name="Normal 3 2 3 3 2 3 3 2" xfId="9258" xr:uid="{8DC88FD9-0801-480A-AF30-A6F86C2CD97C}"/>
    <cellStyle name="Normal 3 2 3 3 2 3 3 2 2" xfId="12680" xr:uid="{799A613B-76E0-40BD-9993-2A41E6AAA276}"/>
    <cellStyle name="Normal 3 2 3 3 2 3 3 2 2 2" xfId="26370" xr:uid="{A05D18B0-8478-4924-A74F-D950C85DA61D}"/>
    <cellStyle name="Normal 3 2 3 3 2 3 3 2 2 2 2" xfId="40062" xr:uid="{EF9B28C2-8062-4757-B0AE-70613D168F42}"/>
    <cellStyle name="Normal 3 2 3 3 2 3 3 2 2 2 3" xfId="54945" xr:uid="{94D6FB26-03FA-4053-B13C-618592F87E50}"/>
    <cellStyle name="Normal 3 2 3 3 2 3 3 2 2 3" xfId="19526" xr:uid="{B95D3375-CCD8-4126-81D4-8D1C2898D722}"/>
    <cellStyle name="Normal 3 2 3 3 2 3 3 2 2 4" xfId="33216" xr:uid="{BFA50D6D-8BE9-4DE5-82F2-0209F5F9894C}"/>
    <cellStyle name="Normal 3 2 3 3 2 3 3 2 2 5" xfId="48099" xr:uid="{CA97AB8D-BBA6-4EB9-8846-24EBA7487AAE}"/>
    <cellStyle name="Normal 3 2 3 3 2 3 3 2 3" xfId="22948" xr:uid="{5ADC7E59-6FE1-4496-ABB2-0020EB873607}"/>
    <cellStyle name="Normal 3 2 3 3 2 3 3 2 3 2" xfId="36640" xr:uid="{5FE7EA70-1C8C-4343-B366-1E2F7AEACFE5}"/>
    <cellStyle name="Normal 3 2 3 3 2 3 3 2 3 3" xfId="51523" xr:uid="{BC47BF5B-1073-449C-BE0F-31B0EC6BEFE2}"/>
    <cellStyle name="Normal 3 2 3 3 2 3 3 2 4" xfId="16104" xr:uid="{DC952E7B-80F8-4A80-A559-4E7BD7292222}"/>
    <cellStyle name="Normal 3 2 3 3 2 3 3 2 5" xfId="29794" xr:uid="{C35B1D1A-F979-450A-936B-AF431993B37E}"/>
    <cellStyle name="Normal 3 2 3 3 2 3 3 2 6" xfId="44677" xr:uid="{EADA46AA-C580-4BC2-8916-5011100B6815}"/>
    <cellStyle name="Normal 3 2 3 3 2 3 3 3" xfId="10968" xr:uid="{3B7F1BD2-4B24-4372-B968-6DB039413BD6}"/>
    <cellStyle name="Normal 3 2 3 3 2 3 3 3 2" xfId="24658" xr:uid="{AFE69E6A-5673-4D3B-A3F3-49DF058232CB}"/>
    <cellStyle name="Normal 3 2 3 3 2 3 3 3 2 2" xfId="38350" xr:uid="{0EF35184-896B-4855-8DEF-CD60F447D6E7}"/>
    <cellStyle name="Normal 3 2 3 3 2 3 3 3 2 3" xfId="53233" xr:uid="{5CFE855C-5078-48D5-A95D-5F68B6DCCC95}"/>
    <cellStyle name="Normal 3 2 3 3 2 3 3 3 3" xfId="17814" xr:uid="{77F269F3-81B8-4279-8806-150FC1D1C7B3}"/>
    <cellStyle name="Normal 3 2 3 3 2 3 3 3 4" xfId="31504" xr:uid="{DB7212CA-3C01-4ECD-97C0-E6F1AD8CB90D}"/>
    <cellStyle name="Normal 3 2 3 3 2 3 3 3 5" xfId="46387" xr:uid="{D57F76EF-22F4-4260-81FE-6E034C0FBB68}"/>
    <cellStyle name="Normal 3 2 3 3 2 3 3 4" xfId="21236" xr:uid="{7BA391E8-DF05-47B2-B00F-9F7BAF8F68C9}"/>
    <cellStyle name="Normal 3 2 3 3 2 3 3 4 2" xfId="34928" xr:uid="{50355700-5075-43B2-AB34-77AEF2402EB1}"/>
    <cellStyle name="Normal 3 2 3 3 2 3 3 4 3" xfId="49811" xr:uid="{9082DBDE-C9D5-49A0-A114-4F993A9D0C75}"/>
    <cellStyle name="Normal 3 2 3 3 2 3 3 5" xfId="14392" xr:uid="{4E2DB309-8834-4BC0-A09E-E5D3C61BDA9C}"/>
    <cellStyle name="Normal 3 2 3 3 2 3 3 6" xfId="28082" xr:uid="{99CEBE81-64B7-4262-B49A-3FDC91578FBD}"/>
    <cellStyle name="Normal 3 2 3 3 2 3 3 7" xfId="42965" xr:uid="{2128BC7F-8E24-41CC-9A3E-AD8CD96A0A28}"/>
    <cellStyle name="Normal 3 2 3 3 2 3 4" xfId="7546" xr:uid="{BBADBEEF-8A46-4790-9678-CB1D6F095782}"/>
    <cellStyle name="Normal 3 2 3 3 2 3 4 2" xfId="9259" xr:uid="{CEBD7AE6-A529-4950-AE71-AA4242895B16}"/>
    <cellStyle name="Normal 3 2 3 3 2 3 4 2 2" xfId="12681" xr:uid="{78198095-47E3-463B-BED6-78B04DF9D2E8}"/>
    <cellStyle name="Normal 3 2 3 3 2 3 4 2 2 2" xfId="26371" xr:uid="{4AB97B7F-D8DD-410D-8D8A-BEA90A548CFF}"/>
    <cellStyle name="Normal 3 2 3 3 2 3 4 2 2 2 2" xfId="40063" xr:uid="{70DC7CA6-495B-40A6-8B3F-53B5929B89C1}"/>
    <cellStyle name="Normal 3 2 3 3 2 3 4 2 2 2 3" xfId="54946" xr:uid="{2976D1F3-3653-4765-9EF3-5DCD8E4521AB}"/>
    <cellStyle name="Normal 3 2 3 3 2 3 4 2 2 3" xfId="19527" xr:uid="{95DB4B2D-A082-4C32-9508-EB3C7D5EE9E1}"/>
    <cellStyle name="Normal 3 2 3 3 2 3 4 2 2 4" xfId="33217" xr:uid="{C7ECD819-1D5A-4E11-82F9-2797FE4C34EB}"/>
    <cellStyle name="Normal 3 2 3 3 2 3 4 2 2 5" xfId="48100" xr:uid="{E894ADBD-A881-4548-B39B-A61FB3F65A56}"/>
    <cellStyle name="Normal 3 2 3 3 2 3 4 2 3" xfId="22949" xr:uid="{446A13CF-31A7-447A-80E4-E2C7756679BB}"/>
    <cellStyle name="Normal 3 2 3 3 2 3 4 2 3 2" xfId="36641" xr:uid="{B0230D8C-DDE4-4CA8-A44A-EF8E1F029A12}"/>
    <cellStyle name="Normal 3 2 3 3 2 3 4 2 3 3" xfId="51524" xr:uid="{503451AF-9872-4244-BC22-574CC74E9D85}"/>
    <cellStyle name="Normal 3 2 3 3 2 3 4 2 4" xfId="16105" xr:uid="{9E1F0C1E-55B4-458D-A5BB-2AADFB4BDCE4}"/>
    <cellStyle name="Normal 3 2 3 3 2 3 4 2 5" xfId="29795" xr:uid="{A9711F55-5C8D-4960-87D3-69B527B73B63}"/>
    <cellStyle name="Normal 3 2 3 3 2 3 4 2 6" xfId="44678" xr:uid="{F4D864CC-458C-47E2-8A06-8C28EDF59A95}"/>
    <cellStyle name="Normal 3 2 3 3 2 3 4 3" xfId="10969" xr:uid="{7268999E-986C-4E78-9E7B-6573169FA032}"/>
    <cellStyle name="Normal 3 2 3 3 2 3 4 3 2" xfId="24659" xr:uid="{6010E854-4697-46E8-AD02-14427ADE1550}"/>
    <cellStyle name="Normal 3 2 3 3 2 3 4 3 2 2" xfId="38351" xr:uid="{9E5D5D65-28AE-4E2D-97FB-29C06186C19E}"/>
    <cellStyle name="Normal 3 2 3 3 2 3 4 3 2 3" xfId="53234" xr:uid="{2431D5BE-2E7D-49DA-8D59-BD35AFA1A10B}"/>
    <cellStyle name="Normal 3 2 3 3 2 3 4 3 3" xfId="17815" xr:uid="{DBA9BA2B-55D7-412E-A40A-DA02BE928ED0}"/>
    <cellStyle name="Normal 3 2 3 3 2 3 4 3 4" xfId="31505" xr:uid="{7E6050D3-0615-4094-BC30-F9FE2660D1B2}"/>
    <cellStyle name="Normal 3 2 3 3 2 3 4 3 5" xfId="46388" xr:uid="{1E132A35-3373-4264-96D1-5CCCA7933C93}"/>
    <cellStyle name="Normal 3 2 3 3 2 3 4 4" xfId="21237" xr:uid="{8738AE48-E062-48AD-B683-52E12D9EEDD8}"/>
    <cellStyle name="Normal 3 2 3 3 2 3 4 4 2" xfId="34929" xr:uid="{35669961-FF26-47D7-8F6E-59A87052B534}"/>
    <cellStyle name="Normal 3 2 3 3 2 3 4 4 3" xfId="49812" xr:uid="{4C3B7301-E6EF-45FF-AE9B-A1BF4DCD7937}"/>
    <cellStyle name="Normal 3 2 3 3 2 3 4 5" xfId="14393" xr:uid="{E094936B-211B-4D7F-A229-EE81F52CAB4D}"/>
    <cellStyle name="Normal 3 2 3 3 2 3 4 6" xfId="28083" xr:uid="{5E7677BE-70E6-4C9A-9A4E-D5CE412F779F}"/>
    <cellStyle name="Normal 3 2 3 3 2 3 4 7" xfId="42966" xr:uid="{C81E077F-C4B1-49F2-B9E3-B303B94D4CCA}"/>
    <cellStyle name="Normal 3 2 3 3 2 3 5" xfId="9255" xr:uid="{FC91523C-3297-4316-A127-6949F2758DB0}"/>
    <cellStyle name="Normal 3 2 3 3 2 3 5 2" xfId="12677" xr:uid="{7E3F0833-856A-4458-8B01-454B5DFFD84C}"/>
    <cellStyle name="Normal 3 2 3 3 2 3 5 2 2" xfId="26367" xr:uid="{17BEF5A0-0AF4-4026-99E2-5670E748D552}"/>
    <cellStyle name="Normal 3 2 3 3 2 3 5 2 2 2" xfId="40059" xr:uid="{4571C486-5626-4806-990A-C72931D2A7EF}"/>
    <cellStyle name="Normal 3 2 3 3 2 3 5 2 2 3" xfId="54942" xr:uid="{92D6C5D1-6DA1-4B1A-A37A-5795051D1456}"/>
    <cellStyle name="Normal 3 2 3 3 2 3 5 2 3" xfId="19523" xr:uid="{0233A173-A94C-4DD9-AF10-56F60B2A891A}"/>
    <cellStyle name="Normal 3 2 3 3 2 3 5 2 4" xfId="33213" xr:uid="{9D237AB9-BE69-4273-ABFF-BEA44ED1276F}"/>
    <cellStyle name="Normal 3 2 3 3 2 3 5 2 5" xfId="48096" xr:uid="{74D77E64-DCA7-4628-AC9C-B9EA2C2491F5}"/>
    <cellStyle name="Normal 3 2 3 3 2 3 5 3" xfId="22945" xr:uid="{B474E0CA-2AF9-4180-AC22-40F3750C63AA}"/>
    <cellStyle name="Normal 3 2 3 3 2 3 5 3 2" xfId="36637" xr:uid="{82D74398-A198-4C0D-BE99-7F88AF794CBA}"/>
    <cellStyle name="Normal 3 2 3 3 2 3 5 3 3" xfId="51520" xr:uid="{4AA085ED-5074-40E1-A32D-A1D1EA715DB9}"/>
    <cellStyle name="Normal 3 2 3 3 2 3 5 4" xfId="16101" xr:uid="{5F4E87FC-F0BE-4C18-BAC9-043C5FA7F0A6}"/>
    <cellStyle name="Normal 3 2 3 3 2 3 5 5" xfId="29791" xr:uid="{D850DC61-C6C5-4DE6-A0B5-6D73DAB61CB6}"/>
    <cellStyle name="Normal 3 2 3 3 2 3 5 6" xfId="44674" xr:uid="{2A9688FC-A295-407B-824F-ED0C0982B17B}"/>
    <cellStyle name="Normal 3 2 3 3 2 3 6" xfId="10965" xr:uid="{F07F389E-E38C-452A-B8ED-BCF806641FD8}"/>
    <cellStyle name="Normal 3 2 3 3 2 3 6 2" xfId="24655" xr:uid="{3E5A12DA-189C-4339-BBC2-F4A9123BC6ED}"/>
    <cellStyle name="Normal 3 2 3 3 2 3 6 2 2" xfId="38347" xr:uid="{DEEE4A2D-B600-4782-93D6-9799AA020986}"/>
    <cellStyle name="Normal 3 2 3 3 2 3 6 2 3" xfId="53230" xr:uid="{51BCD2E1-26E2-4C5B-A01B-C6AB81DC98BA}"/>
    <cellStyle name="Normal 3 2 3 3 2 3 6 3" xfId="17811" xr:uid="{FD94D870-AEE7-4E20-8149-79D40C6330E8}"/>
    <cellStyle name="Normal 3 2 3 3 2 3 6 4" xfId="31501" xr:uid="{4B8927DF-004F-4BA0-BE71-B4B597416A05}"/>
    <cellStyle name="Normal 3 2 3 3 2 3 6 5" xfId="46384" xr:uid="{4B848DE7-34F2-4B29-B5AD-CEA9160A5DD0}"/>
    <cellStyle name="Normal 3 2 3 3 2 3 7" xfId="21233" xr:uid="{4B451EC9-E20C-4E07-AC53-D2C123804396}"/>
    <cellStyle name="Normal 3 2 3 3 2 3 7 2" xfId="34925" xr:uid="{DDFAEAA6-AEFA-4D1B-9CC6-40C76FCFF1DA}"/>
    <cellStyle name="Normal 3 2 3 3 2 3 7 3" xfId="49808" xr:uid="{510DEB2E-A99C-45EB-8D31-51694559C68F}"/>
    <cellStyle name="Normal 3 2 3 3 2 3 8" xfId="14389" xr:uid="{65012ED8-D922-4CEC-A82F-1E874F6A808A}"/>
    <cellStyle name="Normal 3 2 3 3 2 3 9" xfId="28079" xr:uid="{7739F9F7-7D8E-427B-AC33-68334C922B98}"/>
    <cellStyle name="Normal 3 2 3 3 2 4" xfId="7547" xr:uid="{E0067341-523B-4300-80C8-380F0F38B6B1}"/>
    <cellStyle name="Normal 3 2 3 3 2 4 2" xfId="7548" xr:uid="{EF8575D7-4B83-4B55-B945-9AD27D89FCA0}"/>
    <cellStyle name="Normal 3 2 3 3 2 4 2 2" xfId="9261" xr:uid="{93A93ED6-4CA1-4683-9BDA-9217F2F6DDE3}"/>
    <cellStyle name="Normal 3 2 3 3 2 4 2 2 2" xfId="12683" xr:uid="{F32E6CC7-8A22-4D2A-99D6-71D07259756B}"/>
    <cellStyle name="Normal 3 2 3 3 2 4 2 2 2 2" xfId="26373" xr:uid="{C20CE952-BDF5-4059-B282-ED484C2DC957}"/>
    <cellStyle name="Normal 3 2 3 3 2 4 2 2 2 2 2" xfId="40065" xr:uid="{F8BF7126-D6C2-4DDE-90C6-17D8352E4C2A}"/>
    <cellStyle name="Normal 3 2 3 3 2 4 2 2 2 2 3" xfId="54948" xr:uid="{85C45DB5-E8EC-4499-AF41-627525EF03C6}"/>
    <cellStyle name="Normal 3 2 3 3 2 4 2 2 2 3" xfId="19529" xr:uid="{5F92231C-2B16-475E-A438-5331D617E46E}"/>
    <cellStyle name="Normal 3 2 3 3 2 4 2 2 2 4" xfId="33219" xr:uid="{69D6BE02-BDB1-4A97-A389-3199835C0436}"/>
    <cellStyle name="Normal 3 2 3 3 2 4 2 2 2 5" xfId="48102" xr:uid="{F5139961-4098-4CB6-BD47-96523E79769F}"/>
    <cellStyle name="Normal 3 2 3 3 2 4 2 2 3" xfId="22951" xr:uid="{B526CF3A-024E-408B-B3CE-4C439C1938D9}"/>
    <cellStyle name="Normal 3 2 3 3 2 4 2 2 3 2" xfId="36643" xr:uid="{79F12853-43B3-4F99-A001-5C1B5FD05DA8}"/>
    <cellStyle name="Normal 3 2 3 3 2 4 2 2 3 3" xfId="51526" xr:uid="{5997DC1A-E622-4053-904E-D8AC5998D1D3}"/>
    <cellStyle name="Normal 3 2 3 3 2 4 2 2 4" xfId="16107" xr:uid="{C5EF5F1F-53FF-40C1-969B-472C325099D4}"/>
    <cellStyle name="Normal 3 2 3 3 2 4 2 2 5" xfId="29797" xr:uid="{F1B61847-FA46-4F64-94D6-76A6C67368A2}"/>
    <cellStyle name="Normal 3 2 3 3 2 4 2 2 6" xfId="44680" xr:uid="{5B685F88-C7C9-4003-A265-8F5CFFB1FA1D}"/>
    <cellStyle name="Normal 3 2 3 3 2 4 2 3" xfId="10971" xr:uid="{0E05344D-814E-4F4F-B4E6-5D554D42AB9D}"/>
    <cellStyle name="Normal 3 2 3 3 2 4 2 3 2" xfId="24661" xr:uid="{3E8CFE02-6630-4E5D-867A-D3B3009EF9AB}"/>
    <cellStyle name="Normal 3 2 3 3 2 4 2 3 2 2" xfId="38353" xr:uid="{9A1A87EC-D11B-4354-9384-7335503B495D}"/>
    <cellStyle name="Normal 3 2 3 3 2 4 2 3 2 3" xfId="53236" xr:uid="{6B0C08C0-0D13-409B-8D46-DEC69B9E44F6}"/>
    <cellStyle name="Normal 3 2 3 3 2 4 2 3 3" xfId="17817" xr:uid="{FDC36635-6195-45A8-8DBA-3D5D9A7A52CA}"/>
    <cellStyle name="Normal 3 2 3 3 2 4 2 3 4" xfId="31507" xr:uid="{9D550F71-2DEF-46CB-B900-0DE29FD8DEA6}"/>
    <cellStyle name="Normal 3 2 3 3 2 4 2 3 5" xfId="46390" xr:uid="{278B89F6-78F4-4954-914E-53F1D6246BFC}"/>
    <cellStyle name="Normal 3 2 3 3 2 4 2 4" xfId="21239" xr:uid="{7F1AD069-7A85-4084-BA1B-DB34AC15021D}"/>
    <cellStyle name="Normal 3 2 3 3 2 4 2 4 2" xfId="34931" xr:uid="{38AC3AEA-BA48-45F5-954B-D30A4D01B13C}"/>
    <cellStyle name="Normal 3 2 3 3 2 4 2 4 3" xfId="49814" xr:uid="{612A9DDA-ADD0-4795-9E2F-31AAA5F10E5B}"/>
    <cellStyle name="Normal 3 2 3 3 2 4 2 5" xfId="14395" xr:uid="{E24A631B-A9D6-4DEE-93B9-6A052BA9E397}"/>
    <cellStyle name="Normal 3 2 3 3 2 4 2 6" xfId="28085" xr:uid="{E0A377D2-BEFB-4CF7-B08D-CD59CA2A262D}"/>
    <cellStyle name="Normal 3 2 3 3 2 4 2 7" xfId="42968" xr:uid="{613654FA-529A-4551-8262-58FB323FB1EA}"/>
    <cellStyle name="Normal 3 2 3 3 2 4 3" xfId="9260" xr:uid="{D22461AC-29F5-480D-A13B-FF5BE18140B8}"/>
    <cellStyle name="Normal 3 2 3 3 2 4 3 2" xfId="12682" xr:uid="{31BBF8EB-F898-4DC0-9452-262B9A3A632A}"/>
    <cellStyle name="Normal 3 2 3 3 2 4 3 2 2" xfId="26372" xr:uid="{A4D0ACA9-7BE5-4552-B560-68DC8BEBD42F}"/>
    <cellStyle name="Normal 3 2 3 3 2 4 3 2 2 2" xfId="40064" xr:uid="{FDD14541-77AD-478F-88C0-D5442E092D07}"/>
    <cellStyle name="Normal 3 2 3 3 2 4 3 2 2 3" xfId="54947" xr:uid="{6977F876-3CF6-4AC9-BCD5-E292885C4CA1}"/>
    <cellStyle name="Normal 3 2 3 3 2 4 3 2 3" xfId="19528" xr:uid="{EAFDA059-AE81-45DD-BC54-5F5476F18A55}"/>
    <cellStyle name="Normal 3 2 3 3 2 4 3 2 4" xfId="33218" xr:uid="{DB8ABC84-8EA5-48FE-9E18-23884EDB886F}"/>
    <cellStyle name="Normal 3 2 3 3 2 4 3 2 5" xfId="48101" xr:uid="{E48933D9-0BD8-48BE-9F8D-7B4E0A517064}"/>
    <cellStyle name="Normal 3 2 3 3 2 4 3 3" xfId="22950" xr:uid="{A8E81D3A-E7D8-4ACB-BD2E-ADB129CBA8DD}"/>
    <cellStyle name="Normal 3 2 3 3 2 4 3 3 2" xfId="36642" xr:uid="{0E5A32B5-2869-4612-87E4-3606DFE453FA}"/>
    <cellStyle name="Normal 3 2 3 3 2 4 3 3 3" xfId="51525" xr:uid="{1858EFB9-DEFF-44CC-B959-ADDA7B39EECF}"/>
    <cellStyle name="Normal 3 2 3 3 2 4 3 4" xfId="16106" xr:uid="{903DE6C4-03FB-42F4-8CD6-B67DA300C654}"/>
    <cellStyle name="Normal 3 2 3 3 2 4 3 5" xfId="29796" xr:uid="{92AF2543-F340-4117-97DB-354A53180B2E}"/>
    <cellStyle name="Normal 3 2 3 3 2 4 3 6" xfId="44679" xr:uid="{F1EC3A1D-606A-4C5E-9E70-39017E94624F}"/>
    <cellStyle name="Normal 3 2 3 3 2 4 4" xfId="10970" xr:uid="{EDAA498F-BD21-4286-A932-814CAECAB339}"/>
    <cellStyle name="Normal 3 2 3 3 2 4 4 2" xfId="24660" xr:uid="{1C828E10-B9D5-46CD-979B-91C65F24D289}"/>
    <cellStyle name="Normal 3 2 3 3 2 4 4 2 2" xfId="38352" xr:uid="{7F91CA5D-34F6-489B-8658-01631D52AF1C}"/>
    <cellStyle name="Normal 3 2 3 3 2 4 4 2 3" xfId="53235" xr:uid="{D1529182-6E16-443C-A08F-91D18573943F}"/>
    <cellStyle name="Normal 3 2 3 3 2 4 4 3" xfId="17816" xr:uid="{ABCE65C6-4ED1-4F1F-9DA2-4933E09B4DD6}"/>
    <cellStyle name="Normal 3 2 3 3 2 4 4 4" xfId="31506" xr:uid="{9CCD9562-727F-4C22-B1A6-24F3787B99B9}"/>
    <cellStyle name="Normal 3 2 3 3 2 4 4 5" xfId="46389" xr:uid="{FBEB8031-25AF-4965-9BB3-9BFC27EB3DE6}"/>
    <cellStyle name="Normal 3 2 3 3 2 4 5" xfId="21238" xr:uid="{48DB63C9-FD52-4C4F-977C-225BB778EAF9}"/>
    <cellStyle name="Normal 3 2 3 3 2 4 5 2" xfId="34930" xr:uid="{B23DB69A-A121-47B0-B41C-D401A8B94482}"/>
    <cellStyle name="Normal 3 2 3 3 2 4 5 3" xfId="49813" xr:uid="{72DB8BDB-9077-4AF6-9413-B293D9C77ED0}"/>
    <cellStyle name="Normal 3 2 3 3 2 4 6" xfId="14394" xr:uid="{22D2EA2C-5BA0-483C-BEA2-8AC22C62BC4C}"/>
    <cellStyle name="Normal 3 2 3 3 2 4 7" xfId="28084" xr:uid="{518B0EE3-11AF-4F24-A1EB-E0131E50DE2A}"/>
    <cellStyle name="Normal 3 2 3 3 2 4 8" xfId="42967" xr:uid="{4E817EAF-9EB0-4BF5-AD67-9692BE01D8D9}"/>
    <cellStyle name="Normal 3 2 3 3 2 5" xfId="7549" xr:uid="{84939D61-E863-4688-AAAD-39B48AF32ADC}"/>
    <cellStyle name="Normal 3 2 3 3 2 5 2" xfId="9262" xr:uid="{CBD2833C-48D1-4ECC-AD26-329F093E7643}"/>
    <cellStyle name="Normal 3 2 3 3 2 5 2 2" xfId="12684" xr:uid="{6DB5345E-DBEA-49A8-A117-3C07A2C8D26E}"/>
    <cellStyle name="Normal 3 2 3 3 2 5 2 2 2" xfId="26374" xr:uid="{8306E5DD-B4F9-4D9F-8343-7C8EF319F097}"/>
    <cellStyle name="Normal 3 2 3 3 2 5 2 2 2 2" xfId="40066" xr:uid="{6DBF289F-D356-4E74-80A2-6098C54A3D37}"/>
    <cellStyle name="Normal 3 2 3 3 2 5 2 2 2 3" xfId="54949" xr:uid="{63426BAC-CFD0-4930-A7EF-91ED2ADB0DB7}"/>
    <cellStyle name="Normal 3 2 3 3 2 5 2 2 3" xfId="19530" xr:uid="{82666064-8596-4957-9295-3C598614E134}"/>
    <cellStyle name="Normal 3 2 3 3 2 5 2 2 4" xfId="33220" xr:uid="{1F4A2D98-E5F6-4C70-9FF8-27BAF3492E8A}"/>
    <cellStyle name="Normal 3 2 3 3 2 5 2 2 5" xfId="48103" xr:uid="{EE1DEFBD-EE08-49C3-BCF7-A6CF8158FACA}"/>
    <cellStyle name="Normal 3 2 3 3 2 5 2 3" xfId="22952" xr:uid="{4E1B180C-6803-46AC-B614-D2BAA3A4B3FC}"/>
    <cellStyle name="Normal 3 2 3 3 2 5 2 3 2" xfId="36644" xr:uid="{1DF8E57C-5E20-4C53-9E3D-C68DCBEF9270}"/>
    <cellStyle name="Normal 3 2 3 3 2 5 2 3 3" xfId="51527" xr:uid="{CBC7A6B4-8C2F-4451-941A-DC6F0834F50C}"/>
    <cellStyle name="Normal 3 2 3 3 2 5 2 4" xfId="16108" xr:uid="{AF7C131D-F98C-4FF0-9430-6339084B5CF4}"/>
    <cellStyle name="Normal 3 2 3 3 2 5 2 5" xfId="29798" xr:uid="{0835DA82-5127-4A50-909E-E450C0A19A11}"/>
    <cellStyle name="Normal 3 2 3 3 2 5 2 6" xfId="44681" xr:uid="{F9C1BF16-5C25-4C35-A1F3-24F5B5297EF9}"/>
    <cellStyle name="Normal 3 2 3 3 2 5 3" xfId="10972" xr:uid="{D7D0484A-D541-467A-8076-2915C6DDC333}"/>
    <cellStyle name="Normal 3 2 3 3 2 5 3 2" xfId="24662" xr:uid="{0C9509C9-E2DF-4390-B802-DB2FA2338A55}"/>
    <cellStyle name="Normal 3 2 3 3 2 5 3 2 2" xfId="38354" xr:uid="{2644C3A0-D83F-42C2-A09A-4F9CB6038D7D}"/>
    <cellStyle name="Normal 3 2 3 3 2 5 3 2 3" xfId="53237" xr:uid="{774F1E77-2EBA-494A-9A90-FFA0832AE481}"/>
    <cellStyle name="Normal 3 2 3 3 2 5 3 3" xfId="17818" xr:uid="{E9A6C3BA-40D5-4DAA-8ED8-7F0E49E31208}"/>
    <cellStyle name="Normal 3 2 3 3 2 5 3 4" xfId="31508" xr:uid="{447548DC-DFBA-491C-A91B-7AC507C06165}"/>
    <cellStyle name="Normal 3 2 3 3 2 5 3 5" xfId="46391" xr:uid="{795BF588-7F48-4590-97E9-48FF51772DD4}"/>
    <cellStyle name="Normal 3 2 3 3 2 5 4" xfId="21240" xr:uid="{65B9F3AD-9250-4CFE-B756-C4226D6510B3}"/>
    <cellStyle name="Normal 3 2 3 3 2 5 4 2" xfId="34932" xr:uid="{3B07D5A3-D4D4-4C9D-B93E-B6BE2A242B9F}"/>
    <cellStyle name="Normal 3 2 3 3 2 5 4 3" xfId="49815" xr:uid="{024D2E1B-C419-4C8D-9560-FE1ABDAAD562}"/>
    <cellStyle name="Normal 3 2 3 3 2 5 5" xfId="14396" xr:uid="{F803E87B-1B57-4A6C-9EB7-ABFBFCBAE4B2}"/>
    <cellStyle name="Normal 3 2 3 3 2 5 6" xfId="28086" xr:uid="{F21E0BBC-D746-43AB-B758-87A1E2B19B51}"/>
    <cellStyle name="Normal 3 2 3 3 2 5 7" xfId="42969" xr:uid="{27A778A3-E90B-4F50-A4F5-AD20D6A46A1D}"/>
    <cellStyle name="Normal 3 2 3 3 2 6" xfId="7550" xr:uid="{E19369CC-4BE2-41BB-9094-A192C836DEBF}"/>
    <cellStyle name="Normal 3 2 3 3 2 6 2" xfId="9263" xr:uid="{FD4BD238-1FA4-46A4-9692-32A1871A32EC}"/>
    <cellStyle name="Normal 3 2 3 3 2 6 2 2" xfId="12685" xr:uid="{CFFEF6A6-4BA8-470B-A74C-D7CE4881E23E}"/>
    <cellStyle name="Normal 3 2 3 3 2 6 2 2 2" xfId="26375" xr:uid="{A2FAAB64-0CD0-4FF9-A088-7138B0ED3340}"/>
    <cellStyle name="Normal 3 2 3 3 2 6 2 2 2 2" xfId="40067" xr:uid="{00E4EE9E-393B-4A61-AA50-B2191594F844}"/>
    <cellStyle name="Normal 3 2 3 3 2 6 2 2 2 3" xfId="54950" xr:uid="{B22B3E71-F731-43DA-B71A-BF224848B6A3}"/>
    <cellStyle name="Normal 3 2 3 3 2 6 2 2 3" xfId="19531" xr:uid="{644E27C2-418C-46CE-BDC3-115CAE864832}"/>
    <cellStyle name="Normal 3 2 3 3 2 6 2 2 4" xfId="33221" xr:uid="{0AA72DB2-9FA5-463A-B1D5-E4F089AE4783}"/>
    <cellStyle name="Normal 3 2 3 3 2 6 2 2 5" xfId="48104" xr:uid="{9C37FF47-FE4C-4A36-9FF9-50E5201702BB}"/>
    <cellStyle name="Normal 3 2 3 3 2 6 2 3" xfId="22953" xr:uid="{6E9C11C4-2FD3-4DF5-84E6-7D16DED58727}"/>
    <cellStyle name="Normal 3 2 3 3 2 6 2 3 2" xfId="36645" xr:uid="{68A53D06-C1CD-4009-A4CA-9E53E6EF6DC4}"/>
    <cellStyle name="Normal 3 2 3 3 2 6 2 3 3" xfId="51528" xr:uid="{B4216C64-C285-43E2-B421-B9326CCF4B91}"/>
    <cellStyle name="Normal 3 2 3 3 2 6 2 4" xfId="16109" xr:uid="{B57322E7-17BE-412A-92AA-B307C9891B32}"/>
    <cellStyle name="Normal 3 2 3 3 2 6 2 5" xfId="29799" xr:uid="{533A3627-BD38-4DC7-8B8B-616A705C564E}"/>
    <cellStyle name="Normal 3 2 3 3 2 6 2 6" xfId="44682" xr:uid="{6A369AE5-4D92-4448-8F2B-CD0067592D41}"/>
    <cellStyle name="Normal 3 2 3 3 2 6 3" xfId="10973" xr:uid="{2A713BA5-EB3F-4E0B-A822-A3E414BD57C3}"/>
    <cellStyle name="Normal 3 2 3 3 2 6 3 2" xfId="24663" xr:uid="{FC4F78C6-15DD-48B0-B1B9-755AF1613E75}"/>
    <cellStyle name="Normal 3 2 3 3 2 6 3 2 2" xfId="38355" xr:uid="{4717F722-A22A-4CA1-BA23-CE1A9478FD21}"/>
    <cellStyle name="Normal 3 2 3 3 2 6 3 2 3" xfId="53238" xr:uid="{2A92107F-DDBC-462D-89EB-734B510B34AF}"/>
    <cellStyle name="Normal 3 2 3 3 2 6 3 3" xfId="17819" xr:uid="{074A6D37-E1B6-48AC-8FE0-A428390A14F5}"/>
    <cellStyle name="Normal 3 2 3 3 2 6 3 4" xfId="31509" xr:uid="{C84A787A-A340-4064-81AD-98B39FB0B0B0}"/>
    <cellStyle name="Normal 3 2 3 3 2 6 3 5" xfId="46392" xr:uid="{130DBF86-379B-4EBE-85E5-4A80D26A03CB}"/>
    <cellStyle name="Normal 3 2 3 3 2 6 4" xfId="21241" xr:uid="{7CB37BC8-76B9-4C2E-8746-5FAF30D81097}"/>
    <cellStyle name="Normal 3 2 3 3 2 6 4 2" xfId="34933" xr:uid="{6860B006-C0E0-400F-99DF-F7BBAB3C1605}"/>
    <cellStyle name="Normal 3 2 3 3 2 6 4 3" xfId="49816" xr:uid="{67E16F09-A1DD-441C-8E8E-81FC29A9D711}"/>
    <cellStyle name="Normal 3 2 3 3 2 6 5" xfId="14397" xr:uid="{BA5E99F3-82CE-4BDD-A486-A8EEDBE600E5}"/>
    <cellStyle name="Normal 3 2 3 3 2 6 6" xfId="28087" xr:uid="{2BF1D6BB-86D5-4D41-BC51-CC84AC2D3232}"/>
    <cellStyle name="Normal 3 2 3 3 2 6 7" xfId="42970" xr:uid="{3191A7AB-65DE-48AB-80E4-19DEBFF370ED}"/>
    <cellStyle name="Normal 3 2 3 3 2 7" xfId="9249" xr:uid="{AF9604B3-65A7-4435-9294-E1CF630554F7}"/>
    <cellStyle name="Normal 3 2 3 3 2 7 2" xfId="12671" xr:uid="{46FC547D-2FD4-45A8-9125-9887FF4EB114}"/>
    <cellStyle name="Normal 3 2 3 3 2 7 2 2" xfId="26361" xr:uid="{7A087E49-F12C-4DCE-9E7A-8722A7010A4C}"/>
    <cellStyle name="Normal 3 2 3 3 2 7 2 2 2" xfId="40053" xr:uid="{23DBEDDF-C9EB-4DB9-91B8-3ACDA8D3F285}"/>
    <cellStyle name="Normal 3 2 3 3 2 7 2 2 3" xfId="54936" xr:uid="{69866056-60DB-45BC-BB1B-F7EEC130B489}"/>
    <cellStyle name="Normal 3 2 3 3 2 7 2 3" xfId="19517" xr:uid="{F22C3155-FB8A-4458-9CD1-43E2EA342DED}"/>
    <cellStyle name="Normal 3 2 3 3 2 7 2 4" xfId="33207" xr:uid="{606ADB36-8D59-4881-A367-811626A83D57}"/>
    <cellStyle name="Normal 3 2 3 3 2 7 2 5" xfId="48090" xr:uid="{2880BFEB-8EFE-4763-99B6-3CA91269E06C}"/>
    <cellStyle name="Normal 3 2 3 3 2 7 3" xfId="22939" xr:uid="{61B5381B-71AF-4B28-A81A-9F99D6F8DB73}"/>
    <cellStyle name="Normal 3 2 3 3 2 7 3 2" xfId="36631" xr:uid="{497EE340-77B8-49B1-908F-67F3691DFADE}"/>
    <cellStyle name="Normal 3 2 3 3 2 7 3 3" xfId="51514" xr:uid="{E6FA8A99-A09E-450A-B005-C6F3CE2748E1}"/>
    <cellStyle name="Normal 3 2 3 3 2 7 4" xfId="16095" xr:uid="{F5DCEE50-45AB-4C3E-B1C8-D703E0C86E2D}"/>
    <cellStyle name="Normal 3 2 3 3 2 7 5" xfId="29785" xr:uid="{1D6BF6AF-68D1-400A-BD8A-5572B4B29294}"/>
    <cellStyle name="Normal 3 2 3 3 2 7 6" xfId="44668" xr:uid="{661EBD3B-91C1-4C04-9341-490E2E686E31}"/>
    <cellStyle name="Normal 3 2 3 3 2 8" xfId="10959" xr:uid="{AC6EC9B5-00BF-49A3-BD38-826553820B63}"/>
    <cellStyle name="Normal 3 2 3 3 2 8 2" xfId="24649" xr:uid="{13390A14-7788-4692-B65E-E8282255D62E}"/>
    <cellStyle name="Normal 3 2 3 3 2 8 2 2" xfId="38341" xr:uid="{B4CC72F1-0318-49F9-BFB5-16D70FBE0A6A}"/>
    <cellStyle name="Normal 3 2 3 3 2 8 2 3" xfId="53224" xr:uid="{BF3FADF0-C5AC-4BE4-88EC-088B4A899F95}"/>
    <cellStyle name="Normal 3 2 3 3 2 8 3" xfId="17805" xr:uid="{15A55139-E74F-4F54-8422-B2A531B71C30}"/>
    <cellStyle name="Normal 3 2 3 3 2 8 4" xfId="31495" xr:uid="{AA8DD275-9FD6-4377-8BE7-79CA9FFB9737}"/>
    <cellStyle name="Normal 3 2 3 3 2 8 5" xfId="46378" xr:uid="{AFB0732B-CB69-4B06-A1AB-3348298B5169}"/>
    <cellStyle name="Normal 3 2 3 3 2 9" xfId="21227" xr:uid="{6AD78064-CF21-44B1-9C1C-16D272A20248}"/>
    <cellStyle name="Normal 3 2 3 3 2 9 2" xfId="34919" xr:uid="{2894C1A6-70D5-4886-87B4-91CADE79CED3}"/>
    <cellStyle name="Normal 3 2 3 3 2 9 3" xfId="49802" xr:uid="{0A48E8A3-F0A0-4EBC-8D0A-42CF4F792871}"/>
    <cellStyle name="Normal 3 2 3 3 3" xfId="7551" xr:uid="{67938A0E-917B-4BC0-B130-1EAE225E39F6}"/>
    <cellStyle name="Normal 3 2 3 3 3 10" xfId="42971" xr:uid="{3BAAFE76-2CF1-43F5-88F4-F25B9A7E7221}"/>
    <cellStyle name="Normal 3 2 3 3 3 2" xfId="7552" xr:uid="{C09ADAA6-743A-4185-8E5B-75D1D3AA694F}"/>
    <cellStyle name="Normal 3 2 3 3 3 2 2" xfId="7553" xr:uid="{2C7496CB-53D6-4BFC-89A0-6247CB7A3425}"/>
    <cellStyle name="Normal 3 2 3 3 3 2 2 2" xfId="9266" xr:uid="{C0D46F25-EF4A-4B0A-91A2-8B5AD4BAF404}"/>
    <cellStyle name="Normal 3 2 3 3 3 2 2 2 2" xfId="12688" xr:uid="{D713FAC7-4D09-43A8-811B-1D3E12606523}"/>
    <cellStyle name="Normal 3 2 3 3 3 2 2 2 2 2" xfId="26378" xr:uid="{AE48AC1D-D46F-4D33-8E41-31F6E89EF9F2}"/>
    <cellStyle name="Normal 3 2 3 3 3 2 2 2 2 2 2" xfId="40070" xr:uid="{3FFFBAE3-6C11-47C8-8E97-B1309A0FB5A9}"/>
    <cellStyle name="Normal 3 2 3 3 3 2 2 2 2 2 3" xfId="54953" xr:uid="{BF0F65BC-8456-4C1F-B1DC-8C6BF70BCFA9}"/>
    <cellStyle name="Normal 3 2 3 3 3 2 2 2 2 3" xfId="19534" xr:uid="{E2D97259-80F8-44FD-9B47-112D68EF6C16}"/>
    <cellStyle name="Normal 3 2 3 3 3 2 2 2 2 4" xfId="33224" xr:uid="{968EFF43-3BAD-4291-98A8-4279AA1C7051}"/>
    <cellStyle name="Normal 3 2 3 3 3 2 2 2 2 5" xfId="48107" xr:uid="{9E1144D3-6388-4A41-A4F0-1E7E4B723FA8}"/>
    <cellStyle name="Normal 3 2 3 3 3 2 2 2 3" xfId="22956" xr:uid="{68C0119F-16C0-4D81-BEF7-D57161E3BA26}"/>
    <cellStyle name="Normal 3 2 3 3 3 2 2 2 3 2" xfId="36648" xr:uid="{0EFECF78-B326-4C63-9156-FB5061D2D67D}"/>
    <cellStyle name="Normal 3 2 3 3 3 2 2 2 3 3" xfId="51531" xr:uid="{2CFA8A36-73A2-49EC-B723-9C754F21EB42}"/>
    <cellStyle name="Normal 3 2 3 3 3 2 2 2 4" xfId="16112" xr:uid="{89DD9031-EEFB-40B7-A97A-27031D2CBA10}"/>
    <cellStyle name="Normal 3 2 3 3 3 2 2 2 5" xfId="29802" xr:uid="{404CC9F0-A448-4715-BDA2-7BB58719B39E}"/>
    <cellStyle name="Normal 3 2 3 3 3 2 2 2 6" xfId="44685" xr:uid="{400FD9D9-A4F8-4578-97FF-A80D9DC4B18A}"/>
    <cellStyle name="Normal 3 2 3 3 3 2 2 3" xfId="10976" xr:uid="{80DF385E-DC4B-408A-BB93-17982B7CE27D}"/>
    <cellStyle name="Normal 3 2 3 3 3 2 2 3 2" xfId="24666" xr:uid="{65605A9F-6530-4E49-BEA6-9146D8B1FFD6}"/>
    <cellStyle name="Normal 3 2 3 3 3 2 2 3 2 2" xfId="38358" xr:uid="{C2018504-672D-4BA7-8CC8-600E7401ED06}"/>
    <cellStyle name="Normal 3 2 3 3 3 2 2 3 2 3" xfId="53241" xr:uid="{10BB406E-F0B7-4CFA-A3DE-E162C400EE77}"/>
    <cellStyle name="Normal 3 2 3 3 3 2 2 3 3" xfId="17822" xr:uid="{96A4BA63-C947-464F-B062-D653D3D758E4}"/>
    <cellStyle name="Normal 3 2 3 3 3 2 2 3 4" xfId="31512" xr:uid="{9DA73B11-FB40-4845-98E3-9F63A819D51A}"/>
    <cellStyle name="Normal 3 2 3 3 3 2 2 3 5" xfId="46395" xr:uid="{B0127BD0-5CA7-4626-A3EA-C04619C8DC69}"/>
    <cellStyle name="Normal 3 2 3 3 3 2 2 4" xfId="21244" xr:uid="{C964BA69-AA76-407D-B58A-79E207994E8B}"/>
    <cellStyle name="Normal 3 2 3 3 3 2 2 4 2" xfId="34936" xr:uid="{B224693A-F84F-4ED5-AA4B-31B13B4F7B03}"/>
    <cellStyle name="Normal 3 2 3 3 3 2 2 4 3" xfId="49819" xr:uid="{2A5DD89D-4414-4C4D-A01A-49A9DA357E34}"/>
    <cellStyle name="Normal 3 2 3 3 3 2 2 5" xfId="14400" xr:uid="{C906B9CE-2EC1-459D-9582-3A982DE02545}"/>
    <cellStyle name="Normal 3 2 3 3 3 2 2 6" xfId="28090" xr:uid="{EE920796-B11A-43AF-B962-3427FFD8CCBF}"/>
    <cellStyle name="Normal 3 2 3 3 3 2 2 7" xfId="42973" xr:uid="{047E3B20-3FEA-49B2-9AC2-FD595AFC0D6B}"/>
    <cellStyle name="Normal 3 2 3 3 3 2 3" xfId="9265" xr:uid="{D448C135-7DCB-4C35-8CB6-687CA2DA2947}"/>
    <cellStyle name="Normal 3 2 3 3 3 2 3 2" xfId="12687" xr:uid="{8CE7BAB5-0A5F-4A63-8360-A01C24CF7284}"/>
    <cellStyle name="Normal 3 2 3 3 3 2 3 2 2" xfId="26377" xr:uid="{B24BEC8F-3416-425B-9EA8-EE615F9CA923}"/>
    <cellStyle name="Normal 3 2 3 3 3 2 3 2 2 2" xfId="40069" xr:uid="{76EF18CF-DD4A-4BB8-9C7C-CD0648EED5FE}"/>
    <cellStyle name="Normal 3 2 3 3 3 2 3 2 2 3" xfId="54952" xr:uid="{0FF6F435-C23D-4280-93BB-368FD2CDDD4E}"/>
    <cellStyle name="Normal 3 2 3 3 3 2 3 2 3" xfId="19533" xr:uid="{8BA3DD40-FF33-4451-A70B-9C2C6C1710DF}"/>
    <cellStyle name="Normal 3 2 3 3 3 2 3 2 4" xfId="33223" xr:uid="{008469D4-C22E-4CF0-9DEE-4104034B34E4}"/>
    <cellStyle name="Normal 3 2 3 3 3 2 3 2 5" xfId="48106" xr:uid="{13BDE430-75C0-4B75-8C5D-B01B92DB858C}"/>
    <cellStyle name="Normal 3 2 3 3 3 2 3 3" xfId="22955" xr:uid="{896AA8E3-6457-400F-A680-5EA5D4DB9832}"/>
    <cellStyle name="Normal 3 2 3 3 3 2 3 3 2" xfId="36647" xr:uid="{74067393-22E5-4FD3-954E-6CC397B5FCBE}"/>
    <cellStyle name="Normal 3 2 3 3 3 2 3 3 3" xfId="51530" xr:uid="{E528423B-5B96-4AB2-87DB-EB94DBA1D6EC}"/>
    <cellStyle name="Normal 3 2 3 3 3 2 3 4" xfId="16111" xr:uid="{FA42AE4E-2F23-4190-A673-092122AA431A}"/>
    <cellStyle name="Normal 3 2 3 3 3 2 3 5" xfId="29801" xr:uid="{86DA1915-2924-4C3D-AC14-54C222FCC8E0}"/>
    <cellStyle name="Normal 3 2 3 3 3 2 3 6" xfId="44684" xr:uid="{AF1ED49C-8BFF-4688-82CD-643B2347FD61}"/>
    <cellStyle name="Normal 3 2 3 3 3 2 4" xfId="10975" xr:uid="{F448B3D5-2879-4823-B353-E7CE074F4BD1}"/>
    <cellStyle name="Normal 3 2 3 3 3 2 4 2" xfId="24665" xr:uid="{6B42E558-568C-418F-AC3B-BDEB0FB42783}"/>
    <cellStyle name="Normal 3 2 3 3 3 2 4 2 2" xfId="38357" xr:uid="{58755A51-D7D3-4829-B595-FB3CD130E797}"/>
    <cellStyle name="Normal 3 2 3 3 3 2 4 2 3" xfId="53240" xr:uid="{3A134B3D-FBEA-4ED8-A0E0-9E527091273F}"/>
    <cellStyle name="Normal 3 2 3 3 3 2 4 3" xfId="17821" xr:uid="{3A8A3EBE-0A8D-4C2A-8033-89B6AB330090}"/>
    <cellStyle name="Normal 3 2 3 3 3 2 4 4" xfId="31511" xr:uid="{8594072A-D21A-4075-8E3F-D76C90C8A447}"/>
    <cellStyle name="Normal 3 2 3 3 3 2 4 5" xfId="46394" xr:uid="{65534391-EE68-4B78-A4BF-3C1042B99DDD}"/>
    <cellStyle name="Normal 3 2 3 3 3 2 5" xfId="21243" xr:uid="{B56908D8-6A4E-4984-81D3-54ADF94524EB}"/>
    <cellStyle name="Normal 3 2 3 3 3 2 5 2" xfId="34935" xr:uid="{552ACC23-C93E-4C02-B6CC-0BB4B22F76D5}"/>
    <cellStyle name="Normal 3 2 3 3 3 2 5 3" xfId="49818" xr:uid="{06E69BD4-7BD9-4059-829B-628D44C93B38}"/>
    <cellStyle name="Normal 3 2 3 3 3 2 6" xfId="14399" xr:uid="{198FB1FD-AA45-4317-B07D-78FB92D256A3}"/>
    <cellStyle name="Normal 3 2 3 3 3 2 7" xfId="28089" xr:uid="{DD061BE6-0B63-454A-B6A0-0AF705FB456A}"/>
    <cellStyle name="Normal 3 2 3 3 3 2 8" xfId="42972" xr:uid="{3FE55EBF-186B-4A41-A92B-715CCEFC93E6}"/>
    <cellStyle name="Normal 3 2 3 3 3 3" xfId="7554" xr:uid="{D27E1D4B-E069-4A5A-94CF-152CD68327B0}"/>
    <cellStyle name="Normal 3 2 3 3 3 3 2" xfId="9267" xr:uid="{63668781-1691-418A-8D8B-7A22FE00FEE5}"/>
    <cellStyle name="Normal 3 2 3 3 3 3 2 2" xfId="12689" xr:uid="{D6A87681-3D64-44C8-BAD9-5B96515D10BC}"/>
    <cellStyle name="Normal 3 2 3 3 3 3 2 2 2" xfId="26379" xr:uid="{B1F14418-205C-4D37-910C-9ADF5149674B}"/>
    <cellStyle name="Normal 3 2 3 3 3 3 2 2 2 2" xfId="40071" xr:uid="{8640C312-D38F-4D24-81BB-B5478EC2975C}"/>
    <cellStyle name="Normal 3 2 3 3 3 3 2 2 2 3" xfId="54954" xr:uid="{B2BB8540-C47B-43AB-B2FA-3F10AFCF717D}"/>
    <cellStyle name="Normal 3 2 3 3 3 3 2 2 3" xfId="19535" xr:uid="{80330113-E23F-4B92-BD0D-EDFCF4D24C87}"/>
    <cellStyle name="Normal 3 2 3 3 3 3 2 2 4" xfId="33225" xr:uid="{8BD6B20C-70DC-4747-8ED5-4B984FE8CDFF}"/>
    <cellStyle name="Normal 3 2 3 3 3 3 2 2 5" xfId="48108" xr:uid="{4C3ED968-C6DD-4563-948B-C9B8FB67D6C1}"/>
    <cellStyle name="Normal 3 2 3 3 3 3 2 3" xfId="22957" xr:uid="{FB0F79C1-F69A-4DCB-AA3D-0C5134E4018D}"/>
    <cellStyle name="Normal 3 2 3 3 3 3 2 3 2" xfId="36649" xr:uid="{311E7F52-FE34-410C-B116-A4330077F95B}"/>
    <cellStyle name="Normal 3 2 3 3 3 3 2 3 3" xfId="51532" xr:uid="{0B7D9C75-0619-4F39-A000-644020D9D229}"/>
    <cellStyle name="Normal 3 2 3 3 3 3 2 4" xfId="16113" xr:uid="{E0DA4837-0B72-4FBC-AA1C-1BA1A689F540}"/>
    <cellStyle name="Normal 3 2 3 3 3 3 2 5" xfId="29803" xr:uid="{BFF2DEEE-F55E-4242-BD9F-EBBBE4E66F6B}"/>
    <cellStyle name="Normal 3 2 3 3 3 3 2 6" xfId="44686" xr:uid="{8126AB92-907F-475B-AA2E-E01DE0EBBA7E}"/>
    <cellStyle name="Normal 3 2 3 3 3 3 3" xfId="10977" xr:uid="{0F9F356A-F70E-4A41-A7A4-63D2D18EED55}"/>
    <cellStyle name="Normal 3 2 3 3 3 3 3 2" xfId="24667" xr:uid="{AD23EDEE-D2C9-4EF1-8F9F-2F79E8775EEC}"/>
    <cellStyle name="Normal 3 2 3 3 3 3 3 2 2" xfId="38359" xr:uid="{0716A92E-A81D-4854-A689-8A23C8EB7564}"/>
    <cellStyle name="Normal 3 2 3 3 3 3 3 2 3" xfId="53242" xr:uid="{45FEC731-54E3-4856-AB90-84B01A36E3A7}"/>
    <cellStyle name="Normal 3 2 3 3 3 3 3 3" xfId="17823" xr:uid="{75097534-BA43-4B79-889A-A4BD22A7BC17}"/>
    <cellStyle name="Normal 3 2 3 3 3 3 3 4" xfId="31513" xr:uid="{3A8D007B-18FA-4133-8246-37811A1CD787}"/>
    <cellStyle name="Normal 3 2 3 3 3 3 3 5" xfId="46396" xr:uid="{986C173C-DD01-41A6-BA13-FCF4DD230EF9}"/>
    <cellStyle name="Normal 3 2 3 3 3 3 4" xfId="21245" xr:uid="{8795151D-07D4-4309-987D-9B5162CE6282}"/>
    <cellStyle name="Normal 3 2 3 3 3 3 4 2" xfId="34937" xr:uid="{C079A801-C9AF-4DB0-B7EA-F057F8E0CF9C}"/>
    <cellStyle name="Normal 3 2 3 3 3 3 4 3" xfId="49820" xr:uid="{830C33DF-23A3-46A1-B756-36A5AB52BBEE}"/>
    <cellStyle name="Normal 3 2 3 3 3 3 5" xfId="14401" xr:uid="{22115C9B-D46B-4B4A-B056-E17278131C6C}"/>
    <cellStyle name="Normal 3 2 3 3 3 3 6" xfId="28091" xr:uid="{CD8CA5A4-2EED-422D-8AE3-A7A0C0B91BAC}"/>
    <cellStyle name="Normal 3 2 3 3 3 3 7" xfId="42974" xr:uid="{02CF7CD0-2EA8-49E1-B587-1561AFBEDF1D}"/>
    <cellStyle name="Normal 3 2 3 3 3 4" xfId="7555" xr:uid="{00327848-EE87-4148-9406-402AEBB99380}"/>
    <cellStyle name="Normal 3 2 3 3 3 4 2" xfId="9268" xr:uid="{F42D9326-0165-4B96-BD23-3EC1B7489A5C}"/>
    <cellStyle name="Normal 3 2 3 3 3 4 2 2" xfId="12690" xr:uid="{7CA6D1B7-0884-46FD-930A-00EE81764839}"/>
    <cellStyle name="Normal 3 2 3 3 3 4 2 2 2" xfId="26380" xr:uid="{7B859469-5547-44D6-BD47-813F678A691F}"/>
    <cellStyle name="Normal 3 2 3 3 3 4 2 2 2 2" xfId="40072" xr:uid="{178D378D-99E0-4210-837A-AA4E6884720E}"/>
    <cellStyle name="Normal 3 2 3 3 3 4 2 2 2 3" xfId="54955" xr:uid="{7A48F1F2-B6EC-4092-8E9E-A4FE49452287}"/>
    <cellStyle name="Normal 3 2 3 3 3 4 2 2 3" xfId="19536" xr:uid="{D8540F82-176E-4C40-A53A-9F863A16FA1D}"/>
    <cellStyle name="Normal 3 2 3 3 3 4 2 2 4" xfId="33226" xr:uid="{77FEDFC0-996A-4A5F-B10E-8CEEFDB92B5C}"/>
    <cellStyle name="Normal 3 2 3 3 3 4 2 2 5" xfId="48109" xr:uid="{E6C34AE7-350A-4862-8AFA-35CFAA77A2C9}"/>
    <cellStyle name="Normal 3 2 3 3 3 4 2 3" xfId="22958" xr:uid="{CB83F3A3-A579-4125-BCD9-A24A79A48D7F}"/>
    <cellStyle name="Normal 3 2 3 3 3 4 2 3 2" xfId="36650" xr:uid="{98B70B40-472F-4DC8-8577-A42F0C9AB4D6}"/>
    <cellStyle name="Normal 3 2 3 3 3 4 2 3 3" xfId="51533" xr:uid="{EF71C19F-13B9-4533-85D7-C23BE878168D}"/>
    <cellStyle name="Normal 3 2 3 3 3 4 2 4" xfId="16114" xr:uid="{E1EB0C3D-7F95-420C-B5FE-F2321ED9A72F}"/>
    <cellStyle name="Normal 3 2 3 3 3 4 2 5" xfId="29804" xr:uid="{950684EB-D13D-4EE4-A471-CF8843F23D0B}"/>
    <cellStyle name="Normal 3 2 3 3 3 4 2 6" xfId="44687" xr:uid="{32E693A7-ADD1-4A91-81A1-5C965A878453}"/>
    <cellStyle name="Normal 3 2 3 3 3 4 3" xfId="10978" xr:uid="{B33D9144-A153-4402-85AB-2B0DEB02E877}"/>
    <cellStyle name="Normal 3 2 3 3 3 4 3 2" xfId="24668" xr:uid="{9D27046B-383F-42C5-9E37-85BC2046B5DF}"/>
    <cellStyle name="Normal 3 2 3 3 3 4 3 2 2" xfId="38360" xr:uid="{394E8710-EAE4-4824-8D28-98B9F26FDD90}"/>
    <cellStyle name="Normal 3 2 3 3 3 4 3 2 3" xfId="53243" xr:uid="{0989874B-BA36-4C24-8C88-8F852D9A8630}"/>
    <cellStyle name="Normal 3 2 3 3 3 4 3 3" xfId="17824" xr:uid="{7D69742D-0E40-4094-915C-8C2512579932}"/>
    <cellStyle name="Normal 3 2 3 3 3 4 3 4" xfId="31514" xr:uid="{45E812C0-39E5-436C-A98B-053DE596BAD6}"/>
    <cellStyle name="Normal 3 2 3 3 3 4 3 5" xfId="46397" xr:uid="{41B21654-0F06-4B91-AA19-4563618000C7}"/>
    <cellStyle name="Normal 3 2 3 3 3 4 4" xfId="21246" xr:uid="{DE1F0EA9-096E-4231-8610-DFF3278A76D3}"/>
    <cellStyle name="Normal 3 2 3 3 3 4 4 2" xfId="34938" xr:uid="{BFB267C9-0367-47DF-A918-24D67C75DC24}"/>
    <cellStyle name="Normal 3 2 3 3 3 4 4 3" xfId="49821" xr:uid="{2CC1D6B2-6E03-449C-840F-6C74FFB01641}"/>
    <cellStyle name="Normal 3 2 3 3 3 4 5" xfId="14402" xr:uid="{213EC1E5-AC23-4C7A-984F-FF638FF88B4E}"/>
    <cellStyle name="Normal 3 2 3 3 3 4 6" xfId="28092" xr:uid="{7AAC5213-AF31-4570-A213-1CBDBEA0B119}"/>
    <cellStyle name="Normal 3 2 3 3 3 4 7" xfId="42975" xr:uid="{7D5C04D6-E524-470F-819E-A527033B4C6B}"/>
    <cellStyle name="Normal 3 2 3 3 3 5" xfId="9264" xr:uid="{B0614A4E-D839-46B4-833F-F08F2DCAFAFB}"/>
    <cellStyle name="Normal 3 2 3 3 3 5 2" xfId="12686" xr:uid="{DEB180D8-CDD9-4768-945B-A9FB1371DDC5}"/>
    <cellStyle name="Normal 3 2 3 3 3 5 2 2" xfId="26376" xr:uid="{F0B61467-EDFF-4D87-9C4B-F8BEC9BB7369}"/>
    <cellStyle name="Normal 3 2 3 3 3 5 2 2 2" xfId="40068" xr:uid="{5834183F-E2BF-448A-BAE1-7B7C77E8FA9B}"/>
    <cellStyle name="Normal 3 2 3 3 3 5 2 2 3" xfId="54951" xr:uid="{5EAAA0BB-F98C-4DA1-AF8E-5E656470BAAD}"/>
    <cellStyle name="Normal 3 2 3 3 3 5 2 3" xfId="19532" xr:uid="{CBE2D728-12DD-441F-8FCE-A445C5A5CC77}"/>
    <cellStyle name="Normal 3 2 3 3 3 5 2 4" xfId="33222" xr:uid="{5023BE56-45F6-4ED0-8F59-AFC2CDE01964}"/>
    <cellStyle name="Normal 3 2 3 3 3 5 2 5" xfId="48105" xr:uid="{8E1236EF-8AA0-4696-BE62-32BA44E7291E}"/>
    <cellStyle name="Normal 3 2 3 3 3 5 3" xfId="22954" xr:uid="{35EB3488-B928-4E91-8228-F3A6301D62E6}"/>
    <cellStyle name="Normal 3 2 3 3 3 5 3 2" xfId="36646" xr:uid="{EEBF65D4-6B86-4C85-948A-0226DB95E126}"/>
    <cellStyle name="Normal 3 2 3 3 3 5 3 3" xfId="51529" xr:uid="{B19F880E-1980-4006-9705-0EF6BF6955BE}"/>
    <cellStyle name="Normal 3 2 3 3 3 5 4" xfId="16110" xr:uid="{576823EE-5EEB-4E11-A059-BFD3DE25AE75}"/>
    <cellStyle name="Normal 3 2 3 3 3 5 5" xfId="29800" xr:uid="{66E88F60-E17F-4718-94B8-28CF5860E5B2}"/>
    <cellStyle name="Normal 3 2 3 3 3 5 6" xfId="44683" xr:uid="{C39517E7-5E05-4830-B402-E431053BA9DC}"/>
    <cellStyle name="Normal 3 2 3 3 3 6" xfId="10974" xr:uid="{FF176F89-AF0A-4BF2-8586-5D0CD0B9D5A4}"/>
    <cellStyle name="Normal 3 2 3 3 3 6 2" xfId="24664" xr:uid="{DA94D2C5-7716-4D00-AFA5-D6EC96198BF5}"/>
    <cellStyle name="Normal 3 2 3 3 3 6 2 2" xfId="38356" xr:uid="{55158725-4C45-4FE2-852F-32D48645DF10}"/>
    <cellStyle name="Normal 3 2 3 3 3 6 2 3" xfId="53239" xr:uid="{1694444F-7B62-4568-AD6C-5E864E8B1D10}"/>
    <cellStyle name="Normal 3 2 3 3 3 6 3" xfId="17820" xr:uid="{C61C914F-64D3-453C-85A4-92C0DCF97250}"/>
    <cellStyle name="Normal 3 2 3 3 3 6 4" xfId="31510" xr:uid="{517B7090-9C63-4665-AB9F-0E1DED2C8CB5}"/>
    <cellStyle name="Normal 3 2 3 3 3 6 5" xfId="46393" xr:uid="{18A65435-75BB-48BE-AA87-65AF89DC70E0}"/>
    <cellStyle name="Normal 3 2 3 3 3 7" xfId="21242" xr:uid="{64C91246-F530-4520-BFD1-7B13ABB42812}"/>
    <cellStyle name="Normal 3 2 3 3 3 7 2" xfId="34934" xr:uid="{C556A78D-7E8E-417D-B6F2-F5BEA152146A}"/>
    <cellStyle name="Normal 3 2 3 3 3 7 3" xfId="49817" xr:uid="{EE389820-AFD0-48FB-9913-B0094C75BC8F}"/>
    <cellStyle name="Normal 3 2 3 3 3 8" xfId="14398" xr:uid="{EAE8C140-58A0-4917-81CC-E89E7B4F0616}"/>
    <cellStyle name="Normal 3 2 3 3 3 9" xfId="28088" xr:uid="{75FB33AA-5AD9-4730-AF7D-DAF5BA3FD124}"/>
    <cellStyle name="Normal 3 2 3 3 4" xfId="7556" xr:uid="{73E317AA-D0EF-4D18-88D7-69DFE6E44696}"/>
    <cellStyle name="Normal 3 2 3 3 4 10" xfId="42976" xr:uid="{9BB44483-BA34-473D-8442-1DFED5664224}"/>
    <cellStyle name="Normal 3 2 3 3 4 2" xfId="7557" xr:uid="{B9F7E047-CABC-47DA-BDD7-1CEE34156211}"/>
    <cellStyle name="Normal 3 2 3 3 4 2 2" xfId="7558" xr:uid="{2DE43EF2-9071-4DF8-8A33-665C6278FDDC}"/>
    <cellStyle name="Normal 3 2 3 3 4 2 2 2" xfId="9271" xr:uid="{7089E452-A45E-407C-B097-0D3755CAB7B3}"/>
    <cellStyle name="Normal 3 2 3 3 4 2 2 2 2" xfId="12693" xr:uid="{4F1E61F4-5AF5-4BB5-8FF7-057F9128080A}"/>
    <cellStyle name="Normal 3 2 3 3 4 2 2 2 2 2" xfId="26383" xr:uid="{FA2847E5-74E4-4DA7-8239-E3E8F4204F1F}"/>
    <cellStyle name="Normal 3 2 3 3 4 2 2 2 2 2 2" xfId="40075" xr:uid="{BE54A004-D03A-4F08-9561-AF08F0F119ED}"/>
    <cellStyle name="Normal 3 2 3 3 4 2 2 2 2 2 3" xfId="54958" xr:uid="{949105C1-CEF1-4DB9-B92A-C38BBD0F2B68}"/>
    <cellStyle name="Normal 3 2 3 3 4 2 2 2 2 3" xfId="19539" xr:uid="{B1E31D20-FFAE-4F54-A30E-B0DC41E89866}"/>
    <cellStyle name="Normal 3 2 3 3 4 2 2 2 2 4" xfId="33229" xr:uid="{CC28024A-65CA-4B0B-ADD0-253D1FC14BFA}"/>
    <cellStyle name="Normal 3 2 3 3 4 2 2 2 2 5" xfId="48112" xr:uid="{5D43C7C1-CFF4-4F88-A6B9-E17E18462DFB}"/>
    <cellStyle name="Normal 3 2 3 3 4 2 2 2 3" xfId="22961" xr:uid="{D99E09B4-D3A8-4681-8F0B-C931C21251A9}"/>
    <cellStyle name="Normal 3 2 3 3 4 2 2 2 3 2" xfId="36653" xr:uid="{1D2F31B3-3702-4C0E-B0AC-06A0A981F27D}"/>
    <cellStyle name="Normal 3 2 3 3 4 2 2 2 3 3" xfId="51536" xr:uid="{E6115E89-4AF4-4574-8EC7-320007E5A8E9}"/>
    <cellStyle name="Normal 3 2 3 3 4 2 2 2 4" xfId="16117" xr:uid="{729615DC-1FF6-4D62-94DF-0FEDC61EB26C}"/>
    <cellStyle name="Normal 3 2 3 3 4 2 2 2 5" xfId="29807" xr:uid="{86485F8C-1E0A-4AB1-853F-D8AD3A5A3B61}"/>
    <cellStyle name="Normal 3 2 3 3 4 2 2 2 6" xfId="44690" xr:uid="{AAC1416A-3E69-4649-A835-B65141BF4B71}"/>
    <cellStyle name="Normal 3 2 3 3 4 2 2 3" xfId="10981" xr:uid="{D0699989-792E-42E3-8087-D794B857D803}"/>
    <cellStyle name="Normal 3 2 3 3 4 2 2 3 2" xfId="24671" xr:uid="{F05FC965-A581-4D07-BB1E-0063B9F32C28}"/>
    <cellStyle name="Normal 3 2 3 3 4 2 2 3 2 2" xfId="38363" xr:uid="{5A158EDA-AA5A-44A7-8B83-FCE527CAADCB}"/>
    <cellStyle name="Normal 3 2 3 3 4 2 2 3 2 3" xfId="53246" xr:uid="{E2113A81-EAF8-472F-BC4E-81DFC3FD1C7F}"/>
    <cellStyle name="Normal 3 2 3 3 4 2 2 3 3" xfId="17827" xr:uid="{181C856D-C8E1-4C07-9159-F6121D76DAB0}"/>
    <cellStyle name="Normal 3 2 3 3 4 2 2 3 4" xfId="31517" xr:uid="{6C0828CE-6A84-4BA1-839F-BA047645FD20}"/>
    <cellStyle name="Normal 3 2 3 3 4 2 2 3 5" xfId="46400" xr:uid="{D31B90AA-2BE3-477A-B77D-E54D9FC5CF27}"/>
    <cellStyle name="Normal 3 2 3 3 4 2 2 4" xfId="21249" xr:uid="{2DB80D96-FCBC-4897-B468-58EE4A4214C7}"/>
    <cellStyle name="Normal 3 2 3 3 4 2 2 4 2" xfId="34941" xr:uid="{2D24B816-0A54-4239-B537-7B99A307C114}"/>
    <cellStyle name="Normal 3 2 3 3 4 2 2 4 3" xfId="49824" xr:uid="{C091725D-2DC8-40D2-934D-3A6B5A40FDB3}"/>
    <cellStyle name="Normal 3 2 3 3 4 2 2 5" xfId="14405" xr:uid="{1F4C3331-189A-4952-9F93-A586C1B617D0}"/>
    <cellStyle name="Normal 3 2 3 3 4 2 2 6" xfId="28095" xr:uid="{DD254BCC-274F-4D23-A15B-1DC7C95487CC}"/>
    <cellStyle name="Normal 3 2 3 3 4 2 2 7" xfId="42978" xr:uid="{972D5C89-2E16-4E83-A6AF-005321D2045F}"/>
    <cellStyle name="Normal 3 2 3 3 4 2 3" xfId="9270" xr:uid="{5A0ED12D-122E-4474-83E6-9EF9B688A293}"/>
    <cellStyle name="Normal 3 2 3 3 4 2 3 2" xfId="12692" xr:uid="{135B3776-B2A5-4070-9166-8EFA1194C879}"/>
    <cellStyle name="Normal 3 2 3 3 4 2 3 2 2" xfId="26382" xr:uid="{CDDD8B16-C51F-49EA-8F30-F1F1B530C416}"/>
    <cellStyle name="Normal 3 2 3 3 4 2 3 2 2 2" xfId="40074" xr:uid="{0EDE3709-DCAE-4197-9D31-03426CC4E967}"/>
    <cellStyle name="Normal 3 2 3 3 4 2 3 2 2 3" xfId="54957" xr:uid="{6A9FCB7C-6A78-44D2-94A5-74ACD6868DC0}"/>
    <cellStyle name="Normal 3 2 3 3 4 2 3 2 3" xfId="19538" xr:uid="{CAE8AB28-2B62-4E0C-9B17-E8ED7F65387F}"/>
    <cellStyle name="Normal 3 2 3 3 4 2 3 2 4" xfId="33228" xr:uid="{8FCC36E4-8995-4B51-8A89-E6F377304C0D}"/>
    <cellStyle name="Normal 3 2 3 3 4 2 3 2 5" xfId="48111" xr:uid="{AE7E4741-2A1F-4E3C-B2BC-079C88A92D76}"/>
    <cellStyle name="Normal 3 2 3 3 4 2 3 3" xfId="22960" xr:uid="{6189BAFE-0DF4-4972-85D1-6642EB61D884}"/>
    <cellStyle name="Normal 3 2 3 3 4 2 3 3 2" xfId="36652" xr:uid="{BF93C3E2-F68D-4208-AD62-89A3AFEE8AB9}"/>
    <cellStyle name="Normal 3 2 3 3 4 2 3 3 3" xfId="51535" xr:uid="{5B414190-829C-4809-80F5-C15562723D74}"/>
    <cellStyle name="Normal 3 2 3 3 4 2 3 4" xfId="16116" xr:uid="{A2781D10-3908-4078-A0AA-53F5D27BBEF2}"/>
    <cellStyle name="Normal 3 2 3 3 4 2 3 5" xfId="29806" xr:uid="{B042879F-80B9-471F-B210-F3C60B3764F1}"/>
    <cellStyle name="Normal 3 2 3 3 4 2 3 6" xfId="44689" xr:uid="{104BA21B-994E-4F18-8D4A-296ACFF82AB6}"/>
    <cellStyle name="Normal 3 2 3 3 4 2 4" xfId="10980" xr:uid="{63A514DB-C1A3-4DF9-9384-3EAC81994331}"/>
    <cellStyle name="Normal 3 2 3 3 4 2 4 2" xfId="24670" xr:uid="{66638834-58D2-4DE9-9AED-13EAFF65048E}"/>
    <cellStyle name="Normal 3 2 3 3 4 2 4 2 2" xfId="38362" xr:uid="{C86BB2DE-1919-4C82-B8CB-8114CA3FE584}"/>
    <cellStyle name="Normal 3 2 3 3 4 2 4 2 3" xfId="53245" xr:uid="{354A5D3E-9822-42E7-A048-5C905AEA7CAF}"/>
    <cellStyle name="Normal 3 2 3 3 4 2 4 3" xfId="17826" xr:uid="{F7A28E28-82A6-4594-BD4A-F0029F50395B}"/>
    <cellStyle name="Normal 3 2 3 3 4 2 4 4" xfId="31516" xr:uid="{965C6F59-7B54-421B-B6B6-A1648145A9D8}"/>
    <cellStyle name="Normal 3 2 3 3 4 2 4 5" xfId="46399" xr:uid="{FF694C03-16C2-4C4F-B07D-83462AFE8C9B}"/>
    <cellStyle name="Normal 3 2 3 3 4 2 5" xfId="21248" xr:uid="{10A7D517-6180-41B8-961E-962310AC2CB7}"/>
    <cellStyle name="Normal 3 2 3 3 4 2 5 2" xfId="34940" xr:uid="{11E7A9C2-980E-4D1C-842E-12CD6FA675AE}"/>
    <cellStyle name="Normal 3 2 3 3 4 2 5 3" xfId="49823" xr:uid="{17BEA329-25DF-4907-811E-6DDC043B5D61}"/>
    <cellStyle name="Normal 3 2 3 3 4 2 6" xfId="14404" xr:uid="{A55FD2E8-986F-492F-91BA-4BB43B6A16A4}"/>
    <cellStyle name="Normal 3 2 3 3 4 2 7" xfId="28094" xr:uid="{135B7908-D407-48BF-9EF7-966CF49E7DA3}"/>
    <cellStyle name="Normal 3 2 3 3 4 2 8" xfId="42977" xr:uid="{630DECC0-51C8-45A2-8B78-560A8DBD12C6}"/>
    <cellStyle name="Normal 3 2 3 3 4 3" xfId="7559" xr:uid="{3C97C77D-1150-454A-B494-0F4E2FD94191}"/>
    <cellStyle name="Normal 3 2 3 3 4 3 2" xfId="9272" xr:uid="{6A0F37AC-A3C3-4515-AA78-A23CC167F7B5}"/>
    <cellStyle name="Normal 3 2 3 3 4 3 2 2" xfId="12694" xr:uid="{EB52203C-165D-4B98-AC42-C7452EFFDC43}"/>
    <cellStyle name="Normal 3 2 3 3 4 3 2 2 2" xfId="26384" xr:uid="{EE4464F0-39A2-4A12-97A2-0AD1D2FD25FC}"/>
    <cellStyle name="Normal 3 2 3 3 4 3 2 2 2 2" xfId="40076" xr:uid="{2F8B2D2B-9D3E-4F67-90C3-3CC63A8F5CC7}"/>
    <cellStyle name="Normal 3 2 3 3 4 3 2 2 2 3" xfId="54959" xr:uid="{B0EFF5CA-2F2F-4F13-91EA-305ED5A69632}"/>
    <cellStyle name="Normal 3 2 3 3 4 3 2 2 3" xfId="19540" xr:uid="{B8CE7C66-896B-42FF-9090-23205EA3D08F}"/>
    <cellStyle name="Normal 3 2 3 3 4 3 2 2 4" xfId="33230" xr:uid="{6C625E5B-22CD-4946-9AF1-672FE25D89F8}"/>
    <cellStyle name="Normal 3 2 3 3 4 3 2 2 5" xfId="48113" xr:uid="{80C81C39-C287-4EE5-821D-FAF031578473}"/>
    <cellStyle name="Normal 3 2 3 3 4 3 2 3" xfId="22962" xr:uid="{B0F11654-741D-4888-AC00-89BF0E0A3191}"/>
    <cellStyle name="Normal 3 2 3 3 4 3 2 3 2" xfId="36654" xr:uid="{8B3A835D-6BCE-4399-A4EF-FC106DA6ED0D}"/>
    <cellStyle name="Normal 3 2 3 3 4 3 2 3 3" xfId="51537" xr:uid="{595DEA07-03D3-4382-A329-F6B3061D1BD8}"/>
    <cellStyle name="Normal 3 2 3 3 4 3 2 4" xfId="16118" xr:uid="{E9584DDA-8E6D-4F79-9A2C-40D2B45BE93F}"/>
    <cellStyle name="Normal 3 2 3 3 4 3 2 5" xfId="29808" xr:uid="{EE0232AE-7E44-4FD7-892A-781CA86DE61C}"/>
    <cellStyle name="Normal 3 2 3 3 4 3 2 6" xfId="44691" xr:uid="{DCD0173F-96C0-43D9-A9B2-026653222B24}"/>
    <cellStyle name="Normal 3 2 3 3 4 3 3" xfId="10982" xr:uid="{D0A98901-8E25-4E4F-86AE-C978DA76B2D3}"/>
    <cellStyle name="Normal 3 2 3 3 4 3 3 2" xfId="24672" xr:uid="{8A2BA602-93DA-4BAB-BEDD-B0487E2C17E7}"/>
    <cellStyle name="Normal 3 2 3 3 4 3 3 2 2" xfId="38364" xr:uid="{640C5399-396A-4DEF-A02F-BA9523752CED}"/>
    <cellStyle name="Normal 3 2 3 3 4 3 3 2 3" xfId="53247" xr:uid="{67BB2BFF-6F64-4DC1-9AAF-45EAF939471E}"/>
    <cellStyle name="Normal 3 2 3 3 4 3 3 3" xfId="17828" xr:uid="{AE735EC6-15E5-4DD3-9664-50C9CEF56CCF}"/>
    <cellStyle name="Normal 3 2 3 3 4 3 3 4" xfId="31518" xr:uid="{1BD3AE40-174D-4E25-8577-944620A37201}"/>
    <cellStyle name="Normal 3 2 3 3 4 3 3 5" xfId="46401" xr:uid="{AFF3C4EF-ECFA-4AAC-85A3-73EB8C561658}"/>
    <cellStyle name="Normal 3 2 3 3 4 3 4" xfId="21250" xr:uid="{29CA7924-078D-412C-A501-6C9171F0DF35}"/>
    <cellStyle name="Normal 3 2 3 3 4 3 4 2" xfId="34942" xr:uid="{D8729EEA-2A63-48F7-9B87-EC1D8F7ECC95}"/>
    <cellStyle name="Normal 3 2 3 3 4 3 4 3" xfId="49825" xr:uid="{79F54B36-FED9-4CE2-BA7B-2CE51C6018DE}"/>
    <cellStyle name="Normal 3 2 3 3 4 3 5" xfId="14406" xr:uid="{EBFD253B-900A-4D3C-A888-8F1EA03E6E27}"/>
    <cellStyle name="Normal 3 2 3 3 4 3 6" xfId="28096" xr:uid="{42F657FF-C3EB-4A9D-BC13-14B244C08438}"/>
    <cellStyle name="Normal 3 2 3 3 4 3 7" xfId="42979" xr:uid="{AAF43ABA-6F23-4F93-B77E-9E7EE1903F52}"/>
    <cellStyle name="Normal 3 2 3 3 4 4" xfId="7560" xr:uid="{2125D5E3-3960-4871-AF76-DBC8AC1548B3}"/>
    <cellStyle name="Normal 3 2 3 3 4 4 2" xfId="9273" xr:uid="{7C732FD7-7709-4391-9189-D0BF8FD3F02A}"/>
    <cellStyle name="Normal 3 2 3 3 4 4 2 2" xfId="12695" xr:uid="{378A3DB9-355A-4F15-BB7D-CE656C61AB2A}"/>
    <cellStyle name="Normal 3 2 3 3 4 4 2 2 2" xfId="26385" xr:uid="{90498072-67E3-4A54-97D5-AABA38D2AD4D}"/>
    <cellStyle name="Normal 3 2 3 3 4 4 2 2 2 2" xfId="40077" xr:uid="{6E688E0A-314F-466B-AE3F-AD5E64F96A6D}"/>
    <cellStyle name="Normal 3 2 3 3 4 4 2 2 2 3" xfId="54960" xr:uid="{E140FB48-F324-4FBA-A204-2E8F12143436}"/>
    <cellStyle name="Normal 3 2 3 3 4 4 2 2 3" xfId="19541" xr:uid="{91A733C9-5B51-43D4-8269-799B1E18B323}"/>
    <cellStyle name="Normal 3 2 3 3 4 4 2 2 4" xfId="33231" xr:uid="{AEE9A7A3-F90B-447A-9490-7F08CB5C0137}"/>
    <cellStyle name="Normal 3 2 3 3 4 4 2 2 5" xfId="48114" xr:uid="{0732DE4B-BCCE-4D80-B5B0-4F7AA5524BB7}"/>
    <cellStyle name="Normal 3 2 3 3 4 4 2 3" xfId="22963" xr:uid="{DE2D8343-24BD-44EC-900C-48D194A1235E}"/>
    <cellStyle name="Normal 3 2 3 3 4 4 2 3 2" xfId="36655" xr:uid="{B7BFBDE6-0BB2-4741-82D1-8E575A48B8CD}"/>
    <cellStyle name="Normal 3 2 3 3 4 4 2 3 3" xfId="51538" xr:uid="{FBDBA070-36A9-4F79-B78B-9657DAEFD2CE}"/>
    <cellStyle name="Normal 3 2 3 3 4 4 2 4" xfId="16119" xr:uid="{7767072A-9456-45D6-8C93-67D14242DE38}"/>
    <cellStyle name="Normal 3 2 3 3 4 4 2 5" xfId="29809" xr:uid="{E688320A-82A6-40BD-8D29-265FFD314625}"/>
    <cellStyle name="Normal 3 2 3 3 4 4 2 6" xfId="44692" xr:uid="{47D36E00-3BCE-44CE-8BA6-734ED65A1243}"/>
    <cellStyle name="Normal 3 2 3 3 4 4 3" xfId="10983" xr:uid="{5A3AA8AD-B8CC-48D3-B181-F8F8FA2C5719}"/>
    <cellStyle name="Normal 3 2 3 3 4 4 3 2" xfId="24673" xr:uid="{3C012B1A-147A-436E-BAD8-6C25A19CBF19}"/>
    <cellStyle name="Normal 3 2 3 3 4 4 3 2 2" xfId="38365" xr:uid="{B812CF13-1005-40B4-900A-AF73990A6B46}"/>
    <cellStyle name="Normal 3 2 3 3 4 4 3 2 3" xfId="53248" xr:uid="{3218443F-51A0-40AC-88C7-476D6544A091}"/>
    <cellStyle name="Normal 3 2 3 3 4 4 3 3" xfId="17829" xr:uid="{32F4C893-71EC-49A1-B272-F5ADA05EF28C}"/>
    <cellStyle name="Normal 3 2 3 3 4 4 3 4" xfId="31519" xr:uid="{A98E5288-F10E-4935-A30A-5EF066B3BFC0}"/>
    <cellStyle name="Normal 3 2 3 3 4 4 3 5" xfId="46402" xr:uid="{6208DA9B-BA57-479C-A62E-8769B8271212}"/>
    <cellStyle name="Normal 3 2 3 3 4 4 4" xfId="21251" xr:uid="{F4AEF6C7-E622-446E-8549-FEF3A0DFE4A2}"/>
    <cellStyle name="Normal 3 2 3 3 4 4 4 2" xfId="34943" xr:uid="{B738A27B-BC3E-4D1E-87DB-032D7413AC77}"/>
    <cellStyle name="Normal 3 2 3 3 4 4 4 3" xfId="49826" xr:uid="{78D83DD7-66A9-452B-BD85-B41F8B69B644}"/>
    <cellStyle name="Normal 3 2 3 3 4 4 5" xfId="14407" xr:uid="{66F9E649-D54F-47F6-9991-1EADDC36A6A7}"/>
    <cellStyle name="Normal 3 2 3 3 4 4 6" xfId="28097" xr:uid="{B5544877-060C-4AB7-A15D-782BA4DF78D6}"/>
    <cellStyle name="Normal 3 2 3 3 4 4 7" xfId="42980" xr:uid="{EACDBE98-92A9-43BD-B32B-D3B35A5170DF}"/>
    <cellStyle name="Normal 3 2 3 3 4 5" xfId="9269" xr:uid="{DA105D8F-D0FC-4FE5-94CE-5B97B07AD9BB}"/>
    <cellStyle name="Normal 3 2 3 3 4 5 2" xfId="12691" xr:uid="{788C4735-C2BB-4389-B49E-9E64FF08BF7E}"/>
    <cellStyle name="Normal 3 2 3 3 4 5 2 2" xfId="26381" xr:uid="{FE00D3BA-A8C5-4402-B82A-62372EE845ED}"/>
    <cellStyle name="Normal 3 2 3 3 4 5 2 2 2" xfId="40073" xr:uid="{A32314DB-CF04-40AE-90BD-9A134B170268}"/>
    <cellStyle name="Normal 3 2 3 3 4 5 2 2 3" xfId="54956" xr:uid="{37BC6D4E-57E2-4CDD-8CC5-55770C5C2876}"/>
    <cellStyle name="Normal 3 2 3 3 4 5 2 3" xfId="19537" xr:uid="{D6AD6DA4-4D53-4570-9F18-9746DB3C56DF}"/>
    <cellStyle name="Normal 3 2 3 3 4 5 2 4" xfId="33227" xr:uid="{3882573A-9FBF-4F69-A1AF-93D5F146C142}"/>
    <cellStyle name="Normal 3 2 3 3 4 5 2 5" xfId="48110" xr:uid="{3C69BF09-F4FF-4CD5-83F8-EE26F56EEF84}"/>
    <cellStyle name="Normal 3 2 3 3 4 5 3" xfId="22959" xr:uid="{4D544641-7440-4B33-A3D9-BAB173C51EF7}"/>
    <cellStyle name="Normal 3 2 3 3 4 5 3 2" xfId="36651" xr:uid="{72C8131D-0137-426C-A3DB-F9B265C1D46A}"/>
    <cellStyle name="Normal 3 2 3 3 4 5 3 3" xfId="51534" xr:uid="{564F5550-054C-43B2-AA55-E12925303209}"/>
    <cellStyle name="Normal 3 2 3 3 4 5 4" xfId="16115" xr:uid="{1ADEE157-6685-40C6-BEA3-A1620CEEB97D}"/>
    <cellStyle name="Normal 3 2 3 3 4 5 5" xfId="29805" xr:uid="{1CDAEA00-F473-4303-BD97-643DFB6CDA65}"/>
    <cellStyle name="Normal 3 2 3 3 4 5 6" xfId="44688" xr:uid="{F9E61DD8-8B15-4FD5-BCF3-829D3C7267C3}"/>
    <cellStyle name="Normal 3 2 3 3 4 6" xfId="10979" xr:uid="{352F27FD-924A-436B-AFF8-107EDE12B783}"/>
    <cellStyle name="Normal 3 2 3 3 4 6 2" xfId="24669" xr:uid="{8D426116-D90B-45C1-AF0E-07EB61395680}"/>
    <cellStyle name="Normal 3 2 3 3 4 6 2 2" xfId="38361" xr:uid="{2B64F9B2-5823-4ACE-8E78-E3D650FF8192}"/>
    <cellStyle name="Normal 3 2 3 3 4 6 2 3" xfId="53244" xr:uid="{ED940CEA-4CEC-4BF4-AA38-57E245C7F81F}"/>
    <cellStyle name="Normal 3 2 3 3 4 6 3" xfId="17825" xr:uid="{712C64A7-C61A-4547-BA72-BB1F85C8F2AF}"/>
    <cellStyle name="Normal 3 2 3 3 4 6 4" xfId="31515" xr:uid="{EDAB019C-3AC2-43B6-A85A-6548505F6A3E}"/>
    <cellStyle name="Normal 3 2 3 3 4 6 5" xfId="46398" xr:uid="{C87DE3AF-10DD-47F1-A988-525A52BF852E}"/>
    <cellStyle name="Normal 3 2 3 3 4 7" xfId="21247" xr:uid="{4A189FB3-2909-4A4D-8D75-BEB6F0551166}"/>
    <cellStyle name="Normal 3 2 3 3 4 7 2" xfId="34939" xr:uid="{0F24F3A1-067C-4E03-A5DD-51152894ECA0}"/>
    <cellStyle name="Normal 3 2 3 3 4 7 3" xfId="49822" xr:uid="{3D311B52-B02D-41D9-8838-A0EB80DCB252}"/>
    <cellStyle name="Normal 3 2 3 3 4 8" xfId="14403" xr:uid="{2F81FA35-8E92-4931-B70B-30FDFAB25259}"/>
    <cellStyle name="Normal 3 2 3 3 4 9" xfId="28093" xr:uid="{98B6464B-AF95-4D29-9E8B-1A0906158C7F}"/>
    <cellStyle name="Normal 3 2 3 3 5" xfId="7561" xr:uid="{DFF630B0-F64D-4844-82F0-27E7C8F5A8F1}"/>
    <cellStyle name="Normal 3 2 3 3 5 2" xfId="7562" xr:uid="{8BF9E8A3-AD29-4648-9B37-586DDF5DED00}"/>
    <cellStyle name="Normal 3 2 3 3 5 2 2" xfId="9275" xr:uid="{3C0EA80E-C149-455D-8A7D-50ED9AB50A38}"/>
    <cellStyle name="Normal 3 2 3 3 5 2 2 2" xfId="12697" xr:uid="{6D065E31-5F16-4F3C-A1C4-B3320D1B1BD1}"/>
    <cellStyle name="Normal 3 2 3 3 5 2 2 2 2" xfId="26387" xr:uid="{A50792B5-25A6-4B41-9F89-D0997B43DF28}"/>
    <cellStyle name="Normal 3 2 3 3 5 2 2 2 2 2" xfId="40079" xr:uid="{00E1A62A-ABC5-4067-8D6B-108B38912369}"/>
    <cellStyle name="Normal 3 2 3 3 5 2 2 2 2 3" xfId="54962" xr:uid="{5D9C9EA6-B43B-4413-B33D-E94BAA0FEDD4}"/>
    <cellStyle name="Normal 3 2 3 3 5 2 2 2 3" xfId="19543" xr:uid="{4DB17A24-3C3E-40BB-83DC-82DCA5F62B76}"/>
    <cellStyle name="Normal 3 2 3 3 5 2 2 2 4" xfId="33233" xr:uid="{4AA279D3-2367-4CB1-B618-F5D0AC7C3D1B}"/>
    <cellStyle name="Normal 3 2 3 3 5 2 2 2 5" xfId="48116" xr:uid="{C0BEE1EA-AAE0-4209-B51D-3C41C874D5F2}"/>
    <cellStyle name="Normal 3 2 3 3 5 2 2 3" xfId="22965" xr:uid="{E5A32E13-EC79-4EC9-AEF0-62A02C652288}"/>
    <cellStyle name="Normal 3 2 3 3 5 2 2 3 2" xfId="36657" xr:uid="{202E1DDE-4F84-43D5-BD44-9171609F0D3B}"/>
    <cellStyle name="Normal 3 2 3 3 5 2 2 3 3" xfId="51540" xr:uid="{EDDFD773-74D6-45C4-9648-B64890020EC9}"/>
    <cellStyle name="Normal 3 2 3 3 5 2 2 4" xfId="16121" xr:uid="{5200957F-29DD-48BD-BE3E-19C7480B9700}"/>
    <cellStyle name="Normal 3 2 3 3 5 2 2 5" xfId="29811" xr:uid="{47C95272-3038-41AE-B86D-97A142C83892}"/>
    <cellStyle name="Normal 3 2 3 3 5 2 2 6" xfId="44694" xr:uid="{95C5FC39-3EE6-4FFD-A570-F24BFD064F75}"/>
    <cellStyle name="Normal 3 2 3 3 5 2 3" xfId="10985" xr:uid="{277DAE2C-C660-4388-A93F-0F2CD96E0F92}"/>
    <cellStyle name="Normal 3 2 3 3 5 2 3 2" xfId="24675" xr:uid="{CD426020-2036-4602-A8C2-05D5DCC87E3F}"/>
    <cellStyle name="Normal 3 2 3 3 5 2 3 2 2" xfId="38367" xr:uid="{AC695C4C-43B9-47C1-A2D7-51CA84748452}"/>
    <cellStyle name="Normal 3 2 3 3 5 2 3 2 3" xfId="53250" xr:uid="{2EFDDA92-9907-4D30-9633-1BE026EE93CF}"/>
    <cellStyle name="Normal 3 2 3 3 5 2 3 3" xfId="17831" xr:uid="{6B3A93EA-A8BB-4A3E-8B19-FB7E88ECAF23}"/>
    <cellStyle name="Normal 3 2 3 3 5 2 3 4" xfId="31521" xr:uid="{37258678-963E-46B8-BF2B-983E9FAD9A3C}"/>
    <cellStyle name="Normal 3 2 3 3 5 2 3 5" xfId="46404" xr:uid="{445D53FC-78D8-4405-8AE1-603C8B02375F}"/>
    <cellStyle name="Normal 3 2 3 3 5 2 4" xfId="21253" xr:uid="{1CF5682E-0507-4B18-BCE5-BA38FDC04F0F}"/>
    <cellStyle name="Normal 3 2 3 3 5 2 4 2" xfId="34945" xr:uid="{6E76F832-BD2B-40AF-8082-82E6D67D9364}"/>
    <cellStyle name="Normal 3 2 3 3 5 2 4 3" xfId="49828" xr:uid="{47E6335A-3EAA-4011-A398-67A656EA5035}"/>
    <cellStyle name="Normal 3 2 3 3 5 2 5" xfId="14409" xr:uid="{CC7C3426-F650-4BDF-AC2C-5AC1C8E4E989}"/>
    <cellStyle name="Normal 3 2 3 3 5 2 6" xfId="28099" xr:uid="{02B2712A-74DA-4E8F-BBC6-1AAAB73673FB}"/>
    <cellStyle name="Normal 3 2 3 3 5 2 7" xfId="42982" xr:uid="{D6709922-55CF-4ACC-BC1C-AB95109F6CFE}"/>
    <cellStyle name="Normal 3 2 3 3 5 3" xfId="9274" xr:uid="{B0950ADD-778F-4EC6-BB10-7D865D65E30D}"/>
    <cellStyle name="Normal 3 2 3 3 5 3 2" xfId="12696" xr:uid="{15E28EC0-07EC-4374-8B1B-B1DA9E8CC1B1}"/>
    <cellStyle name="Normal 3 2 3 3 5 3 2 2" xfId="26386" xr:uid="{3B1F59E8-F54E-4A23-8CEF-CC790EA99FF1}"/>
    <cellStyle name="Normal 3 2 3 3 5 3 2 2 2" xfId="40078" xr:uid="{68639991-7CF2-454A-B846-2E1EE25D9A3F}"/>
    <cellStyle name="Normal 3 2 3 3 5 3 2 2 3" xfId="54961" xr:uid="{5B37DC2C-99AB-4681-8B68-DC159C93E052}"/>
    <cellStyle name="Normal 3 2 3 3 5 3 2 3" xfId="19542" xr:uid="{161A84E3-DB4B-4218-9C92-9FDCC0C3D644}"/>
    <cellStyle name="Normal 3 2 3 3 5 3 2 4" xfId="33232" xr:uid="{AABE01BD-8ABA-44F2-8BE3-1BE8AF367F46}"/>
    <cellStyle name="Normal 3 2 3 3 5 3 2 5" xfId="48115" xr:uid="{F3C88F04-19E1-4A0C-B0F0-3540AE371BC7}"/>
    <cellStyle name="Normal 3 2 3 3 5 3 3" xfId="22964" xr:uid="{4729D8C4-5F87-4570-8A4F-7CE3392910A3}"/>
    <cellStyle name="Normal 3 2 3 3 5 3 3 2" xfId="36656" xr:uid="{893D86BC-C23F-410A-9B8D-DF55ECAF502E}"/>
    <cellStyle name="Normal 3 2 3 3 5 3 3 3" xfId="51539" xr:uid="{3C473EE5-0A1D-4410-BD23-DF7004927B72}"/>
    <cellStyle name="Normal 3 2 3 3 5 3 4" xfId="16120" xr:uid="{DDE0C03B-F64D-46B8-9025-88C6616C8A56}"/>
    <cellStyle name="Normal 3 2 3 3 5 3 5" xfId="29810" xr:uid="{F5D3EDAD-6AFC-4688-BDC9-E66B6151C7F1}"/>
    <cellStyle name="Normal 3 2 3 3 5 3 6" xfId="44693" xr:uid="{199DBB0D-94AE-45DB-B93E-2648AC25054D}"/>
    <cellStyle name="Normal 3 2 3 3 5 4" xfId="10984" xr:uid="{C78A10C6-8133-46C7-B9B1-0912AB747814}"/>
    <cellStyle name="Normal 3 2 3 3 5 4 2" xfId="24674" xr:uid="{2C6428F1-BDBC-496F-892C-9F211CF10330}"/>
    <cellStyle name="Normal 3 2 3 3 5 4 2 2" xfId="38366" xr:uid="{C2151A74-D696-4DA9-91BC-46A222BC5F25}"/>
    <cellStyle name="Normal 3 2 3 3 5 4 2 3" xfId="53249" xr:uid="{B719ADCC-9BAC-4869-A949-D3279F2C7C7A}"/>
    <cellStyle name="Normal 3 2 3 3 5 4 3" xfId="17830" xr:uid="{E43A9083-2B00-4730-A42C-4EA6055F163B}"/>
    <cellStyle name="Normal 3 2 3 3 5 4 4" xfId="31520" xr:uid="{0EB80896-9A42-4270-A780-50A8FD776B7C}"/>
    <cellStyle name="Normal 3 2 3 3 5 4 5" xfId="46403" xr:uid="{F4A22582-22CF-41A1-B973-2C4012D2BDE0}"/>
    <cellStyle name="Normal 3 2 3 3 5 5" xfId="21252" xr:uid="{8F3F723C-29E5-46C5-9056-1803E89D1791}"/>
    <cellStyle name="Normal 3 2 3 3 5 5 2" xfId="34944" xr:uid="{8ADEA741-73E7-448C-8EE7-EEDE1D91804E}"/>
    <cellStyle name="Normal 3 2 3 3 5 5 3" xfId="49827" xr:uid="{FE518D74-A1EB-42AA-8F2C-91E180516C55}"/>
    <cellStyle name="Normal 3 2 3 3 5 6" xfId="14408" xr:uid="{A4FF758C-5EEA-45CB-950C-2F468E4EF0FA}"/>
    <cellStyle name="Normal 3 2 3 3 5 7" xfId="28098" xr:uid="{97AA8D4A-D5B8-4C49-9F2B-192533AC1AF6}"/>
    <cellStyle name="Normal 3 2 3 3 5 8" xfId="42981" xr:uid="{7BD0CCED-8972-4260-9B91-ED36BFD6AD57}"/>
    <cellStyle name="Normal 3 2 3 3 6" xfId="7563" xr:uid="{6EA86981-BD06-42B9-84C8-9C3704B3121E}"/>
    <cellStyle name="Normal 3 2 3 3 6 2" xfId="9276" xr:uid="{00387191-154C-4739-82B6-65B68E38FDD0}"/>
    <cellStyle name="Normal 3 2 3 3 6 2 2" xfId="12698" xr:uid="{FCC5F3C1-93E8-48EA-AB65-AD7D07856CCE}"/>
    <cellStyle name="Normal 3 2 3 3 6 2 2 2" xfId="26388" xr:uid="{B3C77FB4-D5BB-4B5A-9D82-ECC180BB2FDC}"/>
    <cellStyle name="Normal 3 2 3 3 6 2 2 2 2" xfId="40080" xr:uid="{53D656D9-7554-4F5C-8550-C7E4A696A506}"/>
    <cellStyle name="Normal 3 2 3 3 6 2 2 2 3" xfId="54963" xr:uid="{32BB3A35-C998-4294-B043-6CF663D901C2}"/>
    <cellStyle name="Normal 3 2 3 3 6 2 2 3" xfId="19544" xr:uid="{391CE6C8-46B1-43B6-9D2A-76F01202F010}"/>
    <cellStyle name="Normal 3 2 3 3 6 2 2 4" xfId="33234" xr:uid="{C067EDE2-4AFF-4CAC-A9AE-848ED00D2698}"/>
    <cellStyle name="Normal 3 2 3 3 6 2 2 5" xfId="48117" xr:uid="{BD2CDCD6-9B5E-4AC8-B248-E111EC66BA75}"/>
    <cellStyle name="Normal 3 2 3 3 6 2 3" xfId="22966" xr:uid="{3A774DA2-DB57-46CC-A5F8-BF0C1FE0B4EA}"/>
    <cellStyle name="Normal 3 2 3 3 6 2 3 2" xfId="36658" xr:uid="{FC7840F6-7F11-4132-BB22-B697A5AFB81F}"/>
    <cellStyle name="Normal 3 2 3 3 6 2 3 3" xfId="51541" xr:uid="{5340E112-4596-43C4-9249-F2C5A4AF8518}"/>
    <cellStyle name="Normal 3 2 3 3 6 2 4" xfId="16122" xr:uid="{BCE32E36-FA03-4D40-85AF-3857F4C54985}"/>
    <cellStyle name="Normal 3 2 3 3 6 2 5" xfId="29812" xr:uid="{144F99D9-8E21-4BEB-AF6E-7A0F3CA6F790}"/>
    <cellStyle name="Normal 3 2 3 3 6 2 6" xfId="44695" xr:uid="{43BEFFA4-5BCD-4CA0-9B9F-B6ED53BC1E15}"/>
    <cellStyle name="Normal 3 2 3 3 6 3" xfId="10986" xr:uid="{0E4B2BC0-D004-45A4-9D31-8C3D603B9BF2}"/>
    <cellStyle name="Normal 3 2 3 3 6 3 2" xfId="24676" xr:uid="{6FD07CDB-B32D-4394-8982-377742ED490D}"/>
    <cellStyle name="Normal 3 2 3 3 6 3 2 2" xfId="38368" xr:uid="{DBA3776F-C3DB-43EB-9003-B557B169E527}"/>
    <cellStyle name="Normal 3 2 3 3 6 3 2 3" xfId="53251" xr:uid="{114D34CB-0114-4976-94C7-72EDC29D9824}"/>
    <cellStyle name="Normal 3 2 3 3 6 3 3" xfId="17832" xr:uid="{F01AA0BA-735D-4C85-A5B3-D36B30D7A1FA}"/>
    <cellStyle name="Normal 3 2 3 3 6 3 4" xfId="31522" xr:uid="{612241BA-8F82-4529-87D8-908BB3E9F1E4}"/>
    <cellStyle name="Normal 3 2 3 3 6 3 5" xfId="46405" xr:uid="{41D0C320-E78D-45DB-AA14-A8565A5732DD}"/>
    <cellStyle name="Normal 3 2 3 3 6 4" xfId="21254" xr:uid="{688A27AE-17C9-4307-86EE-85F5FF6FC8A2}"/>
    <cellStyle name="Normal 3 2 3 3 6 4 2" xfId="34946" xr:uid="{268E1DF1-3858-42D2-85B6-7CB1BBC1867B}"/>
    <cellStyle name="Normal 3 2 3 3 6 4 3" xfId="49829" xr:uid="{F20C2C7F-7A38-4476-A36C-B086A14868D2}"/>
    <cellStyle name="Normal 3 2 3 3 6 5" xfId="14410" xr:uid="{9261E042-2E0E-424E-96C6-2EB49826A2BD}"/>
    <cellStyle name="Normal 3 2 3 3 6 6" xfId="28100" xr:uid="{144BB05E-1241-494B-B078-84A60FF34879}"/>
    <cellStyle name="Normal 3 2 3 3 6 7" xfId="42983" xr:uid="{66D3C835-0A1F-42F2-A1B0-43D8177D97FF}"/>
    <cellStyle name="Normal 3 2 3 3 7" xfId="7564" xr:uid="{5CD0E5CC-3894-40AC-AA8B-4FD5327903EC}"/>
    <cellStyle name="Normal 3 2 3 3 7 2" xfId="9277" xr:uid="{17EC7FD1-1E52-48E4-A6A7-06AE2B42989F}"/>
    <cellStyle name="Normal 3 2 3 3 7 2 2" xfId="12699" xr:uid="{0ECDF390-B39F-4592-B46B-A1379ECF7E2D}"/>
    <cellStyle name="Normal 3 2 3 3 7 2 2 2" xfId="26389" xr:uid="{7341FBDA-ECC1-498A-9A00-FDB9ACCD92E9}"/>
    <cellStyle name="Normal 3 2 3 3 7 2 2 2 2" xfId="40081" xr:uid="{2F8758BD-D1ED-40BA-8084-856B5C3D649D}"/>
    <cellStyle name="Normal 3 2 3 3 7 2 2 2 3" xfId="54964" xr:uid="{1C9A4A9A-B941-4486-8CEC-7FCEF43AF9B7}"/>
    <cellStyle name="Normal 3 2 3 3 7 2 2 3" xfId="19545" xr:uid="{8F623100-8863-4B65-A4F5-4EE7E94E1626}"/>
    <cellStyle name="Normal 3 2 3 3 7 2 2 4" xfId="33235" xr:uid="{FE5CEFE5-1AA5-4EDF-BF33-60087DA1D136}"/>
    <cellStyle name="Normal 3 2 3 3 7 2 2 5" xfId="48118" xr:uid="{5C237D72-D090-4003-BE0C-489497377696}"/>
    <cellStyle name="Normal 3 2 3 3 7 2 3" xfId="22967" xr:uid="{E3F3A4C3-B35C-463A-B196-4907EC3FD6BB}"/>
    <cellStyle name="Normal 3 2 3 3 7 2 3 2" xfId="36659" xr:uid="{4181A003-FDAF-413F-AE67-0996C0AADD57}"/>
    <cellStyle name="Normal 3 2 3 3 7 2 3 3" xfId="51542" xr:uid="{D5A6B33C-0779-4F00-B084-7AF0333016F2}"/>
    <cellStyle name="Normal 3 2 3 3 7 2 4" xfId="16123" xr:uid="{D4CDB02B-B01D-408A-B622-1D0E6D44CFE0}"/>
    <cellStyle name="Normal 3 2 3 3 7 2 5" xfId="29813" xr:uid="{888FFA98-1727-4116-A364-463A1177C413}"/>
    <cellStyle name="Normal 3 2 3 3 7 2 6" xfId="44696" xr:uid="{394B3D7A-CE68-47F0-AA82-B169C12C75D2}"/>
    <cellStyle name="Normal 3 2 3 3 7 3" xfId="10987" xr:uid="{046F5965-7C5F-4AE6-AA56-A374620843B9}"/>
    <cellStyle name="Normal 3 2 3 3 7 3 2" xfId="24677" xr:uid="{0D0DE5E7-04A7-4386-80A7-7910BDD24C8A}"/>
    <cellStyle name="Normal 3 2 3 3 7 3 2 2" xfId="38369" xr:uid="{ADA73D00-2C89-4F84-A2F0-2E2E447383FD}"/>
    <cellStyle name="Normal 3 2 3 3 7 3 2 3" xfId="53252" xr:uid="{419BA58A-FF8F-4D92-8052-E3F61C23CA9D}"/>
    <cellStyle name="Normal 3 2 3 3 7 3 3" xfId="17833" xr:uid="{98A1CBC6-A3C4-43C8-809D-8A40165DDA52}"/>
    <cellStyle name="Normal 3 2 3 3 7 3 4" xfId="31523" xr:uid="{15F1EBE6-DBAF-4641-A253-375253D5C8D3}"/>
    <cellStyle name="Normal 3 2 3 3 7 3 5" xfId="46406" xr:uid="{4C2CD5A5-9FDF-4BD5-8B02-11DB148059AD}"/>
    <cellStyle name="Normal 3 2 3 3 7 4" xfId="21255" xr:uid="{97A7ECF0-43A8-4E98-A508-5978AF44664C}"/>
    <cellStyle name="Normal 3 2 3 3 7 4 2" xfId="34947" xr:uid="{DB36939C-E06C-49E1-BF9D-67B6148CA0F9}"/>
    <cellStyle name="Normal 3 2 3 3 7 4 3" xfId="49830" xr:uid="{7A0EA736-796F-433D-AFA9-91B393826B82}"/>
    <cellStyle name="Normal 3 2 3 3 7 5" xfId="14411" xr:uid="{6EE26E04-C7A4-4BD8-9890-B780190A08B9}"/>
    <cellStyle name="Normal 3 2 3 3 7 6" xfId="28101" xr:uid="{D4570F0D-5357-4C25-B75D-928B4B5CB252}"/>
    <cellStyle name="Normal 3 2 3 3 7 7" xfId="42984" xr:uid="{B9F7A615-F615-44D8-B01C-B7348EE8FB63}"/>
    <cellStyle name="Normal 3 2 3 3 8" xfId="9248" xr:uid="{7F2106D7-C19A-454D-B97F-8BFA1B6BBE0D}"/>
    <cellStyle name="Normal 3 2 3 3 8 2" xfId="12670" xr:uid="{29C51D34-5E3B-40B6-B4F0-136F228ADB0D}"/>
    <cellStyle name="Normal 3 2 3 3 8 2 2" xfId="26360" xr:uid="{CBDD2FCB-820D-4ABF-8D37-6AFCC2431A27}"/>
    <cellStyle name="Normal 3 2 3 3 8 2 2 2" xfId="40052" xr:uid="{EA36DDB8-65D1-43F4-AE43-2BBCE7537F40}"/>
    <cellStyle name="Normal 3 2 3 3 8 2 2 3" xfId="54935" xr:uid="{E219925C-B501-4E9B-B13C-ABEA23DEBA04}"/>
    <cellStyle name="Normal 3 2 3 3 8 2 3" xfId="19516" xr:uid="{708AA432-B7B3-4F09-95FB-CF3D77BC4721}"/>
    <cellStyle name="Normal 3 2 3 3 8 2 4" xfId="33206" xr:uid="{4363182B-171A-433C-95EB-9EF423602E6E}"/>
    <cellStyle name="Normal 3 2 3 3 8 2 5" xfId="48089" xr:uid="{EFE5FE93-F3C0-4753-9D4E-D1DF9A0382D9}"/>
    <cellStyle name="Normal 3 2 3 3 8 3" xfId="22938" xr:uid="{EC7D5289-BE30-49A0-ABE6-2C6889AD42ED}"/>
    <cellStyle name="Normal 3 2 3 3 8 3 2" xfId="36630" xr:uid="{71776234-607D-4333-BBA0-59C9C05DCCC9}"/>
    <cellStyle name="Normal 3 2 3 3 8 3 3" xfId="51513" xr:uid="{E43C2BAB-B8A4-4C37-93B4-265122DED89A}"/>
    <cellStyle name="Normal 3 2 3 3 8 4" xfId="16094" xr:uid="{E7BD7F0E-A46B-4300-86FE-1E8173D78B4D}"/>
    <cellStyle name="Normal 3 2 3 3 8 5" xfId="29784" xr:uid="{FBA6A617-C63B-44A6-913A-2294ECE3F0A4}"/>
    <cellStyle name="Normal 3 2 3 3 8 6" xfId="44667" xr:uid="{9CF3CF2F-F254-4897-9234-1BB4C7FB2A24}"/>
    <cellStyle name="Normal 3 2 3 3 9" xfId="10958" xr:uid="{1B31E907-8802-4ED1-835C-EED585542AA2}"/>
    <cellStyle name="Normal 3 2 3 3 9 2" xfId="24648" xr:uid="{E6200C01-5B85-4DA0-93B6-28623E2AB0A1}"/>
    <cellStyle name="Normal 3 2 3 3 9 2 2" xfId="38340" xr:uid="{EF95060E-D0B1-4D4C-B295-65E6B402EE21}"/>
    <cellStyle name="Normal 3 2 3 3 9 2 3" xfId="53223" xr:uid="{28B35690-A819-47FC-AE3A-60A7A8650D0A}"/>
    <cellStyle name="Normal 3 2 3 3 9 3" xfId="17804" xr:uid="{D9790A1E-94A6-428C-BA88-A00E3FB65674}"/>
    <cellStyle name="Normal 3 2 3 3 9 4" xfId="31494" xr:uid="{707D0ADB-64AF-403E-920B-9E981B097EFC}"/>
    <cellStyle name="Normal 3 2 3 3 9 5" xfId="46377" xr:uid="{079A373D-9F13-4302-A5A5-A94CC9A59662}"/>
    <cellStyle name="Normal 3 2 3 4" xfId="7565" xr:uid="{3776C15B-DBC9-41C0-9A69-AC4AA033411A}"/>
    <cellStyle name="Normal 3 2 3 4 10" xfId="14412" xr:uid="{B1630294-19B1-4D3F-8F6F-8F9D9EABFCE9}"/>
    <cellStyle name="Normal 3 2 3 4 11" xfId="28102" xr:uid="{07D26383-E299-46D8-A98A-95388AB81F7A}"/>
    <cellStyle name="Normal 3 2 3 4 12" xfId="42985" xr:uid="{6713F950-8054-4562-B330-B9AAC30021CC}"/>
    <cellStyle name="Normal 3 2 3 4 2" xfId="7566" xr:uid="{1497126A-8511-47CF-B6FB-65B408B045AA}"/>
    <cellStyle name="Normal 3 2 3 4 2 10" xfId="42986" xr:uid="{8B7595FD-4135-4F01-A634-5E8F4CE148B7}"/>
    <cellStyle name="Normal 3 2 3 4 2 2" xfId="7567" xr:uid="{3FBB4BFF-4DE7-401D-A8B8-65FE7307C683}"/>
    <cellStyle name="Normal 3 2 3 4 2 2 2" xfId="7568" xr:uid="{DE4FEF5F-E545-4C41-9B44-E2CD72521BB9}"/>
    <cellStyle name="Normal 3 2 3 4 2 2 2 2" xfId="9281" xr:uid="{243B0E40-2A02-4564-9F55-6BA19E12ED38}"/>
    <cellStyle name="Normal 3 2 3 4 2 2 2 2 2" xfId="12703" xr:uid="{535018EC-CDE2-43D0-AC2E-1887EF24280C}"/>
    <cellStyle name="Normal 3 2 3 4 2 2 2 2 2 2" xfId="26393" xr:uid="{A7717419-6565-418A-9087-366B7F20795B}"/>
    <cellStyle name="Normal 3 2 3 4 2 2 2 2 2 2 2" xfId="40085" xr:uid="{91AC8D7E-9772-4DE1-8ADA-A2E917D21BE9}"/>
    <cellStyle name="Normal 3 2 3 4 2 2 2 2 2 2 3" xfId="54968" xr:uid="{7A445BBF-731D-40F1-B3D7-89481DFEAF4B}"/>
    <cellStyle name="Normal 3 2 3 4 2 2 2 2 2 3" xfId="19549" xr:uid="{0BA5889B-87CC-47AE-8EAA-58B7BB26D1FE}"/>
    <cellStyle name="Normal 3 2 3 4 2 2 2 2 2 4" xfId="33239" xr:uid="{267CBD97-CF68-4D48-BAB0-1106BDD26D4A}"/>
    <cellStyle name="Normal 3 2 3 4 2 2 2 2 2 5" xfId="48122" xr:uid="{756522C5-5350-47F2-80D2-D8F969332290}"/>
    <cellStyle name="Normal 3 2 3 4 2 2 2 2 3" xfId="22971" xr:uid="{780D8DF6-BFA3-43EA-B66D-5A651B4E429A}"/>
    <cellStyle name="Normal 3 2 3 4 2 2 2 2 3 2" xfId="36663" xr:uid="{29717BD3-2A33-4751-9EE8-B7881AA6A468}"/>
    <cellStyle name="Normal 3 2 3 4 2 2 2 2 3 3" xfId="51546" xr:uid="{4A2D2AE9-4A96-49C1-92E3-16B9135C741B}"/>
    <cellStyle name="Normal 3 2 3 4 2 2 2 2 4" xfId="16127" xr:uid="{F363D318-AD60-4E38-8DDD-B3877EC25B6D}"/>
    <cellStyle name="Normal 3 2 3 4 2 2 2 2 5" xfId="29817" xr:uid="{802E045D-F59D-4960-B276-7AF942C1D0C7}"/>
    <cellStyle name="Normal 3 2 3 4 2 2 2 2 6" xfId="44700" xr:uid="{11C00C9F-2C0E-46C1-BC90-2D5B14F5FEC7}"/>
    <cellStyle name="Normal 3 2 3 4 2 2 2 3" xfId="10991" xr:uid="{5E2E2A8B-88AF-4965-B896-ADF2D36894AF}"/>
    <cellStyle name="Normal 3 2 3 4 2 2 2 3 2" xfId="24681" xr:uid="{74CD7DD0-73E4-4894-A848-29A0619A5ED3}"/>
    <cellStyle name="Normal 3 2 3 4 2 2 2 3 2 2" xfId="38373" xr:uid="{152619AB-8AEE-443E-A004-111540CEF56A}"/>
    <cellStyle name="Normal 3 2 3 4 2 2 2 3 2 3" xfId="53256" xr:uid="{BFDB54E8-2204-4B5F-B642-DAC94FEDB7FA}"/>
    <cellStyle name="Normal 3 2 3 4 2 2 2 3 3" xfId="17837" xr:uid="{987FCDE7-CE1F-48A2-B9BA-903BEB2E5E95}"/>
    <cellStyle name="Normal 3 2 3 4 2 2 2 3 4" xfId="31527" xr:uid="{0C42F2A3-C9AD-44B5-9EF0-4DE38ABD1336}"/>
    <cellStyle name="Normal 3 2 3 4 2 2 2 3 5" xfId="46410" xr:uid="{706D45F9-80F4-4374-AE31-59C55D913535}"/>
    <cellStyle name="Normal 3 2 3 4 2 2 2 4" xfId="21259" xr:uid="{A64E5D83-B812-449D-82BB-F347E5543DE0}"/>
    <cellStyle name="Normal 3 2 3 4 2 2 2 4 2" xfId="34951" xr:uid="{6A65C4A7-E773-4FF3-8884-08FED68F8D90}"/>
    <cellStyle name="Normal 3 2 3 4 2 2 2 4 3" xfId="49834" xr:uid="{D11457B1-3217-42F9-A6C6-57A46D190091}"/>
    <cellStyle name="Normal 3 2 3 4 2 2 2 5" xfId="14415" xr:uid="{DBAD8E1F-27BE-4C57-A808-EC571FB07C20}"/>
    <cellStyle name="Normal 3 2 3 4 2 2 2 6" xfId="28105" xr:uid="{041D5F42-D5BE-4E0E-AE15-1F69114B46A1}"/>
    <cellStyle name="Normal 3 2 3 4 2 2 2 7" xfId="42988" xr:uid="{C87B23AB-2369-4BBC-8C29-8FEBB92A5170}"/>
    <cellStyle name="Normal 3 2 3 4 2 2 3" xfId="9280" xr:uid="{6C62F587-0CF1-4FE3-A094-6BB7954D76F8}"/>
    <cellStyle name="Normal 3 2 3 4 2 2 3 2" xfId="12702" xr:uid="{804F950A-A664-4786-A92B-C87DE4081A46}"/>
    <cellStyle name="Normal 3 2 3 4 2 2 3 2 2" xfId="26392" xr:uid="{41720EA9-D784-49F7-AF62-9C5F9A0632DB}"/>
    <cellStyle name="Normal 3 2 3 4 2 2 3 2 2 2" xfId="40084" xr:uid="{6D0B90F6-0F21-4912-B826-CB2BFAF9290F}"/>
    <cellStyle name="Normal 3 2 3 4 2 2 3 2 2 3" xfId="54967" xr:uid="{A962B76B-EBD7-427B-84E5-023F87FD1A73}"/>
    <cellStyle name="Normal 3 2 3 4 2 2 3 2 3" xfId="19548" xr:uid="{BA12132F-A88A-4116-9733-4F62272E6745}"/>
    <cellStyle name="Normal 3 2 3 4 2 2 3 2 4" xfId="33238" xr:uid="{EDC6FF45-E9EC-4DA2-9D8B-90EE6B06F069}"/>
    <cellStyle name="Normal 3 2 3 4 2 2 3 2 5" xfId="48121" xr:uid="{598627C5-C2D2-41A8-9377-C82A62783AB7}"/>
    <cellStyle name="Normal 3 2 3 4 2 2 3 3" xfId="22970" xr:uid="{E80A2C53-ABD7-40FC-8442-1A916A79ED05}"/>
    <cellStyle name="Normal 3 2 3 4 2 2 3 3 2" xfId="36662" xr:uid="{45740C24-3AF5-4E1B-81FC-815AA1ED33E1}"/>
    <cellStyle name="Normal 3 2 3 4 2 2 3 3 3" xfId="51545" xr:uid="{B34B097C-2C32-4325-AE76-68CDE034163F}"/>
    <cellStyle name="Normal 3 2 3 4 2 2 3 4" xfId="16126" xr:uid="{211B2E3D-C89F-4415-99ED-033FC5C809E7}"/>
    <cellStyle name="Normal 3 2 3 4 2 2 3 5" xfId="29816" xr:uid="{21C00C94-2BCC-44E4-BA1A-A64EBB43D913}"/>
    <cellStyle name="Normal 3 2 3 4 2 2 3 6" xfId="44699" xr:uid="{5036149A-2D8D-42C7-B4D4-9EE0F1E80145}"/>
    <cellStyle name="Normal 3 2 3 4 2 2 4" xfId="10990" xr:uid="{64D1190C-CABD-4B89-B618-6167249428C7}"/>
    <cellStyle name="Normal 3 2 3 4 2 2 4 2" xfId="24680" xr:uid="{4663B105-5E31-42DF-A1B5-11AC4254FA50}"/>
    <cellStyle name="Normal 3 2 3 4 2 2 4 2 2" xfId="38372" xr:uid="{28222E97-80A9-40E4-8EB9-86FAE97045F6}"/>
    <cellStyle name="Normal 3 2 3 4 2 2 4 2 3" xfId="53255" xr:uid="{D90C9A38-1474-4679-A048-85847F5BBCA1}"/>
    <cellStyle name="Normal 3 2 3 4 2 2 4 3" xfId="17836" xr:uid="{C84D183E-472F-457A-B12C-B13801D2FE05}"/>
    <cellStyle name="Normal 3 2 3 4 2 2 4 4" xfId="31526" xr:uid="{9D13585F-A406-43BD-8E5A-78FA17FEA7FA}"/>
    <cellStyle name="Normal 3 2 3 4 2 2 4 5" xfId="46409" xr:uid="{01F05969-D296-4948-8F12-CE8739FACF65}"/>
    <cellStyle name="Normal 3 2 3 4 2 2 5" xfId="21258" xr:uid="{8B6E97A3-FE64-4191-919A-7D095FAF2F7E}"/>
    <cellStyle name="Normal 3 2 3 4 2 2 5 2" xfId="34950" xr:uid="{E9D1D19C-42B0-4BB3-B2B5-E221C4DA0EC2}"/>
    <cellStyle name="Normal 3 2 3 4 2 2 5 3" xfId="49833" xr:uid="{072EE21D-7B56-4CDF-A5A3-3974D2533B2E}"/>
    <cellStyle name="Normal 3 2 3 4 2 2 6" xfId="14414" xr:uid="{F3234056-2A1B-4583-8B41-2F1EBD8F8E0E}"/>
    <cellStyle name="Normal 3 2 3 4 2 2 7" xfId="28104" xr:uid="{7AA26379-753B-4005-9618-D0BA0BA1545A}"/>
    <cellStyle name="Normal 3 2 3 4 2 2 8" xfId="42987" xr:uid="{46E8EE81-B136-4F90-8E8B-992276D67662}"/>
    <cellStyle name="Normal 3 2 3 4 2 3" xfId="7569" xr:uid="{923EDACB-81A3-423C-9CF5-3E0448196856}"/>
    <cellStyle name="Normal 3 2 3 4 2 3 2" xfId="9282" xr:uid="{E21F3FD2-4AF0-42BE-87FC-A5D2A174B3D9}"/>
    <cellStyle name="Normal 3 2 3 4 2 3 2 2" xfId="12704" xr:uid="{016BCD37-94B2-4D7C-9191-AB1A0FE5E087}"/>
    <cellStyle name="Normal 3 2 3 4 2 3 2 2 2" xfId="26394" xr:uid="{BD85DF57-C590-4660-93B1-4824B6625D53}"/>
    <cellStyle name="Normal 3 2 3 4 2 3 2 2 2 2" xfId="40086" xr:uid="{B5FC87EB-10FC-431E-B8EB-42C787CF17BE}"/>
    <cellStyle name="Normal 3 2 3 4 2 3 2 2 2 3" xfId="54969" xr:uid="{4450DEB5-123B-44B9-8133-C9BCDD2C4880}"/>
    <cellStyle name="Normal 3 2 3 4 2 3 2 2 3" xfId="19550" xr:uid="{D590110A-F0CC-4CF3-AEDC-A1AC044A68C0}"/>
    <cellStyle name="Normal 3 2 3 4 2 3 2 2 4" xfId="33240" xr:uid="{09F9DA67-55D8-4441-BE64-32D1F5DE370F}"/>
    <cellStyle name="Normal 3 2 3 4 2 3 2 2 5" xfId="48123" xr:uid="{5616FBD3-52F4-4EC7-BA6B-66A2F88BC4E1}"/>
    <cellStyle name="Normal 3 2 3 4 2 3 2 3" xfId="22972" xr:uid="{D2B013FA-14F3-426B-986D-2C83ACFACAA0}"/>
    <cellStyle name="Normal 3 2 3 4 2 3 2 3 2" xfId="36664" xr:uid="{CB2C0F06-A0B7-4C9A-9882-9690E5AAC62F}"/>
    <cellStyle name="Normal 3 2 3 4 2 3 2 3 3" xfId="51547" xr:uid="{803B8C2C-3461-42F3-BA15-715DEB7E25E4}"/>
    <cellStyle name="Normal 3 2 3 4 2 3 2 4" xfId="16128" xr:uid="{FDF1BC9B-9477-4E52-83E0-9AE23482F216}"/>
    <cellStyle name="Normal 3 2 3 4 2 3 2 5" xfId="29818" xr:uid="{91B10095-D329-4504-8ABC-F7FF68A29564}"/>
    <cellStyle name="Normal 3 2 3 4 2 3 2 6" xfId="44701" xr:uid="{5DBCE3EA-ED17-4FE3-9024-CB369A3C7578}"/>
    <cellStyle name="Normal 3 2 3 4 2 3 3" xfId="10992" xr:uid="{AE482EAB-828D-48D6-8EC7-85E5A9A6859D}"/>
    <cellStyle name="Normal 3 2 3 4 2 3 3 2" xfId="24682" xr:uid="{C92AE2E8-7AFD-4270-8DCA-E7837D112ED4}"/>
    <cellStyle name="Normal 3 2 3 4 2 3 3 2 2" xfId="38374" xr:uid="{F60939B9-A336-40E3-8516-A624278B449D}"/>
    <cellStyle name="Normal 3 2 3 4 2 3 3 2 3" xfId="53257" xr:uid="{3E46EFC9-8D5A-4115-ADE2-2ADEE204EA0A}"/>
    <cellStyle name="Normal 3 2 3 4 2 3 3 3" xfId="17838" xr:uid="{4C789FD7-6C5B-4BAF-8CC4-50172BAA0BEE}"/>
    <cellStyle name="Normal 3 2 3 4 2 3 3 4" xfId="31528" xr:uid="{D4596858-6DD4-4B4F-981D-E4068A7F18FE}"/>
    <cellStyle name="Normal 3 2 3 4 2 3 3 5" xfId="46411" xr:uid="{D8F10491-F03C-4B95-8CE7-9BE82BA6F0A8}"/>
    <cellStyle name="Normal 3 2 3 4 2 3 4" xfId="21260" xr:uid="{3A8F10D0-CB72-4060-AD6D-EDCAE09935BC}"/>
    <cellStyle name="Normal 3 2 3 4 2 3 4 2" xfId="34952" xr:uid="{519793AA-C64F-4FB2-A474-7C4174D465DB}"/>
    <cellStyle name="Normal 3 2 3 4 2 3 4 3" xfId="49835" xr:uid="{D69CEB7A-9FE1-4A1F-B4C5-EBE511470927}"/>
    <cellStyle name="Normal 3 2 3 4 2 3 5" xfId="14416" xr:uid="{453B3B4F-5237-4A5E-BF1C-EDCFF68145A5}"/>
    <cellStyle name="Normal 3 2 3 4 2 3 6" xfId="28106" xr:uid="{FE3983C1-516F-4AF8-A977-9DD171991B40}"/>
    <cellStyle name="Normal 3 2 3 4 2 3 7" xfId="42989" xr:uid="{09D1728F-A187-4A0A-9D0F-AAB78A1CB98D}"/>
    <cellStyle name="Normal 3 2 3 4 2 4" xfId="7570" xr:uid="{56DFB065-D76A-4DAE-B81E-ECD06E91CA0C}"/>
    <cellStyle name="Normal 3 2 3 4 2 4 2" xfId="9283" xr:uid="{8B8113FE-454C-48B5-9A10-3BAF72ADC202}"/>
    <cellStyle name="Normal 3 2 3 4 2 4 2 2" xfId="12705" xr:uid="{C12AD858-F3CE-4292-B1FC-702DCF7DF045}"/>
    <cellStyle name="Normal 3 2 3 4 2 4 2 2 2" xfId="26395" xr:uid="{D973AEC9-F35C-4494-B80A-53586BF2CEC9}"/>
    <cellStyle name="Normal 3 2 3 4 2 4 2 2 2 2" xfId="40087" xr:uid="{1C4D4C47-0830-4F06-8C59-9D29024AFCF4}"/>
    <cellStyle name="Normal 3 2 3 4 2 4 2 2 2 3" xfId="54970" xr:uid="{96DF45E8-213B-4138-9CF9-C08EE77BA09F}"/>
    <cellStyle name="Normal 3 2 3 4 2 4 2 2 3" xfId="19551" xr:uid="{C65A0912-9923-4EFA-AE34-61E1D74BB25B}"/>
    <cellStyle name="Normal 3 2 3 4 2 4 2 2 4" xfId="33241" xr:uid="{622FF665-71CA-4D88-9020-764E0061F84E}"/>
    <cellStyle name="Normal 3 2 3 4 2 4 2 2 5" xfId="48124" xr:uid="{7E1E1256-BA0A-4416-BCD2-5347635C3047}"/>
    <cellStyle name="Normal 3 2 3 4 2 4 2 3" xfId="22973" xr:uid="{53F3B236-4800-455B-AE57-DA483F236CCD}"/>
    <cellStyle name="Normal 3 2 3 4 2 4 2 3 2" xfId="36665" xr:uid="{C2BF0AAE-E07A-4FD5-AB23-F67D980BD159}"/>
    <cellStyle name="Normal 3 2 3 4 2 4 2 3 3" xfId="51548" xr:uid="{37758362-875C-4385-B5BB-D2096C19F4F0}"/>
    <cellStyle name="Normal 3 2 3 4 2 4 2 4" xfId="16129" xr:uid="{AAA0D108-0D32-4221-9A24-AD21E97AC6DF}"/>
    <cellStyle name="Normal 3 2 3 4 2 4 2 5" xfId="29819" xr:uid="{3E70AF44-CDC3-414D-BE99-966A9CF2C92B}"/>
    <cellStyle name="Normal 3 2 3 4 2 4 2 6" xfId="44702" xr:uid="{9318FD50-7A77-4317-9D70-B45470D1134D}"/>
    <cellStyle name="Normal 3 2 3 4 2 4 3" xfId="10993" xr:uid="{3705A038-5799-4AB5-A317-C4F3A3C093DE}"/>
    <cellStyle name="Normal 3 2 3 4 2 4 3 2" xfId="24683" xr:uid="{B69EE158-48B7-45F3-A622-F1985540BCE0}"/>
    <cellStyle name="Normal 3 2 3 4 2 4 3 2 2" xfId="38375" xr:uid="{DB79D133-38C0-4E08-B08F-3E97DD2041E1}"/>
    <cellStyle name="Normal 3 2 3 4 2 4 3 2 3" xfId="53258" xr:uid="{211D1A72-A479-4199-897C-93BE7BC57D02}"/>
    <cellStyle name="Normal 3 2 3 4 2 4 3 3" xfId="17839" xr:uid="{6C9531CA-3B7B-437D-8946-F846E7F6757A}"/>
    <cellStyle name="Normal 3 2 3 4 2 4 3 4" xfId="31529" xr:uid="{33CA64E9-840E-474F-841B-4B70664D048F}"/>
    <cellStyle name="Normal 3 2 3 4 2 4 3 5" xfId="46412" xr:uid="{23A2904F-2744-48EC-92C3-D0F5A47D338E}"/>
    <cellStyle name="Normal 3 2 3 4 2 4 4" xfId="21261" xr:uid="{E2012ECA-548E-4E5A-B024-5CF8C87BF210}"/>
    <cellStyle name="Normal 3 2 3 4 2 4 4 2" xfId="34953" xr:uid="{3932A598-FFA1-46E3-8407-69420357014B}"/>
    <cellStyle name="Normal 3 2 3 4 2 4 4 3" xfId="49836" xr:uid="{C27B6929-1329-4620-8C01-C7DD3064F945}"/>
    <cellStyle name="Normal 3 2 3 4 2 4 5" xfId="14417" xr:uid="{09021E4D-F6ED-4001-BC65-6140B067D7BB}"/>
    <cellStyle name="Normal 3 2 3 4 2 4 6" xfId="28107" xr:uid="{B23DD282-DC33-4FA9-BB26-CEA30DD68B38}"/>
    <cellStyle name="Normal 3 2 3 4 2 4 7" xfId="42990" xr:uid="{03B2F9B9-B2CE-458E-8D15-3DC83F8C5396}"/>
    <cellStyle name="Normal 3 2 3 4 2 5" xfId="9279" xr:uid="{ED9FFAC0-4AAE-45AD-8863-ACF898555907}"/>
    <cellStyle name="Normal 3 2 3 4 2 5 2" xfId="12701" xr:uid="{4BD016BF-BB61-4FFB-A3AA-0722580BE0A6}"/>
    <cellStyle name="Normal 3 2 3 4 2 5 2 2" xfId="26391" xr:uid="{9343ABB0-2CCA-4CBC-AC98-8A89C6022AB8}"/>
    <cellStyle name="Normal 3 2 3 4 2 5 2 2 2" xfId="40083" xr:uid="{5AEECBD7-C171-4525-89A8-784ECA1F094A}"/>
    <cellStyle name="Normal 3 2 3 4 2 5 2 2 3" xfId="54966" xr:uid="{13D2146F-A886-420F-BEEB-B62BA4A26D23}"/>
    <cellStyle name="Normal 3 2 3 4 2 5 2 3" xfId="19547" xr:uid="{83E759B6-5710-4494-BD3E-498CA25B6442}"/>
    <cellStyle name="Normal 3 2 3 4 2 5 2 4" xfId="33237" xr:uid="{633F9CF9-7E4E-4E51-9D58-8D047820456B}"/>
    <cellStyle name="Normal 3 2 3 4 2 5 2 5" xfId="48120" xr:uid="{4E605BE4-17DA-43D7-BF86-1A8B1A9A227E}"/>
    <cellStyle name="Normal 3 2 3 4 2 5 3" xfId="22969" xr:uid="{108775FD-F8F4-4194-9E19-EA556017FD29}"/>
    <cellStyle name="Normal 3 2 3 4 2 5 3 2" xfId="36661" xr:uid="{4745F145-CBFD-4C92-9E7C-5DF7E8356CBE}"/>
    <cellStyle name="Normal 3 2 3 4 2 5 3 3" xfId="51544" xr:uid="{5C7AD1A0-A8FD-4415-ACE5-4D76D20A1A50}"/>
    <cellStyle name="Normal 3 2 3 4 2 5 4" xfId="16125" xr:uid="{EE4402E9-B3A6-4AF0-A505-E0E6264415DD}"/>
    <cellStyle name="Normal 3 2 3 4 2 5 5" xfId="29815" xr:uid="{5FAD3EEA-59AA-4424-B2DD-37A4BA0EB621}"/>
    <cellStyle name="Normal 3 2 3 4 2 5 6" xfId="44698" xr:uid="{706F0079-4EBC-4C85-8DD6-8D1CA992220D}"/>
    <cellStyle name="Normal 3 2 3 4 2 6" xfId="10989" xr:uid="{2C56479A-6BD9-4B93-A5BB-0D158326D5DF}"/>
    <cellStyle name="Normal 3 2 3 4 2 6 2" xfId="24679" xr:uid="{8B8BEC89-64FA-4D42-8362-E33A08EBC1D1}"/>
    <cellStyle name="Normal 3 2 3 4 2 6 2 2" xfId="38371" xr:uid="{504ADFC9-0E80-4424-A1D2-7441576ACE05}"/>
    <cellStyle name="Normal 3 2 3 4 2 6 2 3" xfId="53254" xr:uid="{AE2E792D-A9F9-47A1-AFE1-1AD7E84DD4C1}"/>
    <cellStyle name="Normal 3 2 3 4 2 6 3" xfId="17835" xr:uid="{CE349E4F-29A4-416C-A4FE-15ABE1441D1B}"/>
    <cellStyle name="Normal 3 2 3 4 2 6 4" xfId="31525" xr:uid="{38D81BBF-CFB5-418B-B9A2-0F5355B56D72}"/>
    <cellStyle name="Normal 3 2 3 4 2 6 5" xfId="46408" xr:uid="{66C8E2C8-F979-4EED-96FA-C001B4433AE5}"/>
    <cellStyle name="Normal 3 2 3 4 2 7" xfId="21257" xr:uid="{4E317261-A561-4FDF-810F-8F3691BB5699}"/>
    <cellStyle name="Normal 3 2 3 4 2 7 2" xfId="34949" xr:uid="{A876B27A-FCB0-4480-ACE8-8A779A885B3A}"/>
    <cellStyle name="Normal 3 2 3 4 2 7 3" xfId="49832" xr:uid="{C25639FD-A2E0-4F2A-9440-BC9394855692}"/>
    <cellStyle name="Normal 3 2 3 4 2 8" xfId="14413" xr:uid="{54B5A69D-3426-4E2F-A8D2-0E1A267F5D6F}"/>
    <cellStyle name="Normal 3 2 3 4 2 9" xfId="28103" xr:uid="{446EB4CD-95F9-49C4-865D-8E861D683A96}"/>
    <cellStyle name="Normal 3 2 3 4 3" xfId="7571" xr:uid="{81534022-D4FE-43FB-9952-CC3C6276EC44}"/>
    <cellStyle name="Normal 3 2 3 4 3 10" xfId="42991" xr:uid="{A984E6D4-ED96-4263-909A-3D9085E23646}"/>
    <cellStyle name="Normal 3 2 3 4 3 2" xfId="7572" xr:uid="{A950637E-F06B-4ADA-A026-0374F478031D}"/>
    <cellStyle name="Normal 3 2 3 4 3 2 2" xfId="7573" xr:uid="{28D88E70-A3EB-426C-A2BF-487BAC68A09D}"/>
    <cellStyle name="Normal 3 2 3 4 3 2 2 2" xfId="9286" xr:uid="{2FF7DF66-C6C6-4669-BD48-4468BBE342FC}"/>
    <cellStyle name="Normal 3 2 3 4 3 2 2 2 2" xfId="12708" xr:uid="{BAE14043-A6B0-401F-AC80-207DAC32A012}"/>
    <cellStyle name="Normal 3 2 3 4 3 2 2 2 2 2" xfId="26398" xr:uid="{83669079-2185-4AD8-BCC0-975777F37C3E}"/>
    <cellStyle name="Normal 3 2 3 4 3 2 2 2 2 2 2" xfId="40090" xr:uid="{3D49D03A-B047-4C96-B28F-C751C95ED1DD}"/>
    <cellStyle name="Normal 3 2 3 4 3 2 2 2 2 2 3" xfId="54973" xr:uid="{EA1DF872-4805-4515-B2E2-591D5E928B58}"/>
    <cellStyle name="Normal 3 2 3 4 3 2 2 2 2 3" xfId="19554" xr:uid="{13F9AC84-E008-4CD6-83F9-4B6779254B2A}"/>
    <cellStyle name="Normal 3 2 3 4 3 2 2 2 2 4" xfId="33244" xr:uid="{72293A57-7EC1-4468-9CFA-3CA8C84E92E2}"/>
    <cellStyle name="Normal 3 2 3 4 3 2 2 2 2 5" xfId="48127" xr:uid="{C3647327-40F8-4B08-8DF1-E14260B4DDE1}"/>
    <cellStyle name="Normal 3 2 3 4 3 2 2 2 3" xfId="22976" xr:uid="{329F183A-BF2F-4245-91BA-94062B9BFD39}"/>
    <cellStyle name="Normal 3 2 3 4 3 2 2 2 3 2" xfId="36668" xr:uid="{52833093-A649-4109-BE22-7AB0E80CCA8A}"/>
    <cellStyle name="Normal 3 2 3 4 3 2 2 2 3 3" xfId="51551" xr:uid="{26939633-5A1E-4B09-BA2D-0FA5A5A38EE6}"/>
    <cellStyle name="Normal 3 2 3 4 3 2 2 2 4" xfId="16132" xr:uid="{99FF6805-3733-4262-A2E3-28DD8CD1A8B2}"/>
    <cellStyle name="Normal 3 2 3 4 3 2 2 2 5" xfId="29822" xr:uid="{2C839A75-3331-4FB1-BEE9-8F536A83886A}"/>
    <cellStyle name="Normal 3 2 3 4 3 2 2 2 6" xfId="44705" xr:uid="{0742D7CD-2B97-4857-A6BF-7A19A50D16E0}"/>
    <cellStyle name="Normal 3 2 3 4 3 2 2 3" xfId="10996" xr:uid="{0E29B0B6-CCDB-48C3-B909-2D3CB97C57A0}"/>
    <cellStyle name="Normal 3 2 3 4 3 2 2 3 2" xfId="24686" xr:uid="{9A075474-2A8F-420A-A694-CD4B7159A6F0}"/>
    <cellStyle name="Normal 3 2 3 4 3 2 2 3 2 2" xfId="38378" xr:uid="{A5F8A8D7-116A-49C1-BEF3-0D1C08369E8C}"/>
    <cellStyle name="Normal 3 2 3 4 3 2 2 3 2 3" xfId="53261" xr:uid="{797EEA4B-6055-4706-B533-E46927684D5B}"/>
    <cellStyle name="Normal 3 2 3 4 3 2 2 3 3" xfId="17842" xr:uid="{8F9DDC27-0B4C-4802-9944-D20D47AC45C8}"/>
    <cellStyle name="Normal 3 2 3 4 3 2 2 3 4" xfId="31532" xr:uid="{D1F2AAFA-6306-4A4E-996D-FB06C814D705}"/>
    <cellStyle name="Normal 3 2 3 4 3 2 2 3 5" xfId="46415" xr:uid="{E60678AF-8291-47DC-9D07-2CFC9F4E8F46}"/>
    <cellStyle name="Normal 3 2 3 4 3 2 2 4" xfId="21264" xr:uid="{29854B59-1E5B-472C-8B30-2C9DEDD770FD}"/>
    <cellStyle name="Normal 3 2 3 4 3 2 2 4 2" xfId="34956" xr:uid="{5ED1BA1D-B45C-48BE-BEAD-BD1981CAC175}"/>
    <cellStyle name="Normal 3 2 3 4 3 2 2 4 3" xfId="49839" xr:uid="{52501D01-9F6C-4AA2-862F-4AD5BC213A9F}"/>
    <cellStyle name="Normal 3 2 3 4 3 2 2 5" xfId="14420" xr:uid="{28B9ACC3-B381-405A-82A4-58E1AF735859}"/>
    <cellStyle name="Normal 3 2 3 4 3 2 2 6" xfId="28110" xr:uid="{3767A0EE-2503-4A48-8E4A-365A0F523B12}"/>
    <cellStyle name="Normal 3 2 3 4 3 2 2 7" xfId="42993" xr:uid="{3E335E94-5ED6-4CB8-9111-DB7F22B51367}"/>
    <cellStyle name="Normal 3 2 3 4 3 2 3" xfId="9285" xr:uid="{1FE43C60-C979-4B72-9356-02FFE66B1D64}"/>
    <cellStyle name="Normal 3 2 3 4 3 2 3 2" xfId="12707" xr:uid="{CE63DDB3-631A-417F-AD66-7C13C40F8B9E}"/>
    <cellStyle name="Normal 3 2 3 4 3 2 3 2 2" xfId="26397" xr:uid="{34F36668-6844-43BF-B5D6-FBC2A32474F0}"/>
    <cellStyle name="Normal 3 2 3 4 3 2 3 2 2 2" xfId="40089" xr:uid="{5D2A21D0-F867-4925-B3C6-94FE5CE74D96}"/>
    <cellStyle name="Normal 3 2 3 4 3 2 3 2 2 3" xfId="54972" xr:uid="{A088D2E6-ED9C-4455-B341-2124B63E4309}"/>
    <cellStyle name="Normal 3 2 3 4 3 2 3 2 3" xfId="19553" xr:uid="{F7483139-8F9A-4D23-9ED3-02C716835E51}"/>
    <cellStyle name="Normal 3 2 3 4 3 2 3 2 4" xfId="33243" xr:uid="{923FA3C2-51C7-494A-B7B8-F54486FBFFA0}"/>
    <cellStyle name="Normal 3 2 3 4 3 2 3 2 5" xfId="48126" xr:uid="{E488ACBF-3585-4DE3-9E97-5AFCEDA0404B}"/>
    <cellStyle name="Normal 3 2 3 4 3 2 3 3" xfId="22975" xr:uid="{9C1F5CC2-9BBA-47D7-8676-C1DE07115418}"/>
    <cellStyle name="Normal 3 2 3 4 3 2 3 3 2" xfId="36667" xr:uid="{1ABDEFBF-2A66-4E48-A2B5-2ECBD8B3F6F6}"/>
    <cellStyle name="Normal 3 2 3 4 3 2 3 3 3" xfId="51550" xr:uid="{D7D59FAC-07EB-44DB-BEF7-C9FB66ADCF3B}"/>
    <cellStyle name="Normal 3 2 3 4 3 2 3 4" xfId="16131" xr:uid="{060881CC-4E3D-4C5E-90A1-EFAAB7035696}"/>
    <cellStyle name="Normal 3 2 3 4 3 2 3 5" xfId="29821" xr:uid="{91B861DA-EE4E-41E9-B349-061C3D7B94B2}"/>
    <cellStyle name="Normal 3 2 3 4 3 2 3 6" xfId="44704" xr:uid="{5FC8FEB5-0DFE-49B3-898F-2D94126100A9}"/>
    <cellStyle name="Normal 3 2 3 4 3 2 4" xfId="10995" xr:uid="{A37A902F-3B1F-4E0F-8D34-1D938C16750B}"/>
    <cellStyle name="Normal 3 2 3 4 3 2 4 2" xfId="24685" xr:uid="{8884DA9B-5431-4174-8691-85C9BA287A65}"/>
    <cellStyle name="Normal 3 2 3 4 3 2 4 2 2" xfId="38377" xr:uid="{38B7CC7E-3D31-4C85-BD59-9B105F1E9BBD}"/>
    <cellStyle name="Normal 3 2 3 4 3 2 4 2 3" xfId="53260" xr:uid="{63354CF6-41CF-4F27-B99D-A40B163DFFCD}"/>
    <cellStyle name="Normal 3 2 3 4 3 2 4 3" xfId="17841" xr:uid="{FF5A4E6C-A80A-4B66-A304-3999EF7C34EA}"/>
    <cellStyle name="Normal 3 2 3 4 3 2 4 4" xfId="31531" xr:uid="{E6E8496C-7291-412A-ADA2-34727AFC3F4A}"/>
    <cellStyle name="Normal 3 2 3 4 3 2 4 5" xfId="46414" xr:uid="{1CAB0298-8F3F-40EE-A78A-E10783006F94}"/>
    <cellStyle name="Normal 3 2 3 4 3 2 5" xfId="21263" xr:uid="{0D20DD56-A531-4C1E-9F50-EBBA9E0EBA6E}"/>
    <cellStyle name="Normal 3 2 3 4 3 2 5 2" xfId="34955" xr:uid="{974FD207-5334-4047-BC09-380040FE30B5}"/>
    <cellStyle name="Normal 3 2 3 4 3 2 5 3" xfId="49838" xr:uid="{34E20E62-F85A-4CB5-AF79-6C90F6647CBD}"/>
    <cellStyle name="Normal 3 2 3 4 3 2 6" xfId="14419" xr:uid="{01A3FA02-B7C9-4E5D-BFD2-87DFC5CC4524}"/>
    <cellStyle name="Normal 3 2 3 4 3 2 7" xfId="28109" xr:uid="{2899B599-7A30-497D-8C5A-CF5995B3A58C}"/>
    <cellStyle name="Normal 3 2 3 4 3 2 8" xfId="42992" xr:uid="{30A1B5F9-07FE-4B31-9CA9-01B246002CF2}"/>
    <cellStyle name="Normal 3 2 3 4 3 3" xfId="7574" xr:uid="{D58A6448-AE8B-4CC1-8A49-EBEF3C70FAA7}"/>
    <cellStyle name="Normal 3 2 3 4 3 3 2" xfId="9287" xr:uid="{09A28A15-E1B9-439F-AC78-2CC38A81022D}"/>
    <cellStyle name="Normal 3 2 3 4 3 3 2 2" xfId="12709" xr:uid="{AC26B896-243C-49DB-A83E-5AADB95F7745}"/>
    <cellStyle name="Normal 3 2 3 4 3 3 2 2 2" xfId="26399" xr:uid="{8EBBCDB1-3585-4D1B-A8B1-6FD3F7A5E5BD}"/>
    <cellStyle name="Normal 3 2 3 4 3 3 2 2 2 2" xfId="40091" xr:uid="{68D70D9F-F4E0-484B-964A-D64DA11CC1DD}"/>
    <cellStyle name="Normal 3 2 3 4 3 3 2 2 2 3" xfId="54974" xr:uid="{4DFC0E4C-5969-4C51-9608-ABC9C35EFD4D}"/>
    <cellStyle name="Normal 3 2 3 4 3 3 2 2 3" xfId="19555" xr:uid="{44D8C4C8-BDA8-4C26-9AD8-0EE3206C21B8}"/>
    <cellStyle name="Normal 3 2 3 4 3 3 2 2 4" xfId="33245" xr:uid="{928F70BB-DF58-452B-923C-8A93F0FF6841}"/>
    <cellStyle name="Normal 3 2 3 4 3 3 2 2 5" xfId="48128" xr:uid="{D5E93935-3798-4BA0-98D1-9899CC93AE17}"/>
    <cellStyle name="Normal 3 2 3 4 3 3 2 3" xfId="22977" xr:uid="{B285A34C-47DB-4050-B5C6-15CFA1075A6C}"/>
    <cellStyle name="Normal 3 2 3 4 3 3 2 3 2" xfId="36669" xr:uid="{F4DF6292-FDCE-4410-ADA3-4548B5C915B4}"/>
    <cellStyle name="Normal 3 2 3 4 3 3 2 3 3" xfId="51552" xr:uid="{48EAAF78-0001-4926-A843-EA2B92F3177D}"/>
    <cellStyle name="Normal 3 2 3 4 3 3 2 4" xfId="16133" xr:uid="{6457E0E0-45FE-4C68-A48B-99F4FDFFC465}"/>
    <cellStyle name="Normal 3 2 3 4 3 3 2 5" xfId="29823" xr:uid="{C3A2DFA8-69D6-490E-9DF6-81E4CFF91B0D}"/>
    <cellStyle name="Normal 3 2 3 4 3 3 2 6" xfId="44706" xr:uid="{D15451C7-7FA6-4ECB-BEEC-A01205A9B0E7}"/>
    <cellStyle name="Normal 3 2 3 4 3 3 3" xfId="10997" xr:uid="{3548AC90-98CF-49BC-9E53-FC2827BE4479}"/>
    <cellStyle name="Normal 3 2 3 4 3 3 3 2" xfId="24687" xr:uid="{93F2A525-5641-4FF0-8B7F-717B9076466D}"/>
    <cellStyle name="Normal 3 2 3 4 3 3 3 2 2" xfId="38379" xr:uid="{838A4955-A29B-44D9-9BD7-96E1D1E06CC5}"/>
    <cellStyle name="Normal 3 2 3 4 3 3 3 2 3" xfId="53262" xr:uid="{0DBEE67F-D671-411E-8335-E17E2128704B}"/>
    <cellStyle name="Normal 3 2 3 4 3 3 3 3" xfId="17843" xr:uid="{FBC11DF4-9CBC-4ACC-93FF-246C00201621}"/>
    <cellStyle name="Normal 3 2 3 4 3 3 3 4" xfId="31533" xr:uid="{CF9AD21C-7F21-45E0-8F01-E80B2D4C35A7}"/>
    <cellStyle name="Normal 3 2 3 4 3 3 3 5" xfId="46416" xr:uid="{B5277707-CD45-4F1F-B04A-0F43CE7AF5C2}"/>
    <cellStyle name="Normal 3 2 3 4 3 3 4" xfId="21265" xr:uid="{4505AA6E-6F65-4A9B-87EF-314D84435B51}"/>
    <cellStyle name="Normal 3 2 3 4 3 3 4 2" xfId="34957" xr:uid="{F1A01C4D-B752-4B09-A711-29465741E81B}"/>
    <cellStyle name="Normal 3 2 3 4 3 3 4 3" xfId="49840" xr:uid="{CCC72DA1-83DE-4EDE-82A7-48D3F865B2F9}"/>
    <cellStyle name="Normal 3 2 3 4 3 3 5" xfId="14421" xr:uid="{503FFBB4-FD27-48BE-B9DC-9D20AC9B6EED}"/>
    <cellStyle name="Normal 3 2 3 4 3 3 6" xfId="28111" xr:uid="{1F253046-F1F7-47D0-951B-CB9608CAA5AA}"/>
    <cellStyle name="Normal 3 2 3 4 3 3 7" xfId="42994" xr:uid="{87045BB2-C852-472F-9C5A-90AE5767B893}"/>
    <cellStyle name="Normal 3 2 3 4 3 4" xfId="7575" xr:uid="{B80F95EF-148F-4935-A1FC-1CA7F751005A}"/>
    <cellStyle name="Normal 3 2 3 4 3 4 2" xfId="9288" xr:uid="{AD107066-226A-47C4-A6C5-D9639AE08C5B}"/>
    <cellStyle name="Normal 3 2 3 4 3 4 2 2" xfId="12710" xr:uid="{EA430A06-4DD7-469D-8ED3-9495178D18A0}"/>
    <cellStyle name="Normal 3 2 3 4 3 4 2 2 2" xfId="26400" xr:uid="{7B2B8D7F-37A1-4B4A-914F-38159F121A1D}"/>
    <cellStyle name="Normal 3 2 3 4 3 4 2 2 2 2" xfId="40092" xr:uid="{85FA0CFA-DC6D-4087-A767-DF53E0865098}"/>
    <cellStyle name="Normal 3 2 3 4 3 4 2 2 2 3" xfId="54975" xr:uid="{23A66BEC-DD0F-48BD-900E-CE7B40B8C469}"/>
    <cellStyle name="Normal 3 2 3 4 3 4 2 2 3" xfId="19556" xr:uid="{05F4ED6D-49C0-4492-A8F4-0C56421A7290}"/>
    <cellStyle name="Normal 3 2 3 4 3 4 2 2 4" xfId="33246" xr:uid="{9BA53F7C-BB5D-46EE-8CB6-0D9F4085D862}"/>
    <cellStyle name="Normal 3 2 3 4 3 4 2 2 5" xfId="48129" xr:uid="{4FD0D339-F671-4D93-AFD0-D77B8D121188}"/>
    <cellStyle name="Normal 3 2 3 4 3 4 2 3" xfId="22978" xr:uid="{0752CB8F-592A-4D1D-9F03-9F32AAF51F16}"/>
    <cellStyle name="Normal 3 2 3 4 3 4 2 3 2" xfId="36670" xr:uid="{2834B0B8-049D-4310-819E-896CFD4E41BD}"/>
    <cellStyle name="Normal 3 2 3 4 3 4 2 3 3" xfId="51553" xr:uid="{0453E155-8ACE-4DB5-8A45-AB58C879FB14}"/>
    <cellStyle name="Normal 3 2 3 4 3 4 2 4" xfId="16134" xr:uid="{DCDAC8F9-441E-4BD8-A9CE-4351896BDD19}"/>
    <cellStyle name="Normal 3 2 3 4 3 4 2 5" xfId="29824" xr:uid="{AFEADD7A-A48B-4CDD-BE51-7C5445D45145}"/>
    <cellStyle name="Normal 3 2 3 4 3 4 2 6" xfId="44707" xr:uid="{DEAD4009-6D0C-440C-8DD4-5EDBC69BE162}"/>
    <cellStyle name="Normal 3 2 3 4 3 4 3" xfId="10998" xr:uid="{8ABA3766-87FB-4DEE-B1ED-C7EEC8B18667}"/>
    <cellStyle name="Normal 3 2 3 4 3 4 3 2" xfId="24688" xr:uid="{83BA173D-40D1-4FF4-840E-0C9B618D52A1}"/>
    <cellStyle name="Normal 3 2 3 4 3 4 3 2 2" xfId="38380" xr:uid="{59D431F3-299E-4D43-8722-B78D6A8B9455}"/>
    <cellStyle name="Normal 3 2 3 4 3 4 3 2 3" xfId="53263" xr:uid="{A6001C89-D735-40D5-ACAE-CBEBC2C96E7A}"/>
    <cellStyle name="Normal 3 2 3 4 3 4 3 3" xfId="17844" xr:uid="{9FF9DC95-34A7-4513-9336-FCC9296B23F3}"/>
    <cellStyle name="Normal 3 2 3 4 3 4 3 4" xfId="31534" xr:uid="{D0733020-BAA7-4054-8CC2-33BDB0A93BF3}"/>
    <cellStyle name="Normal 3 2 3 4 3 4 3 5" xfId="46417" xr:uid="{790B14E6-1133-48AC-9167-36A7CAA8316B}"/>
    <cellStyle name="Normal 3 2 3 4 3 4 4" xfId="21266" xr:uid="{B6FAD7C8-CFD7-46BA-857D-AA591795998F}"/>
    <cellStyle name="Normal 3 2 3 4 3 4 4 2" xfId="34958" xr:uid="{CB11F3DC-449C-44D9-BFB8-462648C07B1E}"/>
    <cellStyle name="Normal 3 2 3 4 3 4 4 3" xfId="49841" xr:uid="{A0735150-C6C5-4EB8-8AAD-25C735DE59CB}"/>
    <cellStyle name="Normal 3 2 3 4 3 4 5" xfId="14422" xr:uid="{6F9C358A-FCC3-44C2-A563-1E1A449E51FE}"/>
    <cellStyle name="Normal 3 2 3 4 3 4 6" xfId="28112" xr:uid="{986B934B-3DFB-46B1-A761-07737C6ED405}"/>
    <cellStyle name="Normal 3 2 3 4 3 4 7" xfId="42995" xr:uid="{B8F8E294-7E0D-4332-A059-5C5F066BE38D}"/>
    <cellStyle name="Normal 3 2 3 4 3 5" xfId="9284" xr:uid="{9C9AC471-6ECF-4C86-A94D-4009F17FC618}"/>
    <cellStyle name="Normal 3 2 3 4 3 5 2" xfId="12706" xr:uid="{20E70F9F-026F-462D-BD74-8BAC17CAEDF1}"/>
    <cellStyle name="Normal 3 2 3 4 3 5 2 2" xfId="26396" xr:uid="{6FF8DE3F-0614-4C48-A67C-02627DC9FA4B}"/>
    <cellStyle name="Normal 3 2 3 4 3 5 2 2 2" xfId="40088" xr:uid="{146870E5-6341-4129-8253-C30FB0ADCB55}"/>
    <cellStyle name="Normal 3 2 3 4 3 5 2 2 3" xfId="54971" xr:uid="{253A5EAC-6A8E-4221-BF46-2BCC107B5903}"/>
    <cellStyle name="Normal 3 2 3 4 3 5 2 3" xfId="19552" xr:uid="{8FF4C1BC-3FA1-4037-A550-A119258BF4B1}"/>
    <cellStyle name="Normal 3 2 3 4 3 5 2 4" xfId="33242" xr:uid="{2FCCA459-8B09-4CB5-A91E-7330B192FB7A}"/>
    <cellStyle name="Normal 3 2 3 4 3 5 2 5" xfId="48125" xr:uid="{5D7970BC-7693-4D7D-9F4F-BD56BA9401F6}"/>
    <cellStyle name="Normal 3 2 3 4 3 5 3" xfId="22974" xr:uid="{E7232842-DDA6-404B-BE53-EED210F5B55B}"/>
    <cellStyle name="Normal 3 2 3 4 3 5 3 2" xfId="36666" xr:uid="{CE24BCF6-CEFB-4F1C-A56B-8A96A03F6DA3}"/>
    <cellStyle name="Normal 3 2 3 4 3 5 3 3" xfId="51549" xr:uid="{B9CE8DCE-0358-411D-B585-2766A8A60A33}"/>
    <cellStyle name="Normal 3 2 3 4 3 5 4" xfId="16130" xr:uid="{B9CF8588-459E-48F9-8C1B-1E26EB921FD0}"/>
    <cellStyle name="Normal 3 2 3 4 3 5 5" xfId="29820" xr:uid="{2EBADA1F-9985-4D5D-9FA2-440A98EC8773}"/>
    <cellStyle name="Normal 3 2 3 4 3 5 6" xfId="44703" xr:uid="{7366988D-C35C-4058-9E64-AB57A865B7CC}"/>
    <cellStyle name="Normal 3 2 3 4 3 6" xfId="10994" xr:uid="{A55EB7CD-31F8-4F26-A79C-A060ACED87B1}"/>
    <cellStyle name="Normal 3 2 3 4 3 6 2" xfId="24684" xr:uid="{46750DDC-6798-4159-9786-5B6479E67403}"/>
    <cellStyle name="Normal 3 2 3 4 3 6 2 2" xfId="38376" xr:uid="{629D7003-04E1-418C-8922-5EE36800F875}"/>
    <cellStyle name="Normal 3 2 3 4 3 6 2 3" xfId="53259" xr:uid="{74F6F53B-7571-4326-A6BA-667D465FE459}"/>
    <cellStyle name="Normal 3 2 3 4 3 6 3" xfId="17840" xr:uid="{8E0FA47C-B436-4681-8855-5D9DBB0A916F}"/>
    <cellStyle name="Normal 3 2 3 4 3 6 4" xfId="31530" xr:uid="{162FA0E3-2620-429D-B295-C0D31EC5D5C7}"/>
    <cellStyle name="Normal 3 2 3 4 3 6 5" xfId="46413" xr:uid="{D84D0E3B-08E3-4904-993B-A6785A41AB34}"/>
    <cellStyle name="Normal 3 2 3 4 3 7" xfId="21262" xr:uid="{A06949DE-C3EF-4EBF-88D2-1AD1AFEA9949}"/>
    <cellStyle name="Normal 3 2 3 4 3 7 2" xfId="34954" xr:uid="{1B23D102-3656-4EB4-BC34-76E9A6C3EF1B}"/>
    <cellStyle name="Normal 3 2 3 4 3 7 3" xfId="49837" xr:uid="{D30016CA-C053-4919-8D12-6CCB66ED9081}"/>
    <cellStyle name="Normal 3 2 3 4 3 8" xfId="14418" xr:uid="{50381006-2A07-48B6-89E3-EBA8027F0004}"/>
    <cellStyle name="Normal 3 2 3 4 3 9" xfId="28108" xr:uid="{ED5038B0-A801-4B3C-B1C8-2419A92C8AD9}"/>
    <cellStyle name="Normal 3 2 3 4 4" xfId="7576" xr:uid="{0B153F53-433D-478F-8995-0F25FA73AE08}"/>
    <cellStyle name="Normal 3 2 3 4 4 2" xfId="7577" xr:uid="{F55ED0AE-58AD-45B8-A463-4F70B6D3A32B}"/>
    <cellStyle name="Normal 3 2 3 4 4 2 2" xfId="9290" xr:uid="{873AB2D3-E2B0-460C-94AA-9CD01DFA95F2}"/>
    <cellStyle name="Normal 3 2 3 4 4 2 2 2" xfId="12712" xr:uid="{52063D22-0CE2-4A1C-8394-AC9830A0365B}"/>
    <cellStyle name="Normal 3 2 3 4 4 2 2 2 2" xfId="26402" xr:uid="{28559C64-5EF3-4C98-A897-18D0DBED6084}"/>
    <cellStyle name="Normal 3 2 3 4 4 2 2 2 2 2" xfId="40094" xr:uid="{D65C2BC8-B095-4055-BBBB-D794CD61A90F}"/>
    <cellStyle name="Normal 3 2 3 4 4 2 2 2 2 3" xfId="54977" xr:uid="{44B9A922-8912-44CE-8BB2-5A8BBEE6D2CE}"/>
    <cellStyle name="Normal 3 2 3 4 4 2 2 2 3" xfId="19558" xr:uid="{C0FA7312-97CD-43E3-AC58-08D82EACDDFE}"/>
    <cellStyle name="Normal 3 2 3 4 4 2 2 2 4" xfId="33248" xr:uid="{0FA2F239-1982-4432-9B40-0467E7111EE4}"/>
    <cellStyle name="Normal 3 2 3 4 4 2 2 2 5" xfId="48131" xr:uid="{61CB91C7-9A44-45D6-8800-D78C2B96A2F2}"/>
    <cellStyle name="Normal 3 2 3 4 4 2 2 3" xfId="22980" xr:uid="{61FF9D4E-B2B1-490F-A863-368859C9E764}"/>
    <cellStyle name="Normal 3 2 3 4 4 2 2 3 2" xfId="36672" xr:uid="{ACEF8CBB-1B9C-4D60-9043-FD21FCBC7BDE}"/>
    <cellStyle name="Normal 3 2 3 4 4 2 2 3 3" xfId="51555" xr:uid="{A699BCFA-137C-4C73-9713-01F24ADBA855}"/>
    <cellStyle name="Normal 3 2 3 4 4 2 2 4" xfId="16136" xr:uid="{F307E23E-894F-4080-BD63-F2A05CC6C167}"/>
    <cellStyle name="Normal 3 2 3 4 4 2 2 5" xfId="29826" xr:uid="{62E31386-59B5-4B65-80E6-8A61180B389A}"/>
    <cellStyle name="Normal 3 2 3 4 4 2 2 6" xfId="44709" xr:uid="{3A9B02E6-79FD-4138-A3A3-774E3FD4C75F}"/>
    <cellStyle name="Normal 3 2 3 4 4 2 3" xfId="11000" xr:uid="{3847F46F-CCF3-4FAF-B468-AB4A38F9A380}"/>
    <cellStyle name="Normal 3 2 3 4 4 2 3 2" xfId="24690" xr:uid="{D7FE7CC1-E962-42FA-8F85-752D331B20DB}"/>
    <cellStyle name="Normal 3 2 3 4 4 2 3 2 2" xfId="38382" xr:uid="{E439C3A1-E416-41DD-A86D-7CE5166E8A00}"/>
    <cellStyle name="Normal 3 2 3 4 4 2 3 2 3" xfId="53265" xr:uid="{86A84ED7-C6CA-40FD-9F4B-9365D95543B6}"/>
    <cellStyle name="Normal 3 2 3 4 4 2 3 3" xfId="17846" xr:uid="{4C42DD33-E23B-4E55-AB17-61A178FE1C8C}"/>
    <cellStyle name="Normal 3 2 3 4 4 2 3 4" xfId="31536" xr:uid="{8AF621EF-5A4C-4982-B94E-0FEBC3F95ABC}"/>
    <cellStyle name="Normal 3 2 3 4 4 2 3 5" xfId="46419" xr:uid="{A86A47CC-2788-4E73-B986-D1BBF405652D}"/>
    <cellStyle name="Normal 3 2 3 4 4 2 4" xfId="21268" xr:uid="{FA729F4A-831C-4E3A-884D-1DE7D2F625E9}"/>
    <cellStyle name="Normal 3 2 3 4 4 2 4 2" xfId="34960" xr:uid="{49E37EAA-4041-4DDA-B421-C0442D046D19}"/>
    <cellStyle name="Normal 3 2 3 4 4 2 4 3" xfId="49843" xr:uid="{B32682E5-9165-4ADA-94ED-243F19E98275}"/>
    <cellStyle name="Normal 3 2 3 4 4 2 5" xfId="14424" xr:uid="{CB46C006-A46E-43C1-A32E-DB390DFE4D45}"/>
    <cellStyle name="Normal 3 2 3 4 4 2 6" xfId="28114" xr:uid="{95426321-105D-4BFC-9A7B-15D402863402}"/>
    <cellStyle name="Normal 3 2 3 4 4 2 7" xfId="42997" xr:uid="{D6B42648-EF90-4B12-9B67-3CB58C265C69}"/>
    <cellStyle name="Normal 3 2 3 4 4 3" xfId="9289" xr:uid="{FEB379F7-2737-4E18-A7DB-EB5F07A9743E}"/>
    <cellStyle name="Normal 3 2 3 4 4 3 2" xfId="12711" xr:uid="{D21834A4-017E-4578-B753-C5FEAB685B77}"/>
    <cellStyle name="Normal 3 2 3 4 4 3 2 2" xfId="26401" xr:uid="{0DD78D8C-E1CA-4D7C-9109-4DAD9FBE7D70}"/>
    <cellStyle name="Normal 3 2 3 4 4 3 2 2 2" xfId="40093" xr:uid="{5011FAB1-97F9-4388-B828-B0924F7C75C2}"/>
    <cellStyle name="Normal 3 2 3 4 4 3 2 2 3" xfId="54976" xr:uid="{09E25483-3750-4F00-A87A-0FE98508D2F3}"/>
    <cellStyle name="Normal 3 2 3 4 4 3 2 3" xfId="19557" xr:uid="{1CB030FE-DA07-4B6D-835F-6CF052F86088}"/>
    <cellStyle name="Normal 3 2 3 4 4 3 2 4" xfId="33247" xr:uid="{7947D16B-54BF-4060-951F-E776192F2DA9}"/>
    <cellStyle name="Normal 3 2 3 4 4 3 2 5" xfId="48130" xr:uid="{516DE057-B505-40B3-993D-316A56263422}"/>
    <cellStyle name="Normal 3 2 3 4 4 3 3" xfId="22979" xr:uid="{25A968B2-3030-426B-B299-9336FE9CF3B3}"/>
    <cellStyle name="Normal 3 2 3 4 4 3 3 2" xfId="36671" xr:uid="{4C041C60-E5EA-494D-83A6-67B8CF50A7C3}"/>
    <cellStyle name="Normal 3 2 3 4 4 3 3 3" xfId="51554" xr:uid="{3E1138FD-4376-453B-84CA-C76AD9D785E1}"/>
    <cellStyle name="Normal 3 2 3 4 4 3 4" xfId="16135" xr:uid="{0EC0DC57-094D-437B-B0D8-FBB69C603E96}"/>
    <cellStyle name="Normal 3 2 3 4 4 3 5" xfId="29825" xr:uid="{81CE85E2-E062-456C-8C24-9B90F4D08A4C}"/>
    <cellStyle name="Normal 3 2 3 4 4 3 6" xfId="44708" xr:uid="{81B72285-119E-41F7-85C4-FD188E06515B}"/>
    <cellStyle name="Normal 3 2 3 4 4 4" xfId="10999" xr:uid="{D1286D6E-33E9-4824-947F-0F833576E91C}"/>
    <cellStyle name="Normal 3 2 3 4 4 4 2" xfId="24689" xr:uid="{6F941ACD-105E-4113-8252-92A28C8C1CCB}"/>
    <cellStyle name="Normal 3 2 3 4 4 4 2 2" xfId="38381" xr:uid="{889C5CE2-225D-4CB4-B624-1468FEAA7CEE}"/>
    <cellStyle name="Normal 3 2 3 4 4 4 2 3" xfId="53264" xr:uid="{A6725CF5-F518-4688-8FD0-9B29FDDF4F22}"/>
    <cellStyle name="Normal 3 2 3 4 4 4 3" xfId="17845" xr:uid="{D32930E4-79B2-4B7E-B6A3-304920075466}"/>
    <cellStyle name="Normal 3 2 3 4 4 4 4" xfId="31535" xr:uid="{FBE57494-D83C-4308-AE89-F7FBBE840330}"/>
    <cellStyle name="Normal 3 2 3 4 4 4 5" xfId="46418" xr:uid="{37CCFBC2-37AE-4F13-A617-71E478FFCC03}"/>
    <cellStyle name="Normal 3 2 3 4 4 5" xfId="21267" xr:uid="{FAD419C2-F733-4227-9D20-1BBC98E2016D}"/>
    <cellStyle name="Normal 3 2 3 4 4 5 2" xfId="34959" xr:uid="{C79DD7F5-B002-4230-83C7-E40F1F8A5430}"/>
    <cellStyle name="Normal 3 2 3 4 4 5 3" xfId="49842" xr:uid="{BF5223BF-05C2-4528-853B-5FEEB01EA8D5}"/>
    <cellStyle name="Normal 3 2 3 4 4 6" xfId="14423" xr:uid="{FF6AF1E8-F91E-4862-8259-4D9204C84EF7}"/>
    <cellStyle name="Normal 3 2 3 4 4 7" xfId="28113" xr:uid="{9F4A4720-E7AD-4CCF-8B03-40BCD7184EC1}"/>
    <cellStyle name="Normal 3 2 3 4 4 8" xfId="42996" xr:uid="{E172A700-D74C-4A60-8BD5-D54A3BF3733D}"/>
    <cellStyle name="Normal 3 2 3 4 5" xfId="7578" xr:uid="{7C077C06-53C7-4A5F-BAD4-5C8824480FC0}"/>
    <cellStyle name="Normal 3 2 3 4 5 2" xfId="9291" xr:uid="{CE23165D-72F8-47C9-9067-4E9DD0207BF8}"/>
    <cellStyle name="Normal 3 2 3 4 5 2 2" xfId="12713" xr:uid="{B7CF6D7C-289C-4DCF-8947-C5317183B616}"/>
    <cellStyle name="Normal 3 2 3 4 5 2 2 2" xfId="26403" xr:uid="{6BE76FDE-6C09-480F-8603-6834C9479200}"/>
    <cellStyle name="Normal 3 2 3 4 5 2 2 2 2" xfId="40095" xr:uid="{9B85CEAA-F86B-4AB8-988F-AE160E0D325D}"/>
    <cellStyle name="Normal 3 2 3 4 5 2 2 2 3" xfId="54978" xr:uid="{519BD6ED-564B-4425-A3F4-1DAD5A621276}"/>
    <cellStyle name="Normal 3 2 3 4 5 2 2 3" xfId="19559" xr:uid="{B4CD221B-5B32-4A6C-AB02-DC609EDBA801}"/>
    <cellStyle name="Normal 3 2 3 4 5 2 2 4" xfId="33249" xr:uid="{BB54943C-C58F-43C5-A053-7010E7D867F2}"/>
    <cellStyle name="Normal 3 2 3 4 5 2 2 5" xfId="48132" xr:uid="{59636F02-89FE-42E4-9251-44DD806C6338}"/>
    <cellStyle name="Normal 3 2 3 4 5 2 3" xfId="22981" xr:uid="{65C70E8E-10B3-4652-BF9C-5A4752A2F52F}"/>
    <cellStyle name="Normal 3 2 3 4 5 2 3 2" xfId="36673" xr:uid="{15F10CF1-919B-4789-B539-88E3E604DB53}"/>
    <cellStyle name="Normal 3 2 3 4 5 2 3 3" xfId="51556" xr:uid="{44D55C6B-2B38-4DCE-B4B5-5A000E0570C3}"/>
    <cellStyle name="Normal 3 2 3 4 5 2 4" xfId="16137" xr:uid="{F4B81BA9-D87E-435C-B542-CE50AA5C8289}"/>
    <cellStyle name="Normal 3 2 3 4 5 2 5" xfId="29827" xr:uid="{40E05C59-6F78-4721-B856-5BD108F3294A}"/>
    <cellStyle name="Normal 3 2 3 4 5 2 6" xfId="44710" xr:uid="{7F33949D-9893-4D64-BC35-77DD7EB1DB1C}"/>
    <cellStyle name="Normal 3 2 3 4 5 3" xfId="11001" xr:uid="{B8BB391F-67F7-4CBB-A804-1C1BB64B17E9}"/>
    <cellStyle name="Normal 3 2 3 4 5 3 2" xfId="24691" xr:uid="{E5896B22-2A20-4F35-8EC3-32121DE41CFF}"/>
    <cellStyle name="Normal 3 2 3 4 5 3 2 2" xfId="38383" xr:uid="{163A7A42-A6EF-49E8-9170-09E299B2E32D}"/>
    <cellStyle name="Normal 3 2 3 4 5 3 2 3" xfId="53266" xr:uid="{D0172809-9BB1-445E-BA97-EE3B0F3478C3}"/>
    <cellStyle name="Normal 3 2 3 4 5 3 3" xfId="17847" xr:uid="{045A5BDD-ECDB-4399-9A5E-C8AB04A6FB7E}"/>
    <cellStyle name="Normal 3 2 3 4 5 3 4" xfId="31537" xr:uid="{9CBBC234-E8EA-40EA-BE0E-CD277925C4DF}"/>
    <cellStyle name="Normal 3 2 3 4 5 3 5" xfId="46420" xr:uid="{80E9EF54-FC1E-46E6-A31C-6692A6C456E0}"/>
    <cellStyle name="Normal 3 2 3 4 5 4" xfId="21269" xr:uid="{518EDCCB-5A69-41DB-A33A-8C1E2869F673}"/>
    <cellStyle name="Normal 3 2 3 4 5 4 2" xfId="34961" xr:uid="{793EB4BA-FA11-4CE7-B9F4-A5AA291709FE}"/>
    <cellStyle name="Normal 3 2 3 4 5 4 3" xfId="49844" xr:uid="{5AD667F4-978D-4A9A-B878-2E88BEE9F5C1}"/>
    <cellStyle name="Normal 3 2 3 4 5 5" xfId="14425" xr:uid="{15C9AC00-C6A9-4367-AABD-326F981EBBDB}"/>
    <cellStyle name="Normal 3 2 3 4 5 6" xfId="28115" xr:uid="{FAD5FB98-923A-4E5B-B124-AFC488978B99}"/>
    <cellStyle name="Normal 3 2 3 4 5 7" xfId="42998" xr:uid="{13D38C9B-0F66-4C8F-99BD-51FE74452E64}"/>
    <cellStyle name="Normal 3 2 3 4 6" xfId="7579" xr:uid="{041CA18D-C154-4ECD-B92A-4D409CB68399}"/>
    <cellStyle name="Normal 3 2 3 4 6 2" xfId="9292" xr:uid="{DA38F66C-45FE-46A5-ABD0-595DA1EBA2F2}"/>
    <cellStyle name="Normal 3 2 3 4 6 2 2" xfId="12714" xr:uid="{E6017BB8-4B23-4E5E-850C-F948614C0DFC}"/>
    <cellStyle name="Normal 3 2 3 4 6 2 2 2" xfId="26404" xr:uid="{82F0954E-B67A-408B-98E1-217E6B4BD6AE}"/>
    <cellStyle name="Normal 3 2 3 4 6 2 2 2 2" xfId="40096" xr:uid="{80FDFFB1-6C3B-4DCF-8879-FC9D7DFA9F9C}"/>
    <cellStyle name="Normal 3 2 3 4 6 2 2 2 3" xfId="54979" xr:uid="{5C72EF35-57B5-42F2-8AAC-4600F439F996}"/>
    <cellStyle name="Normal 3 2 3 4 6 2 2 3" xfId="19560" xr:uid="{597F59BC-ADDE-4966-9721-BE0014D35426}"/>
    <cellStyle name="Normal 3 2 3 4 6 2 2 4" xfId="33250" xr:uid="{8800BA31-75AA-4147-9D51-CC7F7179B80E}"/>
    <cellStyle name="Normal 3 2 3 4 6 2 2 5" xfId="48133" xr:uid="{BA08C342-3158-4F84-99D8-BA148F35FD21}"/>
    <cellStyle name="Normal 3 2 3 4 6 2 3" xfId="22982" xr:uid="{3DB77523-6D94-4680-8EF3-E569D7D6A80D}"/>
    <cellStyle name="Normal 3 2 3 4 6 2 3 2" xfId="36674" xr:uid="{8C6162A2-3F2A-4953-8C2E-2489819A7BDD}"/>
    <cellStyle name="Normal 3 2 3 4 6 2 3 3" xfId="51557" xr:uid="{0E50663E-68D9-4590-8ACD-E8D8A879FC9F}"/>
    <cellStyle name="Normal 3 2 3 4 6 2 4" xfId="16138" xr:uid="{7AF1215F-57AA-4496-879F-3024FF5D3776}"/>
    <cellStyle name="Normal 3 2 3 4 6 2 5" xfId="29828" xr:uid="{292855C7-1838-4123-ADE5-BD5E4AB891FB}"/>
    <cellStyle name="Normal 3 2 3 4 6 2 6" xfId="44711" xr:uid="{3DBA04A9-296D-4CC5-9A1F-A3785072F93E}"/>
    <cellStyle name="Normal 3 2 3 4 6 3" xfId="11002" xr:uid="{919CF37E-3974-4BC1-B666-E31A2F3D927B}"/>
    <cellStyle name="Normal 3 2 3 4 6 3 2" xfId="24692" xr:uid="{AF04FC20-5988-470E-AD17-487E6FFF911A}"/>
    <cellStyle name="Normal 3 2 3 4 6 3 2 2" xfId="38384" xr:uid="{4B2A35D1-081B-46DE-9DCD-DC91008949FE}"/>
    <cellStyle name="Normal 3 2 3 4 6 3 2 3" xfId="53267" xr:uid="{27CA5FFD-B8AC-45E1-B2C7-D30D3880BFF1}"/>
    <cellStyle name="Normal 3 2 3 4 6 3 3" xfId="17848" xr:uid="{6D6F1181-7625-4865-B630-A01717A2A06F}"/>
    <cellStyle name="Normal 3 2 3 4 6 3 4" xfId="31538" xr:uid="{3D4E814E-5238-4F24-BEFE-7CAF7959F28E}"/>
    <cellStyle name="Normal 3 2 3 4 6 3 5" xfId="46421" xr:uid="{CA9E727E-57EA-4B41-8EDF-FA9FE96383F2}"/>
    <cellStyle name="Normal 3 2 3 4 6 4" xfId="21270" xr:uid="{0FAC93C3-CE92-4644-9567-63A2222D6215}"/>
    <cellStyle name="Normal 3 2 3 4 6 4 2" xfId="34962" xr:uid="{77EABEBC-9435-424B-9CDC-CB54597D7774}"/>
    <cellStyle name="Normal 3 2 3 4 6 4 3" xfId="49845" xr:uid="{E332A593-1A66-4915-918D-1E139504CECC}"/>
    <cellStyle name="Normal 3 2 3 4 6 5" xfId="14426" xr:uid="{A96C787C-3D9C-4901-B8AA-C388C12E59FA}"/>
    <cellStyle name="Normal 3 2 3 4 6 6" xfId="28116" xr:uid="{B03C8138-8489-4E3C-877A-4F8051CF10D9}"/>
    <cellStyle name="Normal 3 2 3 4 6 7" xfId="42999" xr:uid="{D85AB176-EDAB-4401-9590-78FF1890E0C7}"/>
    <cellStyle name="Normal 3 2 3 4 7" xfId="9278" xr:uid="{32B53259-93B8-4B3B-A9F4-4F6FE1F84CF6}"/>
    <cellStyle name="Normal 3 2 3 4 7 2" xfId="12700" xr:uid="{5921AC0A-A9AF-4052-AB71-5A68F2F92A43}"/>
    <cellStyle name="Normal 3 2 3 4 7 2 2" xfId="26390" xr:uid="{6AE3FD44-48B6-4BFF-8D5E-FFB67A2CE226}"/>
    <cellStyle name="Normal 3 2 3 4 7 2 2 2" xfId="40082" xr:uid="{87AFDAE6-1143-4032-AFFD-BA7EB2B3982F}"/>
    <cellStyle name="Normal 3 2 3 4 7 2 2 3" xfId="54965" xr:uid="{908477EC-0C86-46C8-87CB-D95D4BE1E10B}"/>
    <cellStyle name="Normal 3 2 3 4 7 2 3" xfId="19546" xr:uid="{74673316-C3F5-4913-9500-B5FD0BF644AD}"/>
    <cellStyle name="Normal 3 2 3 4 7 2 4" xfId="33236" xr:uid="{1B2227F8-51B8-4CCD-989E-8F9AEA05512D}"/>
    <cellStyle name="Normal 3 2 3 4 7 2 5" xfId="48119" xr:uid="{9A81789F-3D0F-45B6-946E-52DB982EC1BF}"/>
    <cellStyle name="Normal 3 2 3 4 7 3" xfId="22968" xr:uid="{72A9E812-7C14-4124-BB1B-BA98D40A597C}"/>
    <cellStyle name="Normal 3 2 3 4 7 3 2" xfId="36660" xr:uid="{906B8CEB-4746-40AD-9C90-480CB6096B17}"/>
    <cellStyle name="Normal 3 2 3 4 7 3 3" xfId="51543" xr:uid="{C13B3FD6-833B-4585-9F47-00A9C8EA846C}"/>
    <cellStyle name="Normal 3 2 3 4 7 4" xfId="16124" xr:uid="{355EC370-B8AE-42A1-812C-F2ACA9A60EFA}"/>
    <cellStyle name="Normal 3 2 3 4 7 5" xfId="29814" xr:uid="{56F78715-2572-4195-8CE0-BB8953ED5320}"/>
    <cellStyle name="Normal 3 2 3 4 7 6" xfId="44697" xr:uid="{96D3DBC3-8092-4513-8886-91D220A89026}"/>
    <cellStyle name="Normal 3 2 3 4 8" xfId="10988" xr:uid="{AEE337B4-DBC6-4EAC-9D68-B92577E73813}"/>
    <cellStyle name="Normal 3 2 3 4 8 2" xfId="24678" xr:uid="{96901F78-851B-4925-8F9F-3CDBDFECBCF2}"/>
    <cellStyle name="Normal 3 2 3 4 8 2 2" xfId="38370" xr:uid="{B7B6926C-280D-4B56-9486-88F406421E67}"/>
    <cellStyle name="Normal 3 2 3 4 8 2 3" xfId="53253" xr:uid="{944DE5BA-81E2-49C0-BAA6-C7D6F4CA265B}"/>
    <cellStyle name="Normal 3 2 3 4 8 3" xfId="17834" xr:uid="{70710BF0-EBF7-4697-A9B2-8BADCA70D6B7}"/>
    <cellStyle name="Normal 3 2 3 4 8 4" xfId="31524" xr:uid="{BB261D49-9277-4EAB-B71F-7DBC7796A773}"/>
    <cellStyle name="Normal 3 2 3 4 8 5" xfId="46407" xr:uid="{7DDEE85E-317D-4949-A064-86670677875F}"/>
    <cellStyle name="Normal 3 2 3 4 9" xfId="21256" xr:uid="{588051B7-AF60-431C-B750-D53B387FB718}"/>
    <cellStyle name="Normal 3 2 3 4 9 2" xfId="34948" xr:uid="{B7461B3A-A437-485C-B6EC-1D890A534DA5}"/>
    <cellStyle name="Normal 3 2 3 4 9 3" xfId="49831" xr:uid="{DBA156E5-67D9-4D2A-992B-CF0165FD2BEE}"/>
    <cellStyle name="Normal 3 2 3 5" xfId="7580" xr:uid="{1F4CC3FA-5CA5-4F65-913A-196648908C5F}"/>
    <cellStyle name="Normal 3 2 3 5 10" xfId="14427" xr:uid="{88AB32B0-610C-4D77-9FFA-8BF97D8AFC3A}"/>
    <cellStyle name="Normal 3 2 3 5 11" xfId="28117" xr:uid="{331602D2-0CB3-48ED-A784-0EC1ADC7EB64}"/>
    <cellStyle name="Normal 3 2 3 5 12" xfId="43000" xr:uid="{7F053CC7-B6A8-451F-BD68-0CE02EF1E885}"/>
    <cellStyle name="Normal 3 2 3 5 2" xfId="7581" xr:uid="{25FEDAE8-3B88-4BC0-BA48-B5987891CE3D}"/>
    <cellStyle name="Normal 3 2 3 5 2 10" xfId="43001" xr:uid="{43FD389F-6AB6-4828-84E1-FFA176D851FF}"/>
    <cellStyle name="Normal 3 2 3 5 2 2" xfId="7582" xr:uid="{B1825F86-54B3-4D0F-A8E4-E7F7F0CB3BB5}"/>
    <cellStyle name="Normal 3 2 3 5 2 2 2" xfId="7583" xr:uid="{500855A1-FF4E-4CB3-BB96-49F4165D2DDB}"/>
    <cellStyle name="Normal 3 2 3 5 2 2 2 2" xfId="9296" xr:uid="{C6CEE7B5-C20C-424A-9025-00FAE8E44421}"/>
    <cellStyle name="Normal 3 2 3 5 2 2 2 2 2" xfId="12718" xr:uid="{708330B3-E0C8-4734-A891-BFAD911792B0}"/>
    <cellStyle name="Normal 3 2 3 5 2 2 2 2 2 2" xfId="26408" xr:uid="{8A74B020-7912-49E2-8787-09279817F739}"/>
    <cellStyle name="Normal 3 2 3 5 2 2 2 2 2 2 2" xfId="40100" xr:uid="{E27D6807-34A3-4A38-859E-B7FEEE3B0A1F}"/>
    <cellStyle name="Normal 3 2 3 5 2 2 2 2 2 2 3" xfId="54983" xr:uid="{82B451E2-8ABB-46A0-83A8-B87F169E2F34}"/>
    <cellStyle name="Normal 3 2 3 5 2 2 2 2 2 3" xfId="19564" xr:uid="{432AD575-65BC-43A2-A7F2-36E1D757494C}"/>
    <cellStyle name="Normal 3 2 3 5 2 2 2 2 2 4" xfId="33254" xr:uid="{9AE322DD-844D-4C9A-83EC-4C5CBA7C4CCB}"/>
    <cellStyle name="Normal 3 2 3 5 2 2 2 2 2 5" xfId="48137" xr:uid="{9D959B0B-2F50-41DA-88A1-260787C60368}"/>
    <cellStyle name="Normal 3 2 3 5 2 2 2 2 3" xfId="22986" xr:uid="{7485627E-3BCD-48E2-8147-5F17886BDEFD}"/>
    <cellStyle name="Normal 3 2 3 5 2 2 2 2 3 2" xfId="36678" xr:uid="{3BC4B2EE-7051-468E-BA71-6F9F0A07815E}"/>
    <cellStyle name="Normal 3 2 3 5 2 2 2 2 3 3" xfId="51561" xr:uid="{4E76EDB4-6664-4847-B6E6-DE07CFB782B0}"/>
    <cellStyle name="Normal 3 2 3 5 2 2 2 2 4" xfId="16142" xr:uid="{237D8A1E-ABC7-4BD2-99E3-8F9234115686}"/>
    <cellStyle name="Normal 3 2 3 5 2 2 2 2 5" xfId="29832" xr:uid="{86DE64C6-63A2-409C-ACCC-BDF624A4224C}"/>
    <cellStyle name="Normal 3 2 3 5 2 2 2 2 6" xfId="44715" xr:uid="{F94CFFC5-9742-466D-9590-1D50F32DEBD2}"/>
    <cellStyle name="Normal 3 2 3 5 2 2 2 3" xfId="11006" xr:uid="{6CECF2A8-8783-4893-AD09-98C220847E8C}"/>
    <cellStyle name="Normal 3 2 3 5 2 2 2 3 2" xfId="24696" xr:uid="{10C97AFF-CD02-4A82-8851-BE7DF4B6A9EC}"/>
    <cellStyle name="Normal 3 2 3 5 2 2 2 3 2 2" xfId="38388" xr:uid="{71193638-2821-49AB-9198-8B5F7FBABFE0}"/>
    <cellStyle name="Normal 3 2 3 5 2 2 2 3 2 3" xfId="53271" xr:uid="{0512BBEB-984E-433A-B545-A22D30268B93}"/>
    <cellStyle name="Normal 3 2 3 5 2 2 2 3 3" xfId="17852" xr:uid="{820D0B1E-23E5-4E68-B57C-D1B7076C37CC}"/>
    <cellStyle name="Normal 3 2 3 5 2 2 2 3 4" xfId="31542" xr:uid="{EEFCEAC3-6B99-4405-8BC0-C2F3FC81DB16}"/>
    <cellStyle name="Normal 3 2 3 5 2 2 2 3 5" xfId="46425" xr:uid="{1A64A04A-8586-4582-B4B1-89CE854BAD54}"/>
    <cellStyle name="Normal 3 2 3 5 2 2 2 4" xfId="21274" xr:uid="{7DA16A1E-5CE0-42F5-A468-C04F1DF5FD83}"/>
    <cellStyle name="Normal 3 2 3 5 2 2 2 4 2" xfId="34966" xr:uid="{FD32A34A-8801-46C5-A3C0-F8C82A1B791D}"/>
    <cellStyle name="Normal 3 2 3 5 2 2 2 4 3" xfId="49849" xr:uid="{912C6AB7-3104-4670-9E33-D8C725A68119}"/>
    <cellStyle name="Normal 3 2 3 5 2 2 2 5" xfId="14430" xr:uid="{868BF966-E103-4362-BC05-3A84085964CB}"/>
    <cellStyle name="Normal 3 2 3 5 2 2 2 6" xfId="28120" xr:uid="{917AF998-9220-4222-8128-F2117BCA57C8}"/>
    <cellStyle name="Normal 3 2 3 5 2 2 2 7" xfId="43003" xr:uid="{2B7B9F83-75E1-4F4B-8126-CE8A56BF330C}"/>
    <cellStyle name="Normal 3 2 3 5 2 2 3" xfId="9295" xr:uid="{8D93C3F3-5E35-4751-920B-7EFDCF276C96}"/>
    <cellStyle name="Normal 3 2 3 5 2 2 3 2" xfId="12717" xr:uid="{D7AD0691-8C4C-4296-8CCB-E99D62F666E2}"/>
    <cellStyle name="Normal 3 2 3 5 2 2 3 2 2" xfId="26407" xr:uid="{D02ACE65-FF34-478F-8366-E4CF9D36AE1B}"/>
    <cellStyle name="Normal 3 2 3 5 2 2 3 2 2 2" xfId="40099" xr:uid="{248BAC2A-AD7D-40F6-82A1-E54ADAE8D7D5}"/>
    <cellStyle name="Normal 3 2 3 5 2 2 3 2 2 3" xfId="54982" xr:uid="{2B6AFFB4-3E54-419D-978D-72506E7AB16D}"/>
    <cellStyle name="Normal 3 2 3 5 2 2 3 2 3" xfId="19563" xr:uid="{D48CC0D9-F739-4117-AA81-42F167966B24}"/>
    <cellStyle name="Normal 3 2 3 5 2 2 3 2 4" xfId="33253" xr:uid="{E24A3C15-49B0-4913-8364-26AF90711ABB}"/>
    <cellStyle name="Normal 3 2 3 5 2 2 3 2 5" xfId="48136" xr:uid="{F59A65FC-A0A2-4299-B49C-58DBCCD702A3}"/>
    <cellStyle name="Normal 3 2 3 5 2 2 3 3" xfId="22985" xr:uid="{BA05C6F0-578B-4E0A-BF6C-533375E89D87}"/>
    <cellStyle name="Normal 3 2 3 5 2 2 3 3 2" xfId="36677" xr:uid="{2D8D950A-D9DB-4443-864F-015D1328CD79}"/>
    <cellStyle name="Normal 3 2 3 5 2 2 3 3 3" xfId="51560" xr:uid="{41E700D7-37F0-4187-B5EE-C5A1DD75AA88}"/>
    <cellStyle name="Normal 3 2 3 5 2 2 3 4" xfId="16141" xr:uid="{2897549E-797E-46E2-8538-566B3EE6A214}"/>
    <cellStyle name="Normal 3 2 3 5 2 2 3 5" xfId="29831" xr:uid="{C40393B3-4359-4DB8-B00F-553D7E7E1D57}"/>
    <cellStyle name="Normal 3 2 3 5 2 2 3 6" xfId="44714" xr:uid="{A5117569-22F2-448B-A1F7-C7A16B6777A7}"/>
    <cellStyle name="Normal 3 2 3 5 2 2 4" xfId="11005" xr:uid="{E2D573F7-D142-4DE2-8164-1F22A6A1F4C7}"/>
    <cellStyle name="Normal 3 2 3 5 2 2 4 2" xfId="24695" xr:uid="{26656639-A59C-4FB2-9662-27125F329B4E}"/>
    <cellStyle name="Normal 3 2 3 5 2 2 4 2 2" xfId="38387" xr:uid="{629FD719-F560-42D9-A196-91633EB9F260}"/>
    <cellStyle name="Normal 3 2 3 5 2 2 4 2 3" xfId="53270" xr:uid="{AF5FF943-02D3-4B95-990A-4EB41AEEC2D0}"/>
    <cellStyle name="Normal 3 2 3 5 2 2 4 3" xfId="17851" xr:uid="{5C8211D5-9657-4B5A-9295-F294DC37E26F}"/>
    <cellStyle name="Normal 3 2 3 5 2 2 4 4" xfId="31541" xr:uid="{2AEF089E-65BD-4F2E-AAEE-1CD413BAA309}"/>
    <cellStyle name="Normal 3 2 3 5 2 2 4 5" xfId="46424" xr:uid="{66E45FDE-4442-4A4E-AB19-1D02EB641251}"/>
    <cellStyle name="Normal 3 2 3 5 2 2 5" xfId="21273" xr:uid="{97200306-DF3E-43B9-8DE3-3A18593CB373}"/>
    <cellStyle name="Normal 3 2 3 5 2 2 5 2" xfId="34965" xr:uid="{5B225DD0-5E51-4706-8609-FE92B1253AA5}"/>
    <cellStyle name="Normal 3 2 3 5 2 2 5 3" xfId="49848" xr:uid="{D72546F2-AD2B-4F94-B657-EC4570D24D6B}"/>
    <cellStyle name="Normal 3 2 3 5 2 2 6" xfId="14429" xr:uid="{A55F6096-58E0-4363-A0B5-F26A59B6BD51}"/>
    <cellStyle name="Normal 3 2 3 5 2 2 7" xfId="28119" xr:uid="{F83F0CD5-412F-42F1-B951-E8EC8594B638}"/>
    <cellStyle name="Normal 3 2 3 5 2 2 8" xfId="43002" xr:uid="{2ACD2397-84AE-4468-A52F-B407FFDBE002}"/>
    <cellStyle name="Normal 3 2 3 5 2 3" xfId="7584" xr:uid="{83B7728E-6222-41D8-A7B5-DDAB0075BAF8}"/>
    <cellStyle name="Normal 3 2 3 5 2 3 2" xfId="9297" xr:uid="{C7D9D623-22ED-4364-A93A-E2F37B129769}"/>
    <cellStyle name="Normal 3 2 3 5 2 3 2 2" xfId="12719" xr:uid="{E5005F5C-7664-4272-B99E-944EED2346D4}"/>
    <cellStyle name="Normal 3 2 3 5 2 3 2 2 2" xfId="26409" xr:uid="{E06B264E-689C-4E26-B33D-A8F383462B9F}"/>
    <cellStyle name="Normal 3 2 3 5 2 3 2 2 2 2" xfId="40101" xr:uid="{8B90B150-2144-4EB7-B679-9A810C2AE44E}"/>
    <cellStyle name="Normal 3 2 3 5 2 3 2 2 2 3" xfId="54984" xr:uid="{A46E2AD2-2744-406D-967E-2F0504F72EA5}"/>
    <cellStyle name="Normal 3 2 3 5 2 3 2 2 3" xfId="19565" xr:uid="{297573BC-F25F-47E8-906A-BFD7244ED0A7}"/>
    <cellStyle name="Normal 3 2 3 5 2 3 2 2 4" xfId="33255" xr:uid="{BDA3B293-C714-4D55-A273-E47EB1A561C9}"/>
    <cellStyle name="Normal 3 2 3 5 2 3 2 2 5" xfId="48138" xr:uid="{3EEB1E15-10FF-4350-9B8E-260F8E8ABEF8}"/>
    <cellStyle name="Normal 3 2 3 5 2 3 2 3" xfId="22987" xr:uid="{D2900C5A-D913-472E-A36B-16EB794A2A8D}"/>
    <cellStyle name="Normal 3 2 3 5 2 3 2 3 2" xfId="36679" xr:uid="{A768B353-4255-4A15-B15A-E4FE3C2EF6B1}"/>
    <cellStyle name="Normal 3 2 3 5 2 3 2 3 3" xfId="51562" xr:uid="{209C57E8-0298-4643-958C-45F796AD4A98}"/>
    <cellStyle name="Normal 3 2 3 5 2 3 2 4" xfId="16143" xr:uid="{C91BAABA-3AB2-4478-8707-651CA6A463E6}"/>
    <cellStyle name="Normal 3 2 3 5 2 3 2 5" xfId="29833" xr:uid="{72D6FFD6-25F1-4E10-8DCC-7415F2352A57}"/>
    <cellStyle name="Normal 3 2 3 5 2 3 2 6" xfId="44716" xr:uid="{1FECDCEF-4265-4690-B58C-E410BAEDCF9A}"/>
    <cellStyle name="Normal 3 2 3 5 2 3 3" xfId="11007" xr:uid="{0BC8C269-E4A3-4434-A291-0EAAAC962CF5}"/>
    <cellStyle name="Normal 3 2 3 5 2 3 3 2" xfId="24697" xr:uid="{87D5F705-E3B8-4B41-B7BD-44390DF2FA0F}"/>
    <cellStyle name="Normal 3 2 3 5 2 3 3 2 2" xfId="38389" xr:uid="{D38858CD-D264-4888-A2E4-BEC60061CE42}"/>
    <cellStyle name="Normal 3 2 3 5 2 3 3 2 3" xfId="53272" xr:uid="{2C9BED1A-1100-463B-B55C-FA40D0CAE21A}"/>
    <cellStyle name="Normal 3 2 3 5 2 3 3 3" xfId="17853" xr:uid="{68836D8C-D117-439E-8E17-D95B68FFFE86}"/>
    <cellStyle name="Normal 3 2 3 5 2 3 3 4" xfId="31543" xr:uid="{8FEBCDDC-0029-4C32-9EC4-E8BB032CEBD8}"/>
    <cellStyle name="Normal 3 2 3 5 2 3 3 5" xfId="46426" xr:uid="{A5852C0E-8228-4FA9-86AC-C6FB81E91099}"/>
    <cellStyle name="Normal 3 2 3 5 2 3 4" xfId="21275" xr:uid="{0791F704-2E06-4017-9C7E-7774A185B20D}"/>
    <cellStyle name="Normal 3 2 3 5 2 3 4 2" xfId="34967" xr:uid="{554A1018-C729-45E2-B045-CB1D5F1D8558}"/>
    <cellStyle name="Normal 3 2 3 5 2 3 4 3" xfId="49850" xr:uid="{D51B5318-4971-4573-B574-630BD38911B5}"/>
    <cellStyle name="Normal 3 2 3 5 2 3 5" xfId="14431" xr:uid="{5BBFDBE5-9123-4797-A4DD-97881C359B9D}"/>
    <cellStyle name="Normal 3 2 3 5 2 3 6" xfId="28121" xr:uid="{E86F7919-2B64-46DA-8EAA-39175C68A7C9}"/>
    <cellStyle name="Normal 3 2 3 5 2 3 7" xfId="43004" xr:uid="{29E9500D-62C3-4553-83EA-CE1C7007CBFD}"/>
    <cellStyle name="Normal 3 2 3 5 2 4" xfId="7585" xr:uid="{E306E866-7107-4062-8908-83D24C08DE97}"/>
    <cellStyle name="Normal 3 2 3 5 2 4 2" xfId="9298" xr:uid="{ED78BAA0-CB72-45F9-8EF6-82FC706FE3AE}"/>
    <cellStyle name="Normal 3 2 3 5 2 4 2 2" xfId="12720" xr:uid="{DEAAB4C2-AB1A-4876-AEDF-55AA382704D3}"/>
    <cellStyle name="Normal 3 2 3 5 2 4 2 2 2" xfId="26410" xr:uid="{5E6AA9FC-EEE8-468E-AD57-06918EF77A0A}"/>
    <cellStyle name="Normal 3 2 3 5 2 4 2 2 2 2" xfId="40102" xr:uid="{C265ADA4-872C-497A-B28D-9EACD2D50563}"/>
    <cellStyle name="Normal 3 2 3 5 2 4 2 2 2 3" xfId="54985" xr:uid="{4A070454-3D73-40B9-857A-A55DD748CC33}"/>
    <cellStyle name="Normal 3 2 3 5 2 4 2 2 3" xfId="19566" xr:uid="{04642171-6DA8-4829-96B2-2F1D38533A7B}"/>
    <cellStyle name="Normal 3 2 3 5 2 4 2 2 4" xfId="33256" xr:uid="{7CAD8366-B67E-4B69-BDD5-7A5F03699FCA}"/>
    <cellStyle name="Normal 3 2 3 5 2 4 2 2 5" xfId="48139" xr:uid="{BB717437-D8CA-4DA6-87BE-8CD1A354A6B9}"/>
    <cellStyle name="Normal 3 2 3 5 2 4 2 3" xfId="22988" xr:uid="{8C4BA101-45F2-49F1-B77C-296FE540E18A}"/>
    <cellStyle name="Normal 3 2 3 5 2 4 2 3 2" xfId="36680" xr:uid="{5005D8E0-0BDE-48F0-BAD9-BB639FAB5C1A}"/>
    <cellStyle name="Normal 3 2 3 5 2 4 2 3 3" xfId="51563" xr:uid="{58A8C95E-E916-4263-984F-1ADB4AF02F62}"/>
    <cellStyle name="Normal 3 2 3 5 2 4 2 4" xfId="16144" xr:uid="{0E900049-046B-48CC-AA1A-90362CCDDF61}"/>
    <cellStyle name="Normal 3 2 3 5 2 4 2 5" xfId="29834" xr:uid="{5A9D7278-5C2A-4D48-AABE-CD53E866A532}"/>
    <cellStyle name="Normal 3 2 3 5 2 4 2 6" xfId="44717" xr:uid="{CAC63D51-32DD-4A6F-80E2-4829AA0CF9D8}"/>
    <cellStyle name="Normal 3 2 3 5 2 4 3" xfId="11008" xr:uid="{6C226A57-A415-49B1-A4C7-28F6597B14D6}"/>
    <cellStyle name="Normal 3 2 3 5 2 4 3 2" xfId="24698" xr:uid="{0DDAF156-8632-4BE4-B77E-FB6D0E1ABC28}"/>
    <cellStyle name="Normal 3 2 3 5 2 4 3 2 2" xfId="38390" xr:uid="{3DAA3E15-F2A8-4DB4-8ACD-21D3A1987108}"/>
    <cellStyle name="Normal 3 2 3 5 2 4 3 2 3" xfId="53273" xr:uid="{BE3BF88D-D5E5-45B9-B4B8-59EDA0A805CD}"/>
    <cellStyle name="Normal 3 2 3 5 2 4 3 3" xfId="17854" xr:uid="{EA415132-2285-43F3-AE47-1AA9B0DA8CEA}"/>
    <cellStyle name="Normal 3 2 3 5 2 4 3 4" xfId="31544" xr:uid="{1CA2342B-B1C8-41DD-993D-D644609B5C88}"/>
    <cellStyle name="Normal 3 2 3 5 2 4 3 5" xfId="46427" xr:uid="{CA07C9AD-B730-44B1-B414-5E2B0E0F4D9D}"/>
    <cellStyle name="Normal 3 2 3 5 2 4 4" xfId="21276" xr:uid="{85762E3E-5E54-4724-9AA7-CA5DC2172865}"/>
    <cellStyle name="Normal 3 2 3 5 2 4 4 2" xfId="34968" xr:uid="{243786E7-582B-4D91-BA99-C54D54674629}"/>
    <cellStyle name="Normal 3 2 3 5 2 4 4 3" xfId="49851" xr:uid="{A624C1D3-41C8-4F3B-8D93-5CD5F35ECFD3}"/>
    <cellStyle name="Normal 3 2 3 5 2 4 5" xfId="14432" xr:uid="{B0E4314A-DFFF-4274-8743-D85454C107DA}"/>
    <cellStyle name="Normal 3 2 3 5 2 4 6" xfId="28122" xr:uid="{26EB06DA-83F9-462B-A65A-AD0E8AC235AA}"/>
    <cellStyle name="Normal 3 2 3 5 2 4 7" xfId="43005" xr:uid="{87271805-C252-4E70-AA59-8AEF31FCC51D}"/>
    <cellStyle name="Normal 3 2 3 5 2 5" xfId="9294" xr:uid="{63B9EE35-0D7F-4B3D-9096-8CF60EE8DC9B}"/>
    <cellStyle name="Normal 3 2 3 5 2 5 2" xfId="12716" xr:uid="{F34685FE-60C1-4DCB-BDCD-A976669B360B}"/>
    <cellStyle name="Normal 3 2 3 5 2 5 2 2" xfId="26406" xr:uid="{DBCADAC7-6428-4936-B482-41CD31FCB810}"/>
    <cellStyle name="Normal 3 2 3 5 2 5 2 2 2" xfId="40098" xr:uid="{CEBF1589-EA13-481C-852C-AA3C6C559904}"/>
    <cellStyle name="Normal 3 2 3 5 2 5 2 2 3" xfId="54981" xr:uid="{756EDE6B-BBA5-4224-AA91-193F6AA9D290}"/>
    <cellStyle name="Normal 3 2 3 5 2 5 2 3" xfId="19562" xr:uid="{72FAD67F-B40C-4A1F-9E1B-0CF71E7BC3A9}"/>
    <cellStyle name="Normal 3 2 3 5 2 5 2 4" xfId="33252" xr:uid="{995FD008-C7CA-45D4-990A-A4169ADFC8D7}"/>
    <cellStyle name="Normal 3 2 3 5 2 5 2 5" xfId="48135" xr:uid="{93E08F2B-8D83-4956-9A70-738690CEB979}"/>
    <cellStyle name="Normal 3 2 3 5 2 5 3" xfId="22984" xr:uid="{2C9D9744-05DB-4745-810B-C6A3F18E918A}"/>
    <cellStyle name="Normal 3 2 3 5 2 5 3 2" xfId="36676" xr:uid="{55DF5F26-E420-4156-96E0-900B08E39552}"/>
    <cellStyle name="Normal 3 2 3 5 2 5 3 3" xfId="51559" xr:uid="{1D13619D-2089-4089-9F7B-0BE8587BAA9B}"/>
    <cellStyle name="Normal 3 2 3 5 2 5 4" xfId="16140" xr:uid="{3E810DD2-B50E-469F-9C51-6FE86047F65B}"/>
    <cellStyle name="Normal 3 2 3 5 2 5 5" xfId="29830" xr:uid="{DD8C0EBF-6988-4C10-86ED-3D1A25CB7923}"/>
    <cellStyle name="Normal 3 2 3 5 2 5 6" xfId="44713" xr:uid="{4EC3DCAC-AE42-4654-9562-54029394FC07}"/>
    <cellStyle name="Normal 3 2 3 5 2 6" xfId="11004" xr:uid="{BD9BDBCA-BCB9-4468-B0F3-30CBC36E8FC9}"/>
    <cellStyle name="Normal 3 2 3 5 2 6 2" xfId="24694" xr:uid="{43F669AF-F906-4B5F-9B4A-03863A302BF1}"/>
    <cellStyle name="Normal 3 2 3 5 2 6 2 2" xfId="38386" xr:uid="{60D199D0-C17D-4EB3-B86C-6443192DA8ED}"/>
    <cellStyle name="Normal 3 2 3 5 2 6 2 3" xfId="53269" xr:uid="{3A986540-D95A-42DA-982F-82C67B01F918}"/>
    <cellStyle name="Normal 3 2 3 5 2 6 3" xfId="17850" xr:uid="{E9BC30B9-1FC1-4BC5-90CB-B8927FDC4A30}"/>
    <cellStyle name="Normal 3 2 3 5 2 6 4" xfId="31540" xr:uid="{FADC46A1-BFF1-4D5F-A27B-C77C276A52B8}"/>
    <cellStyle name="Normal 3 2 3 5 2 6 5" xfId="46423" xr:uid="{F1A14ECA-61EE-47F2-B57B-6EFE43720D34}"/>
    <cellStyle name="Normal 3 2 3 5 2 7" xfId="21272" xr:uid="{577F94E2-A043-46E1-BDCE-6DCC713D022C}"/>
    <cellStyle name="Normal 3 2 3 5 2 7 2" xfId="34964" xr:uid="{8285321A-4855-4FD1-BAF9-B1B0447772AF}"/>
    <cellStyle name="Normal 3 2 3 5 2 7 3" xfId="49847" xr:uid="{63EFF649-CE92-4244-93D9-1A80203445D8}"/>
    <cellStyle name="Normal 3 2 3 5 2 8" xfId="14428" xr:uid="{A16A57D6-8E56-4D8A-B760-C298EF2DC6DA}"/>
    <cellStyle name="Normal 3 2 3 5 2 9" xfId="28118" xr:uid="{BDE6C981-EBE0-4BFB-B1D1-74607F859C57}"/>
    <cellStyle name="Normal 3 2 3 5 3" xfId="7586" xr:uid="{41142D60-86BC-4509-B4DA-990640DCED5A}"/>
    <cellStyle name="Normal 3 2 3 5 3 10" xfId="43006" xr:uid="{FD2E606C-0266-4974-B4EB-3F6001A5E9DB}"/>
    <cellStyle name="Normal 3 2 3 5 3 2" xfId="7587" xr:uid="{932BF1B9-AFA6-43A9-AC90-65A09B4ABDA9}"/>
    <cellStyle name="Normal 3 2 3 5 3 2 2" xfId="7588" xr:uid="{8D3A5C0B-CEFB-4A91-955E-0615E6CD57F8}"/>
    <cellStyle name="Normal 3 2 3 5 3 2 2 2" xfId="9301" xr:uid="{D5D4903B-BD2F-477F-A987-9B36C6D23C73}"/>
    <cellStyle name="Normal 3 2 3 5 3 2 2 2 2" xfId="12723" xr:uid="{B1D5421E-E6A8-4547-A7C4-6B8E7C45D7FB}"/>
    <cellStyle name="Normal 3 2 3 5 3 2 2 2 2 2" xfId="26413" xr:uid="{7BAF769F-A0BE-4C67-A253-029C5F3ECC37}"/>
    <cellStyle name="Normal 3 2 3 5 3 2 2 2 2 2 2" xfId="40105" xr:uid="{0826008E-8E72-4A6D-95A9-2B5510B9FC9D}"/>
    <cellStyle name="Normal 3 2 3 5 3 2 2 2 2 2 3" xfId="54988" xr:uid="{D9A305BC-402E-40AA-951A-1DF8C40E0A59}"/>
    <cellStyle name="Normal 3 2 3 5 3 2 2 2 2 3" xfId="19569" xr:uid="{648D62F7-45DB-4286-8F56-973E80D760A9}"/>
    <cellStyle name="Normal 3 2 3 5 3 2 2 2 2 4" xfId="33259" xr:uid="{0672AB03-6853-4D62-B9DC-D14D5821EC07}"/>
    <cellStyle name="Normal 3 2 3 5 3 2 2 2 2 5" xfId="48142" xr:uid="{B3C19098-B5F5-4BC0-802E-D81973E5B164}"/>
    <cellStyle name="Normal 3 2 3 5 3 2 2 2 3" xfId="22991" xr:uid="{A094810E-2660-4F85-83BF-3B40C3CFD63A}"/>
    <cellStyle name="Normal 3 2 3 5 3 2 2 2 3 2" xfId="36683" xr:uid="{B68C2A98-7CA1-4A41-8647-50D47CE64E37}"/>
    <cellStyle name="Normal 3 2 3 5 3 2 2 2 3 3" xfId="51566" xr:uid="{383B1C52-AEE2-43C9-ABD1-84301DD15776}"/>
    <cellStyle name="Normal 3 2 3 5 3 2 2 2 4" xfId="16147" xr:uid="{C55BA4EA-8617-419C-9246-5DEB87938DE6}"/>
    <cellStyle name="Normal 3 2 3 5 3 2 2 2 5" xfId="29837" xr:uid="{89A7FA96-F8C8-49D4-9F09-4CD1AB686533}"/>
    <cellStyle name="Normal 3 2 3 5 3 2 2 2 6" xfId="44720" xr:uid="{9392251A-D009-4C19-BF9C-AA5A0C2353A7}"/>
    <cellStyle name="Normal 3 2 3 5 3 2 2 3" xfId="11011" xr:uid="{4F5FC3EC-3910-4C14-BE1D-6BD2D7234A3B}"/>
    <cellStyle name="Normal 3 2 3 5 3 2 2 3 2" xfId="24701" xr:uid="{3F573110-9B7A-47BF-B5BA-7E4A12111495}"/>
    <cellStyle name="Normal 3 2 3 5 3 2 2 3 2 2" xfId="38393" xr:uid="{AA3DCE01-FE6B-4514-A6C3-59FC23A594ED}"/>
    <cellStyle name="Normal 3 2 3 5 3 2 2 3 2 3" xfId="53276" xr:uid="{A61472B2-143E-4F01-B2ED-BEDF737D2535}"/>
    <cellStyle name="Normal 3 2 3 5 3 2 2 3 3" xfId="17857" xr:uid="{300E1BCF-50B2-45AA-9630-C4D5A1288A3D}"/>
    <cellStyle name="Normal 3 2 3 5 3 2 2 3 4" xfId="31547" xr:uid="{9E2DF988-D134-44F0-B1FB-23ECBAD251E3}"/>
    <cellStyle name="Normal 3 2 3 5 3 2 2 3 5" xfId="46430" xr:uid="{17A20354-818A-4BB5-8EA5-4840FB016788}"/>
    <cellStyle name="Normal 3 2 3 5 3 2 2 4" xfId="21279" xr:uid="{BB925BF4-BBBF-4A99-B71E-7AB6163C320D}"/>
    <cellStyle name="Normal 3 2 3 5 3 2 2 4 2" xfId="34971" xr:uid="{89AD2C26-7BC2-40D2-AFB5-7A0336A49188}"/>
    <cellStyle name="Normal 3 2 3 5 3 2 2 4 3" xfId="49854" xr:uid="{13F9008F-1917-4171-B6CF-63C5552F2E4F}"/>
    <cellStyle name="Normal 3 2 3 5 3 2 2 5" xfId="14435" xr:uid="{C3B2AA1A-7BF3-463A-9385-2CB899D9D909}"/>
    <cellStyle name="Normal 3 2 3 5 3 2 2 6" xfId="28125" xr:uid="{43692AAD-3002-4D89-97AD-75BAEB274646}"/>
    <cellStyle name="Normal 3 2 3 5 3 2 2 7" xfId="43008" xr:uid="{854FDBCC-FF0B-40A7-BD5E-B36427623089}"/>
    <cellStyle name="Normal 3 2 3 5 3 2 3" xfId="9300" xr:uid="{37AA0912-0586-4C71-8E62-C94E60A20C6E}"/>
    <cellStyle name="Normal 3 2 3 5 3 2 3 2" xfId="12722" xr:uid="{C249053D-7F36-4392-817E-0BE08EF4CCDF}"/>
    <cellStyle name="Normal 3 2 3 5 3 2 3 2 2" xfId="26412" xr:uid="{3851277E-1DE2-4826-8ED2-2631D1FD8E7E}"/>
    <cellStyle name="Normal 3 2 3 5 3 2 3 2 2 2" xfId="40104" xr:uid="{3248D995-C15F-4783-ADE6-1385AE12A3D8}"/>
    <cellStyle name="Normal 3 2 3 5 3 2 3 2 2 3" xfId="54987" xr:uid="{9AD9AA3B-AB8B-42BE-A7CB-861C04293A8B}"/>
    <cellStyle name="Normal 3 2 3 5 3 2 3 2 3" xfId="19568" xr:uid="{AFADBE2D-8813-4BCE-AE51-28B537EE171B}"/>
    <cellStyle name="Normal 3 2 3 5 3 2 3 2 4" xfId="33258" xr:uid="{26B20863-9463-413C-8A5B-7EC0E8E4A6AE}"/>
    <cellStyle name="Normal 3 2 3 5 3 2 3 2 5" xfId="48141" xr:uid="{AC974AA5-4911-4BE7-9DEF-85FE00B904E1}"/>
    <cellStyle name="Normal 3 2 3 5 3 2 3 3" xfId="22990" xr:uid="{EA68FB27-CF24-4C74-B1A9-2E53548FDF49}"/>
    <cellStyle name="Normal 3 2 3 5 3 2 3 3 2" xfId="36682" xr:uid="{60C71966-22B4-49D0-8059-C0E0C868E1CC}"/>
    <cellStyle name="Normal 3 2 3 5 3 2 3 3 3" xfId="51565" xr:uid="{28FC9497-7389-4A9B-9C71-BD5863BAD81E}"/>
    <cellStyle name="Normal 3 2 3 5 3 2 3 4" xfId="16146" xr:uid="{F6EC5FDD-B2F9-4287-A73B-17794B57DD45}"/>
    <cellStyle name="Normal 3 2 3 5 3 2 3 5" xfId="29836" xr:uid="{CDA15BAA-8940-4A17-9AAB-6105B8305A4D}"/>
    <cellStyle name="Normal 3 2 3 5 3 2 3 6" xfId="44719" xr:uid="{386EEADC-D8E1-4800-A287-755E83DDDD32}"/>
    <cellStyle name="Normal 3 2 3 5 3 2 4" xfId="11010" xr:uid="{5AF683BF-2580-437F-A094-57715D440983}"/>
    <cellStyle name="Normal 3 2 3 5 3 2 4 2" xfId="24700" xr:uid="{F821A6D3-B649-43F8-A3EC-A4671F101BE8}"/>
    <cellStyle name="Normal 3 2 3 5 3 2 4 2 2" xfId="38392" xr:uid="{1E9C168C-5469-4C04-A2B1-6FD102062148}"/>
    <cellStyle name="Normal 3 2 3 5 3 2 4 2 3" xfId="53275" xr:uid="{61019DB8-102A-4647-8FD7-9503A96E82E6}"/>
    <cellStyle name="Normal 3 2 3 5 3 2 4 3" xfId="17856" xr:uid="{17AA239E-C327-4713-AB0F-0271F676E654}"/>
    <cellStyle name="Normal 3 2 3 5 3 2 4 4" xfId="31546" xr:uid="{CEBD5372-3A8C-4EB3-A141-CAE073A0036A}"/>
    <cellStyle name="Normal 3 2 3 5 3 2 4 5" xfId="46429" xr:uid="{B3C09FDB-769D-48CA-9B3D-8203E660A84C}"/>
    <cellStyle name="Normal 3 2 3 5 3 2 5" xfId="21278" xr:uid="{2BFF3F2D-5263-40AA-A34B-D049384FFED0}"/>
    <cellStyle name="Normal 3 2 3 5 3 2 5 2" xfId="34970" xr:uid="{500D1B72-89A3-49A5-91E9-4F20C8535B20}"/>
    <cellStyle name="Normal 3 2 3 5 3 2 5 3" xfId="49853" xr:uid="{A2B0786C-9941-42C2-A785-597946E25EC2}"/>
    <cellStyle name="Normal 3 2 3 5 3 2 6" xfId="14434" xr:uid="{BBBB979C-8C3A-4446-B5C1-02E87D676A0C}"/>
    <cellStyle name="Normal 3 2 3 5 3 2 7" xfId="28124" xr:uid="{59BEAD92-FDBC-46E8-AEBE-47941D8A4AE9}"/>
    <cellStyle name="Normal 3 2 3 5 3 2 8" xfId="43007" xr:uid="{CD3C0624-0626-43DD-B1E8-49DC49FE583F}"/>
    <cellStyle name="Normal 3 2 3 5 3 3" xfId="7589" xr:uid="{5CD2534F-E87B-4281-99A2-F680AF65582A}"/>
    <cellStyle name="Normal 3 2 3 5 3 3 2" xfId="9302" xr:uid="{FFC7E83A-69CD-4867-A26A-4DC1FC1F9A25}"/>
    <cellStyle name="Normal 3 2 3 5 3 3 2 2" xfId="12724" xr:uid="{6E6545AB-0A8D-48CB-B36B-A4AE3AF0EAB7}"/>
    <cellStyle name="Normal 3 2 3 5 3 3 2 2 2" xfId="26414" xr:uid="{3737B347-FC69-41A7-A30C-66DD35EBBBEF}"/>
    <cellStyle name="Normal 3 2 3 5 3 3 2 2 2 2" xfId="40106" xr:uid="{AAB2DA11-6B73-4333-ABD8-5538F80E71DD}"/>
    <cellStyle name="Normal 3 2 3 5 3 3 2 2 2 3" xfId="54989" xr:uid="{55EEA5DE-C5F8-4264-8568-8C9B2DFBB84E}"/>
    <cellStyle name="Normal 3 2 3 5 3 3 2 2 3" xfId="19570" xr:uid="{9549C067-6D15-4BB5-817E-D64E384CCAC9}"/>
    <cellStyle name="Normal 3 2 3 5 3 3 2 2 4" xfId="33260" xr:uid="{A952B461-D531-4463-86C4-99F73ACCD491}"/>
    <cellStyle name="Normal 3 2 3 5 3 3 2 2 5" xfId="48143" xr:uid="{043FBD74-BE5F-4915-822B-EE9F95E95A30}"/>
    <cellStyle name="Normal 3 2 3 5 3 3 2 3" xfId="22992" xr:uid="{08659769-278B-4607-907B-4FB8DFDD1D77}"/>
    <cellStyle name="Normal 3 2 3 5 3 3 2 3 2" xfId="36684" xr:uid="{E3F10073-8BA7-4C25-907A-B3EDCBE08763}"/>
    <cellStyle name="Normal 3 2 3 5 3 3 2 3 3" xfId="51567" xr:uid="{E08A3B95-B42B-447C-9E34-F3DEE76005FE}"/>
    <cellStyle name="Normal 3 2 3 5 3 3 2 4" xfId="16148" xr:uid="{4D0AB3B2-4EB4-42E9-823F-ECEB7D4F5163}"/>
    <cellStyle name="Normal 3 2 3 5 3 3 2 5" xfId="29838" xr:uid="{AD664777-6095-4FAA-8189-12A2269EB70A}"/>
    <cellStyle name="Normal 3 2 3 5 3 3 2 6" xfId="44721" xr:uid="{0F700FE5-0CA8-4BB5-99D4-46D93FE7199B}"/>
    <cellStyle name="Normal 3 2 3 5 3 3 3" xfId="11012" xr:uid="{A1A7605A-72FA-432D-AD61-53E64369BFAE}"/>
    <cellStyle name="Normal 3 2 3 5 3 3 3 2" xfId="24702" xr:uid="{98715E71-B4FF-4FEE-9F69-B7D13B572D38}"/>
    <cellStyle name="Normal 3 2 3 5 3 3 3 2 2" xfId="38394" xr:uid="{6AE83B37-0E88-4839-84E3-2D9FFEF53B7C}"/>
    <cellStyle name="Normal 3 2 3 5 3 3 3 2 3" xfId="53277" xr:uid="{B19BA0A7-974A-4066-9982-2F474901023B}"/>
    <cellStyle name="Normal 3 2 3 5 3 3 3 3" xfId="17858" xr:uid="{4A2EDA7D-37E2-4944-B7DB-47BF1700C514}"/>
    <cellStyle name="Normal 3 2 3 5 3 3 3 4" xfId="31548" xr:uid="{49604E6B-8EFC-43C8-B52C-9A3BDAFF58A6}"/>
    <cellStyle name="Normal 3 2 3 5 3 3 3 5" xfId="46431" xr:uid="{8D39110A-9168-41B5-B8A9-A61A7975D8AA}"/>
    <cellStyle name="Normal 3 2 3 5 3 3 4" xfId="21280" xr:uid="{D0D88401-65C2-4E36-843B-A5D9C9D1F33D}"/>
    <cellStyle name="Normal 3 2 3 5 3 3 4 2" xfId="34972" xr:uid="{4AC9660A-AA88-4704-A1B6-E7C13429B5E2}"/>
    <cellStyle name="Normal 3 2 3 5 3 3 4 3" xfId="49855" xr:uid="{2412594F-DEE6-4E7B-BA57-3AA29DDD0948}"/>
    <cellStyle name="Normal 3 2 3 5 3 3 5" xfId="14436" xr:uid="{295C4CC5-D125-4BA4-B2DE-7361AB68381B}"/>
    <cellStyle name="Normal 3 2 3 5 3 3 6" xfId="28126" xr:uid="{AEF4F0ED-AFE5-476B-BC7F-7108991C3D95}"/>
    <cellStyle name="Normal 3 2 3 5 3 3 7" xfId="43009" xr:uid="{D4475921-FCAB-439F-8526-14E655B97ED0}"/>
    <cellStyle name="Normal 3 2 3 5 3 4" xfId="7590" xr:uid="{2029DE97-A84D-47AB-A4D5-0EE2A39835F8}"/>
    <cellStyle name="Normal 3 2 3 5 3 4 2" xfId="9303" xr:uid="{14878B7D-BC44-4CBA-AC91-2374AD3ABB83}"/>
    <cellStyle name="Normal 3 2 3 5 3 4 2 2" xfId="12725" xr:uid="{D5ED2366-0742-4084-8B88-48CFA623526F}"/>
    <cellStyle name="Normal 3 2 3 5 3 4 2 2 2" xfId="26415" xr:uid="{70313BD5-820C-483C-89F2-C4AD68AEFDB1}"/>
    <cellStyle name="Normal 3 2 3 5 3 4 2 2 2 2" xfId="40107" xr:uid="{1F464CB0-8717-487E-96DA-8557D73F0084}"/>
    <cellStyle name="Normal 3 2 3 5 3 4 2 2 2 3" xfId="54990" xr:uid="{76D36406-8AF4-4520-8A12-67B6FA9DEC0A}"/>
    <cellStyle name="Normal 3 2 3 5 3 4 2 2 3" xfId="19571" xr:uid="{94ACF81A-F57F-49A2-8A6A-9B6097F0426F}"/>
    <cellStyle name="Normal 3 2 3 5 3 4 2 2 4" xfId="33261" xr:uid="{1D4CA06A-5CD0-4A83-9240-C14B2A5BC87C}"/>
    <cellStyle name="Normal 3 2 3 5 3 4 2 2 5" xfId="48144" xr:uid="{F7797754-51F9-41A5-B136-088A0AB0BBCE}"/>
    <cellStyle name="Normal 3 2 3 5 3 4 2 3" xfId="22993" xr:uid="{DE86106E-B5A1-4C23-B89E-74D39669D811}"/>
    <cellStyle name="Normal 3 2 3 5 3 4 2 3 2" xfId="36685" xr:uid="{3DD81277-D86B-4678-A68D-F0E8C2B24740}"/>
    <cellStyle name="Normal 3 2 3 5 3 4 2 3 3" xfId="51568" xr:uid="{57920870-AF2D-4754-A7DE-2659E917AAC6}"/>
    <cellStyle name="Normal 3 2 3 5 3 4 2 4" xfId="16149" xr:uid="{250BFFF4-59ED-4920-ABAC-7F643CF9A357}"/>
    <cellStyle name="Normal 3 2 3 5 3 4 2 5" xfId="29839" xr:uid="{8B60FE25-683D-4DA5-80F8-83EC956FD139}"/>
    <cellStyle name="Normal 3 2 3 5 3 4 2 6" xfId="44722" xr:uid="{6760C21A-5D5F-422E-8568-44B64B5D0CFA}"/>
    <cellStyle name="Normal 3 2 3 5 3 4 3" xfId="11013" xr:uid="{C3DBD93D-98C6-418D-BAAA-E482CB96E09D}"/>
    <cellStyle name="Normal 3 2 3 5 3 4 3 2" xfId="24703" xr:uid="{8A2D5943-9F44-44FC-9861-04FDF6E502E9}"/>
    <cellStyle name="Normal 3 2 3 5 3 4 3 2 2" xfId="38395" xr:uid="{2454FF5B-836B-45C5-87BE-93E13B04FEA5}"/>
    <cellStyle name="Normal 3 2 3 5 3 4 3 2 3" xfId="53278" xr:uid="{0BDA6988-2111-445E-B895-FA5DF919D016}"/>
    <cellStyle name="Normal 3 2 3 5 3 4 3 3" xfId="17859" xr:uid="{2A5F3A03-6E42-4202-9A59-A7CDB741325A}"/>
    <cellStyle name="Normal 3 2 3 5 3 4 3 4" xfId="31549" xr:uid="{8E13C787-2367-4BF3-ACA6-0186323BE220}"/>
    <cellStyle name="Normal 3 2 3 5 3 4 3 5" xfId="46432" xr:uid="{1847B367-EB7F-4471-802F-A4E5FD4A2043}"/>
    <cellStyle name="Normal 3 2 3 5 3 4 4" xfId="21281" xr:uid="{8204A8D2-3161-451D-B0A2-3E017FFF6B8B}"/>
    <cellStyle name="Normal 3 2 3 5 3 4 4 2" xfId="34973" xr:uid="{78C55530-FA3E-47F8-A733-BAE75B624351}"/>
    <cellStyle name="Normal 3 2 3 5 3 4 4 3" xfId="49856" xr:uid="{2BC80258-879A-4EF3-AB59-2478807C8C01}"/>
    <cellStyle name="Normal 3 2 3 5 3 4 5" xfId="14437" xr:uid="{51395DB6-30E3-45CE-BD9C-FD770F8A9586}"/>
    <cellStyle name="Normal 3 2 3 5 3 4 6" xfId="28127" xr:uid="{0C8E562F-D9B0-4369-ABD5-C88B085646A2}"/>
    <cellStyle name="Normal 3 2 3 5 3 4 7" xfId="43010" xr:uid="{AF670FE2-EC93-4772-A3E7-A093910C5EFB}"/>
    <cellStyle name="Normal 3 2 3 5 3 5" xfId="9299" xr:uid="{50647D39-12E0-4A8C-BC03-6B3FE623331F}"/>
    <cellStyle name="Normal 3 2 3 5 3 5 2" xfId="12721" xr:uid="{722139C0-A63F-4754-8F85-7E72C79DFFDF}"/>
    <cellStyle name="Normal 3 2 3 5 3 5 2 2" xfId="26411" xr:uid="{663D3C92-640F-4B2E-99CA-A1A654C698C0}"/>
    <cellStyle name="Normal 3 2 3 5 3 5 2 2 2" xfId="40103" xr:uid="{11E144CC-600A-47C7-A1CE-CF7CCBE21121}"/>
    <cellStyle name="Normal 3 2 3 5 3 5 2 2 3" xfId="54986" xr:uid="{DC67C3C8-B47B-46A1-A861-3607ACF967D5}"/>
    <cellStyle name="Normal 3 2 3 5 3 5 2 3" xfId="19567" xr:uid="{D350845C-B0B4-4202-A573-7FA79120170B}"/>
    <cellStyle name="Normal 3 2 3 5 3 5 2 4" xfId="33257" xr:uid="{984C45C8-67F8-47A3-AAC6-46B212222877}"/>
    <cellStyle name="Normal 3 2 3 5 3 5 2 5" xfId="48140" xr:uid="{28845404-BDC6-4CCD-850B-26F9380D11B0}"/>
    <cellStyle name="Normal 3 2 3 5 3 5 3" xfId="22989" xr:uid="{03DC6675-EC61-4EE6-801B-1607AC3F4807}"/>
    <cellStyle name="Normal 3 2 3 5 3 5 3 2" xfId="36681" xr:uid="{4CD802DC-D9D7-4938-8117-100FC6C05608}"/>
    <cellStyle name="Normal 3 2 3 5 3 5 3 3" xfId="51564" xr:uid="{D061DF4E-1869-4F29-83AD-FBE5598B9B03}"/>
    <cellStyle name="Normal 3 2 3 5 3 5 4" xfId="16145" xr:uid="{B159CCE4-DF76-4451-B908-E25FEEF087CB}"/>
    <cellStyle name="Normal 3 2 3 5 3 5 5" xfId="29835" xr:uid="{83F5236D-C7AF-46A3-BF0B-A61B700F0BD3}"/>
    <cellStyle name="Normal 3 2 3 5 3 5 6" xfId="44718" xr:uid="{F2DA75D5-B428-477E-ADB0-C2837B073CC4}"/>
    <cellStyle name="Normal 3 2 3 5 3 6" xfId="11009" xr:uid="{722D584D-986B-448B-ADF5-DC68BF89CD8E}"/>
    <cellStyle name="Normal 3 2 3 5 3 6 2" xfId="24699" xr:uid="{103EFF89-4292-4BAC-8074-5A38727B3C5A}"/>
    <cellStyle name="Normal 3 2 3 5 3 6 2 2" xfId="38391" xr:uid="{BB1B5216-2606-48A1-931C-EC687D2983CF}"/>
    <cellStyle name="Normal 3 2 3 5 3 6 2 3" xfId="53274" xr:uid="{5515B091-3154-45D1-9380-E10F4DFE60E0}"/>
    <cellStyle name="Normal 3 2 3 5 3 6 3" xfId="17855" xr:uid="{45407E30-CF4F-4E28-9235-5DCABFE74A94}"/>
    <cellStyle name="Normal 3 2 3 5 3 6 4" xfId="31545" xr:uid="{3EE1E441-8D8B-4B14-8B86-BE6AC530EE57}"/>
    <cellStyle name="Normal 3 2 3 5 3 6 5" xfId="46428" xr:uid="{538191D1-907A-44FC-9BF0-5CCF475F482A}"/>
    <cellStyle name="Normal 3 2 3 5 3 7" xfId="21277" xr:uid="{BA2A06BE-3580-424F-8886-4BDEC8E20341}"/>
    <cellStyle name="Normal 3 2 3 5 3 7 2" xfId="34969" xr:uid="{B0CFAAE9-9ABD-4F14-9665-C33854F932D4}"/>
    <cellStyle name="Normal 3 2 3 5 3 7 3" xfId="49852" xr:uid="{1AA7F187-37BD-432C-98F4-345C46FCCBD3}"/>
    <cellStyle name="Normal 3 2 3 5 3 8" xfId="14433" xr:uid="{96FE980E-A907-45DC-AEC8-5B8C0DA0EB66}"/>
    <cellStyle name="Normal 3 2 3 5 3 9" xfId="28123" xr:uid="{4E91680E-3FCF-4BC4-8219-B3D31FC76E4E}"/>
    <cellStyle name="Normal 3 2 3 5 4" xfId="7591" xr:uid="{FA9D337E-A7C1-4B6C-B20C-CACD7FBA0737}"/>
    <cellStyle name="Normal 3 2 3 5 4 2" xfId="7592" xr:uid="{40DAE73A-0848-4CD6-8B5F-68EBA148A1A0}"/>
    <cellStyle name="Normal 3 2 3 5 4 2 2" xfId="9305" xr:uid="{3FCD6151-EEC9-42BC-B405-DBB3E665D050}"/>
    <cellStyle name="Normal 3 2 3 5 4 2 2 2" xfId="12727" xr:uid="{C935E268-353E-4FE3-AD36-93206F4F8A21}"/>
    <cellStyle name="Normal 3 2 3 5 4 2 2 2 2" xfId="26417" xr:uid="{C5D1D49F-A5A2-4232-88DB-A4EAEA2A8C4C}"/>
    <cellStyle name="Normal 3 2 3 5 4 2 2 2 2 2" xfId="40109" xr:uid="{6FA84C64-5621-4D1A-BF2C-59474357C958}"/>
    <cellStyle name="Normal 3 2 3 5 4 2 2 2 2 3" xfId="54992" xr:uid="{1BA027B1-FE79-421E-9EF7-5875B03D9EAC}"/>
    <cellStyle name="Normal 3 2 3 5 4 2 2 2 3" xfId="19573" xr:uid="{FDAF7E60-7847-409F-9B89-75F0EC29F92F}"/>
    <cellStyle name="Normal 3 2 3 5 4 2 2 2 4" xfId="33263" xr:uid="{074CDBAA-E5B3-40C7-B1F0-601876E14D73}"/>
    <cellStyle name="Normal 3 2 3 5 4 2 2 2 5" xfId="48146" xr:uid="{71A961DC-095B-42D5-A1B4-7CD44C971E5E}"/>
    <cellStyle name="Normal 3 2 3 5 4 2 2 3" xfId="22995" xr:uid="{306DE05E-65AF-4D36-9C8E-E70F2979A2DB}"/>
    <cellStyle name="Normal 3 2 3 5 4 2 2 3 2" xfId="36687" xr:uid="{4C4B700A-818B-4E3A-A59F-40A0B531F3E7}"/>
    <cellStyle name="Normal 3 2 3 5 4 2 2 3 3" xfId="51570" xr:uid="{92723432-6E21-427B-A9C6-D53495567B22}"/>
    <cellStyle name="Normal 3 2 3 5 4 2 2 4" xfId="16151" xr:uid="{36C97CBC-6078-4920-B71E-EFACBD40F0D5}"/>
    <cellStyle name="Normal 3 2 3 5 4 2 2 5" xfId="29841" xr:uid="{E2994623-BA01-496F-A884-090E9CC7B38C}"/>
    <cellStyle name="Normal 3 2 3 5 4 2 2 6" xfId="44724" xr:uid="{8B156C1E-F200-4939-816C-1EB5516DADAD}"/>
    <cellStyle name="Normal 3 2 3 5 4 2 3" xfId="11015" xr:uid="{FF865A93-5FFD-45A9-8F95-2AF7540AA611}"/>
    <cellStyle name="Normal 3 2 3 5 4 2 3 2" xfId="24705" xr:uid="{D113F70A-713B-4BBF-BE32-3AE20426D574}"/>
    <cellStyle name="Normal 3 2 3 5 4 2 3 2 2" xfId="38397" xr:uid="{203DA948-65CA-465F-999C-C2D8B9E5BE99}"/>
    <cellStyle name="Normal 3 2 3 5 4 2 3 2 3" xfId="53280" xr:uid="{D3FCF730-8488-45AA-9A5B-33170AB86A2A}"/>
    <cellStyle name="Normal 3 2 3 5 4 2 3 3" xfId="17861" xr:uid="{86B7FBB1-00B0-44CD-A05E-4597A165061D}"/>
    <cellStyle name="Normal 3 2 3 5 4 2 3 4" xfId="31551" xr:uid="{44D286B2-42ED-4990-9E83-6BF23F1D8FED}"/>
    <cellStyle name="Normal 3 2 3 5 4 2 3 5" xfId="46434" xr:uid="{A3451860-6460-4DA1-919C-A18CFD0A7AD9}"/>
    <cellStyle name="Normal 3 2 3 5 4 2 4" xfId="21283" xr:uid="{F779DDB3-D59F-45BE-9018-B1DB7110EA46}"/>
    <cellStyle name="Normal 3 2 3 5 4 2 4 2" xfId="34975" xr:uid="{736863E4-995A-43FE-A198-0D5A2E3E4EBF}"/>
    <cellStyle name="Normal 3 2 3 5 4 2 4 3" xfId="49858" xr:uid="{A32C39B0-378A-4DD7-8A3B-230683878B35}"/>
    <cellStyle name="Normal 3 2 3 5 4 2 5" xfId="14439" xr:uid="{B8E4443D-7D7B-4F62-8528-A349124D00FF}"/>
    <cellStyle name="Normal 3 2 3 5 4 2 6" xfId="28129" xr:uid="{928FC525-88E1-4D55-AB4B-31FFF8E139A1}"/>
    <cellStyle name="Normal 3 2 3 5 4 2 7" xfId="43012" xr:uid="{0E02BDD5-8FE4-4F0B-B21B-10DCD3327557}"/>
    <cellStyle name="Normal 3 2 3 5 4 3" xfId="9304" xr:uid="{E8436D57-6482-454E-ABAA-53EDFBCC9322}"/>
    <cellStyle name="Normal 3 2 3 5 4 3 2" xfId="12726" xr:uid="{74BC1236-1336-4091-A3E6-8E73D9D20D1F}"/>
    <cellStyle name="Normal 3 2 3 5 4 3 2 2" xfId="26416" xr:uid="{A8653963-96D0-4ED2-8BEB-A5B64C35B2C2}"/>
    <cellStyle name="Normal 3 2 3 5 4 3 2 2 2" xfId="40108" xr:uid="{6F99E374-CE2B-4E26-94D9-CF8AF45D6F10}"/>
    <cellStyle name="Normal 3 2 3 5 4 3 2 2 3" xfId="54991" xr:uid="{8626F4BD-40FC-4AD6-B061-285CBEF12247}"/>
    <cellStyle name="Normal 3 2 3 5 4 3 2 3" xfId="19572" xr:uid="{79046CEC-AFA5-4030-8C4B-E566FA68ABE6}"/>
    <cellStyle name="Normal 3 2 3 5 4 3 2 4" xfId="33262" xr:uid="{A8BFA12E-1683-401D-9306-77128802AF1C}"/>
    <cellStyle name="Normal 3 2 3 5 4 3 2 5" xfId="48145" xr:uid="{EF010BE1-6ECF-44D0-B95C-20296EDC4650}"/>
    <cellStyle name="Normal 3 2 3 5 4 3 3" xfId="22994" xr:uid="{D1774E90-A7F7-4AFD-96F5-3CED5B126F1D}"/>
    <cellStyle name="Normal 3 2 3 5 4 3 3 2" xfId="36686" xr:uid="{9E5B5D8D-0031-4D5C-B35D-4F514375461A}"/>
    <cellStyle name="Normal 3 2 3 5 4 3 3 3" xfId="51569" xr:uid="{15E113C7-0BDF-453F-AFF1-EECBB2FDF967}"/>
    <cellStyle name="Normal 3 2 3 5 4 3 4" xfId="16150" xr:uid="{7ED468AB-B8DF-49BB-A10D-877C98C1E1A5}"/>
    <cellStyle name="Normal 3 2 3 5 4 3 5" xfId="29840" xr:uid="{B04313DA-0B70-4DDC-B27D-D60AD09A6EFC}"/>
    <cellStyle name="Normal 3 2 3 5 4 3 6" xfId="44723" xr:uid="{988FDA63-B9F3-431E-B70F-5E8A02DCBA05}"/>
    <cellStyle name="Normal 3 2 3 5 4 4" xfId="11014" xr:uid="{200F1727-EDBA-42BD-85BC-A643615262B9}"/>
    <cellStyle name="Normal 3 2 3 5 4 4 2" xfId="24704" xr:uid="{FB2A84C1-080A-4F57-A874-690C5CF9D527}"/>
    <cellStyle name="Normal 3 2 3 5 4 4 2 2" xfId="38396" xr:uid="{1167D66D-3095-4834-AA2F-A65691574828}"/>
    <cellStyle name="Normal 3 2 3 5 4 4 2 3" xfId="53279" xr:uid="{7213F28C-74D7-4F00-B5F9-C5122CA83178}"/>
    <cellStyle name="Normal 3 2 3 5 4 4 3" xfId="17860" xr:uid="{B35AEAA8-41BD-41F8-B65C-512079D771B0}"/>
    <cellStyle name="Normal 3 2 3 5 4 4 4" xfId="31550" xr:uid="{876F2D41-6C78-4AC2-A0CF-71F55AFA2911}"/>
    <cellStyle name="Normal 3 2 3 5 4 4 5" xfId="46433" xr:uid="{DA95F0C6-52DD-4038-A722-E01209ED6715}"/>
    <cellStyle name="Normal 3 2 3 5 4 5" xfId="21282" xr:uid="{D2B345BA-15CD-4B55-8566-04E8C7772418}"/>
    <cellStyle name="Normal 3 2 3 5 4 5 2" xfId="34974" xr:uid="{EA15B707-19A6-4DE7-B2E7-B4F16BB87C08}"/>
    <cellStyle name="Normal 3 2 3 5 4 5 3" xfId="49857" xr:uid="{F0FFB8F6-9D75-4EBD-AAA4-24463C90E4E1}"/>
    <cellStyle name="Normal 3 2 3 5 4 6" xfId="14438" xr:uid="{5B981BF7-6DE0-4532-B104-A08BD25B91EC}"/>
    <cellStyle name="Normal 3 2 3 5 4 7" xfId="28128" xr:uid="{8C261050-D78C-4750-9EFC-486759B95DF7}"/>
    <cellStyle name="Normal 3 2 3 5 4 8" xfId="43011" xr:uid="{9B94A6DF-3ADE-47A7-A658-49706E644F23}"/>
    <cellStyle name="Normal 3 2 3 5 5" xfId="7593" xr:uid="{0F44E5F5-D26F-49BF-A8B9-C2176924648D}"/>
    <cellStyle name="Normal 3 2 3 5 5 2" xfId="9306" xr:uid="{1E00F364-0471-4F59-92BF-ADCF431B0A10}"/>
    <cellStyle name="Normal 3 2 3 5 5 2 2" xfId="12728" xr:uid="{0F843CD3-CA67-448E-B0AB-B5629F469434}"/>
    <cellStyle name="Normal 3 2 3 5 5 2 2 2" xfId="26418" xr:uid="{C2848766-EE79-49C7-966D-EA6AF0FFF53D}"/>
    <cellStyle name="Normal 3 2 3 5 5 2 2 2 2" xfId="40110" xr:uid="{46C20270-C854-4402-BA20-52CFD808F13A}"/>
    <cellStyle name="Normal 3 2 3 5 5 2 2 2 3" xfId="54993" xr:uid="{902ACB8B-DDD3-4CA4-8998-AAFE097C591E}"/>
    <cellStyle name="Normal 3 2 3 5 5 2 2 3" xfId="19574" xr:uid="{0485EBBD-B3CF-480A-A328-1C59F76E3BF0}"/>
    <cellStyle name="Normal 3 2 3 5 5 2 2 4" xfId="33264" xr:uid="{653BAD50-EDCB-41FA-8765-471DF69E44A6}"/>
    <cellStyle name="Normal 3 2 3 5 5 2 2 5" xfId="48147" xr:uid="{07B7AEC0-EEAF-425D-92FC-05B8EF733377}"/>
    <cellStyle name="Normal 3 2 3 5 5 2 3" xfId="22996" xr:uid="{2C8F77B9-402B-49A5-9694-12CE2CA6E15A}"/>
    <cellStyle name="Normal 3 2 3 5 5 2 3 2" xfId="36688" xr:uid="{2DBF6A15-DDBB-4F10-8BDE-FAF0C4837727}"/>
    <cellStyle name="Normal 3 2 3 5 5 2 3 3" xfId="51571" xr:uid="{9645839F-9547-45EA-B757-76F7E7B2C2DA}"/>
    <cellStyle name="Normal 3 2 3 5 5 2 4" xfId="16152" xr:uid="{FCA3AAE2-33D8-4076-A402-EFD3A5AE04C0}"/>
    <cellStyle name="Normal 3 2 3 5 5 2 5" xfId="29842" xr:uid="{EEC41224-A6D5-44BB-B320-467653EF3B35}"/>
    <cellStyle name="Normal 3 2 3 5 5 2 6" xfId="44725" xr:uid="{0F0745C9-3E3D-47E0-B799-F08C8338B0CD}"/>
    <cellStyle name="Normal 3 2 3 5 5 3" xfId="11016" xr:uid="{9B0D56C2-63E1-473F-93D8-035DB79A323F}"/>
    <cellStyle name="Normal 3 2 3 5 5 3 2" xfId="24706" xr:uid="{5CE94CEF-4538-4479-930A-4979EB72860B}"/>
    <cellStyle name="Normal 3 2 3 5 5 3 2 2" xfId="38398" xr:uid="{182727D6-0BB5-4035-B250-4F7BCE7655F5}"/>
    <cellStyle name="Normal 3 2 3 5 5 3 2 3" xfId="53281" xr:uid="{18A86249-7CD1-42E4-A260-AD2AA7BED75B}"/>
    <cellStyle name="Normal 3 2 3 5 5 3 3" xfId="17862" xr:uid="{7B198D00-38A6-4371-9F5A-E0D0F090FB7E}"/>
    <cellStyle name="Normal 3 2 3 5 5 3 4" xfId="31552" xr:uid="{FE373B63-62BB-4679-9E6A-9F67994ED679}"/>
    <cellStyle name="Normal 3 2 3 5 5 3 5" xfId="46435" xr:uid="{3E90E120-A2E5-421C-B561-92A83B576EDF}"/>
    <cellStyle name="Normal 3 2 3 5 5 4" xfId="21284" xr:uid="{C446F37F-3B5D-46B0-BD40-8921A2928216}"/>
    <cellStyle name="Normal 3 2 3 5 5 4 2" xfId="34976" xr:uid="{284E5586-73AA-4648-8F54-7F94ED0D9885}"/>
    <cellStyle name="Normal 3 2 3 5 5 4 3" xfId="49859" xr:uid="{09E72D42-C2B9-4264-812F-75E82D317920}"/>
    <cellStyle name="Normal 3 2 3 5 5 5" xfId="14440" xr:uid="{360E69ED-136A-4231-A44B-F02C870D5106}"/>
    <cellStyle name="Normal 3 2 3 5 5 6" xfId="28130" xr:uid="{8115EEAD-0742-4DA1-9A19-CAE698861004}"/>
    <cellStyle name="Normal 3 2 3 5 5 7" xfId="43013" xr:uid="{40B52D11-C9CA-479A-AE80-185E02AC6065}"/>
    <cellStyle name="Normal 3 2 3 5 6" xfId="7594" xr:uid="{1FD13016-091F-4DB7-B9CE-E325D3D64217}"/>
    <cellStyle name="Normal 3 2 3 5 6 2" xfId="9307" xr:uid="{ABF1E329-78E6-417B-A9C2-5BE1188D7045}"/>
    <cellStyle name="Normal 3 2 3 5 6 2 2" xfId="12729" xr:uid="{9AA84C54-68F7-4F7F-9C65-5A0DCDE70B16}"/>
    <cellStyle name="Normal 3 2 3 5 6 2 2 2" xfId="26419" xr:uid="{32099628-06BA-4E82-BA6C-6E4EB231A587}"/>
    <cellStyle name="Normal 3 2 3 5 6 2 2 2 2" xfId="40111" xr:uid="{9254C16C-0357-47F1-AE6C-E8DFDC233BEE}"/>
    <cellStyle name="Normal 3 2 3 5 6 2 2 2 3" xfId="54994" xr:uid="{BDBE0C42-64B2-45C0-959E-4D20B5CD0780}"/>
    <cellStyle name="Normal 3 2 3 5 6 2 2 3" xfId="19575" xr:uid="{12C4360D-DEFE-45C0-805E-57A7D60273E4}"/>
    <cellStyle name="Normal 3 2 3 5 6 2 2 4" xfId="33265" xr:uid="{F6A7A45A-36EC-46E1-A737-C9E662ABD26A}"/>
    <cellStyle name="Normal 3 2 3 5 6 2 2 5" xfId="48148" xr:uid="{A4DEDDA5-EC01-4AD2-9C44-EC1F801F2A9E}"/>
    <cellStyle name="Normal 3 2 3 5 6 2 3" xfId="22997" xr:uid="{9AC6CF81-9EC9-4F1A-82F8-FFF8C06C03F4}"/>
    <cellStyle name="Normal 3 2 3 5 6 2 3 2" xfId="36689" xr:uid="{CB9C2FBC-28A9-4F7A-8F79-EB0B7E42A572}"/>
    <cellStyle name="Normal 3 2 3 5 6 2 3 3" xfId="51572" xr:uid="{D75900A6-AE45-4A0F-B53A-86484F4562F6}"/>
    <cellStyle name="Normal 3 2 3 5 6 2 4" xfId="16153" xr:uid="{59435C11-F154-4341-95D5-804C8A9E2E3F}"/>
    <cellStyle name="Normal 3 2 3 5 6 2 5" xfId="29843" xr:uid="{951703A8-7E03-48A6-A84B-D12FD0A5A631}"/>
    <cellStyle name="Normal 3 2 3 5 6 2 6" xfId="44726" xr:uid="{91A51DCC-3F19-4834-BF70-4E9AAC98C845}"/>
    <cellStyle name="Normal 3 2 3 5 6 3" xfId="11017" xr:uid="{8C7B0B2B-9BCE-42A9-8F9B-FA5653E40B97}"/>
    <cellStyle name="Normal 3 2 3 5 6 3 2" xfId="24707" xr:uid="{C0EDFD41-981C-4353-8CEF-40BE4FBDB416}"/>
    <cellStyle name="Normal 3 2 3 5 6 3 2 2" xfId="38399" xr:uid="{EE134CF1-1BA6-49F1-9014-91D565EF7339}"/>
    <cellStyle name="Normal 3 2 3 5 6 3 2 3" xfId="53282" xr:uid="{1DA3D086-27CC-475E-AC19-D658250B33A1}"/>
    <cellStyle name="Normal 3 2 3 5 6 3 3" xfId="17863" xr:uid="{8FFC7F85-BC36-488E-8DDA-3367B44AB05B}"/>
    <cellStyle name="Normal 3 2 3 5 6 3 4" xfId="31553" xr:uid="{4D5E0B1D-FF4D-4D45-BAD0-AEE63879E7B8}"/>
    <cellStyle name="Normal 3 2 3 5 6 3 5" xfId="46436" xr:uid="{5DB16A9F-AC52-410C-8E23-0260EBD4E4CB}"/>
    <cellStyle name="Normal 3 2 3 5 6 4" xfId="21285" xr:uid="{5C4D7AB6-3E52-4A43-B737-FFAE1F1ECDB3}"/>
    <cellStyle name="Normal 3 2 3 5 6 4 2" xfId="34977" xr:uid="{1C04D45E-56ED-411F-9BE2-E5EFBA51F6C4}"/>
    <cellStyle name="Normal 3 2 3 5 6 4 3" xfId="49860" xr:uid="{FC6B85AC-39C1-46B4-B425-9F34F426B0C2}"/>
    <cellStyle name="Normal 3 2 3 5 6 5" xfId="14441" xr:uid="{00713FE4-9EF4-425E-A465-4C842F226F53}"/>
    <cellStyle name="Normal 3 2 3 5 6 6" xfId="28131" xr:uid="{6D8AAC06-7227-4824-85F6-0BF3FF139DEC}"/>
    <cellStyle name="Normal 3 2 3 5 6 7" xfId="43014" xr:uid="{E9C0C613-31D5-4C49-977E-3C8E9C663AFC}"/>
    <cellStyle name="Normal 3 2 3 5 7" xfId="9293" xr:uid="{C39050C2-D816-4562-83E8-31D013EB34E3}"/>
    <cellStyle name="Normal 3 2 3 5 7 2" xfId="12715" xr:uid="{345C7E90-C227-44BE-BCD9-7840A5B22B63}"/>
    <cellStyle name="Normal 3 2 3 5 7 2 2" xfId="26405" xr:uid="{FE982B4D-7986-46F5-855B-6CFA5D88D8C8}"/>
    <cellStyle name="Normal 3 2 3 5 7 2 2 2" xfId="40097" xr:uid="{06E8EF77-6132-47C1-904C-B4ECA6234BEF}"/>
    <cellStyle name="Normal 3 2 3 5 7 2 2 3" xfId="54980" xr:uid="{3433E3D6-444A-4E40-BB9A-C7F7E1B06296}"/>
    <cellStyle name="Normal 3 2 3 5 7 2 3" xfId="19561" xr:uid="{5EBA24B8-1438-4DC6-B95D-B47123844F0F}"/>
    <cellStyle name="Normal 3 2 3 5 7 2 4" xfId="33251" xr:uid="{03B366A1-9CE8-4332-A691-25E5976C1703}"/>
    <cellStyle name="Normal 3 2 3 5 7 2 5" xfId="48134" xr:uid="{39046147-EC17-48FB-AE93-E0D39DC00C1F}"/>
    <cellStyle name="Normal 3 2 3 5 7 3" xfId="22983" xr:uid="{C4D8979D-FBCF-44C0-904D-82EBC21168D7}"/>
    <cellStyle name="Normal 3 2 3 5 7 3 2" xfId="36675" xr:uid="{FAAD8131-6187-4917-890B-3BCB8DADCE8F}"/>
    <cellStyle name="Normal 3 2 3 5 7 3 3" xfId="51558" xr:uid="{B9185FEA-1205-498B-BC89-287C592928FF}"/>
    <cellStyle name="Normal 3 2 3 5 7 4" xfId="16139" xr:uid="{93D14132-8524-4CC5-BA83-3D03E9BAD48F}"/>
    <cellStyle name="Normal 3 2 3 5 7 5" xfId="29829" xr:uid="{0BD06C47-A4FD-4CF2-BD9F-E622BBD8F9D3}"/>
    <cellStyle name="Normal 3 2 3 5 7 6" xfId="44712" xr:uid="{5ADCD8FE-C3B7-4C67-9843-2B72414B62F8}"/>
    <cellStyle name="Normal 3 2 3 5 8" xfId="11003" xr:uid="{0E3A73FE-27EF-4D73-98F3-7B1BF3C8B471}"/>
    <cellStyle name="Normal 3 2 3 5 8 2" xfId="24693" xr:uid="{F0B759DF-9C0C-417A-A4B5-26C8E4F3DD51}"/>
    <cellStyle name="Normal 3 2 3 5 8 2 2" xfId="38385" xr:uid="{778605EC-458B-43D0-B0C1-C131D76DCD35}"/>
    <cellStyle name="Normal 3 2 3 5 8 2 3" xfId="53268" xr:uid="{4A30FCEF-4F39-43AD-987F-892EE56B0B17}"/>
    <cellStyle name="Normal 3 2 3 5 8 3" xfId="17849" xr:uid="{62FF5594-DEC5-4660-A443-9353CC7BDE23}"/>
    <cellStyle name="Normal 3 2 3 5 8 4" xfId="31539" xr:uid="{535BD6D4-4CC8-4C6C-8521-9AAF28C4589E}"/>
    <cellStyle name="Normal 3 2 3 5 8 5" xfId="46422" xr:uid="{CC9ED646-218D-403C-83F3-A1F881AD7052}"/>
    <cellStyle name="Normal 3 2 3 5 9" xfId="21271" xr:uid="{AADAB5DE-1452-4884-B37C-A4066024459F}"/>
    <cellStyle name="Normal 3 2 3 5 9 2" xfId="34963" xr:uid="{11485FEA-2280-4F8B-BD4D-4A97B40C152D}"/>
    <cellStyle name="Normal 3 2 3 5 9 3" xfId="49846" xr:uid="{0DB451B5-444D-486F-90B2-6EBA96473FB8}"/>
    <cellStyle name="Normal 3 2 3 6" xfId="7595" xr:uid="{48997879-14C6-4B87-99AB-0D13FB91E64C}"/>
    <cellStyle name="Normal 3 2 3 6 10" xfId="43015" xr:uid="{E16D0FB8-29B0-4976-9BB9-984178B84506}"/>
    <cellStyle name="Normal 3 2 3 6 2" xfId="7596" xr:uid="{D1D0E723-55A4-442E-9961-41634B44DDC6}"/>
    <cellStyle name="Normal 3 2 3 6 2 2" xfId="7597" xr:uid="{E21364E1-C8D8-4445-AD0A-4C0C61EDB7D6}"/>
    <cellStyle name="Normal 3 2 3 6 2 2 2" xfId="9310" xr:uid="{3B187103-98EB-4707-8215-FC714CD6C56F}"/>
    <cellStyle name="Normal 3 2 3 6 2 2 2 2" xfId="12732" xr:uid="{2812D9CE-0904-4DA0-97BD-1A97FE9E0A73}"/>
    <cellStyle name="Normal 3 2 3 6 2 2 2 2 2" xfId="26422" xr:uid="{B3138FE4-C9AA-4545-9B3B-5EFBB61BF119}"/>
    <cellStyle name="Normal 3 2 3 6 2 2 2 2 2 2" xfId="40114" xr:uid="{08BA32A8-B14E-40A3-AE2A-C74F79AE6065}"/>
    <cellStyle name="Normal 3 2 3 6 2 2 2 2 2 3" xfId="54997" xr:uid="{E3BEB2E9-875F-4BF0-A4DE-D37233AA8FBC}"/>
    <cellStyle name="Normal 3 2 3 6 2 2 2 2 3" xfId="19578" xr:uid="{6D6D0B49-2561-442C-BA3D-6B098E320C6A}"/>
    <cellStyle name="Normal 3 2 3 6 2 2 2 2 4" xfId="33268" xr:uid="{7C0DC1AC-3E0D-4545-A84B-542E6520D9E3}"/>
    <cellStyle name="Normal 3 2 3 6 2 2 2 2 5" xfId="48151" xr:uid="{0871C5FE-A1DE-49ED-8375-C34EC437EB7D}"/>
    <cellStyle name="Normal 3 2 3 6 2 2 2 3" xfId="23000" xr:uid="{F22145C2-C8EA-4D64-91C2-CF179B7BFB41}"/>
    <cellStyle name="Normal 3 2 3 6 2 2 2 3 2" xfId="36692" xr:uid="{F2ADBC5A-F7FD-426F-8C0A-136086D677EF}"/>
    <cellStyle name="Normal 3 2 3 6 2 2 2 3 3" xfId="51575" xr:uid="{1656908C-87C0-4051-AA3F-3F40D517ED50}"/>
    <cellStyle name="Normal 3 2 3 6 2 2 2 4" xfId="16156" xr:uid="{B312AAFA-2F5C-42E9-A63C-E7CFDEF2F73D}"/>
    <cellStyle name="Normal 3 2 3 6 2 2 2 5" xfId="29846" xr:uid="{B585E88D-7D36-4515-BCDE-0EB41274FD25}"/>
    <cellStyle name="Normal 3 2 3 6 2 2 2 6" xfId="44729" xr:uid="{2FC44133-2249-44A8-831E-C3F54B2595F6}"/>
    <cellStyle name="Normal 3 2 3 6 2 2 3" xfId="11020" xr:uid="{D3D66FE4-A8E2-4C4B-8715-955BB4FD24E3}"/>
    <cellStyle name="Normal 3 2 3 6 2 2 3 2" xfId="24710" xr:uid="{7F9C7656-0210-4DE1-BFAB-084DD4D23108}"/>
    <cellStyle name="Normal 3 2 3 6 2 2 3 2 2" xfId="38402" xr:uid="{B10EAFD1-A7CC-45ED-BFA7-EEC21DE7E4A8}"/>
    <cellStyle name="Normal 3 2 3 6 2 2 3 2 3" xfId="53285" xr:uid="{7CD7A530-A9B4-4ED2-A4A0-54145A613BCB}"/>
    <cellStyle name="Normal 3 2 3 6 2 2 3 3" xfId="17866" xr:uid="{CBBF8DBD-A101-404E-BC8E-30F2D1F3E5C1}"/>
    <cellStyle name="Normal 3 2 3 6 2 2 3 4" xfId="31556" xr:uid="{307D4DC9-4079-442A-9325-675B0920BE94}"/>
    <cellStyle name="Normal 3 2 3 6 2 2 3 5" xfId="46439" xr:uid="{BEF737A1-94AE-4C53-B9AA-86297CB1C84E}"/>
    <cellStyle name="Normal 3 2 3 6 2 2 4" xfId="21288" xr:uid="{A2155FE6-9D25-4CC9-AB5E-DF58EA10ECAE}"/>
    <cellStyle name="Normal 3 2 3 6 2 2 4 2" xfId="34980" xr:uid="{D0BF01D8-6A87-4E39-9B03-F92F605BF203}"/>
    <cellStyle name="Normal 3 2 3 6 2 2 4 3" xfId="49863" xr:uid="{44AF8BE3-8F4E-453A-8FF1-905B7871C454}"/>
    <cellStyle name="Normal 3 2 3 6 2 2 5" xfId="14444" xr:uid="{078CAD0C-8FD9-49E7-9A82-AC7AD49E05BE}"/>
    <cellStyle name="Normal 3 2 3 6 2 2 6" xfId="28134" xr:uid="{C8E7F944-D8AB-4D1D-9F82-FDE10651506D}"/>
    <cellStyle name="Normal 3 2 3 6 2 2 7" xfId="43017" xr:uid="{7425A980-289B-4385-860E-5C5EC58914C8}"/>
    <cellStyle name="Normal 3 2 3 6 2 3" xfId="9309" xr:uid="{E3466E42-B083-4B15-9EE4-B126BBFB1937}"/>
    <cellStyle name="Normal 3 2 3 6 2 3 2" xfId="12731" xr:uid="{0D83E752-C002-48DD-850D-73274E280E5D}"/>
    <cellStyle name="Normal 3 2 3 6 2 3 2 2" xfId="26421" xr:uid="{75875271-5FEF-41A7-A5F0-A99B9918B6D7}"/>
    <cellStyle name="Normal 3 2 3 6 2 3 2 2 2" xfId="40113" xr:uid="{210695B8-00C9-4F87-A9A1-26B0F2023E6A}"/>
    <cellStyle name="Normal 3 2 3 6 2 3 2 2 3" xfId="54996" xr:uid="{910E81F3-8113-45C8-A239-A9EE2B82CB3F}"/>
    <cellStyle name="Normal 3 2 3 6 2 3 2 3" xfId="19577" xr:uid="{7690E302-E87D-4FD5-BF54-73B1063AD10A}"/>
    <cellStyle name="Normal 3 2 3 6 2 3 2 4" xfId="33267" xr:uid="{E378C474-A5C1-4C1F-9DDA-2042A78EF112}"/>
    <cellStyle name="Normal 3 2 3 6 2 3 2 5" xfId="48150" xr:uid="{FCFC3653-8044-4592-97E8-6B1503186CBE}"/>
    <cellStyle name="Normal 3 2 3 6 2 3 3" xfId="22999" xr:uid="{59F86695-A4D4-436F-A08F-83AFE677EC4A}"/>
    <cellStyle name="Normal 3 2 3 6 2 3 3 2" xfId="36691" xr:uid="{CA71C702-1557-46AA-945E-8CADA0A2B874}"/>
    <cellStyle name="Normal 3 2 3 6 2 3 3 3" xfId="51574" xr:uid="{1BFBB3AC-FCE3-4A45-AA64-A7875DAEA6A7}"/>
    <cellStyle name="Normal 3 2 3 6 2 3 4" xfId="16155" xr:uid="{B0858E53-413C-434F-8FA0-B21C8A17DC48}"/>
    <cellStyle name="Normal 3 2 3 6 2 3 5" xfId="29845" xr:uid="{0F7F6094-19D8-4040-BBF8-9BDF94B8621F}"/>
    <cellStyle name="Normal 3 2 3 6 2 3 6" xfId="44728" xr:uid="{E4ECBE9E-90DF-4DEE-A28E-DE492188A447}"/>
    <cellStyle name="Normal 3 2 3 6 2 4" xfId="11019" xr:uid="{89870028-0705-4033-A795-1F1D6F9224D3}"/>
    <cellStyle name="Normal 3 2 3 6 2 4 2" xfId="24709" xr:uid="{69036671-AEDE-4E34-A808-292D22B9D978}"/>
    <cellStyle name="Normal 3 2 3 6 2 4 2 2" xfId="38401" xr:uid="{A5D748B3-C3E6-404B-BB28-7EB78D003584}"/>
    <cellStyle name="Normal 3 2 3 6 2 4 2 3" xfId="53284" xr:uid="{44F4652B-EE51-474F-83EE-C24B87A1017E}"/>
    <cellStyle name="Normal 3 2 3 6 2 4 3" xfId="17865" xr:uid="{D18983FE-8D05-459C-8EF2-B18354400A9F}"/>
    <cellStyle name="Normal 3 2 3 6 2 4 4" xfId="31555" xr:uid="{766A1DD2-1394-4EC8-85CF-F62BBDAAE656}"/>
    <cellStyle name="Normal 3 2 3 6 2 4 5" xfId="46438" xr:uid="{776B3161-2976-4F44-A9DD-2FABDAC0B775}"/>
    <cellStyle name="Normal 3 2 3 6 2 5" xfId="21287" xr:uid="{07D9D1F3-BAD1-4A82-83BF-7E9169035AA3}"/>
    <cellStyle name="Normal 3 2 3 6 2 5 2" xfId="34979" xr:uid="{F53CC06F-41A8-42F6-9633-99C2B3E263E5}"/>
    <cellStyle name="Normal 3 2 3 6 2 5 3" xfId="49862" xr:uid="{7033BD47-FB4F-4BDE-A4E8-419833AF24E5}"/>
    <cellStyle name="Normal 3 2 3 6 2 6" xfId="14443" xr:uid="{E607E289-FA40-4C55-9882-E3697AEC78AE}"/>
    <cellStyle name="Normal 3 2 3 6 2 7" xfId="28133" xr:uid="{74727AAF-9F78-471C-8EF7-B314C3FAF4E5}"/>
    <cellStyle name="Normal 3 2 3 6 2 8" xfId="43016" xr:uid="{7ECAD554-2261-451A-96A3-7AEE9D3A7D0E}"/>
    <cellStyle name="Normal 3 2 3 6 3" xfId="7598" xr:uid="{F92E5FA1-294C-4124-AD1A-AC8A678A1D48}"/>
    <cellStyle name="Normal 3 2 3 6 3 2" xfId="9311" xr:uid="{D21BBC2C-8164-4A57-AF30-2812988A0508}"/>
    <cellStyle name="Normal 3 2 3 6 3 2 2" xfId="12733" xr:uid="{6CDB84B6-270F-4D78-AE99-B4049D23C236}"/>
    <cellStyle name="Normal 3 2 3 6 3 2 2 2" xfId="26423" xr:uid="{C52CBAE1-04C0-447B-9483-1AFE0601285F}"/>
    <cellStyle name="Normal 3 2 3 6 3 2 2 2 2" xfId="40115" xr:uid="{72030710-5E1D-4D0D-B605-93512CFB3D62}"/>
    <cellStyle name="Normal 3 2 3 6 3 2 2 2 3" xfId="54998" xr:uid="{56BA6A4D-4400-42B7-8D9B-2D42D7D4CF8C}"/>
    <cellStyle name="Normal 3 2 3 6 3 2 2 3" xfId="19579" xr:uid="{8427AB68-3C22-44F9-A796-EDFA779E3198}"/>
    <cellStyle name="Normal 3 2 3 6 3 2 2 4" xfId="33269" xr:uid="{968AE0C8-07DF-4970-9181-61C374BE029A}"/>
    <cellStyle name="Normal 3 2 3 6 3 2 2 5" xfId="48152" xr:uid="{82C830FA-F2B8-474F-8AE5-156F1375E31C}"/>
    <cellStyle name="Normal 3 2 3 6 3 2 3" xfId="23001" xr:uid="{B5D0A89F-C176-4CC1-828D-39F8C76D242E}"/>
    <cellStyle name="Normal 3 2 3 6 3 2 3 2" xfId="36693" xr:uid="{39CC24F5-71CD-473E-84A8-5C6414A88FBD}"/>
    <cellStyle name="Normal 3 2 3 6 3 2 3 3" xfId="51576" xr:uid="{DAE96840-2D50-408B-B072-464F9DF7C0F2}"/>
    <cellStyle name="Normal 3 2 3 6 3 2 4" xfId="16157" xr:uid="{AF2616E9-DC4A-4E98-A5B0-350B38245D3D}"/>
    <cellStyle name="Normal 3 2 3 6 3 2 5" xfId="29847" xr:uid="{5A67D616-202A-46A9-B4BF-A51D8F092FDA}"/>
    <cellStyle name="Normal 3 2 3 6 3 2 6" xfId="44730" xr:uid="{5ACFE532-5C88-499F-8683-420A951B5199}"/>
    <cellStyle name="Normal 3 2 3 6 3 3" xfId="11021" xr:uid="{783E4B6B-FE96-4C2B-886E-FE09E1B2D6AD}"/>
    <cellStyle name="Normal 3 2 3 6 3 3 2" xfId="24711" xr:uid="{2FD3E368-95EC-46C1-B4FD-333628BD9F92}"/>
    <cellStyle name="Normal 3 2 3 6 3 3 2 2" xfId="38403" xr:uid="{9D6FD481-7BE5-46C1-B724-BA173181473D}"/>
    <cellStyle name="Normal 3 2 3 6 3 3 2 3" xfId="53286" xr:uid="{A2BD389B-3568-483D-A70C-07E9515D61EE}"/>
    <cellStyle name="Normal 3 2 3 6 3 3 3" xfId="17867" xr:uid="{5D91280F-0E4F-4C72-8E53-B7425853CCF1}"/>
    <cellStyle name="Normal 3 2 3 6 3 3 4" xfId="31557" xr:uid="{D9DE124B-62AF-42C5-B8BE-DC8DCEC587B9}"/>
    <cellStyle name="Normal 3 2 3 6 3 3 5" xfId="46440" xr:uid="{0C19A843-5C45-4523-B77E-E0E3D954D4C4}"/>
    <cellStyle name="Normal 3 2 3 6 3 4" xfId="21289" xr:uid="{5135F06D-EA78-4008-8329-C692681C373C}"/>
    <cellStyle name="Normal 3 2 3 6 3 4 2" xfId="34981" xr:uid="{27E6B69D-B895-42C5-B40B-00DB0F5706C9}"/>
    <cellStyle name="Normal 3 2 3 6 3 4 3" xfId="49864" xr:uid="{9CEDF89F-453E-4C3D-ACD7-A737157A819A}"/>
    <cellStyle name="Normal 3 2 3 6 3 5" xfId="14445" xr:uid="{5840EED4-9587-471C-9BF8-BC54B04A2950}"/>
    <cellStyle name="Normal 3 2 3 6 3 6" xfId="28135" xr:uid="{55BB1AB9-95FC-4914-B353-738315C8952C}"/>
    <cellStyle name="Normal 3 2 3 6 3 7" xfId="43018" xr:uid="{7E030C6F-9577-44C2-9729-66709F06C2D2}"/>
    <cellStyle name="Normal 3 2 3 6 4" xfId="7599" xr:uid="{85E9B333-C39F-4C76-8763-3F8F8138A234}"/>
    <cellStyle name="Normal 3 2 3 6 4 2" xfId="9312" xr:uid="{7B1338CD-D0E7-46F6-9E4C-5FA0CC83933D}"/>
    <cellStyle name="Normal 3 2 3 6 4 2 2" xfId="12734" xr:uid="{D2656BC9-A21E-4639-9200-60A84A015607}"/>
    <cellStyle name="Normal 3 2 3 6 4 2 2 2" xfId="26424" xr:uid="{56902F56-E1B9-4AD8-9D09-02CAFC5EBEF7}"/>
    <cellStyle name="Normal 3 2 3 6 4 2 2 2 2" xfId="40116" xr:uid="{B0A556A5-338E-44EB-B120-C3432B1D6595}"/>
    <cellStyle name="Normal 3 2 3 6 4 2 2 2 3" xfId="54999" xr:uid="{7AB8DEC0-8907-4021-9EF1-215F0B7F31C9}"/>
    <cellStyle name="Normal 3 2 3 6 4 2 2 3" xfId="19580" xr:uid="{0C3D077B-783A-46DB-9D03-75E4940A2FA2}"/>
    <cellStyle name="Normal 3 2 3 6 4 2 2 4" xfId="33270" xr:uid="{5F966AA0-91A2-491C-A833-81DE38358A53}"/>
    <cellStyle name="Normal 3 2 3 6 4 2 2 5" xfId="48153" xr:uid="{4F99CC3E-48AF-410B-AA35-44C83264EDD5}"/>
    <cellStyle name="Normal 3 2 3 6 4 2 3" xfId="23002" xr:uid="{8ADA806E-3005-404C-9392-C6CDC370CFDB}"/>
    <cellStyle name="Normal 3 2 3 6 4 2 3 2" xfId="36694" xr:uid="{B1AA8F61-84D4-4817-9101-F2C92CD9F37F}"/>
    <cellStyle name="Normal 3 2 3 6 4 2 3 3" xfId="51577" xr:uid="{F24E6257-9BAC-445E-BE8E-7406F72A5332}"/>
    <cellStyle name="Normal 3 2 3 6 4 2 4" xfId="16158" xr:uid="{F944D060-79F3-4E83-899F-1CF786650C20}"/>
    <cellStyle name="Normal 3 2 3 6 4 2 5" xfId="29848" xr:uid="{441B9066-D606-4D03-8B4E-ACAC577BF5A1}"/>
    <cellStyle name="Normal 3 2 3 6 4 2 6" xfId="44731" xr:uid="{055F4BC8-3C13-4642-AC13-C77905EEC497}"/>
    <cellStyle name="Normal 3 2 3 6 4 3" xfId="11022" xr:uid="{727E043C-F183-4630-87F4-F0EEE0E078FA}"/>
    <cellStyle name="Normal 3 2 3 6 4 3 2" xfId="24712" xr:uid="{12547AC8-61C6-49D4-9D71-C41DCBE9649B}"/>
    <cellStyle name="Normal 3 2 3 6 4 3 2 2" xfId="38404" xr:uid="{4663784F-82EE-4D91-BE58-AD87AF6C37A0}"/>
    <cellStyle name="Normal 3 2 3 6 4 3 2 3" xfId="53287" xr:uid="{F49E8F6B-D76D-4A69-8B6D-F3CB28B9CE8A}"/>
    <cellStyle name="Normal 3 2 3 6 4 3 3" xfId="17868" xr:uid="{F0AC4983-D3F0-4C3F-982D-EBD698F41E99}"/>
    <cellStyle name="Normal 3 2 3 6 4 3 4" xfId="31558" xr:uid="{3C03065B-CE93-4B9C-9C15-F9D8C87C70F2}"/>
    <cellStyle name="Normal 3 2 3 6 4 3 5" xfId="46441" xr:uid="{00DB6EED-C586-4339-895C-D13D37F0D826}"/>
    <cellStyle name="Normal 3 2 3 6 4 4" xfId="21290" xr:uid="{17F9DF09-39E8-46AE-813F-058AEE540265}"/>
    <cellStyle name="Normal 3 2 3 6 4 4 2" xfId="34982" xr:uid="{46983B2D-B28F-4D19-A235-80FCD326EA79}"/>
    <cellStyle name="Normal 3 2 3 6 4 4 3" xfId="49865" xr:uid="{BE4985A0-2E0F-42EA-8231-C0AF587C5B1E}"/>
    <cellStyle name="Normal 3 2 3 6 4 5" xfId="14446" xr:uid="{477044A1-09CE-4640-A7F6-59C8CA4FAB5C}"/>
    <cellStyle name="Normal 3 2 3 6 4 6" xfId="28136" xr:uid="{373DDE93-4FD6-4E5E-8176-1A22293BD83C}"/>
    <cellStyle name="Normal 3 2 3 6 4 7" xfId="43019" xr:uid="{0EC9E3E5-DF1B-4772-928D-001941DA1EC5}"/>
    <cellStyle name="Normal 3 2 3 6 5" xfId="9308" xr:uid="{C8B08B48-AC0C-439C-9AC8-3E469DA67F82}"/>
    <cellStyle name="Normal 3 2 3 6 5 2" xfId="12730" xr:uid="{72E35BAA-7988-4877-9AA7-4E9F2BD08C0C}"/>
    <cellStyle name="Normal 3 2 3 6 5 2 2" xfId="26420" xr:uid="{020FAFFA-C54B-44C8-8237-C46B38391EE9}"/>
    <cellStyle name="Normal 3 2 3 6 5 2 2 2" xfId="40112" xr:uid="{940C285E-8ADA-4063-9D9B-0EE10C30C9BA}"/>
    <cellStyle name="Normal 3 2 3 6 5 2 2 3" xfId="54995" xr:uid="{7E273E29-AB10-4205-A359-558EE250F2FE}"/>
    <cellStyle name="Normal 3 2 3 6 5 2 3" xfId="19576" xr:uid="{85C28A60-664B-4123-B5A7-D1ABA3AE3E87}"/>
    <cellStyle name="Normal 3 2 3 6 5 2 4" xfId="33266" xr:uid="{06B0D654-A278-45C2-81F8-FA8D2FFA95B4}"/>
    <cellStyle name="Normal 3 2 3 6 5 2 5" xfId="48149" xr:uid="{C6E89E29-058E-4057-8CE1-230787E09820}"/>
    <cellStyle name="Normal 3 2 3 6 5 3" xfId="22998" xr:uid="{DFA986C5-59BE-4A52-8CED-EA1DCF144D55}"/>
    <cellStyle name="Normal 3 2 3 6 5 3 2" xfId="36690" xr:uid="{4A696568-ABC7-441F-B9B0-32FDC53C588D}"/>
    <cellStyle name="Normal 3 2 3 6 5 3 3" xfId="51573" xr:uid="{6D6AC311-A4D2-4C79-9B6F-20FDD259D6B6}"/>
    <cellStyle name="Normal 3 2 3 6 5 4" xfId="16154" xr:uid="{B25031A8-853B-4C2B-83C4-7EADDBA33050}"/>
    <cellStyle name="Normal 3 2 3 6 5 5" xfId="29844" xr:uid="{F2AC9F2F-1459-4C87-AD60-5FE99927A30C}"/>
    <cellStyle name="Normal 3 2 3 6 5 6" xfId="44727" xr:uid="{F8FB8678-DB94-49A5-AA46-93DDED4C277E}"/>
    <cellStyle name="Normal 3 2 3 6 6" xfId="11018" xr:uid="{0FEB37C7-F5CC-4406-9578-72E54BC71E29}"/>
    <cellStyle name="Normal 3 2 3 6 6 2" xfId="24708" xr:uid="{4512C64F-E7F5-4A43-871B-AA74301F9D53}"/>
    <cellStyle name="Normal 3 2 3 6 6 2 2" xfId="38400" xr:uid="{849E573D-3958-44A6-89CE-A6AAA9024B66}"/>
    <cellStyle name="Normal 3 2 3 6 6 2 3" xfId="53283" xr:uid="{357A1DC1-3737-4BA9-BED3-2EFECABBD89D}"/>
    <cellStyle name="Normal 3 2 3 6 6 3" xfId="17864" xr:uid="{9FA7F008-95C1-4190-ACFA-284F689F2ECF}"/>
    <cellStyle name="Normal 3 2 3 6 6 4" xfId="31554" xr:uid="{7D744FF5-4CB4-4EF9-A392-BEF15B5E9D57}"/>
    <cellStyle name="Normal 3 2 3 6 6 5" xfId="46437" xr:uid="{DB59312A-E1CF-4938-8587-7AE4FC56FE4C}"/>
    <cellStyle name="Normal 3 2 3 6 7" xfId="21286" xr:uid="{EA9345FF-EF5B-495C-918E-54DEFE03D269}"/>
    <cellStyle name="Normal 3 2 3 6 7 2" xfId="34978" xr:uid="{038E0D55-BF7D-4D13-A68B-4E65F1C965FC}"/>
    <cellStyle name="Normal 3 2 3 6 7 3" xfId="49861" xr:uid="{561134EF-14DA-4392-ACD3-4416CC6C7063}"/>
    <cellStyle name="Normal 3 2 3 6 8" xfId="14442" xr:uid="{4B9D7C2A-851E-4F67-BAB8-3E86D5E5B7CF}"/>
    <cellStyle name="Normal 3 2 3 6 9" xfId="28132" xr:uid="{559960C2-CF99-4AF8-96FC-16B8F60E6AF9}"/>
    <cellStyle name="Normal 3 2 3 7" xfId="7600" xr:uid="{019A773E-8FD6-4B02-B9B2-A80980CBD0C1}"/>
    <cellStyle name="Normal 3 2 3 7 10" xfId="43020" xr:uid="{E5CEE99D-9C1A-4F88-8CEA-B0F997DFF021}"/>
    <cellStyle name="Normal 3 2 3 7 2" xfId="7601" xr:uid="{B907DAB9-A9C8-4795-A6FA-7EF0CDB5A5AD}"/>
    <cellStyle name="Normal 3 2 3 7 2 2" xfId="7602" xr:uid="{2C35C60C-17AD-4273-A782-0DA242500682}"/>
    <cellStyle name="Normal 3 2 3 7 2 2 2" xfId="9315" xr:uid="{2872FECE-3EA7-4FE8-9322-1A065017D1B1}"/>
    <cellStyle name="Normal 3 2 3 7 2 2 2 2" xfId="12737" xr:uid="{19E9A47F-2A72-4952-8C3D-86A9C8A80006}"/>
    <cellStyle name="Normal 3 2 3 7 2 2 2 2 2" xfId="26427" xr:uid="{6DDCB7EC-2629-4692-A9ED-29032468698B}"/>
    <cellStyle name="Normal 3 2 3 7 2 2 2 2 2 2" xfId="40119" xr:uid="{509309C7-CA36-4F94-87FE-45BC2357AA1F}"/>
    <cellStyle name="Normal 3 2 3 7 2 2 2 2 2 3" xfId="55002" xr:uid="{1D7DC96F-0F59-44BF-8047-B2857606C468}"/>
    <cellStyle name="Normal 3 2 3 7 2 2 2 2 3" xfId="19583" xr:uid="{B9555574-FF82-43FC-9A9B-21F490F04C9C}"/>
    <cellStyle name="Normal 3 2 3 7 2 2 2 2 4" xfId="33273" xr:uid="{539B3967-9139-49D2-98BF-46B3DC1798B4}"/>
    <cellStyle name="Normal 3 2 3 7 2 2 2 2 5" xfId="48156" xr:uid="{D8C4CE59-2CDD-484A-806D-B0488DA7BFBA}"/>
    <cellStyle name="Normal 3 2 3 7 2 2 2 3" xfId="23005" xr:uid="{98394D3A-41C3-48B7-AD1D-78F244563189}"/>
    <cellStyle name="Normal 3 2 3 7 2 2 2 3 2" xfId="36697" xr:uid="{DD85E7CB-7BAF-4F5F-A3B5-CADF90B02A08}"/>
    <cellStyle name="Normal 3 2 3 7 2 2 2 3 3" xfId="51580" xr:uid="{CD04985F-F589-43DF-A5D2-57E6830CC874}"/>
    <cellStyle name="Normal 3 2 3 7 2 2 2 4" xfId="16161" xr:uid="{457A9577-729E-4FE5-BBD4-BB09D8885D33}"/>
    <cellStyle name="Normal 3 2 3 7 2 2 2 5" xfId="29851" xr:uid="{7EB6D717-FE6E-45B4-959C-36E9CC2CF285}"/>
    <cellStyle name="Normal 3 2 3 7 2 2 2 6" xfId="44734" xr:uid="{389FF867-A83D-4009-83E4-C9943B54BC04}"/>
    <cellStyle name="Normal 3 2 3 7 2 2 3" xfId="11025" xr:uid="{FC3A8D7C-67CD-44C5-A050-0788F23AF2DA}"/>
    <cellStyle name="Normal 3 2 3 7 2 2 3 2" xfId="24715" xr:uid="{B1019BDF-4F99-48D4-9583-3F4C218E5628}"/>
    <cellStyle name="Normal 3 2 3 7 2 2 3 2 2" xfId="38407" xr:uid="{083C5028-53A3-4C9C-A21E-5D173E0C2523}"/>
    <cellStyle name="Normal 3 2 3 7 2 2 3 2 3" xfId="53290" xr:uid="{3E691C6F-231D-4DAA-ABE5-C9F4D1FA5A98}"/>
    <cellStyle name="Normal 3 2 3 7 2 2 3 3" xfId="17871" xr:uid="{3435C259-CF78-4549-965F-BB65ACEC70E1}"/>
    <cellStyle name="Normal 3 2 3 7 2 2 3 4" xfId="31561" xr:uid="{87EBD59A-9F41-40A3-B768-6EF870E6B5AD}"/>
    <cellStyle name="Normal 3 2 3 7 2 2 3 5" xfId="46444" xr:uid="{A8E52822-DA49-4085-BDC5-26DF38B91388}"/>
    <cellStyle name="Normal 3 2 3 7 2 2 4" xfId="21293" xr:uid="{DC1B36FC-5D7E-463B-91B5-79831C5B6EAB}"/>
    <cellStyle name="Normal 3 2 3 7 2 2 4 2" xfId="34985" xr:uid="{A78F2DAF-B547-4C49-A28E-E8439BB70406}"/>
    <cellStyle name="Normal 3 2 3 7 2 2 4 3" xfId="49868" xr:uid="{F68747C6-4502-4CEB-8FCE-D1EAB19C0E4C}"/>
    <cellStyle name="Normal 3 2 3 7 2 2 5" xfId="14449" xr:uid="{08DF58E1-4D9F-4B33-8E2F-1FA4960507DC}"/>
    <cellStyle name="Normal 3 2 3 7 2 2 6" xfId="28139" xr:uid="{F47121BA-FD2E-42BA-B3EB-4FB77C0AC337}"/>
    <cellStyle name="Normal 3 2 3 7 2 2 7" xfId="43022" xr:uid="{7B85A359-C6D1-4D4D-86DE-BC434D8FDD7B}"/>
    <cellStyle name="Normal 3 2 3 7 2 3" xfId="9314" xr:uid="{7D0C03F7-42D9-4575-8C2B-188ECFEA95DC}"/>
    <cellStyle name="Normal 3 2 3 7 2 3 2" xfId="12736" xr:uid="{AB5CF78B-0A34-4F36-AC72-A3F9ED2B9FCD}"/>
    <cellStyle name="Normal 3 2 3 7 2 3 2 2" xfId="26426" xr:uid="{04DD6A82-2FF9-45ED-B5C2-CFFF52817D2F}"/>
    <cellStyle name="Normal 3 2 3 7 2 3 2 2 2" xfId="40118" xr:uid="{5E16994B-759A-419B-99CE-A10278629E69}"/>
    <cellStyle name="Normal 3 2 3 7 2 3 2 2 3" xfId="55001" xr:uid="{A758ED6B-C746-4C61-88DF-2E46CDE3AC31}"/>
    <cellStyle name="Normal 3 2 3 7 2 3 2 3" xfId="19582" xr:uid="{52135B4E-EF69-4D6B-A2FA-D70FE7F5A41C}"/>
    <cellStyle name="Normal 3 2 3 7 2 3 2 4" xfId="33272" xr:uid="{4A78F504-4B3B-44BC-8D60-EEFE3B1EDE2C}"/>
    <cellStyle name="Normal 3 2 3 7 2 3 2 5" xfId="48155" xr:uid="{26B7167B-4304-41C1-810D-C2F285BE5474}"/>
    <cellStyle name="Normal 3 2 3 7 2 3 3" xfId="23004" xr:uid="{72220707-A337-4F62-8BA9-E6B792B0D384}"/>
    <cellStyle name="Normal 3 2 3 7 2 3 3 2" xfId="36696" xr:uid="{B8A6FE49-4FA3-4ECB-9B2D-3E88309B610F}"/>
    <cellStyle name="Normal 3 2 3 7 2 3 3 3" xfId="51579" xr:uid="{F5B34703-12A5-4470-A684-4DEC5B1BF948}"/>
    <cellStyle name="Normal 3 2 3 7 2 3 4" xfId="16160" xr:uid="{77AE4C8C-223F-4D15-943C-F41F6742E64A}"/>
    <cellStyle name="Normal 3 2 3 7 2 3 5" xfId="29850" xr:uid="{126B9B51-5493-445B-98C0-A122711F926D}"/>
    <cellStyle name="Normal 3 2 3 7 2 3 6" xfId="44733" xr:uid="{BBFD500D-9834-48B9-86F6-DB98ED27687E}"/>
    <cellStyle name="Normal 3 2 3 7 2 4" xfId="11024" xr:uid="{38CCF11D-4677-420F-8D22-30988ACDABB8}"/>
    <cellStyle name="Normal 3 2 3 7 2 4 2" xfId="24714" xr:uid="{E2E7E5D3-7E2F-42C3-99D2-10C65CB1B57A}"/>
    <cellStyle name="Normal 3 2 3 7 2 4 2 2" xfId="38406" xr:uid="{FC41DABF-C4C3-4852-9D94-AF684038C44E}"/>
    <cellStyle name="Normal 3 2 3 7 2 4 2 3" xfId="53289" xr:uid="{FF124E85-30D0-4685-88F3-CCF7B1FB31EC}"/>
    <cellStyle name="Normal 3 2 3 7 2 4 3" xfId="17870" xr:uid="{12A041C9-9D0F-407A-92B6-0050175297ED}"/>
    <cellStyle name="Normal 3 2 3 7 2 4 4" xfId="31560" xr:uid="{887652A3-CE98-4CD0-BCC8-FCA703707E53}"/>
    <cellStyle name="Normal 3 2 3 7 2 4 5" xfId="46443" xr:uid="{AEA43F1C-0464-49CA-B11E-F26435677B49}"/>
    <cellStyle name="Normal 3 2 3 7 2 5" xfId="21292" xr:uid="{29B600E5-38D5-4FC9-AB71-92B1919F863B}"/>
    <cellStyle name="Normal 3 2 3 7 2 5 2" xfId="34984" xr:uid="{FA1D0754-4327-40C4-A2FB-B65FD417643E}"/>
    <cellStyle name="Normal 3 2 3 7 2 5 3" xfId="49867" xr:uid="{A618C781-1B91-49E8-9104-C4E09DE8D759}"/>
    <cellStyle name="Normal 3 2 3 7 2 6" xfId="14448" xr:uid="{843C83F8-A3F0-43AE-96AE-2085260301C2}"/>
    <cellStyle name="Normal 3 2 3 7 2 7" xfId="28138" xr:uid="{278A3BAF-4DEC-4157-8BEE-FAC977F3EBDA}"/>
    <cellStyle name="Normal 3 2 3 7 2 8" xfId="43021" xr:uid="{0E38D1A7-F10B-4B96-94EE-05123553302D}"/>
    <cellStyle name="Normal 3 2 3 7 3" xfId="7603" xr:uid="{37D3A6F9-8562-4389-AD74-D1C3DEFA19F2}"/>
    <cellStyle name="Normal 3 2 3 7 3 2" xfId="9316" xr:uid="{8527C727-49E8-407B-B320-78B51F381833}"/>
    <cellStyle name="Normal 3 2 3 7 3 2 2" xfId="12738" xr:uid="{66B120EF-DA21-4055-894A-C28921D07DAC}"/>
    <cellStyle name="Normal 3 2 3 7 3 2 2 2" xfId="26428" xr:uid="{21F15EB1-71AC-4E9A-A5F3-A32D6E89AD65}"/>
    <cellStyle name="Normal 3 2 3 7 3 2 2 2 2" xfId="40120" xr:uid="{AE029CA1-789D-49C7-B94B-CAEA683D300C}"/>
    <cellStyle name="Normal 3 2 3 7 3 2 2 2 3" xfId="55003" xr:uid="{E2B45E17-B4F3-47DE-9099-B25254D8294D}"/>
    <cellStyle name="Normal 3 2 3 7 3 2 2 3" xfId="19584" xr:uid="{589BC4A5-2FAF-4035-A899-B45AABA1FC8A}"/>
    <cellStyle name="Normal 3 2 3 7 3 2 2 4" xfId="33274" xr:uid="{EEB54708-D1A8-4C03-A061-FF21E10108AB}"/>
    <cellStyle name="Normal 3 2 3 7 3 2 2 5" xfId="48157" xr:uid="{34BEA408-4FE5-4648-BF53-D1674A74D7FC}"/>
    <cellStyle name="Normal 3 2 3 7 3 2 3" xfId="23006" xr:uid="{FF46F2CC-3AC7-4CC1-801D-CFC954F9E851}"/>
    <cellStyle name="Normal 3 2 3 7 3 2 3 2" xfId="36698" xr:uid="{A665CC4A-02FE-4324-A1C6-3020E794F474}"/>
    <cellStyle name="Normal 3 2 3 7 3 2 3 3" xfId="51581" xr:uid="{B36E55FD-ADD3-4C5C-B267-71444E2799BF}"/>
    <cellStyle name="Normal 3 2 3 7 3 2 4" xfId="16162" xr:uid="{7305F970-95A9-47A1-AD6A-063E8CCD8179}"/>
    <cellStyle name="Normal 3 2 3 7 3 2 5" xfId="29852" xr:uid="{1F98D1CA-4ECD-4BA5-BA0F-F8A58459FA89}"/>
    <cellStyle name="Normal 3 2 3 7 3 2 6" xfId="44735" xr:uid="{59929298-D85E-4507-A0A8-59E3672AA696}"/>
    <cellStyle name="Normal 3 2 3 7 3 3" xfId="11026" xr:uid="{F7618D87-1445-4D91-BEB3-D8DC907EA5EC}"/>
    <cellStyle name="Normal 3 2 3 7 3 3 2" xfId="24716" xr:uid="{D87B255F-7623-460A-A68E-86CF83F5CC86}"/>
    <cellStyle name="Normal 3 2 3 7 3 3 2 2" xfId="38408" xr:uid="{5913F5D3-EF2B-4E9C-88E5-FAFE56051A69}"/>
    <cellStyle name="Normal 3 2 3 7 3 3 2 3" xfId="53291" xr:uid="{E23DDC6A-F053-4040-AD16-A73EBB7F4EA0}"/>
    <cellStyle name="Normal 3 2 3 7 3 3 3" xfId="17872" xr:uid="{58A115DD-C434-46DD-B3A1-635645FE1668}"/>
    <cellStyle name="Normal 3 2 3 7 3 3 4" xfId="31562" xr:uid="{F7FA9246-A013-46A2-8BCF-13EA03259B13}"/>
    <cellStyle name="Normal 3 2 3 7 3 3 5" xfId="46445" xr:uid="{215B68DD-BE12-4BED-A7B1-F781286733B5}"/>
    <cellStyle name="Normal 3 2 3 7 3 4" xfId="21294" xr:uid="{E4EEB007-99CF-4575-A8DB-A72B87B7EB0F}"/>
    <cellStyle name="Normal 3 2 3 7 3 4 2" xfId="34986" xr:uid="{E4A01210-E879-4E6D-80B4-D85BF745AA80}"/>
    <cellStyle name="Normal 3 2 3 7 3 4 3" xfId="49869" xr:uid="{629C6F60-BD48-42B2-96E9-0DF0F31F7C10}"/>
    <cellStyle name="Normal 3 2 3 7 3 5" xfId="14450" xr:uid="{6531B249-583D-41B5-99E6-67F004647900}"/>
    <cellStyle name="Normal 3 2 3 7 3 6" xfId="28140" xr:uid="{DA668F0D-A49E-4DB1-9C38-9476A28644E6}"/>
    <cellStyle name="Normal 3 2 3 7 3 7" xfId="43023" xr:uid="{AD4BC55D-81F6-4A33-BE53-DBBA38A0078A}"/>
    <cellStyle name="Normal 3 2 3 7 4" xfId="7604" xr:uid="{7BDAD4B6-66D7-4DA1-B87E-39BC0BAB8EF1}"/>
    <cellStyle name="Normal 3 2 3 7 4 2" xfId="9317" xr:uid="{26C8070B-3F5E-4EF2-ACF1-D774E2B841E6}"/>
    <cellStyle name="Normal 3 2 3 7 4 2 2" xfId="12739" xr:uid="{DA394EFE-29EB-4825-9312-E288D842C9D1}"/>
    <cellStyle name="Normal 3 2 3 7 4 2 2 2" xfId="26429" xr:uid="{E29EDA89-DA08-495C-B6C9-7DCC8D812008}"/>
    <cellStyle name="Normal 3 2 3 7 4 2 2 2 2" xfId="40121" xr:uid="{91F2D75C-14A2-4A5D-9D31-AE424288AF4C}"/>
    <cellStyle name="Normal 3 2 3 7 4 2 2 2 3" xfId="55004" xr:uid="{ED06D95C-0278-4F3A-B4A3-FE573218E8DD}"/>
    <cellStyle name="Normal 3 2 3 7 4 2 2 3" xfId="19585" xr:uid="{E48E555B-A1BC-47D7-ACA0-4DCC73DF9392}"/>
    <cellStyle name="Normal 3 2 3 7 4 2 2 4" xfId="33275" xr:uid="{6A8FE70C-94ED-41F5-9FFD-265277DA49AC}"/>
    <cellStyle name="Normal 3 2 3 7 4 2 2 5" xfId="48158" xr:uid="{06E83E11-2F5F-4591-BDE2-8D97135E7B47}"/>
    <cellStyle name="Normal 3 2 3 7 4 2 3" xfId="23007" xr:uid="{1BAB3CEF-0C59-478E-BF4D-B5AE66F12818}"/>
    <cellStyle name="Normal 3 2 3 7 4 2 3 2" xfId="36699" xr:uid="{A9D61F66-2D8D-416B-87D0-74A241114BF2}"/>
    <cellStyle name="Normal 3 2 3 7 4 2 3 3" xfId="51582" xr:uid="{936CC0F2-DB8E-42EC-A7C6-4D087F50B1D4}"/>
    <cellStyle name="Normal 3 2 3 7 4 2 4" xfId="16163" xr:uid="{FF9C9E4F-43D2-4A29-8A00-907F96B38FD2}"/>
    <cellStyle name="Normal 3 2 3 7 4 2 5" xfId="29853" xr:uid="{797800A1-CD13-4187-A639-CD1970CCD7EA}"/>
    <cellStyle name="Normal 3 2 3 7 4 2 6" xfId="44736" xr:uid="{3A0CC2C8-280A-4BD5-99E4-CE3CF99EDA5E}"/>
    <cellStyle name="Normal 3 2 3 7 4 3" xfId="11027" xr:uid="{2CD2F019-1E87-40BA-88B4-2CAFCDCC99C9}"/>
    <cellStyle name="Normal 3 2 3 7 4 3 2" xfId="24717" xr:uid="{95574948-0FE8-42F2-ADFA-B1676F7384A8}"/>
    <cellStyle name="Normal 3 2 3 7 4 3 2 2" xfId="38409" xr:uid="{76D6EA1E-D44D-4FA2-88B8-A2E23D15AFE7}"/>
    <cellStyle name="Normal 3 2 3 7 4 3 2 3" xfId="53292" xr:uid="{017CF8A1-CEDB-47CA-977C-812A701B245E}"/>
    <cellStyle name="Normal 3 2 3 7 4 3 3" xfId="17873" xr:uid="{09CB85BD-B3BC-4E6F-9F99-CB33E168753C}"/>
    <cellStyle name="Normal 3 2 3 7 4 3 4" xfId="31563" xr:uid="{7650F422-E818-41C5-B276-E11863F46FCC}"/>
    <cellStyle name="Normal 3 2 3 7 4 3 5" xfId="46446" xr:uid="{2D13F123-E737-43F6-ABF3-FA81C0D0E0D3}"/>
    <cellStyle name="Normal 3 2 3 7 4 4" xfId="21295" xr:uid="{9671BDD1-2562-433A-A33B-D9CF21B7F32B}"/>
    <cellStyle name="Normal 3 2 3 7 4 4 2" xfId="34987" xr:uid="{B6ED75E2-AD75-4FA1-93DA-BA7B321A3262}"/>
    <cellStyle name="Normal 3 2 3 7 4 4 3" xfId="49870" xr:uid="{C0F9DC9B-642E-40FC-BADF-190B5D56BAAB}"/>
    <cellStyle name="Normal 3 2 3 7 4 5" xfId="14451" xr:uid="{D8AB5C93-D48F-439A-B74F-9D443F4576C7}"/>
    <cellStyle name="Normal 3 2 3 7 4 6" xfId="28141" xr:uid="{C09C6619-CF5F-4314-894A-CE70DBE3D370}"/>
    <cellStyle name="Normal 3 2 3 7 4 7" xfId="43024" xr:uid="{42F04ABB-3B2D-4C3D-9962-D24EB48ABA61}"/>
    <cellStyle name="Normal 3 2 3 7 5" xfId="9313" xr:uid="{2FE5FC7F-A9F2-46A2-A302-119297C973A5}"/>
    <cellStyle name="Normal 3 2 3 7 5 2" xfId="12735" xr:uid="{0C428D84-6A8D-40E6-9FEA-112561DCF07C}"/>
    <cellStyle name="Normal 3 2 3 7 5 2 2" xfId="26425" xr:uid="{5CE25C6E-61B8-4EAF-AE51-D1017FA1762E}"/>
    <cellStyle name="Normal 3 2 3 7 5 2 2 2" xfId="40117" xr:uid="{EE911FC3-2BF0-4CA3-9A4E-4DD87CEC467B}"/>
    <cellStyle name="Normal 3 2 3 7 5 2 2 3" xfId="55000" xr:uid="{84D41CA9-6C55-4EE3-B12E-10FAEB705E2F}"/>
    <cellStyle name="Normal 3 2 3 7 5 2 3" xfId="19581" xr:uid="{450309E2-0B91-46FB-8BF3-520FD8CE1A01}"/>
    <cellStyle name="Normal 3 2 3 7 5 2 4" xfId="33271" xr:uid="{34C25612-D473-4F36-B6D5-9D716458F517}"/>
    <cellStyle name="Normal 3 2 3 7 5 2 5" xfId="48154" xr:uid="{867F292C-2D5F-43CD-9CBD-6F04353FE0AE}"/>
    <cellStyle name="Normal 3 2 3 7 5 3" xfId="23003" xr:uid="{AC085C5A-F20F-48E7-9A04-60594F752A8C}"/>
    <cellStyle name="Normal 3 2 3 7 5 3 2" xfId="36695" xr:uid="{8AA5E372-73ED-40D2-8D09-F25B9AEEC895}"/>
    <cellStyle name="Normal 3 2 3 7 5 3 3" xfId="51578" xr:uid="{3BE95490-C259-4A01-9234-6A7D33355F1D}"/>
    <cellStyle name="Normal 3 2 3 7 5 4" xfId="16159" xr:uid="{3308FD8E-3526-4838-9FAE-7F50AFB56A25}"/>
    <cellStyle name="Normal 3 2 3 7 5 5" xfId="29849" xr:uid="{6939C77E-B4C1-4E59-9DA7-6D22F642DCC0}"/>
    <cellStyle name="Normal 3 2 3 7 5 6" xfId="44732" xr:uid="{A2EB02DA-3E6D-4BAB-ADA2-C1CFF83432C0}"/>
    <cellStyle name="Normal 3 2 3 7 6" xfId="11023" xr:uid="{3A07E5E6-4DB7-4EB2-B474-6B4A59642F02}"/>
    <cellStyle name="Normal 3 2 3 7 6 2" xfId="24713" xr:uid="{0A426F8F-19BD-4D38-9550-AC1716FCC118}"/>
    <cellStyle name="Normal 3 2 3 7 6 2 2" xfId="38405" xr:uid="{4E9BAF75-C0A9-48EA-AE48-E70913E485E5}"/>
    <cellStyle name="Normal 3 2 3 7 6 2 3" xfId="53288" xr:uid="{38FBF8EC-DA27-4405-A5B3-69DED122F20A}"/>
    <cellStyle name="Normal 3 2 3 7 6 3" xfId="17869" xr:uid="{CD151989-2719-4235-98F7-F21938EFDA01}"/>
    <cellStyle name="Normal 3 2 3 7 6 4" xfId="31559" xr:uid="{EE480556-2D32-446C-A407-2ADA61F93B4E}"/>
    <cellStyle name="Normal 3 2 3 7 6 5" xfId="46442" xr:uid="{BBC37708-AFDD-47A9-BC18-0E0A42E6406E}"/>
    <cellStyle name="Normal 3 2 3 7 7" xfId="21291" xr:uid="{6DE499CE-8A32-4040-89FC-C36FF203006D}"/>
    <cellStyle name="Normal 3 2 3 7 7 2" xfId="34983" xr:uid="{83E1582C-E845-45A8-BE92-11EDAADF9FC3}"/>
    <cellStyle name="Normal 3 2 3 7 7 3" xfId="49866" xr:uid="{530286CD-B7FD-4950-AEAA-042FAC07F709}"/>
    <cellStyle name="Normal 3 2 3 7 8" xfId="14447" xr:uid="{BEF33C0D-EAFB-4920-932D-0B19100B795C}"/>
    <cellStyle name="Normal 3 2 3 7 9" xfId="28137" xr:uid="{955EDF70-C508-48E0-96A3-CA187BB8BFBB}"/>
    <cellStyle name="Normal 3 2 3 8" xfId="7605" xr:uid="{08258E16-B144-485D-B5CD-DDE2CA93C52F}"/>
    <cellStyle name="Normal 3 2 3 8 2" xfId="7606" xr:uid="{82080614-46C4-47BE-B743-5CA858A288C5}"/>
    <cellStyle name="Normal 3 2 3 8 2 2" xfId="9319" xr:uid="{92F55138-B3C1-4D2E-B133-92DB98715584}"/>
    <cellStyle name="Normal 3 2 3 8 2 2 2" xfId="12741" xr:uid="{624ED907-92C3-465B-82E0-E2D50836F164}"/>
    <cellStyle name="Normal 3 2 3 8 2 2 2 2" xfId="26431" xr:uid="{EEDFA4D3-50D8-4F88-BF65-9C383A62BAE9}"/>
    <cellStyle name="Normal 3 2 3 8 2 2 2 2 2" xfId="40123" xr:uid="{DFBD49DE-2E48-4689-BBB6-07174B669B5E}"/>
    <cellStyle name="Normal 3 2 3 8 2 2 2 2 3" xfId="55006" xr:uid="{F037AD4A-6CED-450A-A29F-0CCF876743E2}"/>
    <cellStyle name="Normal 3 2 3 8 2 2 2 3" xfId="19587" xr:uid="{D46B27EC-DFAB-4E53-A5EC-3FC2ADE9A53C}"/>
    <cellStyle name="Normal 3 2 3 8 2 2 2 4" xfId="33277" xr:uid="{4EE5D3FB-579A-4693-9419-C85CE9FD83E8}"/>
    <cellStyle name="Normal 3 2 3 8 2 2 2 5" xfId="48160" xr:uid="{6733733B-437E-44A1-A7D5-2C644F5E83EE}"/>
    <cellStyle name="Normal 3 2 3 8 2 2 3" xfId="23009" xr:uid="{2390B369-A59D-41A9-BC19-197B4EC6F4CB}"/>
    <cellStyle name="Normal 3 2 3 8 2 2 3 2" xfId="36701" xr:uid="{BA56BED7-C7C3-468F-8102-20B6873996D1}"/>
    <cellStyle name="Normal 3 2 3 8 2 2 3 3" xfId="51584" xr:uid="{9A954D57-DC8C-4193-8E76-0A1D461F85D0}"/>
    <cellStyle name="Normal 3 2 3 8 2 2 4" xfId="16165" xr:uid="{A1741DED-2CBE-45E0-99EB-CB1C09CB1356}"/>
    <cellStyle name="Normal 3 2 3 8 2 2 5" xfId="29855" xr:uid="{956B5EB7-04A2-42BE-87A9-9B163C4A0A7C}"/>
    <cellStyle name="Normal 3 2 3 8 2 2 6" xfId="44738" xr:uid="{765D979F-A468-4A31-9522-18F72E207119}"/>
    <cellStyle name="Normal 3 2 3 8 2 3" xfId="11029" xr:uid="{13D0A2AA-5F2B-4B38-A9D2-96D56DA4F6E7}"/>
    <cellStyle name="Normal 3 2 3 8 2 3 2" xfId="24719" xr:uid="{7C951F35-9E0B-430C-B9F9-18C527C25FBA}"/>
    <cellStyle name="Normal 3 2 3 8 2 3 2 2" xfId="38411" xr:uid="{6E169598-1AB8-4126-B353-12380E466B61}"/>
    <cellStyle name="Normal 3 2 3 8 2 3 2 3" xfId="53294" xr:uid="{8C122D2A-C860-488C-928F-8B07F92B71E1}"/>
    <cellStyle name="Normal 3 2 3 8 2 3 3" xfId="17875" xr:uid="{FECCFCE4-ED9E-4DEF-9CB7-79A28CE579FA}"/>
    <cellStyle name="Normal 3 2 3 8 2 3 4" xfId="31565" xr:uid="{5846D433-0D14-408F-92D0-CEAF0E2FFBCA}"/>
    <cellStyle name="Normal 3 2 3 8 2 3 5" xfId="46448" xr:uid="{C19EE97C-2BDA-47D4-B6FE-5DC3D5EBA4EE}"/>
    <cellStyle name="Normal 3 2 3 8 2 4" xfId="21297" xr:uid="{49605D92-460F-47D1-A87B-EA12DF5CD428}"/>
    <cellStyle name="Normal 3 2 3 8 2 4 2" xfId="34989" xr:uid="{F33F7398-A353-4578-8196-17D2D7EF5F07}"/>
    <cellStyle name="Normal 3 2 3 8 2 4 3" xfId="49872" xr:uid="{9831ABBB-BDC3-48AF-A63A-ABAB80FD82F7}"/>
    <cellStyle name="Normal 3 2 3 8 2 5" xfId="14453" xr:uid="{7E4FF92B-F775-4D15-96DA-A2E9D6B6CCA2}"/>
    <cellStyle name="Normal 3 2 3 8 2 6" xfId="28143" xr:uid="{F23F364F-DB9F-4379-A38C-5419A602AF03}"/>
    <cellStyle name="Normal 3 2 3 8 2 7" xfId="43026" xr:uid="{D0AB8B2A-56B4-4BCC-B752-84CC6EBB36B9}"/>
    <cellStyle name="Normal 3 2 3 8 3" xfId="9318" xr:uid="{5CA8FA9C-A18F-4397-BF89-AD563C2ACAC8}"/>
    <cellStyle name="Normal 3 2 3 8 3 2" xfId="12740" xr:uid="{57BFF2EB-1829-4B41-92F4-A201F36145F7}"/>
    <cellStyle name="Normal 3 2 3 8 3 2 2" xfId="26430" xr:uid="{BD1B67FE-6449-45E3-8B13-66B53D0C39AF}"/>
    <cellStyle name="Normal 3 2 3 8 3 2 2 2" xfId="40122" xr:uid="{DD10248B-1B56-4328-B3DB-F40531D58078}"/>
    <cellStyle name="Normal 3 2 3 8 3 2 2 3" xfId="55005" xr:uid="{8832E45A-71E7-4B40-85E2-E4658FD9E72B}"/>
    <cellStyle name="Normal 3 2 3 8 3 2 3" xfId="19586" xr:uid="{448FFA0A-91B2-4B40-AECD-ABF16A2F45D1}"/>
    <cellStyle name="Normal 3 2 3 8 3 2 4" xfId="33276" xr:uid="{24A54513-1D71-4009-BA6D-0220F5194114}"/>
    <cellStyle name="Normal 3 2 3 8 3 2 5" xfId="48159" xr:uid="{A93A45DE-F3CE-4DB3-B643-2DEE21265467}"/>
    <cellStyle name="Normal 3 2 3 8 3 3" xfId="23008" xr:uid="{BE2C0316-6AC2-47DD-B5EB-CF6EE36A17B1}"/>
    <cellStyle name="Normal 3 2 3 8 3 3 2" xfId="36700" xr:uid="{70357812-88EB-4B92-B554-2FB83B3876D5}"/>
    <cellStyle name="Normal 3 2 3 8 3 3 3" xfId="51583" xr:uid="{FE9AE3CB-3BAB-4501-A25F-C7D1BADBD1A7}"/>
    <cellStyle name="Normal 3 2 3 8 3 4" xfId="16164" xr:uid="{B3C46D2C-B33E-40C5-8394-FEAC8191E8A7}"/>
    <cellStyle name="Normal 3 2 3 8 3 5" xfId="29854" xr:uid="{E72E935E-27FB-485B-A1D4-F4335D8BC689}"/>
    <cellStyle name="Normal 3 2 3 8 3 6" xfId="44737" xr:uid="{6A7B6075-4416-4D12-930B-A0CF33F0741D}"/>
    <cellStyle name="Normal 3 2 3 8 4" xfId="11028" xr:uid="{F320A6EE-9D2C-49E3-9A56-49C6AEE90BDA}"/>
    <cellStyle name="Normal 3 2 3 8 4 2" xfId="24718" xr:uid="{B464613E-29DF-4A0D-A97C-095EE7BB8DD2}"/>
    <cellStyle name="Normal 3 2 3 8 4 2 2" xfId="38410" xr:uid="{6497B690-E341-4AF0-AFF0-DA788B282CC4}"/>
    <cellStyle name="Normal 3 2 3 8 4 2 3" xfId="53293" xr:uid="{61B84804-434E-4C75-A697-F47E9733F0B3}"/>
    <cellStyle name="Normal 3 2 3 8 4 3" xfId="17874" xr:uid="{BCE7383B-008F-4C92-B508-5E2A1334B83D}"/>
    <cellStyle name="Normal 3 2 3 8 4 4" xfId="31564" xr:uid="{937543C9-5146-48A2-ACA6-7581BB90E671}"/>
    <cellStyle name="Normal 3 2 3 8 4 5" xfId="46447" xr:uid="{7409424E-27C6-4742-B1FC-D0666D845DC4}"/>
    <cellStyle name="Normal 3 2 3 8 5" xfId="21296" xr:uid="{39D98531-3A2B-48C3-9035-AE3FE51A9450}"/>
    <cellStyle name="Normal 3 2 3 8 5 2" xfId="34988" xr:uid="{227FC2B9-EE58-45D1-8AF0-DF930E26DE70}"/>
    <cellStyle name="Normal 3 2 3 8 5 3" xfId="49871" xr:uid="{FF8323A3-4A24-4185-A5B0-F2EEC440B58A}"/>
    <cellStyle name="Normal 3 2 3 8 6" xfId="14452" xr:uid="{9BCBBD44-6F59-4AD7-9A86-A833ACC8C9BD}"/>
    <cellStyle name="Normal 3 2 3 8 7" xfId="28142" xr:uid="{73083A1D-9018-4DEA-95AF-95BC34E3C0AE}"/>
    <cellStyle name="Normal 3 2 3 8 8" xfId="43025" xr:uid="{56AEE83E-D036-4131-966F-B75E99ED1D2F}"/>
    <cellStyle name="Normal 3 2 3 9" xfId="7607" xr:uid="{68C65EDB-CFE0-4063-85DA-6F2321387558}"/>
    <cellStyle name="Normal 3 2 3 9 2" xfId="9320" xr:uid="{B16483A3-08A2-4381-808E-F5CED32B17AB}"/>
    <cellStyle name="Normal 3 2 3 9 2 2" xfId="12742" xr:uid="{ED52B68F-881C-48F6-8609-CA8E8AF82F17}"/>
    <cellStyle name="Normal 3 2 3 9 2 2 2" xfId="26432" xr:uid="{8EBB102C-C2F3-411F-8DB0-433535FBB132}"/>
    <cellStyle name="Normal 3 2 3 9 2 2 2 2" xfId="40124" xr:uid="{6C1B67E0-9D9C-4874-9C1A-EA1BA9E2B842}"/>
    <cellStyle name="Normal 3 2 3 9 2 2 2 3" xfId="55007" xr:uid="{0101FD72-29D0-450A-928E-BD248C786DD2}"/>
    <cellStyle name="Normal 3 2 3 9 2 2 3" xfId="19588" xr:uid="{42608A30-58C3-4E5A-9192-F37A06122DEA}"/>
    <cellStyle name="Normal 3 2 3 9 2 2 4" xfId="33278" xr:uid="{CB4DD84B-2E27-4111-9954-0AD785D4C22F}"/>
    <cellStyle name="Normal 3 2 3 9 2 2 5" xfId="48161" xr:uid="{97003057-08CB-4A50-B0C9-F68D8E32965C}"/>
    <cellStyle name="Normal 3 2 3 9 2 3" xfId="23010" xr:uid="{51A82D30-0F9A-476B-86FE-B0474F100D74}"/>
    <cellStyle name="Normal 3 2 3 9 2 3 2" xfId="36702" xr:uid="{61524589-E03B-4F30-AF1B-556C3EFAEC01}"/>
    <cellStyle name="Normal 3 2 3 9 2 3 3" xfId="51585" xr:uid="{43446DDA-144B-46FA-A73F-218563AC5302}"/>
    <cellStyle name="Normal 3 2 3 9 2 4" xfId="16166" xr:uid="{01BF0392-12D5-4F10-AC53-D0250095F7AD}"/>
    <cellStyle name="Normal 3 2 3 9 2 5" xfId="29856" xr:uid="{589577A5-FF0E-448B-8258-F6A44654BEE1}"/>
    <cellStyle name="Normal 3 2 3 9 2 6" xfId="44739" xr:uid="{A485168C-BD7A-40AF-9C8C-0C3EF60B5945}"/>
    <cellStyle name="Normal 3 2 3 9 3" xfId="11030" xr:uid="{44B57839-7364-4D39-8FB9-31CBDCE34208}"/>
    <cellStyle name="Normal 3 2 3 9 3 2" xfId="24720" xr:uid="{EA0FDBE9-41B3-49A2-9FAC-941CE598FD24}"/>
    <cellStyle name="Normal 3 2 3 9 3 2 2" xfId="38412" xr:uid="{40540C3D-429B-4A31-B432-3F7675851829}"/>
    <cellStyle name="Normal 3 2 3 9 3 2 3" xfId="53295" xr:uid="{D255B58B-2C3D-44E5-B1A4-0443B88B9F82}"/>
    <cellStyle name="Normal 3 2 3 9 3 3" xfId="17876" xr:uid="{39C93924-7F5A-4CBD-9292-9D4F42DF2BD3}"/>
    <cellStyle name="Normal 3 2 3 9 3 4" xfId="31566" xr:uid="{AC359C0C-25C9-4633-8630-AB0D9D65DFDD}"/>
    <cellStyle name="Normal 3 2 3 9 3 5" xfId="46449" xr:uid="{43398357-BBDF-4A2E-811B-6137A853F9CB}"/>
    <cellStyle name="Normal 3 2 3 9 4" xfId="21298" xr:uid="{CCE16A21-718F-4136-A162-FA2134B8AFF5}"/>
    <cellStyle name="Normal 3 2 3 9 4 2" xfId="34990" xr:uid="{CD313918-7D65-42D5-9D63-4351BF52FB35}"/>
    <cellStyle name="Normal 3 2 3 9 4 3" xfId="49873" xr:uid="{D44B93AA-ED36-4211-919B-37AD5CF36A29}"/>
    <cellStyle name="Normal 3 2 3 9 5" xfId="14454" xr:uid="{BA51341F-6EBE-4458-A2D9-5C95BF18A5E7}"/>
    <cellStyle name="Normal 3 2 3 9 6" xfId="28144" xr:uid="{0928DD19-DACF-4A1D-B121-BCC5C4C11224}"/>
    <cellStyle name="Normal 3 2 3 9 7" xfId="43027" xr:uid="{9CB7C9B1-65D7-4F98-AAB9-150F91933E8B}"/>
    <cellStyle name="Normal 3 2 4" xfId="3728" xr:uid="{DD2613E3-3F51-49E1-A2C4-72F58011F48B}"/>
    <cellStyle name="Normal 3 2 4 10" xfId="9321" xr:uid="{E84CD83A-EFA6-4050-9974-4CADCC9F2969}"/>
    <cellStyle name="Normal 3 2 4 10 2" xfId="12743" xr:uid="{1E7F098A-C3F5-4642-AE00-75BE230C79F6}"/>
    <cellStyle name="Normal 3 2 4 10 2 2" xfId="26433" xr:uid="{FEB24A99-4BA9-4932-9A03-AD3B933B3A9C}"/>
    <cellStyle name="Normal 3 2 4 10 2 2 2" xfId="40125" xr:uid="{9578A451-681D-4120-95E0-34F96DE2C2B6}"/>
    <cellStyle name="Normal 3 2 4 10 2 2 3" xfId="55008" xr:uid="{271D0153-1DC3-4B0D-B2B7-316203A67C73}"/>
    <cellStyle name="Normal 3 2 4 10 2 3" xfId="19589" xr:uid="{85183AFB-1840-433B-9BE7-6347D6306C67}"/>
    <cellStyle name="Normal 3 2 4 10 2 4" xfId="33279" xr:uid="{828A88EF-C95B-4CFB-B0E5-5AC4DDDE364D}"/>
    <cellStyle name="Normal 3 2 4 10 2 5" xfId="48162" xr:uid="{BC7B509C-AB57-46F9-B76D-103BAE57A742}"/>
    <cellStyle name="Normal 3 2 4 10 3" xfId="23011" xr:uid="{2818BD85-EE1F-496E-885A-A5F52AA14852}"/>
    <cellStyle name="Normal 3 2 4 10 3 2" xfId="36703" xr:uid="{7889E5EE-16E2-47B6-9F3C-5B461FDC7D1C}"/>
    <cellStyle name="Normal 3 2 4 10 3 3" xfId="51586" xr:uid="{F676FA61-F02B-429C-B050-43C57B2D44E6}"/>
    <cellStyle name="Normal 3 2 4 10 4" xfId="16167" xr:uid="{39ED694E-4554-4F88-9054-39D594AA0A3E}"/>
    <cellStyle name="Normal 3 2 4 10 5" xfId="29857" xr:uid="{ED5ECFE0-84AE-4322-A6FD-74CB9E5C516F}"/>
    <cellStyle name="Normal 3 2 4 10 6" xfId="44740" xr:uid="{096AD418-3FEE-4BA9-BF77-DABEBBF62BF5}"/>
    <cellStyle name="Normal 3 2 4 11" xfId="11031" xr:uid="{F6950CCA-44E4-414E-ADD9-096DBAB230FA}"/>
    <cellStyle name="Normal 3 2 4 11 2" xfId="24721" xr:uid="{DF57C4A5-E6B5-4940-BF40-25BC69F652FE}"/>
    <cellStyle name="Normal 3 2 4 11 2 2" xfId="38413" xr:uid="{992E5C3D-EB40-475A-8F23-378DCEE21222}"/>
    <cellStyle name="Normal 3 2 4 11 2 3" xfId="53296" xr:uid="{E1680D1D-2F07-49F0-BD8E-EB6847C4EAC1}"/>
    <cellStyle name="Normal 3 2 4 11 3" xfId="17877" xr:uid="{235336BA-9CFC-44B5-9CE3-578F11EAAAB9}"/>
    <cellStyle name="Normal 3 2 4 11 4" xfId="31567" xr:uid="{7BB5CEB1-7782-432E-8CCD-2F00E14A6670}"/>
    <cellStyle name="Normal 3 2 4 11 5" xfId="46450" xr:uid="{2ABA9E40-1D21-4256-8292-6FA1C5E826FD}"/>
    <cellStyle name="Normal 3 2 4 12" xfId="21299" xr:uid="{59353376-5B24-4189-9774-AC0D3C9A34BD}"/>
    <cellStyle name="Normal 3 2 4 12 2" xfId="34991" xr:uid="{C6CE7845-E8E8-4C24-8E88-37FC3973BEFD}"/>
    <cellStyle name="Normal 3 2 4 12 3" xfId="49874" xr:uid="{1BCAA077-BE6F-450D-99FD-D42F502C324C}"/>
    <cellStyle name="Normal 3 2 4 13" xfId="14455" xr:uid="{7366281A-BEB7-4C08-9FF4-F5F796F8D8A3}"/>
    <cellStyle name="Normal 3 2 4 13 2" xfId="40814" xr:uid="{DD5F0AD1-76BA-4A9F-856D-22E6DDBA2CF8}"/>
    <cellStyle name="Normal 3 2 4 14" xfId="28145" xr:uid="{FDAB21EB-177D-4417-9C40-D40584C3CF28}"/>
    <cellStyle name="Normal 3 2 4 15" xfId="43028" xr:uid="{E5404CEE-8A28-4F54-96A8-E3FE6A727650}"/>
    <cellStyle name="Normal 3 2 4 16" xfId="7608" xr:uid="{AF5EE257-749C-4296-82A7-2ABE4E026654}"/>
    <cellStyle name="Normal 3 2 4 2" xfId="4706" xr:uid="{5C840E1D-99B5-4221-9AE2-40E644FAC409}"/>
    <cellStyle name="Normal 3 2 4 2 10" xfId="21300" xr:uid="{57DEE94B-3C55-4C7D-A0A4-6027F095DCBA}"/>
    <cellStyle name="Normal 3 2 4 2 10 2" xfId="34992" xr:uid="{619DE45C-E93D-4560-ACC7-9581C3E26B8B}"/>
    <cellStyle name="Normal 3 2 4 2 10 3" xfId="49875" xr:uid="{C6FE6951-69E6-4473-82AC-1F8AB544E5D0}"/>
    <cellStyle name="Normal 3 2 4 2 11" xfId="14456" xr:uid="{DB1CE76D-51E8-431A-987E-82A7824059C3}"/>
    <cellStyle name="Normal 3 2 4 2 11 2" xfId="41409" xr:uid="{4D83CD89-1224-42FB-8476-D2DE9F2E9EBC}"/>
    <cellStyle name="Normal 3 2 4 2 12" xfId="28146" xr:uid="{3768FE3E-0AE9-4612-827B-88346701EBC7}"/>
    <cellStyle name="Normal 3 2 4 2 13" xfId="43029" xr:uid="{8D5618CB-F6FA-41A1-B044-24EE76570BEF}"/>
    <cellStyle name="Normal 3 2 4 2 14" xfId="7609" xr:uid="{9A15051E-8344-469A-B992-8CE4BFFF78E9}"/>
    <cellStyle name="Normal 3 2 4 2 2" xfId="7610" xr:uid="{A0FEE8A6-6CD7-4E92-A3C1-FCC32396C89E}"/>
    <cellStyle name="Normal 3 2 4 2 2 10" xfId="14457" xr:uid="{1DD90083-CAF6-4DCC-91F5-5517F1E69649}"/>
    <cellStyle name="Normal 3 2 4 2 2 11" xfId="28147" xr:uid="{FCD9BD1E-EC6B-4CF3-9265-2F291F2872F0}"/>
    <cellStyle name="Normal 3 2 4 2 2 12" xfId="43030" xr:uid="{E36BF733-BA61-461E-B780-0B491F354733}"/>
    <cellStyle name="Normal 3 2 4 2 2 2" xfId="7611" xr:uid="{1A904FFC-EF87-4D51-ABC1-A65DE2CE1244}"/>
    <cellStyle name="Normal 3 2 4 2 2 2 10" xfId="43031" xr:uid="{D9DB400F-1311-43A1-8645-93C78268E5CE}"/>
    <cellStyle name="Normal 3 2 4 2 2 2 2" xfId="7612" xr:uid="{0BAB5CBF-7CEF-429F-8AF9-DA54071AEA12}"/>
    <cellStyle name="Normal 3 2 4 2 2 2 2 2" xfId="7613" xr:uid="{AB644D0C-65F5-4E30-AAFE-1CB445DAE7C3}"/>
    <cellStyle name="Normal 3 2 4 2 2 2 2 2 2" xfId="9326" xr:uid="{D63D2490-C69F-4F23-904E-EB5A7BCB6C95}"/>
    <cellStyle name="Normal 3 2 4 2 2 2 2 2 2 2" xfId="12748" xr:uid="{B7FA5CA8-E84B-4F89-98F0-95BE01F5DE59}"/>
    <cellStyle name="Normal 3 2 4 2 2 2 2 2 2 2 2" xfId="26438" xr:uid="{0A9FC55C-6234-409F-A1D8-292A750E4CDC}"/>
    <cellStyle name="Normal 3 2 4 2 2 2 2 2 2 2 2 2" xfId="40130" xr:uid="{446A873C-BE4F-4752-90B3-78ED9FCDF4D3}"/>
    <cellStyle name="Normal 3 2 4 2 2 2 2 2 2 2 2 3" xfId="55013" xr:uid="{2C5765E5-5479-4F84-925E-9E8BF0FA7487}"/>
    <cellStyle name="Normal 3 2 4 2 2 2 2 2 2 2 3" xfId="19594" xr:uid="{F7BCE9B1-3ADB-444D-A555-43A48FCEB8FB}"/>
    <cellStyle name="Normal 3 2 4 2 2 2 2 2 2 2 4" xfId="33284" xr:uid="{E19C494C-3F08-434E-9F41-3708B37A2653}"/>
    <cellStyle name="Normal 3 2 4 2 2 2 2 2 2 2 5" xfId="48167" xr:uid="{4BC21BE4-02F6-4FB2-B627-3A4AD3AA8FE5}"/>
    <cellStyle name="Normal 3 2 4 2 2 2 2 2 2 3" xfId="23016" xr:uid="{30EDB926-209D-4476-BB37-D11FCC51EDD8}"/>
    <cellStyle name="Normal 3 2 4 2 2 2 2 2 2 3 2" xfId="36708" xr:uid="{8AEA0C54-1DAA-4AE7-B7EC-7D4D877146E1}"/>
    <cellStyle name="Normal 3 2 4 2 2 2 2 2 2 3 3" xfId="51591" xr:uid="{C50976FF-E840-4ACE-A480-5AF1A3BF7A7F}"/>
    <cellStyle name="Normal 3 2 4 2 2 2 2 2 2 4" xfId="16172" xr:uid="{B7A01EDC-CC93-4719-B26F-1AE737AD1315}"/>
    <cellStyle name="Normal 3 2 4 2 2 2 2 2 2 5" xfId="29862" xr:uid="{B4B3E6CB-BA53-482B-B04A-5203C29DE18F}"/>
    <cellStyle name="Normal 3 2 4 2 2 2 2 2 2 6" xfId="44745" xr:uid="{BCBDCF0C-040F-46DD-8850-BE4C755F76B9}"/>
    <cellStyle name="Normal 3 2 4 2 2 2 2 2 3" xfId="11036" xr:uid="{2CAA1810-433E-40B4-9822-A8E851A52620}"/>
    <cellStyle name="Normal 3 2 4 2 2 2 2 2 3 2" xfId="24726" xr:uid="{EF3501CB-F319-46CB-8FA0-2F27EAF5BDE1}"/>
    <cellStyle name="Normal 3 2 4 2 2 2 2 2 3 2 2" xfId="38418" xr:uid="{7FB9348B-BCA7-4B33-A6F1-87A47E7BAB69}"/>
    <cellStyle name="Normal 3 2 4 2 2 2 2 2 3 2 3" xfId="53301" xr:uid="{CC19D700-153D-4974-AC4D-5027CEB3E984}"/>
    <cellStyle name="Normal 3 2 4 2 2 2 2 2 3 3" xfId="17882" xr:uid="{ED773DB7-47F0-4925-858E-4216B528207D}"/>
    <cellStyle name="Normal 3 2 4 2 2 2 2 2 3 4" xfId="31572" xr:uid="{5F50907C-BBF3-408A-9075-85AB86086BAF}"/>
    <cellStyle name="Normal 3 2 4 2 2 2 2 2 3 5" xfId="46455" xr:uid="{C55A2C51-0F49-4451-BE05-3A1EA457975B}"/>
    <cellStyle name="Normal 3 2 4 2 2 2 2 2 4" xfId="21304" xr:uid="{F6EA03A7-658A-438F-ACBA-8D00EABD4588}"/>
    <cellStyle name="Normal 3 2 4 2 2 2 2 2 4 2" xfId="34996" xr:uid="{0BBA9AC8-A3F9-42FF-B964-17CA9C7B0ADA}"/>
    <cellStyle name="Normal 3 2 4 2 2 2 2 2 4 3" xfId="49879" xr:uid="{0F476A10-6573-4B1D-A05A-D8DA355507C6}"/>
    <cellStyle name="Normal 3 2 4 2 2 2 2 2 5" xfId="14460" xr:uid="{4C7F46BA-C792-4685-A9FA-B8D59EF6DD63}"/>
    <cellStyle name="Normal 3 2 4 2 2 2 2 2 6" xfId="28150" xr:uid="{B7C98F25-FD8B-49F5-9DEC-6A79E61172CB}"/>
    <cellStyle name="Normal 3 2 4 2 2 2 2 2 7" xfId="43033" xr:uid="{B39F33F9-82BE-4B1A-ACC8-97324F4C6BBC}"/>
    <cellStyle name="Normal 3 2 4 2 2 2 2 3" xfId="9325" xr:uid="{BAB3B6A9-84A1-4F72-BE3E-D1D0FBDC4A0F}"/>
    <cellStyle name="Normal 3 2 4 2 2 2 2 3 2" xfId="12747" xr:uid="{B4386E0E-2597-4898-98FF-E34589FFA99D}"/>
    <cellStyle name="Normal 3 2 4 2 2 2 2 3 2 2" xfId="26437" xr:uid="{DB37A32A-EB66-49EA-8B71-59567CC3AC16}"/>
    <cellStyle name="Normal 3 2 4 2 2 2 2 3 2 2 2" xfId="40129" xr:uid="{D0FEAA9F-311C-47AC-BF9B-A78258AECBEE}"/>
    <cellStyle name="Normal 3 2 4 2 2 2 2 3 2 2 3" xfId="55012" xr:uid="{7CFA950D-5C09-46DA-8668-5F4D1CA23A61}"/>
    <cellStyle name="Normal 3 2 4 2 2 2 2 3 2 3" xfId="19593" xr:uid="{13A0CC4C-8DE2-4EBF-8BF1-D669C449AD92}"/>
    <cellStyle name="Normal 3 2 4 2 2 2 2 3 2 4" xfId="33283" xr:uid="{B7AF8E7B-0705-4E2F-BA83-189639DEB9E3}"/>
    <cellStyle name="Normal 3 2 4 2 2 2 2 3 2 5" xfId="48166" xr:uid="{A6EEEFAC-BCB4-4612-AA79-FE6175842B49}"/>
    <cellStyle name="Normal 3 2 4 2 2 2 2 3 3" xfId="23015" xr:uid="{50AF096A-0815-4B87-B8EF-B660D2E2F7D1}"/>
    <cellStyle name="Normal 3 2 4 2 2 2 2 3 3 2" xfId="36707" xr:uid="{21198B87-1AEC-4811-B66F-91615EE38DD1}"/>
    <cellStyle name="Normal 3 2 4 2 2 2 2 3 3 3" xfId="51590" xr:uid="{8378AEB0-0EDD-410E-94F1-5D13951A0EA4}"/>
    <cellStyle name="Normal 3 2 4 2 2 2 2 3 4" xfId="16171" xr:uid="{D41C24B6-BC41-4E7B-8A64-DC31D1C8177D}"/>
    <cellStyle name="Normal 3 2 4 2 2 2 2 3 5" xfId="29861" xr:uid="{9E56F296-F5B3-485D-BD35-447870A889C1}"/>
    <cellStyle name="Normal 3 2 4 2 2 2 2 3 6" xfId="44744" xr:uid="{BC3A9FC3-FA19-4FE0-8287-1378E4F4C196}"/>
    <cellStyle name="Normal 3 2 4 2 2 2 2 4" xfId="11035" xr:uid="{4316A90D-595F-49BD-B2BB-573DD9B21AC4}"/>
    <cellStyle name="Normal 3 2 4 2 2 2 2 4 2" xfId="24725" xr:uid="{30605F35-F35F-4654-B13A-4C1504D00147}"/>
    <cellStyle name="Normal 3 2 4 2 2 2 2 4 2 2" xfId="38417" xr:uid="{6A98E6E1-B8DF-46DC-9F57-61C5D358BBE1}"/>
    <cellStyle name="Normal 3 2 4 2 2 2 2 4 2 3" xfId="53300" xr:uid="{CF9214B5-000E-4309-BB3C-00D379EF7872}"/>
    <cellStyle name="Normal 3 2 4 2 2 2 2 4 3" xfId="17881" xr:uid="{2E62BA95-A2D3-4BB4-90BB-A7FE949E3DF9}"/>
    <cellStyle name="Normal 3 2 4 2 2 2 2 4 4" xfId="31571" xr:uid="{0913B0A7-490E-491C-B5C1-8786647A7A1D}"/>
    <cellStyle name="Normal 3 2 4 2 2 2 2 4 5" xfId="46454" xr:uid="{B251065F-A31E-40EA-AE3C-3C1F155F2AB1}"/>
    <cellStyle name="Normal 3 2 4 2 2 2 2 5" xfId="21303" xr:uid="{95D12B2E-9784-4FAC-A98F-FB0423AF0FA4}"/>
    <cellStyle name="Normal 3 2 4 2 2 2 2 5 2" xfId="34995" xr:uid="{8AD33D5E-6A09-4094-A97D-D75A02EA1951}"/>
    <cellStyle name="Normal 3 2 4 2 2 2 2 5 3" xfId="49878" xr:uid="{C1A0C729-9CA0-45B7-AC9E-B2A37C4B7D28}"/>
    <cellStyle name="Normal 3 2 4 2 2 2 2 6" xfId="14459" xr:uid="{F3639A03-D1CF-4BE0-AD4D-756C25BC99A5}"/>
    <cellStyle name="Normal 3 2 4 2 2 2 2 7" xfId="28149" xr:uid="{64DFB856-5495-4185-A119-05C1BAA36C3A}"/>
    <cellStyle name="Normal 3 2 4 2 2 2 2 8" xfId="43032" xr:uid="{D19045AE-7792-4B9D-9A3B-B88525BD737A}"/>
    <cellStyle name="Normal 3 2 4 2 2 2 3" xfId="7614" xr:uid="{B74419F0-B377-43C7-9576-FD425B1081B5}"/>
    <cellStyle name="Normal 3 2 4 2 2 2 3 2" xfId="9327" xr:uid="{4062D833-32E7-4A61-ABE7-F272FAB81685}"/>
    <cellStyle name="Normal 3 2 4 2 2 2 3 2 2" xfId="12749" xr:uid="{D6A8966C-EC94-4599-9432-83E1C440F3B0}"/>
    <cellStyle name="Normal 3 2 4 2 2 2 3 2 2 2" xfId="26439" xr:uid="{B4B4AD3A-C203-424D-8040-3B21EC11B2B7}"/>
    <cellStyle name="Normal 3 2 4 2 2 2 3 2 2 2 2" xfId="40131" xr:uid="{AD8B0D7B-E579-4C36-BF08-342B62E6C5C8}"/>
    <cellStyle name="Normal 3 2 4 2 2 2 3 2 2 2 3" xfId="55014" xr:uid="{9F143A3D-D40F-4279-865E-2E805BBEAF77}"/>
    <cellStyle name="Normal 3 2 4 2 2 2 3 2 2 3" xfId="19595" xr:uid="{E8151284-33E0-41D7-A4B8-A05537DFE88D}"/>
    <cellStyle name="Normal 3 2 4 2 2 2 3 2 2 4" xfId="33285" xr:uid="{B1CC5CEB-2A52-43D0-A8F0-F72E9E069DAE}"/>
    <cellStyle name="Normal 3 2 4 2 2 2 3 2 2 5" xfId="48168" xr:uid="{D1BB7F04-5D4E-4CBE-B908-DB8814DE6D7C}"/>
    <cellStyle name="Normal 3 2 4 2 2 2 3 2 3" xfId="23017" xr:uid="{1B1F4717-A5A4-4455-A886-2EBE65C82A1C}"/>
    <cellStyle name="Normal 3 2 4 2 2 2 3 2 3 2" xfId="36709" xr:uid="{C68D7534-2D9A-4439-82CD-5F5DDB7F53B1}"/>
    <cellStyle name="Normal 3 2 4 2 2 2 3 2 3 3" xfId="51592" xr:uid="{EA0D6A00-FF73-4AA4-A9CE-54C92B773663}"/>
    <cellStyle name="Normal 3 2 4 2 2 2 3 2 4" xfId="16173" xr:uid="{A153C0A5-2738-4483-943C-DF0C0FC150A4}"/>
    <cellStyle name="Normal 3 2 4 2 2 2 3 2 5" xfId="29863" xr:uid="{B634709A-6843-45B3-B94A-91E81AF55818}"/>
    <cellStyle name="Normal 3 2 4 2 2 2 3 2 6" xfId="44746" xr:uid="{5FED7103-5FC2-41A4-9B63-A79618F0170B}"/>
    <cellStyle name="Normal 3 2 4 2 2 2 3 3" xfId="11037" xr:uid="{FC8997C8-5509-4889-BD37-5A214B2DD07B}"/>
    <cellStyle name="Normal 3 2 4 2 2 2 3 3 2" xfId="24727" xr:uid="{838D3C2D-56B3-413C-81FE-2EC3316BC77B}"/>
    <cellStyle name="Normal 3 2 4 2 2 2 3 3 2 2" xfId="38419" xr:uid="{3BAB9C12-1FB8-4019-8A59-4C0D2D993CEC}"/>
    <cellStyle name="Normal 3 2 4 2 2 2 3 3 2 3" xfId="53302" xr:uid="{ACBC7745-608E-470D-9E1C-03A76DA00F0A}"/>
    <cellStyle name="Normal 3 2 4 2 2 2 3 3 3" xfId="17883" xr:uid="{3D5362D9-DDFD-44D9-B543-43859E475FCB}"/>
    <cellStyle name="Normal 3 2 4 2 2 2 3 3 4" xfId="31573" xr:uid="{8EC23CDD-8FF0-4895-B60F-D226BD1F2EA1}"/>
    <cellStyle name="Normal 3 2 4 2 2 2 3 3 5" xfId="46456" xr:uid="{85659188-834B-4D63-80FC-9E7143B978D3}"/>
    <cellStyle name="Normal 3 2 4 2 2 2 3 4" xfId="21305" xr:uid="{30EA8B7A-CF4F-4B16-B203-A083678AF14C}"/>
    <cellStyle name="Normal 3 2 4 2 2 2 3 4 2" xfId="34997" xr:uid="{C85E990C-BAB9-4975-80B7-52BE49D039ED}"/>
    <cellStyle name="Normal 3 2 4 2 2 2 3 4 3" xfId="49880" xr:uid="{F3FE6095-6B27-4060-953D-C26DDDEEDD8A}"/>
    <cellStyle name="Normal 3 2 4 2 2 2 3 5" xfId="14461" xr:uid="{F350A029-221F-47BA-952C-A7776DD2BB61}"/>
    <cellStyle name="Normal 3 2 4 2 2 2 3 6" xfId="28151" xr:uid="{92D7368B-E580-4E2A-AA98-2B4706B677BF}"/>
    <cellStyle name="Normal 3 2 4 2 2 2 3 7" xfId="43034" xr:uid="{9A1A2429-C040-4F5B-83C6-F573BB9B82EC}"/>
    <cellStyle name="Normal 3 2 4 2 2 2 4" xfId="7615" xr:uid="{226F9B35-95EA-4ECB-8132-48BF620B971B}"/>
    <cellStyle name="Normal 3 2 4 2 2 2 4 2" xfId="9328" xr:uid="{4ABAF6E4-F566-410A-AC45-DB70A19287AE}"/>
    <cellStyle name="Normal 3 2 4 2 2 2 4 2 2" xfId="12750" xr:uid="{42004A35-4BD8-4B03-9BAE-0F15F148F84B}"/>
    <cellStyle name="Normal 3 2 4 2 2 2 4 2 2 2" xfId="26440" xr:uid="{36184904-A1B1-421C-85DE-EAE3146A6C9D}"/>
    <cellStyle name="Normal 3 2 4 2 2 2 4 2 2 2 2" xfId="40132" xr:uid="{1AD144FB-BDC9-4AD9-99AD-CE0F25658648}"/>
    <cellStyle name="Normal 3 2 4 2 2 2 4 2 2 2 3" xfId="55015" xr:uid="{275E01B4-E9B9-449F-94DD-C3489F08E3D1}"/>
    <cellStyle name="Normal 3 2 4 2 2 2 4 2 2 3" xfId="19596" xr:uid="{46BA53B4-5206-405A-9E05-A7B146108AA2}"/>
    <cellStyle name="Normal 3 2 4 2 2 2 4 2 2 4" xfId="33286" xr:uid="{434C7A1A-B3BB-4546-8D81-79B48D54A6C0}"/>
    <cellStyle name="Normal 3 2 4 2 2 2 4 2 2 5" xfId="48169" xr:uid="{B034596D-ACCC-4A4B-9394-98AED05E170E}"/>
    <cellStyle name="Normal 3 2 4 2 2 2 4 2 3" xfId="23018" xr:uid="{D9CF374E-309F-4A28-BE3A-AB58E8DDCA7D}"/>
    <cellStyle name="Normal 3 2 4 2 2 2 4 2 3 2" xfId="36710" xr:uid="{7AEA36A9-C8C8-49A5-9EA1-7912BA20BC67}"/>
    <cellStyle name="Normal 3 2 4 2 2 2 4 2 3 3" xfId="51593" xr:uid="{76C11CC4-036C-4377-A3E9-03B071EBB716}"/>
    <cellStyle name="Normal 3 2 4 2 2 2 4 2 4" xfId="16174" xr:uid="{3CE6693F-B6F0-4618-8868-40EB7272F7AD}"/>
    <cellStyle name="Normal 3 2 4 2 2 2 4 2 5" xfId="29864" xr:uid="{CD56A5D8-2176-4CE8-B6CA-A173194F7325}"/>
    <cellStyle name="Normal 3 2 4 2 2 2 4 2 6" xfId="44747" xr:uid="{830EC59A-0567-481D-A65F-DF78C1D62732}"/>
    <cellStyle name="Normal 3 2 4 2 2 2 4 3" xfId="11038" xr:uid="{B2EADFF4-7F39-4D37-9C50-163B86E0DFC0}"/>
    <cellStyle name="Normal 3 2 4 2 2 2 4 3 2" xfId="24728" xr:uid="{650FA8B0-1642-480D-99DD-F12B413382DF}"/>
    <cellStyle name="Normal 3 2 4 2 2 2 4 3 2 2" xfId="38420" xr:uid="{35F073A2-68E8-42FA-A4B8-C0DFAC8772B6}"/>
    <cellStyle name="Normal 3 2 4 2 2 2 4 3 2 3" xfId="53303" xr:uid="{53F05E8E-6D7A-4880-AB29-C9EC4B2F01A8}"/>
    <cellStyle name="Normal 3 2 4 2 2 2 4 3 3" xfId="17884" xr:uid="{2483ED80-7ED9-4A3A-B853-309BA9F832A6}"/>
    <cellStyle name="Normal 3 2 4 2 2 2 4 3 4" xfId="31574" xr:uid="{A93EB743-98CE-4BCA-A3E4-7682479B694A}"/>
    <cellStyle name="Normal 3 2 4 2 2 2 4 3 5" xfId="46457" xr:uid="{AB83F180-2BD5-47AC-BA48-B253B7BDD1F3}"/>
    <cellStyle name="Normal 3 2 4 2 2 2 4 4" xfId="21306" xr:uid="{2495933C-FA27-4E72-956A-3FC714338B62}"/>
    <cellStyle name="Normal 3 2 4 2 2 2 4 4 2" xfId="34998" xr:uid="{2FF9F2EC-D7E2-425A-B7EB-78D1D6B3E3B0}"/>
    <cellStyle name="Normal 3 2 4 2 2 2 4 4 3" xfId="49881" xr:uid="{4F58F1D3-8461-4F02-9339-80E49EC63DD2}"/>
    <cellStyle name="Normal 3 2 4 2 2 2 4 5" xfId="14462" xr:uid="{4E11AC2F-2940-493D-9840-EB6568E2E730}"/>
    <cellStyle name="Normal 3 2 4 2 2 2 4 6" xfId="28152" xr:uid="{1C698D61-A7B3-4D69-AB84-3E9F152F975F}"/>
    <cellStyle name="Normal 3 2 4 2 2 2 4 7" xfId="43035" xr:uid="{63A5A410-9CFC-437C-82E1-6F30B13221AC}"/>
    <cellStyle name="Normal 3 2 4 2 2 2 5" xfId="9324" xr:uid="{838A9D9F-F075-49DF-A737-DD27131781B9}"/>
    <cellStyle name="Normal 3 2 4 2 2 2 5 2" xfId="12746" xr:uid="{F9008A8E-C844-4F3A-B75E-0698905FA2E2}"/>
    <cellStyle name="Normal 3 2 4 2 2 2 5 2 2" xfId="26436" xr:uid="{671A6690-8BCD-4CE5-BDAB-882C6D8AECB7}"/>
    <cellStyle name="Normal 3 2 4 2 2 2 5 2 2 2" xfId="40128" xr:uid="{9693CBE7-A5F3-4D5D-AA9A-1932751785C1}"/>
    <cellStyle name="Normal 3 2 4 2 2 2 5 2 2 3" xfId="55011" xr:uid="{5ACD2041-800A-4433-8DFC-7207DBC50744}"/>
    <cellStyle name="Normal 3 2 4 2 2 2 5 2 3" xfId="19592" xr:uid="{1EB97C47-658D-4FA0-B3C9-F57B3F720159}"/>
    <cellStyle name="Normal 3 2 4 2 2 2 5 2 4" xfId="33282" xr:uid="{C96DD9E0-7C9E-4DB7-BF56-ECDF25B1C7B6}"/>
    <cellStyle name="Normal 3 2 4 2 2 2 5 2 5" xfId="48165" xr:uid="{2953535D-4291-4FB9-8E61-9166476B649D}"/>
    <cellStyle name="Normal 3 2 4 2 2 2 5 3" xfId="23014" xr:uid="{C22522F8-CA10-4786-9E88-F55A4C01AD16}"/>
    <cellStyle name="Normal 3 2 4 2 2 2 5 3 2" xfId="36706" xr:uid="{6531F26F-6109-45A8-82C9-584BF84BC3DD}"/>
    <cellStyle name="Normal 3 2 4 2 2 2 5 3 3" xfId="51589" xr:uid="{CB7BEE6B-8A5B-4CF2-AA41-E3E94EC8FDB9}"/>
    <cellStyle name="Normal 3 2 4 2 2 2 5 4" xfId="16170" xr:uid="{891782E2-2097-42BA-AEA9-4D98BF844403}"/>
    <cellStyle name="Normal 3 2 4 2 2 2 5 5" xfId="29860" xr:uid="{96E5D296-44F2-4BDD-A9D6-FF0F5252BC61}"/>
    <cellStyle name="Normal 3 2 4 2 2 2 5 6" xfId="44743" xr:uid="{74D4FB2C-54A2-4E6F-9738-901896E55B88}"/>
    <cellStyle name="Normal 3 2 4 2 2 2 6" xfId="11034" xr:uid="{C6DDFA81-2592-4C3C-ABA9-62BA8B1C8B35}"/>
    <cellStyle name="Normal 3 2 4 2 2 2 6 2" xfId="24724" xr:uid="{5DDF191B-8D09-449D-8972-F825011DF07A}"/>
    <cellStyle name="Normal 3 2 4 2 2 2 6 2 2" xfId="38416" xr:uid="{F9AFB845-A5E0-4AB3-9B25-14E847C9331F}"/>
    <cellStyle name="Normal 3 2 4 2 2 2 6 2 3" xfId="53299" xr:uid="{DC7A7707-54A6-45B9-854B-F07F0CB5E959}"/>
    <cellStyle name="Normal 3 2 4 2 2 2 6 3" xfId="17880" xr:uid="{E5E96609-899A-4BE4-80D7-818F4DCA960F}"/>
    <cellStyle name="Normal 3 2 4 2 2 2 6 4" xfId="31570" xr:uid="{FF08DBA8-4BB2-4AE5-A0C9-C1DAE96C6E07}"/>
    <cellStyle name="Normal 3 2 4 2 2 2 6 5" xfId="46453" xr:uid="{8DE33728-8472-41A3-9606-0F9FBD9F1F4D}"/>
    <cellStyle name="Normal 3 2 4 2 2 2 7" xfId="21302" xr:uid="{144F875B-DBA5-4FE4-B43E-9DC6E8B48200}"/>
    <cellStyle name="Normal 3 2 4 2 2 2 7 2" xfId="34994" xr:uid="{00B9FBBA-E036-4F52-98E9-690F440CBB39}"/>
    <cellStyle name="Normal 3 2 4 2 2 2 7 3" xfId="49877" xr:uid="{86E6D753-BDD6-496C-81EB-DE6DA63DF9AD}"/>
    <cellStyle name="Normal 3 2 4 2 2 2 8" xfId="14458" xr:uid="{CC755104-76CB-4BBA-BEC0-453A7AD83B0A}"/>
    <cellStyle name="Normal 3 2 4 2 2 2 9" xfId="28148" xr:uid="{4D143A53-0E3D-4AE5-BC64-ECA8CB23FA25}"/>
    <cellStyle name="Normal 3 2 4 2 2 3" xfId="7616" xr:uid="{851F7325-FFDC-49DB-8BAD-ECFC03DE9D4F}"/>
    <cellStyle name="Normal 3 2 4 2 2 3 10" xfId="43036" xr:uid="{DC46299A-6B8F-465F-9992-676A18A96492}"/>
    <cellStyle name="Normal 3 2 4 2 2 3 2" xfId="7617" xr:uid="{B5DA251F-28E8-47A9-B6B5-544538EE22D5}"/>
    <cellStyle name="Normal 3 2 4 2 2 3 2 2" xfId="7618" xr:uid="{7353C4D9-0549-4087-BF6F-FCC39BE2652C}"/>
    <cellStyle name="Normal 3 2 4 2 2 3 2 2 2" xfId="9331" xr:uid="{E0847A85-E3F1-4347-9559-F558A121D647}"/>
    <cellStyle name="Normal 3 2 4 2 2 3 2 2 2 2" xfId="12753" xr:uid="{F459B408-340A-4E6F-A35B-FCAF0DCEA08E}"/>
    <cellStyle name="Normal 3 2 4 2 2 3 2 2 2 2 2" xfId="26443" xr:uid="{A0EA38DA-4BE4-4D34-9080-E6B4093F25BB}"/>
    <cellStyle name="Normal 3 2 4 2 2 3 2 2 2 2 2 2" xfId="40135" xr:uid="{30A48A8F-21A0-4EEB-AC0D-A8057E062AD1}"/>
    <cellStyle name="Normal 3 2 4 2 2 3 2 2 2 2 2 3" xfId="55018" xr:uid="{DE5E31F2-8DB7-420C-AAF1-EC767470DECE}"/>
    <cellStyle name="Normal 3 2 4 2 2 3 2 2 2 2 3" xfId="19599" xr:uid="{A96ED2F4-8E30-4DC9-8964-AD2004837F0F}"/>
    <cellStyle name="Normal 3 2 4 2 2 3 2 2 2 2 4" xfId="33289" xr:uid="{A733B9BD-A34C-427F-8CD4-D53156C7B3C5}"/>
    <cellStyle name="Normal 3 2 4 2 2 3 2 2 2 2 5" xfId="48172" xr:uid="{48E87136-BB69-4DD3-9C95-C5CBF3348257}"/>
    <cellStyle name="Normal 3 2 4 2 2 3 2 2 2 3" xfId="23021" xr:uid="{98CEDC63-BB9F-46B8-8582-A5EB6B1C65B0}"/>
    <cellStyle name="Normal 3 2 4 2 2 3 2 2 2 3 2" xfId="36713" xr:uid="{53CB0E1C-B70F-4138-93F6-3BED6083E1DC}"/>
    <cellStyle name="Normal 3 2 4 2 2 3 2 2 2 3 3" xfId="51596" xr:uid="{17571D37-3207-4E45-83C3-F9EC448EA423}"/>
    <cellStyle name="Normal 3 2 4 2 2 3 2 2 2 4" xfId="16177" xr:uid="{1768B5C4-FAF0-409F-982F-F1C9EACD32FA}"/>
    <cellStyle name="Normal 3 2 4 2 2 3 2 2 2 5" xfId="29867" xr:uid="{980C5C28-8FBC-4592-B24A-74E053EACEF3}"/>
    <cellStyle name="Normal 3 2 4 2 2 3 2 2 2 6" xfId="44750" xr:uid="{383550E4-2B85-42AA-9330-25EC3AFB2E95}"/>
    <cellStyle name="Normal 3 2 4 2 2 3 2 2 3" xfId="11041" xr:uid="{9FE41CD9-2200-4969-BFDE-7B95912B50F4}"/>
    <cellStyle name="Normal 3 2 4 2 2 3 2 2 3 2" xfId="24731" xr:uid="{A43A4A2E-093A-487C-A7C4-ADDD7717986F}"/>
    <cellStyle name="Normal 3 2 4 2 2 3 2 2 3 2 2" xfId="38423" xr:uid="{3D0A7405-6B97-45F5-AAF6-23596E520176}"/>
    <cellStyle name="Normal 3 2 4 2 2 3 2 2 3 2 3" xfId="53306" xr:uid="{4201CF38-63CC-49A7-AB05-7E3D29E3385B}"/>
    <cellStyle name="Normal 3 2 4 2 2 3 2 2 3 3" xfId="17887" xr:uid="{DE7292E4-79CA-4D42-8CC4-E88C22AAE217}"/>
    <cellStyle name="Normal 3 2 4 2 2 3 2 2 3 4" xfId="31577" xr:uid="{F2E4A844-11EF-4875-8CCD-B699E8C5A716}"/>
    <cellStyle name="Normal 3 2 4 2 2 3 2 2 3 5" xfId="46460" xr:uid="{AA8E9E77-F226-4DC6-AD8B-D3ABD0519C16}"/>
    <cellStyle name="Normal 3 2 4 2 2 3 2 2 4" xfId="21309" xr:uid="{2DF5C1E5-D916-4DA3-A0B4-D1B313786C65}"/>
    <cellStyle name="Normal 3 2 4 2 2 3 2 2 4 2" xfId="35001" xr:uid="{C4801F2D-9F9A-4299-987E-AAA0AC464528}"/>
    <cellStyle name="Normal 3 2 4 2 2 3 2 2 4 3" xfId="49884" xr:uid="{F28E9353-9A78-41ED-A31A-2537DD894B90}"/>
    <cellStyle name="Normal 3 2 4 2 2 3 2 2 5" xfId="14465" xr:uid="{3160F845-B2B6-4791-A078-21FD5D50778C}"/>
    <cellStyle name="Normal 3 2 4 2 2 3 2 2 6" xfId="28155" xr:uid="{E77C26F8-0E69-48EF-B51D-341EAA6B8B3B}"/>
    <cellStyle name="Normal 3 2 4 2 2 3 2 2 7" xfId="43038" xr:uid="{D5C8CE2D-6F8B-4D1D-8F5E-0D17A2D7E8D4}"/>
    <cellStyle name="Normal 3 2 4 2 2 3 2 3" xfId="9330" xr:uid="{1FD59AFE-97B2-4628-8B20-A81869E891C3}"/>
    <cellStyle name="Normal 3 2 4 2 2 3 2 3 2" xfId="12752" xr:uid="{10BB9D63-E784-491D-99EF-5398BAC5C5D1}"/>
    <cellStyle name="Normal 3 2 4 2 2 3 2 3 2 2" xfId="26442" xr:uid="{F15F40F6-4418-481D-B019-18CFA455A006}"/>
    <cellStyle name="Normal 3 2 4 2 2 3 2 3 2 2 2" xfId="40134" xr:uid="{724E0258-F526-477A-9A51-19DDB5B282CE}"/>
    <cellStyle name="Normal 3 2 4 2 2 3 2 3 2 2 3" xfId="55017" xr:uid="{C6FEB0B4-5674-4FE3-9598-05A5DD676B7A}"/>
    <cellStyle name="Normal 3 2 4 2 2 3 2 3 2 3" xfId="19598" xr:uid="{F020F61E-9627-4F5C-A34B-E407D6216832}"/>
    <cellStyle name="Normal 3 2 4 2 2 3 2 3 2 4" xfId="33288" xr:uid="{60BD053B-9BD6-4D04-9DD7-0B4FAC6F95BD}"/>
    <cellStyle name="Normal 3 2 4 2 2 3 2 3 2 5" xfId="48171" xr:uid="{561CB983-1908-4E15-9EA7-742AF9D3788B}"/>
    <cellStyle name="Normal 3 2 4 2 2 3 2 3 3" xfId="23020" xr:uid="{65B726F3-C6D4-4A89-8F8D-736A5BF6C4CF}"/>
    <cellStyle name="Normal 3 2 4 2 2 3 2 3 3 2" xfId="36712" xr:uid="{DAEF8739-50C0-4059-9E8C-EBE601DFA0CD}"/>
    <cellStyle name="Normal 3 2 4 2 2 3 2 3 3 3" xfId="51595" xr:uid="{614DC2FD-A2CF-48DA-AFE0-CE1AE28E0DBC}"/>
    <cellStyle name="Normal 3 2 4 2 2 3 2 3 4" xfId="16176" xr:uid="{D02BEADB-7C3D-4B63-9E4A-5D08A88FB65B}"/>
    <cellStyle name="Normal 3 2 4 2 2 3 2 3 5" xfId="29866" xr:uid="{47243073-5858-46E6-AC89-39020BD03535}"/>
    <cellStyle name="Normal 3 2 4 2 2 3 2 3 6" xfId="44749" xr:uid="{D5D10ACF-9D82-489F-A116-0A03F3EB5A79}"/>
    <cellStyle name="Normal 3 2 4 2 2 3 2 4" xfId="11040" xr:uid="{A14E6797-2614-4D3A-A865-52462488D520}"/>
    <cellStyle name="Normal 3 2 4 2 2 3 2 4 2" xfId="24730" xr:uid="{F2D083C5-F0D8-401B-8233-8B98B5E3F006}"/>
    <cellStyle name="Normal 3 2 4 2 2 3 2 4 2 2" xfId="38422" xr:uid="{75EDF272-011E-4212-97B8-F1B543742530}"/>
    <cellStyle name="Normal 3 2 4 2 2 3 2 4 2 3" xfId="53305" xr:uid="{2E4319F4-F901-44FC-A41A-3E723F6D24D2}"/>
    <cellStyle name="Normal 3 2 4 2 2 3 2 4 3" xfId="17886" xr:uid="{78699902-9636-4928-9006-768463F068EE}"/>
    <cellStyle name="Normal 3 2 4 2 2 3 2 4 4" xfId="31576" xr:uid="{E277EDB9-C545-411E-85DE-D9F6BDDBFF71}"/>
    <cellStyle name="Normal 3 2 4 2 2 3 2 4 5" xfId="46459" xr:uid="{7F8AE71A-B252-4B84-989A-4E5E7C2F89B6}"/>
    <cellStyle name="Normal 3 2 4 2 2 3 2 5" xfId="21308" xr:uid="{7B29434E-0525-4E90-95F7-FC31951F5144}"/>
    <cellStyle name="Normal 3 2 4 2 2 3 2 5 2" xfId="35000" xr:uid="{534C8DF6-ACAE-4CD7-BEDD-7F8EE1703A6E}"/>
    <cellStyle name="Normal 3 2 4 2 2 3 2 5 3" xfId="49883" xr:uid="{27A35231-A9E6-448A-B459-6D186D478690}"/>
    <cellStyle name="Normal 3 2 4 2 2 3 2 6" xfId="14464" xr:uid="{06691396-E1C8-4528-B98C-92238A2E29B9}"/>
    <cellStyle name="Normal 3 2 4 2 2 3 2 7" xfId="28154" xr:uid="{92288739-7C24-42F9-BD2B-AAC48EC4C1E0}"/>
    <cellStyle name="Normal 3 2 4 2 2 3 2 8" xfId="43037" xr:uid="{78923AD2-698E-4F31-84FD-CF24BA9E5465}"/>
    <cellStyle name="Normal 3 2 4 2 2 3 3" xfId="7619" xr:uid="{EC97872D-1FCF-4ECD-BD39-A2513251F6ED}"/>
    <cellStyle name="Normal 3 2 4 2 2 3 3 2" xfId="9332" xr:uid="{7C6243B4-C323-4C3F-883A-9E32C6132058}"/>
    <cellStyle name="Normal 3 2 4 2 2 3 3 2 2" xfId="12754" xr:uid="{D70A8F92-5E02-48A3-8F52-2A29720CC60D}"/>
    <cellStyle name="Normal 3 2 4 2 2 3 3 2 2 2" xfId="26444" xr:uid="{4F4F1FCC-BF6A-47EC-8939-9579E7C86E77}"/>
    <cellStyle name="Normal 3 2 4 2 2 3 3 2 2 2 2" xfId="40136" xr:uid="{AA8B34F7-EDCE-4534-9979-BF427BAA816E}"/>
    <cellStyle name="Normal 3 2 4 2 2 3 3 2 2 2 3" xfId="55019" xr:uid="{B72908A4-152F-43A0-B7C8-FFCF92F113CA}"/>
    <cellStyle name="Normal 3 2 4 2 2 3 3 2 2 3" xfId="19600" xr:uid="{168A7E4C-96B9-4B83-A07B-CA9EA36FA784}"/>
    <cellStyle name="Normal 3 2 4 2 2 3 3 2 2 4" xfId="33290" xr:uid="{951F9488-2A30-496B-A60D-F7E9032B6F88}"/>
    <cellStyle name="Normal 3 2 4 2 2 3 3 2 2 5" xfId="48173" xr:uid="{46CE6B22-021C-4333-AC7B-FAD970F8E2F0}"/>
    <cellStyle name="Normal 3 2 4 2 2 3 3 2 3" xfId="23022" xr:uid="{63682793-C9EC-4C71-8345-18C9ED38E036}"/>
    <cellStyle name="Normal 3 2 4 2 2 3 3 2 3 2" xfId="36714" xr:uid="{88E602CE-17D7-4513-9B04-85C7E8B9EB19}"/>
    <cellStyle name="Normal 3 2 4 2 2 3 3 2 3 3" xfId="51597" xr:uid="{FCA338A0-96A2-484E-A9F7-EB9AD37EA7E1}"/>
    <cellStyle name="Normal 3 2 4 2 2 3 3 2 4" xfId="16178" xr:uid="{653BCADD-CF73-4C11-A7EC-FD69E4D1E340}"/>
    <cellStyle name="Normal 3 2 4 2 2 3 3 2 5" xfId="29868" xr:uid="{3CDCC81A-B153-4EE8-B0A8-EFEEA3F0C157}"/>
    <cellStyle name="Normal 3 2 4 2 2 3 3 2 6" xfId="44751" xr:uid="{27173F4E-43DB-46E0-9B95-C7A791EE3BC5}"/>
    <cellStyle name="Normal 3 2 4 2 2 3 3 3" xfId="11042" xr:uid="{EAD254C9-0676-42EE-BDFD-174FD8AEE896}"/>
    <cellStyle name="Normal 3 2 4 2 2 3 3 3 2" xfId="24732" xr:uid="{3AA0F49F-410A-4B59-BF3D-3082F29DB0A4}"/>
    <cellStyle name="Normal 3 2 4 2 2 3 3 3 2 2" xfId="38424" xr:uid="{C124CFAF-5AAC-40EF-BC53-B59C4CF12C49}"/>
    <cellStyle name="Normal 3 2 4 2 2 3 3 3 2 3" xfId="53307" xr:uid="{F345715B-6E50-4AF3-BCCB-3643ADB876BB}"/>
    <cellStyle name="Normal 3 2 4 2 2 3 3 3 3" xfId="17888" xr:uid="{B277589F-6030-4C14-A619-EB5B094C19CE}"/>
    <cellStyle name="Normal 3 2 4 2 2 3 3 3 4" xfId="31578" xr:uid="{0D4D3A9D-B601-46CF-A760-865689B5B106}"/>
    <cellStyle name="Normal 3 2 4 2 2 3 3 3 5" xfId="46461" xr:uid="{219B23FC-5009-4CA3-AB76-807420599664}"/>
    <cellStyle name="Normal 3 2 4 2 2 3 3 4" xfId="21310" xr:uid="{8D3A1863-083B-41D6-8250-F5D4E5E8A825}"/>
    <cellStyle name="Normal 3 2 4 2 2 3 3 4 2" xfId="35002" xr:uid="{7D165339-8C45-4826-9298-81E2E02D9AEF}"/>
    <cellStyle name="Normal 3 2 4 2 2 3 3 4 3" xfId="49885" xr:uid="{8FBE9815-C5AD-4F0C-99C0-B6FE7851770D}"/>
    <cellStyle name="Normal 3 2 4 2 2 3 3 5" xfId="14466" xr:uid="{1DCD8E15-256E-434B-9F50-01B44535D3C2}"/>
    <cellStyle name="Normal 3 2 4 2 2 3 3 6" xfId="28156" xr:uid="{33601EF6-F1BF-4E59-B63A-EA02FCA2C3D0}"/>
    <cellStyle name="Normal 3 2 4 2 2 3 3 7" xfId="43039" xr:uid="{B66819C5-DEBE-4179-BB1D-60FD5713B922}"/>
    <cellStyle name="Normal 3 2 4 2 2 3 4" xfId="7620" xr:uid="{B175C86E-4DB5-418F-B58F-810172C34641}"/>
    <cellStyle name="Normal 3 2 4 2 2 3 4 2" xfId="9333" xr:uid="{C82CD11B-47A3-459D-A026-A7105AA1EDD4}"/>
    <cellStyle name="Normal 3 2 4 2 2 3 4 2 2" xfId="12755" xr:uid="{0F58C88C-0569-48D2-B163-6568896D999D}"/>
    <cellStyle name="Normal 3 2 4 2 2 3 4 2 2 2" xfId="26445" xr:uid="{B1BBC708-2517-40B6-969A-504E3A13E40F}"/>
    <cellStyle name="Normal 3 2 4 2 2 3 4 2 2 2 2" xfId="40137" xr:uid="{E1C1420F-091D-4066-80A1-085D46514053}"/>
    <cellStyle name="Normal 3 2 4 2 2 3 4 2 2 2 3" xfId="55020" xr:uid="{08B2EBA6-043E-43E6-AD8F-4397F3D94E2A}"/>
    <cellStyle name="Normal 3 2 4 2 2 3 4 2 2 3" xfId="19601" xr:uid="{C601E323-D228-46AC-AD66-9E37D067AE79}"/>
    <cellStyle name="Normal 3 2 4 2 2 3 4 2 2 4" xfId="33291" xr:uid="{4302CA2A-8A93-416F-B7ED-0B30335CD38F}"/>
    <cellStyle name="Normal 3 2 4 2 2 3 4 2 2 5" xfId="48174" xr:uid="{794A2B17-0AF8-4127-A4FC-6A234042B9CD}"/>
    <cellStyle name="Normal 3 2 4 2 2 3 4 2 3" xfId="23023" xr:uid="{A350513C-5B04-4143-B173-88C9C3B14EA2}"/>
    <cellStyle name="Normal 3 2 4 2 2 3 4 2 3 2" xfId="36715" xr:uid="{79570EE3-0EFF-49CC-B2CF-A5DB669E6CB1}"/>
    <cellStyle name="Normal 3 2 4 2 2 3 4 2 3 3" xfId="51598" xr:uid="{FC5F9944-7AF3-4B60-8074-829EB75A293A}"/>
    <cellStyle name="Normal 3 2 4 2 2 3 4 2 4" xfId="16179" xr:uid="{CB91023C-DFA6-4CF3-9229-2363480E63A3}"/>
    <cellStyle name="Normal 3 2 4 2 2 3 4 2 5" xfId="29869" xr:uid="{3D86056D-03E8-443D-BA9F-065E30541646}"/>
    <cellStyle name="Normal 3 2 4 2 2 3 4 2 6" xfId="44752" xr:uid="{68EFDD62-1B33-461A-87F5-841B8B17487F}"/>
    <cellStyle name="Normal 3 2 4 2 2 3 4 3" xfId="11043" xr:uid="{FA5BD46E-180B-4A75-B5F7-B52D41755D70}"/>
    <cellStyle name="Normal 3 2 4 2 2 3 4 3 2" xfId="24733" xr:uid="{10879348-0997-4E3A-9C1A-3FA6CC83BC40}"/>
    <cellStyle name="Normal 3 2 4 2 2 3 4 3 2 2" xfId="38425" xr:uid="{E517990A-C9BD-4FEB-AA89-DE68F7A2D3CC}"/>
    <cellStyle name="Normal 3 2 4 2 2 3 4 3 2 3" xfId="53308" xr:uid="{AC1747B8-A45A-4E1A-9969-6FB7343B3FC5}"/>
    <cellStyle name="Normal 3 2 4 2 2 3 4 3 3" xfId="17889" xr:uid="{5259DCA8-659C-4DAE-B691-54B7144DD829}"/>
    <cellStyle name="Normal 3 2 4 2 2 3 4 3 4" xfId="31579" xr:uid="{92D5B565-FBC2-42A7-BE7B-CD10E1EFA9EE}"/>
    <cellStyle name="Normal 3 2 4 2 2 3 4 3 5" xfId="46462" xr:uid="{5874C53C-2C4E-4DC0-B29F-952ACD6842A6}"/>
    <cellStyle name="Normal 3 2 4 2 2 3 4 4" xfId="21311" xr:uid="{63C416C8-9C8D-48BE-AD55-232672EDF628}"/>
    <cellStyle name="Normal 3 2 4 2 2 3 4 4 2" xfId="35003" xr:uid="{F1A4397F-8A2C-4F72-920C-2A9B387B7852}"/>
    <cellStyle name="Normal 3 2 4 2 2 3 4 4 3" xfId="49886" xr:uid="{FAC7A9BE-8645-44FE-95D9-0B0E55B60CF9}"/>
    <cellStyle name="Normal 3 2 4 2 2 3 4 5" xfId="14467" xr:uid="{6DF56BFE-CA6E-4002-8AA7-A3826974ED98}"/>
    <cellStyle name="Normal 3 2 4 2 2 3 4 6" xfId="28157" xr:uid="{FE7A78D2-A845-4131-9480-CEB036D2C919}"/>
    <cellStyle name="Normal 3 2 4 2 2 3 4 7" xfId="43040" xr:uid="{29EEFF95-A8DD-4819-8B86-4FBD0C48F5BC}"/>
    <cellStyle name="Normal 3 2 4 2 2 3 5" xfId="9329" xr:uid="{CDC6DE24-0D88-45A5-8C98-F6F8CD987B34}"/>
    <cellStyle name="Normal 3 2 4 2 2 3 5 2" xfId="12751" xr:uid="{A97D1DFC-E420-41C6-93F9-A352406F1F8A}"/>
    <cellStyle name="Normal 3 2 4 2 2 3 5 2 2" xfId="26441" xr:uid="{EE2A2C1E-03BB-443F-AF72-8B1AAD17ADE2}"/>
    <cellStyle name="Normal 3 2 4 2 2 3 5 2 2 2" xfId="40133" xr:uid="{BFDDEA46-6FFF-4281-926C-A50EA0229D4A}"/>
    <cellStyle name="Normal 3 2 4 2 2 3 5 2 2 3" xfId="55016" xr:uid="{75064C11-6C58-4B7C-A380-1684F653FAB0}"/>
    <cellStyle name="Normal 3 2 4 2 2 3 5 2 3" xfId="19597" xr:uid="{313E281F-89CF-4325-9DA7-E575E9564DBD}"/>
    <cellStyle name="Normal 3 2 4 2 2 3 5 2 4" xfId="33287" xr:uid="{E7588D0E-5DBF-4E11-8039-C07138D546FF}"/>
    <cellStyle name="Normal 3 2 4 2 2 3 5 2 5" xfId="48170" xr:uid="{ADB8F865-74AB-44C0-8E0B-E64B5B04217E}"/>
    <cellStyle name="Normal 3 2 4 2 2 3 5 3" xfId="23019" xr:uid="{C556643D-EB8A-4E47-B68A-DAAE03BE54E8}"/>
    <cellStyle name="Normal 3 2 4 2 2 3 5 3 2" xfId="36711" xr:uid="{44D75475-6461-4943-8F27-DCB8B1D3328C}"/>
    <cellStyle name="Normal 3 2 4 2 2 3 5 3 3" xfId="51594" xr:uid="{6B5EF36D-0201-4716-A6A3-3379EEDDE47D}"/>
    <cellStyle name="Normal 3 2 4 2 2 3 5 4" xfId="16175" xr:uid="{14DB368C-DFC1-46A9-A586-AAC2EFA32F2C}"/>
    <cellStyle name="Normal 3 2 4 2 2 3 5 5" xfId="29865" xr:uid="{E7CAAB8F-0274-4EF3-9061-41BF22A93D43}"/>
    <cellStyle name="Normal 3 2 4 2 2 3 5 6" xfId="44748" xr:uid="{D59CB7DE-5149-47DB-87E1-06B816963EF1}"/>
    <cellStyle name="Normal 3 2 4 2 2 3 6" xfId="11039" xr:uid="{6A98E974-B370-4FDD-AACE-2F4D46AF7179}"/>
    <cellStyle name="Normal 3 2 4 2 2 3 6 2" xfId="24729" xr:uid="{6AE646C6-DEEA-427C-890E-43ACC3F9D4C6}"/>
    <cellStyle name="Normal 3 2 4 2 2 3 6 2 2" xfId="38421" xr:uid="{52C32E40-045A-4672-89BE-4BD622D0A739}"/>
    <cellStyle name="Normal 3 2 4 2 2 3 6 2 3" xfId="53304" xr:uid="{319A080F-8900-4543-B24B-8D63D6B41B03}"/>
    <cellStyle name="Normal 3 2 4 2 2 3 6 3" xfId="17885" xr:uid="{DE7C1445-A6B0-4789-B55D-8D538D6672D8}"/>
    <cellStyle name="Normal 3 2 4 2 2 3 6 4" xfId="31575" xr:uid="{156458D1-B5C9-4B80-98F9-07CED5AD9502}"/>
    <cellStyle name="Normal 3 2 4 2 2 3 6 5" xfId="46458" xr:uid="{933F3854-E78B-496B-AE10-A131FDE8B8AD}"/>
    <cellStyle name="Normal 3 2 4 2 2 3 7" xfId="21307" xr:uid="{1BCF80F9-7DC5-4DBC-9239-102A26C8F49A}"/>
    <cellStyle name="Normal 3 2 4 2 2 3 7 2" xfId="34999" xr:uid="{104B01FC-C6E1-4D39-BC89-9A2A5125E641}"/>
    <cellStyle name="Normal 3 2 4 2 2 3 7 3" xfId="49882" xr:uid="{CF39230B-D760-42C7-8713-B3A9B0EE3B2F}"/>
    <cellStyle name="Normal 3 2 4 2 2 3 8" xfId="14463" xr:uid="{1023E73B-4426-4E2A-BA16-F18421BBD999}"/>
    <cellStyle name="Normal 3 2 4 2 2 3 9" xfId="28153" xr:uid="{FE4F5D19-C0FB-4E8B-9CFD-03CA0532293A}"/>
    <cellStyle name="Normal 3 2 4 2 2 4" xfId="7621" xr:uid="{F42EED5E-46A7-416D-BDE7-5CAD8B1F8436}"/>
    <cellStyle name="Normal 3 2 4 2 2 4 2" xfId="7622" xr:uid="{244E4313-DF0B-4C1C-981E-65504D67922B}"/>
    <cellStyle name="Normal 3 2 4 2 2 4 2 2" xfId="9335" xr:uid="{025C7887-2762-4E2F-9751-E184EE637BD3}"/>
    <cellStyle name="Normal 3 2 4 2 2 4 2 2 2" xfId="12757" xr:uid="{DA679122-263A-47D2-94BF-8E49428D2F79}"/>
    <cellStyle name="Normal 3 2 4 2 2 4 2 2 2 2" xfId="26447" xr:uid="{62D9ECC4-171A-491F-9C87-AA7E85AC14A0}"/>
    <cellStyle name="Normal 3 2 4 2 2 4 2 2 2 2 2" xfId="40139" xr:uid="{8F548A76-33EE-4B65-BE55-5383C8D0DDB7}"/>
    <cellStyle name="Normal 3 2 4 2 2 4 2 2 2 2 3" xfId="55022" xr:uid="{CA5B329B-E180-4D38-BA53-4634BD816F43}"/>
    <cellStyle name="Normal 3 2 4 2 2 4 2 2 2 3" xfId="19603" xr:uid="{472E2C48-E92B-4CA5-B771-AA202ACC4D76}"/>
    <cellStyle name="Normal 3 2 4 2 2 4 2 2 2 4" xfId="33293" xr:uid="{0A93915E-8E1F-40CD-8252-E73CF2651FA7}"/>
    <cellStyle name="Normal 3 2 4 2 2 4 2 2 2 5" xfId="48176" xr:uid="{2A058640-CC97-4DBD-94AC-AFAA65C84D4A}"/>
    <cellStyle name="Normal 3 2 4 2 2 4 2 2 3" xfId="23025" xr:uid="{C81020AC-45C4-461E-BF23-DD0F063F0DE5}"/>
    <cellStyle name="Normal 3 2 4 2 2 4 2 2 3 2" xfId="36717" xr:uid="{5028F009-1228-40C6-8266-6897CED7E0A4}"/>
    <cellStyle name="Normal 3 2 4 2 2 4 2 2 3 3" xfId="51600" xr:uid="{529AE805-D84C-42EC-93E3-D54164F7B8AF}"/>
    <cellStyle name="Normal 3 2 4 2 2 4 2 2 4" xfId="16181" xr:uid="{54A1D1C4-DAE8-4BFC-934D-A6DFA194D8F7}"/>
    <cellStyle name="Normal 3 2 4 2 2 4 2 2 5" xfId="29871" xr:uid="{BC167AC8-5060-4F29-B8B8-E2092BDD6519}"/>
    <cellStyle name="Normal 3 2 4 2 2 4 2 2 6" xfId="44754" xr:uid="{8134D92F-E869-4C5A-A254-63BC852FD0BB}"/>
    <cellStyle name="Normal 3 2 4 2 2 4 2 3" xfId="11045" xr:uid="{54F155BB-FB62-4A4A-A0A8-53F25AC24B30}"/>
    <cellStyle name="Normal 3 2 4 2 2 4 2 3 2" xfId="24735" xr:uid="{64ECECA2-2CAF-43A3-8771-60D8B04AC4DD}"/>
    <cellStyle name="Normal 3 2 4 2 2 4 2 3 2 2" xfId="38427" xr:uid="{C9F327E3-2AE7-4639-9D77-5D8E15D0F7B9}"/>
    <cellStyle name="Normal 3 2 4 2 2 4 2 3 2 3" xfId="53310" xr:uid="{4C76309C-B148-45A6-B574-F315D44AEA71}"/>
    <cellStyle name="Normal 3 2 4 2 2 4 2 3 3" xfId="17891" xr:uid="{9E165911-1688-4540-9C40-22097B9F2748}"/>
    <cellStyle name="Normal 3 2 4 2 2 4 2 3 4" xfId="31581" xr:uid="{481D8181-F622-457F-9406-58785C94F6AC}"/>
    <cellStyle name="Normal 3 2 4 2 2 4 2 3 5" xfId="46464" xr:uid="{5440A177-0A3A-422E-90FF-DA9EC244EEA8}"/>
    <cellStyle name="Normal 3 2 4 2 2 4 2 4" xfId="21313" xr:uid="{091D0ED4-6161-418E-BD56-4441CC25AA02}"/>
    <cellStyle name="Normal 3 2 4 2 2 4 2 4 2" xfId="35005" xr:uid="{8C8F962E-6920-471D-825E-414BF5254207}"/>
    <cellStyle name="Normal 3 2 4 2 2 4 2 4 3" xfId="49888" xr:uid="{19627EC7-2F17-46A6-9855-EC1EFFD0BF66}"/>
    <cellStyle name="Normal 3 2 4 2 2 4 2 5" xfId="14469" xr:uid="{C13086DA-A65E-4FEB-827E-E49EDEB2DE67}"/>
    <cellStyle name="Normal 3 2 4 2 2 4 2 6" xfId="28159" xr:uid="{96EB9AF8-31AB-479C-985F-2500BB333846}"/>
    <cellStyle name="Normal 3 2 4 2 2 4 2 7" xfId="43042" xr:uid="{BDEB597B-FE6D-4BA8-A8E7-6BBB50D1D9D3}"/>
    <cellStyle name="Normal 3 2 4 2 2 4 3" xfId="9334" xr:uid="{E33DC3B6-1248-4A44-9027-B1D79163661B}"/>
    <cellStyle name="Normal 3 2 4 2 2 4 3 2" xfId="12756" xr:uid="{CE70D348-DDBA-4574-B7A1-EB4228D57C68}"/>
    <cellStyle name="Normal 3 2 4 2 2 4 3 2 2" xfId="26446" xr:uid="{52D33570-C62B-4413-B21D-C5C6F8B4B8E1}"/>
    <cellStyle name="Normal 3 2 4 2 2 4 3 2 2 2" xfId="40138" xr:uid="{787B023F-E5B1-4AAF-BB94-8ACD7B652A7B}"/>
    <cellStyle name="Normal 3 2 4 2 2 4 3 2 2 3" xfId="55021" xr:uid="{9A0586EB-A833-4D9F-9D7C-29123C5C4E18}"/>
    <cellStyle name="Normal 3 2 4 2 2 4 3 2 3" xfId="19602" xr:uid="{88D3CEB9-280E-4F1C-A66C-BBEE3AA63008}"/>
    <cellStyle name="Normal 3 2 4 2 2 4 3 2 4" xfId="33292" xr:uid="{187EF94E-57E1-425D-B6A5-52D8725B79A1}"/>
    <cellStyle name="Normal 3 2 4 2 2 4 3 2 5" xfId="48175" xr:uid="{2A900FEE-E199-46A6-9FE2-C8353677ADFB}"/>
    <cellStyle name="Normal 3 2 4 2 2 4 3 3" xfId="23024" xr:uid="{21FEDEF0-76A2-4EC8-96AC-A32080D32DC1}"/>
    <cellStyle name="Normal 3 2 4 2 2 4 3 3 2" xfId="36716" xr:uid="{E0AC0AF5-BEC9-4CDE-8D6D-D6B62084B519}"/>
    <cellStyle name="Normal 3 2 4 2 2 4 3 3 3" xfId="51599" xr:uid="{A72111D5-7BEA-4E71-89F3-9A6955C97A62}"/>
    <cellStyle name="Normal 3 2 4 2 2 4 3 4" xfId="16180" xr:uid="{5AF51912-92E8-4C40-BB26-232868410F5B}"/>
    <cellStyle name="Normal 3 2 4 2 2 4 3 5" xfId="29870" xr:uid="{BADD30C1-D070-4D58-BFFA-A3C886DB5039}"/>
    <cellStyle name="Normal 3 2 4 2 2 4 3 6" xfId="44753" xr:uid="{E3DA181B-4A15-4C28-9D51-A2FB15129C86}"/>
    <cellStyle name="Normal 3 2 4 2 2 4 4" xfId="11044" xr:uid="{3E24CD2D-C54E-4CAC-8043-6404E7FFF8B3}"/>
    <cellStyle name="Normal 3 2 4 2 2 4 4 2" xfId="24734" xr:uid="{25A24DA6-F825-4AFD-BEA0-4A7531C66788}"/>
    <cellStyle name="Normal 3 2 4 2 2 4 4 2 2" xfId="38426" xr:uid="{8CFA3356-0D2F-434F-9DE1-FBFE9CC43C22}"/>
    <cellStyle name="Normal 3 2 4 2 2 4 4 2 3" xfId="53309" xr:uid="{2BB2377C-6278-4C95-A806-5A45392A44E4}"/>
    <cellStyle name="Normal 3 2 4 2 2 4 4 3" xfId="17890" xr:uid="{C922C81C-D9AD-4E9E-8246-8CBBCF2743A9}"/>
    <cellStyle name="Normal 3 2 4 2 2 4 4 4" xfId="31580" xr:uid="{C91D678B-9D91-4FE4-A1D7-3822AEF61C52}"/>
    <cellStyle name="Normal 3 2 4 2 2 4 4 5" xfId="46463" xr:uid="{16C8EE0B-8426-431B-BD39-D3D246B3883B}"/>
    <cellStyle name="Normal 3 2 4 2 2 4 5" xfId="21312" xr:uid="{7A911B12-A395-40B9-95FB-F2BB6CC152E4}"/>
    <cellStyle name="Normal 3 2 4 2 2 4 5 2" xfId="35004" xr:uid="{DA638027-24B3-4718-8913-05B9876EA086}"/>
    <cellStyle name="Normal 3 2 4 2 2 4 5 3" xfId="49887" xr:uid="{FF763800-9DCD-40DD-8BB0-BA8FF2223A47}"/>
    <cellStyle name="Normal 3 2 4 2 2 4 6" xfId="14468" xr:uid="{3186FBDF-E549-44DE-B64A-C4FB4FE163D2}"/>
    <cellStyle name="Normal 3 2 4 2 2 4 7" xfId="28158" xr:uid="{E9EF8A6D-A24A-479E-B7CA-5A23F6C443FE}"/>
    <cellStyle name="Normal 3 2 4 2 2 4 8" xfId="43041" xr:uid="{64C1B926-41E6-4A9D-A7D1-8B25C062B503}"/>
    <cellStyle name="Normal 3 2 4 2 2 5" xfId="7623" xr:uid="{955791EE-B5F1-4459-8336-681B87C24E58}"/>
    <cellStyle name="Normal 3 2 4 2 2 5 2" xfId="9336" xr:uid="{09D345C0-ED1F-4B3E-B319-F61C969C71C0}"/>
    <cellStyle name="Normal 3 2 4 2 2 5 2 2" xfId="12758" xr:uid="{8F9249D4-C37B-4958-B3C6-5DF3F5FD4326}"/>
    <cellStyle name="Normal 3 2 4 2 2 5 2 2 2" xfId="26448" xr:uid="{74CC33CE-049D-4B00-B17C-F8A4A32BFF03}"/>
    <cellStyle name="Normal 3 2 4 2 2 5 2 2 2 2" xfId="40140" xr:uid="{776D6945-5CFF-4099-A6D1-5C23EB1B6A29}"/>
    <cellStyle name="Normal 3 2 4 2 2 5 2 2 2 3" xfId="55023" xr:uid="{9F9F5508-222F-4618-80E5-8D561A6B7508}"/>
    <cellStyle name="Normal 3 2 4 2 2 5 2 2 3" xfId="19604" xr:uid="{77034CA1-6A9A-49F6-9F5C-67D03B17A40C}"/>
    <cellStyle name="Normal 3 2 4 2 2 5 2 2 4" xfId="33294" xr:uid="{1BF3E4D3-9577-4994-8E86-A19BFB12C26F}"/>
    <cellStyle name="Normal 3 2 4 2 2 5 2 2 5" xfId="48177" xr:uid="{DED6DB0D-B889-44CF-96D0-8F21D12F0C43}"/>
    <cellStyle name="Normal 3 2 4 2 2 5 2 3" xfId="23026" xr:uid="{CE108F27-0763-4521-AF3B-F93FF8906310}"/>
    <cellStyle name="Normal 3 2 4 2 2 5 2 3 2" xfId="36718" xr:uid="{54853DD9-6DC7-4296-AFC0-8B1E32C6DA80}"/>
    <cellStyle name="Normal 3 2 4 2 2 5 2 3 3" xfId="51601" xr:uid="{2DD1F54D-34BE-460B-B1B1-14111146CAE8}"/>
    <cellStyle name="Normal 3 2 4 2 2 5 2 4" xfId="16182" xr:uid="{84644B7D-2268-4035-97B7-1FA0A10EAD59}"/>
    <cellStyle name="Normal 3 2 4 2 2 5 2 5" xfId="29872" xr:uid="{E269A489-DC74-457C-B182-E48541D72524}"/>
    <cellStyle name="Normal 3 2 4 2 2 5 2 6" xfId="44755" xr:uid="{E0FEF37C-0A13-4211-B034-52CBE04F8D44}"/>
    <cellStyle name="Normal 3 2 4 2 2 5 3" xfId="11046" xr:uid="{03C3E573-3EBC-4185-9618-1A7F97CF33CF}"/>
    <cellStyle name="Normal 3 2 4 2 2 5 3 2" xfId="24736" xr:uid="{F0E42B7A-4B7A-4FA3-8CB9-4C5D1A18DDB5}"/>
    <cellStyle name="Normal 3 2 4 2 2 5 3 2 2" xfId="38428" xr:uid="{0B8229B5-CFAF-4848-9269-AEDD3FDB6668}"/>
    <cellStyle name="Normal 3 2 4 2 2 5 3 2 3" xfId="53311" xr:uid="{3FDCCF9D-B6FA-434B-BEF3-EED5D4A9A7C4}"/>
    <cellStyle name="Normal 3 2 4 2 2 5 3 3" xfId="17892" xr:uid="{980C178E-9833-48C4-AEAF-4F37F6C6828F}"/>
    <cellStyle name="Normal 3 2 4 2 2 5 3 4" xfId="31582" xr:uid="{4C52A2E3-E2B6-47FA-8EAE-959D0AA53F11}"/>
    <cellStyle name="Normal 3 2 4 2 2 5 3 5" xfId="46465" xr:uid="{BB2DE710-23DA-41CC-BB96-D12E10C51205}"/>
    <cellStyle name="Normal 3 2 4 2 2 5 4" xfId="21314" xr:uid="{FC4A45E4-B1BB-4D6D-A3B8-BAD76F38AA98}"/>
    <cellStyle name="Normal 3 2 4 2 2 5 4 2" xfId="35006" xr:uid="{FE7D3C5F-5FE6-4310-ACA9-AC264A0B5C10}"/>
    <cellStyle name="Normal 3 2 4 2 2 5 4 3" xfId="49889" xr:uid="{010F9DAC-E0AF-4A5F-82CD-8300F8E8DF50}"/>
    <cellStyle name="Normal 3 2 4 2 2 5 5" xfId="14470" xr:uid="{5FBB606E-3DDF-4035-A5F8-6973C6A3A063}"/>
    <cellStyle name="Normal 3 2 4 2 2 5 6" xfId="28160" xr:uid="{E6D533F3-442B-42DE-8A7F-AFBB477B2C0E}"/>
    <cellStyle name="Normal 3 2 4 2 2 5 7" xfId="43043" xr:uid="{16483A14-CBEA-4309-BFD4-F681D3A73B85}"/>
    <cellStyle name="Normal 3 2 4 2 2 6" xfId="7624" xr:uid="{F4FECD23-2655-46A6-BC59-D3508BC47CA8}"/>
    <cellStyle name="Normal 3 2 4 2 2 6 2" xfId="9337" xr:uid="{43C2D776-2C0E-4A97-AA97-D0A9D708095C}"/>
    <cellStyle name="Normal 3 2 4 2 2 6 2 2" xfId="12759" xr:uid="{486F1CA3-7FF3-4DD0-BE7F-EA1B37E1129C}"/>
    <cellStyle name="Normal 3 2 4 2 2 6 2 2 2" xfId="26449" xr:uid="{F09D6055-B61A-4100-9030-CD9F884687A2}"/>
    <cellStyle name="Normal 3 2 4 2 2 6 2 2 2 2" xfId="40141" xr:uid="{4F4A0F77-D7A6-4372-BC95-297A2C966A0E}"/>
    <cellStyle name="Normal 3 2 4 2 2 6 2 2 2 3" xfId="55024" xr:uid="{32E9EA26-C0F4-4CFF-9F41-47A2D270A20B}"/>
    <cellStyle name="Normal 3 2 4 2 2 6 2 2 3" xfId="19605" xr:uid="{527382F5-17BF-4FCC-9AE6-E301DA766A78}"/>
    <cellStyle name="Normal 3 2 4 2 2 6 2 2 4" xfId="33295" xr:uid="{618ED602-27C4-4F71-8B5C-F2DEBF134851}"/>
    <cellStyle name="Normal 3 2 4 2 2 6 2 2 5" xfId="48178" xr:uid="{0F71A92E-7520-434E-A718-C69087429129}"/>
    <cellStyle name="Normal 3 2 4 2 2 6 2 3" xfId="23027" xr:uid="{9FB96A55-D8FC-412A-8E6C-FF1D67CC5984}"/>
    <cellStyle name="Normal 3 2 4 2 2 6 2 3 2" xfId="36719" xr:uid="{66BA500E-A6D7-4019-BF63-4E04C0B20924}"/>
    <cellStyle name="Normal 3 2 4 2 2 6 2 3 3" xfId="51602" xr:uid="{A4C3593E-4C40-4ED5-8394-82FA4A4ACF68}"/>
    <cellStyle name="Normal 3 2 4 2 2 6 2 4" xfId="16183" xr:uid="{BDD1CD36-B637-4D3E-8EDA-8094E0E37A90}"/>
    <cellStyle name="Normal 3 2 4 2 2 6 2 5" xfId="29873" xr:uid="{AE1B4B30-B69A-4226-8965-FCFD80738244}"/>
    <cellStyle name="Normal 3 2 4 2 2 6 2 6" xfId="44756" xr:uid="{9676E36C-268C-404D-9EDB-BEACE6CED5CB}"/>
    <cellStyle name="Normal 3 2 4 2 2 6 3" xfId="11047" xr:uid="{F999A8D0-05F8-478B-9574-FD1F36E093F2}"/>
    <cellStyle name="Normal 3 2 4 2 2 6 3 2" xfId="24737" xr:uid="{FC95C479-2BDD-46B5-B3D1-DFA2DDA87769}"/>
    <cellStyle name="Normal 3 2 4 2 2 6 3 2 2" xfId="38429" xr:uid="{AEB3E82D-D1A8-4893-9294-54F335337D08}"/>
    <cellStyle name="Normal 3 2 4 2 2 6 3 2 3" xfId="53312" xr:uid="{1252F935-F245-41C3-81ED-279B7967F0A3}"/>
    <cellStyle name="Normal 3 2 4 2 2 6 3 3" xfId="17893" xr:uid="{C516C568-3D21-4B28-9837-EE67D0ACF57B}"/>
    <cellStyle name="Normal 3 2 4 2 2 6 3 4" xfId="31583" xr:uid="{940EC7C5-02CC-4A54-B9A4-B2CBE00046DA}"/>
    <cellStyle name="Normal 3 2 4 2 2 6 3 5" xfId="46466" xr:uid="{FAFB9D85-5085-4404-8F0A-80A588E1D7C9}"/>
    <cellStyle name="Normal 3 2 4 2 2 6 4" xfId="21315" xr:uid="{A882C3F5-88B9-4C7A-8854-D26F204755EE}"/>
    <cellStyle name="Normal 3 2 4 2 2 6 4 2" xfId="35007" xr:uid="{C1270520-654F-4D9F-8BE5-E9A3AA1E894D}"/>
    <cellStyle name="Normal 3 2 4 2 2 6 4 3" xfId="49890" xr:uid="{35C7C9DA-1849-4976-A11C-D4B0E1E171BE}"/>
    <cellStyle name="Normal 3 2 4 2 2 6 5" xfId="14471" xr:uid="{5F18AD29-DC66-415E-8892-DE61E0A02EDF}"/>
    <cellStyle name="Normal 3 2 4 2 2 6 6" xfId="28161" xr:uid="{96461182-B13C-4843-AAD8-63F7B3BE560A}"/>
    <cellStyle name="Normal 3 2 4 2 2 6 7" xfId="43044" xr:uid="{7B70A1F9-2F2B-4942-874D-74E4DD3B1084}"/>
    <cellStyle name="Normal 3 2 4 2 2 7" xfId="9323" xr:uid="{7AB3FE7E-83CB-4A29-BAD0-DBE037A5EB70}"/>
    <cellStyle name="Normal 3 2 4 2 2 7 2" xfId="12745" xr:uid="{AA5FAD26-B098-444C-B6BA-4930C38701BA}"/>
    <cellStyle name="Normal 3 2 4 2 2 7 2 2" xfId="26435" xr:uid="{3F883061-B567-4A83-9B14-8307FDED8C62}"/>
    <cellStyle name="Normal 3 2 4 2 2 7 2 2 2" xfId="40127" xr:uid="{117976E7-BCC4-4FF1-9843-45BCEFA7C9F8}"/>
    <cellStyle name="Normal 3 2 4 2 2 7 2 2 3" xfId="55010" xr:uid="{2B573B65-89C2-41B2-8BD8-93B01AA525C7}"/>
    <cellStyle name="Normal 3 2 4 2 2 7 2 3" xfId="19591" xr:uid="{53D62C44-74F9-4798-95B8-91557E2288A3}"/>
    <cellStyle name="Normal 3 2 4 2 2 7 2 4" xfId="33281" xr:uid="{1B67B6ED-F77B-4300-B016-7A29D1F20EED}"/>
    <cellStyle name="Normal 3 2 4 2 2 7 2 5" xfId="48164" xr:uid="{23EE34CE-7F61-4E31-91A1-F6F8477F3940}"/>
    <cellStyle name="Normal 3 2 4 2 2 7 3" xfId="23013" xr:uid="{FAFD6A6F-FC49-4F2D-85AA-D9FAE5570D46}"/>
    <cellStyle name="Normal 3 2 4 2 2 7 3 2" xfId="36705" xr:uid="{47F46303-2559-4FB2-9514-2BB77F42420A}"/>
    <cellStyle name="Normal 3 2 4 2 2 7 3 3" xfId="51588" xr:uid="{ABA4BCEE-2031-43A2-AC55-86C7F77DA3D2}"/>
    <cellStyle name="Normal 3 2 4 2 2 7 4" xfId="16169" xr:uid="{026FC2FD-67FE-4E1F-81BB-27A03FCBFF66}"/>
    <cellStyle name="Normal 3 2 4 2 2 7 5" xfId="29859" xr:uid="{DA79BB1F-DD15-4953-B3B4-37EC48CF2229}"/>
    <cellStyle name="Normal 3 2 4 2 2 7 6" xfId="44742" xr:uid="{50762CBF-73A7-4A14-A8F9-2285FA81833B}"/>
    <cellStyle name="Normal 3 2 4 2 2 8" xfId="11033" xr:uid="{3AAA4AAC-94C1-4679-B97F-E56C0609228C}"/>
    <cellStyle name="Normal 3 2 4 2 2 8 2" xfId="24723" xr:uid="{93FC3718-D548-4696-A0CF-2106DC74A553}"/>
    <cellStyle name="Normal 3 2 4 2 2 8 2 2" xfId="38415" xr:uid="{8C04A16F-69E2-40E7-8FE7-9BBC51FEAE61}"/>
    <cellStyle name="Normal 3 2 4 2 2 8 2 3" xfId="53298" xr:uid="{5312F2A3-3CEB-4F23-8C6C-D8A94569A061}"/>
    <cellStyle name="Normal 3 2 4 2 2 8 3" xfId="17879" xr:uid="{A62C9610-527D-40A7-A8B4-88A96C167E09}"/>
    <cellStyle name="Normal 3 2 4 2 2 8 4" xfId="31569" xr:uid="{11FF37F9-090D-4F79-8EEC-26EBE467A21D}"/>
    <cellStyle name="Normal 3 2 4 2 2 8 5" xfId="46452" xr:uid="{8C6C96BF-1EEE-495A-B7BE-51A708C9C153}"/>
    <cellStyle name="Normal 3 2 4 2 2 9" xfId="21301" xr:uid="{AC48A258-99FD-42B5-A98B-D71FAA5E9648}"/>
    <cellStyle name="Normal 3 2 4 2 2 9 2" xfId="34993" xr:uid="{85679412-5381-4F29-8B33-6EF6D8FF858B}"/>
    <cellStyle name="Normal 3 2 4 2 2 9 3" xfId="49876" xr:uid="{F80E7B2A-F52C-4E3D-9D29-95E795628DCA}"/>
    <cellStyle name="Normal 3 2 4 2 3" xfId="7625" xr:uid="{B0A09424-3CD7-4BF2-8FDD-BECF4D0E7906}"/>
    <cellStyle name="Normal 3 2 4 2 3 10" xfId="43045" xr:uid="{31D36FFB-DFBF-44E8-B812-7E9E5A005E32}"/>
    <cellStyle name="Normal 3 2 4 2 3 2" xfId="7626" xr:uid="{BC2B054B-0067-4E82-AABC-47C656266B16}"/>
    <cellStyle name="Normal 3 2 4 2 3 2 2" xfId="7627" xr:uid="{FE1E474F-0F47-4CC3-B5A0-D533E76C7B28}"/>
    <cellStyle name="Normal 3 2 4 2 3 2 2 2" xfId="9340" xr:uid="{1323B8C1-A9B4-455B-BAEA-EA705DCCB9B2}"/>
    <cellStyle name="Normal 3 2 4 2 3 2 2 2 2" xfId="12762" xr:uid="{55906C24-191E-434E-9AEA-6CD678F77CD3}"/>
    <cellStyle name="Normal 3 2 4 2 3 2 2 2 2 2" xfId="26452" xr:uid="{5CBF7CD8-8327-4B4D-9446-7AA212190643}"/>
    <cellStyle name="Normal 3 2 4 2 3 2 2 2 2 2 2" xfId="40144" xr:uid="{EFC8D8B0-8EB9-4999-A9FA-AA04C0EA4EA9}"/>
    <cellStyle name="Normal 3 2 4 2 3 2 2 2 2 2 3" xfId="55027" xr:uid="{86CEEDF6-FC6E-4178-A79F-A09D3B5F5BA7}"/>
    <cellStyle name="Normal 3 2 4 2 3 2 2 2 2 3" xfId="19608" xr:uid="{45B68A7E-9769-4E05-A8C2-45EC090A4C16}"/>
    <cellStyle name="Normal 3 2 4 2 3 2 2 2 2 4" xfId="33298" xr:uid="{5E4D616A-D21C-4FBF-A598-903ACA23995E}"/>
    <cellStyle name="Normal 3 2 4 2 3 2 2 2 2 5" xfId="48181" xr:uid="{87E6E326-69D0-4999-AB68-599B0539F4C0}"/>
    <cellStyle name="Normal 3 2 4 2 3 2 2 2 3" xfId="23030" xr:uid="{4DBC05BD-D39C-4D69-A6EE-04A01B2A97CD}"/>
    <cellStyle name="Normal 3 2 4 2 3 2 2 2 3 2" xfId="36722" xr:uid="{FD83AB70-E881-469C-8945-B727C48F0607}"/>
    <cellStyle name="Normal 3 2 4 2 3 2 2 2 3 3" xfId="51605" xr:uid="{766DE36D-63A8-47D1-B5AA-A70020C940DA}"/>
    <cellStyle name="Normal 3 2 4 2 3 2 2 2 4" xfId="16186" xr:uid="{7F4188C9-5429-4074-84B9-5AD33517CC9E}"/>
    <cellStyle name="Normal 3 2 4 2 3 2 2 2 5" xfId="29876" xr:uid="{9B908372-9474-4EE3-AC9A-F386CCF3FCBE}"/>
    <cellStyle name="Normal 3 2 4 2 3 2 2 2 6" xfId="44759" xr:uid="{D3974695-4A03-4438-9EB8-53F9C11F9759}"/>
    <cellStyle name="Normal 3 2 4 2 3 2 2 3" xfId="11050" xr:uid="{32C6D414-8E99-45A4-A629-D91672B0BEAF}"/>
    <cellStyle name="Normal 3 2 4 2 3 2 2 3 2" xfId="24740" xr:uid="{6B86D4B2-EB52-405D-8D3A-14533DEA9172}"/>
    <cellStyle name="Normal 3 2 4 2 3 2 2 3 2 2" xfId="38432" xr:uid="{37066FD5-AB1C-4C52-831D-A7502A9791DF}"/>
    <cellStyle name="Normal 3 2 4 2 3 2 2 3 2 3" xfId="53315" xr:uid="{A305E67B-A637-4A91-9025-294641DFED21}"/>
    <cellStyle name="Normal 3 2 4 2 3 2 2 3 3" xfId="17896" xr:uid="{6CFEC344-7911-4CC6-8DE7-5BAE0620933D}"/>
    <cellStyle name="Normal 3 2 4 2 3 2 2 3 4" xfId="31586" xr:uid="{2D2C5FF0-7C76-4B07-8F6E-DDBCD196DCC4}"/>
    <cellStyle name="Normal 3 2 4 2 3 2 2 3 5" xfId="46469" xr:uid="{28F0726C-7595-445D-A199-54FC15D12E6E}"/>
    <cellStyle name="Normal 3 2 4 2 3 2 2 4" xfId="21318" xr:uid="{2C016775-38DB-42AF-A305-9B8DEDA83FD1}"/>
    <cellStyle name="Normal 3 2 4 2 3 2 2 4 2" xfId="35010" xr:uid="{D11A51EC-72F1-44CB-AED8-C183BE3C2DBF}"/>
    <cellStyle name="Normal 3 2 4 2 3 2 2 4 3" xfId="49893" xr:uid="{57F4F688-7E8E-4299-9D54-8845EB9B0F60}"/>
    <cellStyle name="Normal 3 2 4 2 3 2 2 5" xfId="14474" xr:uid="{E801FC6F-F676-4EF0-A887-E18475DBC0D8}"/>
    <cellStyle name="Normal 3 2 4 2 3 2 2 6" xfId="28164" xr:uid="{908F32FA-B346-47C7-BA6E-23D457DA7CA0}"/>
    <cellStyle name="Normal 3 2 4 2 3 2 2 7" xfId="43047" xr:uid="{CDA14DFD-95B2-43CC-A2C5-04789BBB717D}"/>
    <cellStyle name="Normal 3 2 4 2 3 2 3" xfId="9339" xr:uid="{206CD118-BE7D-4940-980D-F4199EFAA429}"/>
    <cellStyle name="Normal 3 2 4 2 3 2 3 2" xfId="12761" xr:uid="{DF04A0A7-2196-4E9F-B459-F9F1CAD681C4}"/>
    <cellStyle name="Normal 3 2 4 2 3 2 3 2 2" xfId="26451" xr:uid="{AD4DCC5D-BA0F-4847-9FEC-2B1F025150B4}"/>
    <cellStyle name="Normal 3 2 4 2 3 2 3 2 2 2" xfId="40143" xr:uid="{AA67682C-5F35-4BEA-9B43-18C67352D637}"/>
    <cellStyle name="Normal 3 2 4 2 3 2 3 2 2 3" xfId="55026" xr:uid="{098FBAD0-CB0D-422E-B25E-EADD36E03C19}"/>
    <cellStyle name="Normal 3 2 4 2 3 2 3 2 3" xfId="19607" xr:uid="{8105DF2E-DF8D-41F4-BC36-2BBD3F5DB15C}"/>
    <cellStyle name="Normal 3 2 4 2 3 2 3 2 4" xfId="33297" xr:uid="{034ED381-69C4-49C7-A264-011AB99C2757}"/>
    <cellStyle name="Normal 3 2 4 2 3 2 3 2 5" xfId="48180" xr:uid="{2C33A99B-033E-4B77-9B87-69436B569353}"/>
    <cellStyle name="Normal 3 2 4 2 3 2 3 3" xfId="23029" xr:uid="{F7724FAE-677D-4787-B779-D53341C62CEF}"/>
    <cellStyle name="Normal 3 2 4 2 3 2 3 3 2" xfId="36721" xr:uid="{FEB093ED-634E-45AD-BA81-60239F2D026C}"/>
    <cellStyle name="Normal 3 2 4 2 3 2 3 3 3" xfId="51604" xr:uid="{4535D9D5-6770-4CA1-A3BC-31B50E28F9B0}"/>
    <cellStyle name="Normal 3 2 4 2 3 2 3 4" xfId="16185" xr:uid="{56C01964-CBB7-41FD-9656-C0A86060BE33}"/>
    <cellStyle name="Normal 3 2 4 2 3 2 3 5" xfId="29875" xr:uid="{41F98DF3-16B4-46AB-A27B-8DB57FF7DE4A}"/>
    <cellStyle name="Normal 3 2 4 2 3 2 3 6" xfId="44758" xr:uid="{03BB344D-1F5A-435B-9738-BB3A7AA4AD1E}"/>
    <cellStyle name="Normal 3 2 4 2 3 2 4" xfId="11049" xr:uid="{0D79C500-35DF-4A29-BD22-7FFF90BB2B42}"/>
    <cellStyle name="Normal 3 2 4 2 3 2 4 2" xfId="24739" xr:uid="{9AD84932-0DD8-4BDA-B1D7-41BB799D6529}"/>
    <cellStyle name="Normal 3 2 4 2 3 2 4 2 2" xfId="38431" xr:uid="{A03FFC2A-9CF9-4F74-9CD0-4D706A450555}"/>
    <cellStyle name="Normal 3 2 4 2 3 2 4 2 3" xfId="53314" xr:uid="{F6BB6ED7-4567-483C-AB66-35AAAFFF8D16}"/>
    <cellStyle name="Normal 3 2 4 2 3 2 4 3" xfId="17895" xr:uid="{8CF3ABA7-F7D1-48AB-B567-43B9301E1B78}"/>
    <cellStyle name="Normal 3 2 4 2 3 2 4 4" xfId="31585" xr:uid="{16088409-DB7D-4747-A250-4081763D9973}"/>
    <cellStyle name="Normal 3 2 4 2 3 2 4 5" xfId="46468" xr:uid="{9C7327D7-0479-491A-BD3F-E14833B17729}"/>
    <cellStyle name="Normal 3 2 4 2 3 2 5" xfId="21317" xr:uid="{D336E913-9CEB-402F-9B33-DDBB2C671E35}"/>
    <cellStyle name="Normal 3 2 4 2 3 2 5 2" xfId="35009" xr:uid="{2E4B43C7-71EB-4A77-A676-746C36260B5C}"/>
    <cellStyle name="Normal 3 2 4 2 3 2 5 3" xfId="49892" xr:uid="{060A2F26-2859-4CBA-8284-39A9AD2DDAD2}"/>
    <cellStyle name="Normal 3 2 4 2 3 2 6" xfId="14473" xr:uid="{D0B17DEA-F384-4881-90B4-6CF82423CFDF}"/>
    <cellStyle name="Normal 3 2 4 2 3 2 7" xfId="28163" xr:uid="{D72D4064-8E3C-423F-AC04-F996342E84D9}"/>
    <cellStyle name="Normal 3 2 4 2 3 2 8" xfId="43046" xr:uid="{B8ABEE7F-B1EF-418D-A74B-78EBE5199711}"/>
    <cellStyle name="Normal 3 2 4 2 3 3" xfId="7628" xr:uid="{4B9FD92C-2A6D-418A-9F9F-B09CC194C808}"/>
    <cellStyle name="Normal 3 2 4 2 3 3 2" xfId="9341" xr:uid="{8BE611E4-BDC6-47F2-8360-26B62E8763D3}"/>
    <cellStyle name="Normal 3 2 4 2 3 3 2 2" xfId="12763" xr:uid="{A114C257-F306-4767-B227-2BE05828B11B}"/>
    <cellStyle name="Normal 3 2 4 2 3 3 2 2 2" xfId="26453" xr:uid="{79DEAB57-E07B-4D3C-AA02-582B93AB3E38}"/>
    <cellStyle name="Normal 3 2 4 2 3 3 2 2 2 2" xfId="40145" xr:uid="{E08A070B-23FA-4799-A2C6-DC5961DDEAC8}"/>
    <cellStyle name="Normal 3 2 4 2 3 3 2 2 2 3" xfId="55028" xr:uid="{777A1136-8DE8-4D53-9B39-2917EFB8D0EA}"/>
    <cellStyle name="Normal 3 2 4 2 3 3 2 2 3" xfId="19609" xr:uid="{C057E1EE-5B9A-4B2C-8EE9-A6B7175B2EBB}"/>
    <cellStyle name="Normal 3 2 4 2 3 3 2 2 4" xfId="33299" xr:uid="{0618AB0F-706D-4A17-B064-D59A9B67A95E}"/>
    <cellStyle name="Normal 3 2 4 2 3 3 2 2 5" xfId="48182" xr:uid="{359F8E1A-7A29-4B36-B221-D312D521D52B}"/>
    <cellStyle name="Normal 3 2 4 2 3 3 2 3" xfId="23031" xr:uid="{450A70D7-4CDF-47A4-9D7C-09B396172BB8}"/>
    <cellStyle name="Normal 3 2 4 2 3 3 2 3 2" xfId="36723" xr:uid="{393FE8E7-D2A5-4CC5-A42C-F637B5346FA3}"/>
    <cellStyle name="Normal 3 2 4 2 3 3 2 3 3" xfId="51606" xr:uid="{557E7F58-E6A2-4A16-B2EF-73BC2CD9A454}"/>
    <cellStyle name="Normal 3 2 4 2 3 3 2 4" xfId="16187" xr:uid="{B0502C75-55F0-47F7-8D79-AC40F912C734}"/>
    <cellStyle name="Normal 3 2 4 2 3 3 2 5" xfId="29877" xr:uid="{686B49BF-FDD3-4BC8-89C8-6107D85718C3}"/>
    <cellStyle name="Normal 3 2 4 2 3 3 2 6" xfId="44760" xr:uid="{E32C52DA-374E-4229-B5B9-F29677C80F82}"/>
    <cellStyle name="Normal 3 2 4 2 3 3 3" xfId="11051" xr:uid="{C80BE0BF-892F-432E-B6F4-E804DAAB89F9}"/>
    <cellStyle name="Normal 3 2 4 2 3 3 3 2" xfId="24741" xr:uid="{6E6971E3-D667-4D0A-8ED0-526400374414}"/>
    <cellStyle name="Normal 3 2 4 2 3 3 3 2 2" xfId="38433" xr:uid="{97E73A45-AAA2-4A91-B7B4-66635657D683}"/>
    <cellStyle name="Normal 3 2 4 2 3 3 3 2 3" xfId="53316" xr:uid="{A7ED00C8-6D6C-4358-869F-584D767DC8AB}"/>
    <cellStyle name="Normal 3 2 4 2 3 3 3 3" xfId="17897" xr:uid="{9EA744EF-6ADE-476E-897A-AEEC33D31F0E}"/>
    <cellStyle name="Normal 3 2 4 2 3 3 3 4" xfId="31587" xr:uid="{610B8786-AD12-4F2C-A93E-6B41684862AC}"/>
    <cellStyle name="Normal 3 2 4 2 3 3 3 5" xfId="46470" xr:uid="{A07E6B17-DAEF-4BDA-92AE-9B2C2D308017}"/>
    <cellStyle name="Normal 3 2 4 2 3 3 4" xfId="21319" xr:uid="{53808C25-5FFC-4E44-8222-D89B9D531CCE}"/>
    <cellStyle name="Normal 3 2 4 2 3 3 4 2" xfId="35011" xr:uid="{6E15FD10-A94A-4903-97FC-D1D11F30220E}"/>
    <cellStyle name="Normal 3 2 4 2 3 3 4 3" xfId="49894" xr:uid="{41EE6571-28F1-412B-A32F-5C37341E7F7E}"/>
    <cellStyle name="Normal 3 2 4 2 3 3 5" xfId="14475" xr:uid="{41E1432C-BD83-4153-840C-966D108EB28B}"/>
    <cellStyle name="Normal 3 2 4 2 3 3 6" xfId="28165" xr:uid="{C61ADECF-AFBA-48CE-8562-2DEBF5440AFE}"/>
    <cellStyle name="Normal 3 2 4 2 3 3 7" xfId="43048" xr:uid="{8996B79D-AA1D-490A-93C7-E0F18630E86B}"/>
    <cellStyle name="Normal 3 2 4 2 3 4" xfId="7629" xr:uid="{ADE24B0E-BB5C-46FC-A8B8-6892B6D79AC0}"/>
    <cellStyle name="Normal 3 2 4 2 3 4 2" xfId="9342" xr:uid="{530D9600-D067-4985-A03C-7A9DF38901C1}"/>
    <cellStyle name="Normal 3 2 4 2 3 4 2 2" xfId="12764" xr:uid="{121A7853-0662-4AB6-ACA0-CA92EC517F5F}"/>
    <cellStyle name="Normal 3 2 4 2 3 4 2 2 2" xfId="26454" xr:uid="{8949F691-8A1B-427D-876E-3B1F60743B8B}"/>
    <cellStyle name="Normal 3 2 4 2 3 4 2 2 2 2" xfId="40146" xr:uid="{2049B8DD-6A41-4C23-AF27-BF41F714B3F2}"/>
    <cellStyle name="Normal 3 2 4 2 3 4 2 2 2 3" xfId="55029" xr:uid="{23E2C5C2-B406-4AA0-9C00-3762579870B6}"/>
    <cellStyle name="Normal 3 2 4 2 3 4 2 2 3" xfId="19610" xr:uid="{78FFB497-CFD7-4562-AA48-6DA4A6FDEBBE}"/>
    <cellStyle name="Normal 3 2 4 2 3 4 2 2 4" xfId="33300" xr:uid="{3F3A13B2-A4E8-4163-8479-4E75491B3ABF}"/>
    <cellStyle name="Normal 3 2 4 2 3 4 2 2 5" xfId="48183" xr:uid="{032B0431-9D88-4DE4-B4F6-A450F96F403A}"/>
    <cellStyle name="Normal 3 2 4 2 3 4 2 3" xfId="23032" xr:uid="{8CE85C1F-82B6-44D0-9C6C-628020E7093C}"/>
    <cellStyle name="Normal 3 2 4 2 3 4 2 3 2" xfId="36724" xr:uid="{CBE14032-30B0-4DF3-A822-76BA3B523FBE}"/>
    <cellStyle name="Normal 3 2 4 2 3 4 2 3 3" xfId="51607" xr:uid="{15FA7EB4-A0F2-47FE-A8A1-21EF27262FD8}"/>
    <cellStyle name="Normal 3 2 4 2 3 4 2 4" xfId="16188" xr:uid="{F2CF38BF-D9D9-4DA1-9630-304D1DB7BEA4}"/>
    <cellStyle name="Normal 3 2 4 2 3 4 2 5" xfId="29878" xr:uid="{CB965FB3-CF50-4276-ABBF-55CD46E6C93B}"/>
    <cellStyle name="Normal 3 2 4 2 3 4 2 6" xfId="44761" xr:uid="{46270B1B-C0A3-4E10-9E15-8BBE48F94865}"/>
    <cellStyle name="Normal 3 2 4 2 3 4 3" xfId="11052" xr:uid="{BD7BE1BF-4430-44BA-988E-E9284162CD42}"/>
    <cellStyle name="Normal 3 2 4 2 3 4 3 2" xfId="24742" xr:uid="{840B98DA-72AF-4685-B3AB-EE2DE4C82C0E}"/>
    <cellStyle name="Normal 3 2 4 2 3 4 3 2 2" xfId="38434" xr:uid="{818E5C6F-2F6E-4687-837F-8F526A16BE4E}"/>
    <cellStyle name="Normal 3 2 4 2 3 4 3 2 3" xfId="53317" xr:uid="{D145DF42-B84E-4FEE-B7A1-2511C4448992}"/>
    <cellStyle name="Normal 3 2 4 2 3 4 3 3" xfId="17898" xr:uid="{FD7980CB-9857-4774-BC6D-65A8E4143ED8}"/>
    <cellStyle name="Normal 3 2 4 2 3 4 3 4" xfId="31588" xr:uid="{3166B987-7F02-4932-80C8-9C743630CFC8}"/>
    <cellStyle name="Normal 3 2 4 2 3 4 3 5" xfId="46471" xr:uid="{8D64FA97-7A1D-4EFE-91ED-999EF2C3E3A4}"/>
    <cellStyle name="Normal 3 2 4 2 3 4 4" xfId="21320" xr:uid="{DCA337CF-D30C-4B17-8B17-A897E45A1163}"/>
    <cellStyle name="Normal 3 2 4 2 3 4 4 2" xfId="35012" xr:uid="{0DF3E718-5027-4468-A247-5C1B333CDAD6}"/>
    <cellStyle name="Normal 3 2 4 2 3 4 4 3" xfId="49895" xr:uid="{166452E4-F58A-4EE3-A1B2-493D75EFA891}"/>
    <cellStyle name="Normal 3 2 4 2 3 4 5" xfId="14476" xr:uid="{87D8A45B-8D2D-4ABB-AC25-9BFCE30E5610}"/>
    <cellStyle name="Normal 3 2 4 2 3 4 6" xfId="28166" xr:uid="{41F4E60D-BF71-4EBF-A410-FCCFD587F925}"/>
    <cellStyle name="Normal 3 2 4 2 3 4 7" xfId="43049" xr:uid="{9821B287-1D7F-4843-9189-1CCC0D76AD5D}"/>
    <cellStyle name="Normal 3 2 4 2 3 5" xfId="9338" xr:uid="{1D215EAA-C12D-4338-84DC-739B5D5863F6}"/>
    <cellStyle name="Normal 3 2 4 2 3 5 2" xfId="12760" xr:uid="{06B2409D-A3D3-4BE3-87B1-7E88845C8989}"/>
    <cellStyle name="Normal 3 2 4 2 3 5 2 2" xfId="26450" xr:uid="{B42C2513-23F4-4A16-B8CF-60C218783A6D}"/>
    <cellStyle name="Normal 3 2 4 2 3 5 2 2 2" xfId="40142" xr:uid="{1AAC5418-2B28-4842-B2C1-E1BCB8AD7A77}"/>
    <cellStyle name="Normal 3 2 4 2 3 5 2 2 3" xfId="55025" xr:uid="{254EED81-A5A2-4FA1-B6E9-447202ED6488}"/>
    <cellStyle name="Normal 3 2 4 2 3 5 2 3" xfId="19606" xr:uid="{E0BBF368-972C-468A-ADD2-346B7D32FBA8}"/>
    <cellStyle name="Normal 3 2 4 2 3 5 2 4" xfId="33296" xr:uid="{9947BB07-6779-4CFF-9E42-FC26EF6D2F13}"/>
    <cellStyle name="Normal 3 2 4 2 3 5 2 5" xfId="48179" xr:uid="{29F29C3A-5CB8-483A-9A52-6D65867D9F67}"/>
    <cellStyle name="Normal 3 2 4 2 3 5 3" xfId="23028" xr:uid="{1B43F734-1B49-4649-A457-E0EFFCBEE87C}"/>
    <cellStyle name="Normal 3 2 4 2 3 5 3 2" xfId="36720" xr:uid="{D0E7C70D-3085-43E4-9F79-DD948612D8C2}"/>
    <cellStyle name="Normal 3 2 4 2 3 5 3 3" xfId="51603" xr:uid="{896B8296-D491-43A0-8E55-9410D2EB07FE}"/>
    <cellStyle name="Normal 3 2 4 2 3 5 4" xfId="16184" xr:uid="{4B4B2326-AA82-4E65-A468-DED0346F95B3}"/>
    <cellStyle name="Normal 3 2 4 2 3 5 5" xfId="29874" xr:uid="{2CE4E925-BF46-4318-9942-EB84934C3029}"/>
    <cellStyle name="Normal 3 2 4 2 3 5 6" xfId="44757" xr:uid="{380340FC-3B6F-486D-98D8-05499E2C6873}"/>
    <cellStyle name="Normal 3 2 4 2 3 6" xfId="11048" xr:uid="{9452FBC7-3A8E-4E7B-A76D-88757BC27F58}"/>
    <cellStyle name="Normal 3 2 4 2 3 6 2" xfId="24738" xr:uid="{AA721358-C35E-42AC-A4D8-C68869794778}"/>
    <cellStyle name="Normal 3 2 4 2 3 6 2 2" xfId="38430" xr:uid="{28901C02-EDF7-4E22-B6C2-DD91F4C0EBBE}"/>
    <cellStyle name="Normal 3 2 4 2 3 6 2 3" xfId="53313" xr:uid="{993BD03A-9423-49ED-827C-8D3772D78532}"/>
    <cellStyle name="Normal 3 2 4 2 3 6 3" xfId="17894" xr:uid="{03E6655B-96C1-4089-A352-7D1A8D82DDCC}"/>
    <cellStyle name="Normal 3 2 4 2 3 6 4" xfId="31584" xr:uid="{39BA6032-8077-437F-AD9A-E2C57A3E8C0F}"/>
    <cellStyle name="Normal 3 2 4 2 3 6 5" xfId="46467" xr:uid="{5383009B-9809-4EB8-A5E6-1ACD089D33CF}"/>
    <cellStyle name="Normal 3 2 4 2 3 7" xfId="21316" xr:uid="{F1087A8F-C09F-45AA-89BA-77C9F046D6BB}"/>
    <cellStyle name="Normal 3 2 4 2 3 7 2" xfId="35008" xr:uid="{421BD42E-1440-4709-99D4-7007FDDD07A6}"/>
    <cellStyle name="Normal 3 2 4 2 3 7 3" xfId="49891" xr:uid="{18E0215F-1C8F-48CC-B0B2-FD112E9E2F36}"/>
    <cellStyle name="Normal 3 2 4 2 3 8" xfId="14472" xr:uid="{D2186F37-CAF1-4D45-8308-0195FE42D41A}"/>
    <cellStyle name="Normal 3 2 4 2 3 9" xfId="28162" xr:uid="{F187B93E-CB86-4902-B29F-7A5CEFB2FEA0}"/>
    <cellStyle name="Normal 3 2 4 2 4" xfId="7630" xr:uid="{8642B612-14C6-413A-A2B9-757089FBA17C}"/>
    <cellStyle name="Normal 3 2 4 2 4 10" xfId="43050" xr:uid="{C11DCFC8-F501-4F9B-B999-DE9AF2EC19EF}"/>
    <cellStyle name="Normal 3 2 4 2 4 2" xfId="7631" xr:uid="{273317FA-1112-475F-86F7-643F83B0CB91}"/>
    <cellStyle name="Normal 3 2 4 2 4 2 2" xfId="7632" xr:uid="{C82A2DBD-B9A1-40E6-931C-0DC1C32CC093}"/>
    <cellStyle name="Normal 3 2 4 2 4 2 2 2" xfId="9345" xr:uid="{EE5C0E9B-4120-4466-A9B0-DCA37373A172}"/>
    <cellStyle name="Normal 3 2 4 2 4 2 2 2 2" xfId="12767" xr:uid="{AA97D71A-40E3-4A1A-AADF-8B1D6EEF25E4}"/>
    <cellStyle name="Normal 3 2 4 2 4 2 2 2 2 2" xfId="26457" xr:uid="{A948CB04-C2E5-4F7A-8BC0-728593152B69}"/>
    <cellStyle name="Normal 3 2 4 2 4 2 2 2 2 2 2" xfId="40149" xr:uid="{D2A413E1-38A5-4BD4-8BEF-8CF8EC4FE028}"/>
    <cellStyle name="Normal 3 2 4 2 4 2 2 2 2 2 3" xfId="55032" xr:uid="{474EE73F-BAE4-406D-9EED-B747272C2844}"/>
    <cellStyle name="Normal 3 2 4 2 4 2 2 2 2 3" xfId="19613" xr:uid="{17E71000-7F67-4723-B56A-C3C92DEC9212}"/>
    <cellStyle name="Normal 3 2 4 2 4 2 2 2 2 4" xfId="33303" xr:uid="{874B05F7-C853-4D82-9557-22A3EF5E7D60}"/>
    <cellStyle name="Normal 3 2 4 2 4 2 2 2 2 5" xfId="48186" xr:uid="{4D13221C-2AC7-44D7-86C2-5E2C5A39EA92}"/>
    <cellStyle name="Normal 3 2 4 2 4 2 2 2 3" xfId="23035" xr:uid="{FCCEE897-3BD4-439C-8935-7F345F4284CF}"/>
    <cellStyle name="Normal 3 2 4 2 4 2 2 2 3 2" xfId="36727" xr:uid="{6D5CD59A-DFAA-496C-89C4-11664EF8A7CC}"/>
    <cellStyle name="Normal 3 2 4 2 4 2 2 2 3 3" xfId="51610" xr:uid="{9056C80A-F133-4CD2-BB7C-25D37C4B0B29}"/>
    <cellStyle name="Normal 3 2 4 2 4 2 2 2 4" xfId="16191" xr:uid="{39A4C32B-66BA-4BE0-8E1D-8CCBC335157C}"/>
    <cellStyle name="Normal 3 2 4 2 4 2 2 2 5" xfId="29881" xr:uid="{939B3A22-511E-420A-83D0-5C1B9C2718B9}"/>
    <cellStyle name="Normal 3 2 4 2 4 2 2 2 6" xfId="44764" xr:uid="{AF6AF2F7-687C-4F6A-BC4D-234D969C8A15}"/>
    <cellStyle name="Normal 3 2 4 2 4 2 2 3" xfId="11055" xr:uid="{586C6221-CB67-4687-84D5-5637F4F26FDD}"/>
    <cellStyle name="Normal 3 2 4 2 4 2 2 3 2" xfId="24745" xr:uid="{E2AFB5DE-6118-4E61-8FB3-69AAE0729958}"/>
    <cellStyle name="Normal 3 2 4 2 4 2 2 3 2 2" xfId="38437" xr:uid="{3DE5C2E9-BBDD-453A-9422-1C8892BD4902}"/>
    <cellStyle name="Normal 3 2 4 2 4 2 2 3 2 3" xfId="53320" xr:uid="{05E823BB-748C-4C48-844D-361798BC166E}"/>
    <cellStyle name="Normal 3 2 4 2 4 2 2 3 3" xfId="17901" xr:uid="{5806F641-EBAF-4C19-BCD3-2AC8D5016109}"/>
    <cellStyle name="Normal 3 2 4 2 4 2 2 3 4" xfId="31591" xr:uid="{9CAF8239-8EDE-4EC1-B994-60236E4FAB9B}"/>
    <cellStyle name="Normal 3 2 4 2 4 2 2 3 5" xfId="46474" xr:uid="{DC0FAA82-30AC-4F3D-A19F-ACF9E429CC0A}"/>
    <cellStyle name="Normal 3 2 4 2 4 2 2 4" xfId="21323" xr:uid="{8A52A033-C217-4F6C-8DCB-31D9C28705DC}"/>
    <cellStyle name="Normal 3 2 4 2 4 2 2 4 2" xfId="35015" xr:uid="{00A06F84-9680-4D5E-928E-9A3FB7D5FD2D}"/>
    <cellStyle name="Normal 3 2 4 2 4 2 2 4 3" xfId="49898" xr:uid="{31B25C36-0AE5-4CC5-860D-D6A6FB27B70F}"/>
    <cellStyle name="Normal 3 2 4 2 4 2 2 5" xfId="14479" xr:uid="{B5E18337-6AEA-4A79-8FB5-C0097399587A}"/>
    <cellStyle name="Normal 3 2 4 2 4 2 2 6" xfId="28169" xr:uid="{B916B0F9-1471-40A3-BF93-134FF5453445}"/>
    <cellStyle name="Normal 3 2 4 2 4 2 2 7" xfId="43052" xr:uid="{2B83202E-23D5-4ABC-AC9E-6A1A7AC8F282}"/>
    <cellStyle name="Normal 3 2 4 2 4 2 3" xfId="9344" xr:uid="{7ECE88C0-1A50-42C4-A68D-CA20885AA60A}"/>
    <cellStyle name="Normal 3 2 4 2 4 2 3 2" xfId="12766" xr:uid="{E241A172-720C-4791-9486-581E5BC38C7B}"/>
    <cellStyle name="Normal 3 2 4 2 4 2 3 2 2" xfId="26456" xr:uid="{C0709D43-2F4E-48E9-BF6C-09390785BF5F}"/>
    <cellStyle name="Normal 3 2 4 2 4 2 3 2 2 2" xfId="40148" xr:uid="{81DA80D0-9B94-4F65-A060-85594EDBFE53}"/>
    <cellStyle name="Normal 3 2 4 2 4 2 3 2 2 3" xfId="55031" xr:uid="{40D60AF2-5983-45A0-8096-DD329372C175}"/>
    <cellStyle name="Normal 3 2 4 2 4 2 3 2 3" xfId="19612" xr:uid="{51C810F3-9B29-4433-8147-6C824933294B}"/>
    <cellStyle name="Normal 3 2 4 2 4 2 3 2 4" xfId="33302" xr:uid="{71B0639D-7A18-4931-B97D-0B537DA583E2}"/>
    <cellStyle name="Normal 3 2 4 2 4 2 3 2 5" xfId="48185" xr:uid="{05FE56EF-54E7-4592-B708-3B74DE1845A8}"/>
    <cellStyle name="Normal 3 2 4 2 4 2 3 3" xfId="23034" xr:uid="{79EFDF16-AC2D-4374-880C-85DB12EE5C48}"/>
    <cellStyle name="Normal 3 2 4 2 4 2 3 3 2" xfId="36726" xr:uid="{382168CE-EEC2-478D-9556-30A3898C7251}"/>
    <cellStyle name="Normal 3 2 4 2 4 2 3 3 3" xfId="51609" xr:uid="{56969F30-BC04-4A54-85DF-4D156824027D}"/>
    <cellStyle name="Normal 3 2 4 2 4 2 3 4" xfId="16190" xr:uid="{0AF82377-9CBF-4222-8ADE-196331931E7F}"/>
    <cellStyle name="Normal 3 2 4 2 4 2 3 5" xfId="29880" xr:uid="{721FA5AF-7F32-4E7F-A8E7-4FD2DA7E0D9B}"/>
    <cellStyle name="Normal 3 2 4 2 4 2 3 6" xfId="44763" xr:uid="{1BC1371C-A503-4C0B-BA19-409196197BEE}"/>
    <cellStyle name="Normal 3 2 4 2 4 2 4" xfId="11054" xr:uid="{5C884021-4E22-438B-8FF0-78BF28BBBD87}"/>
    <cellStyle name="Normal 3 2 4 2 4 2 4 2" xfId="24744" xr:uid="{74EDC0C6-5CB7-4C1B-AE2F-0E2E4B84D133}"/>
    <cellStyle name="Normal 3 2 4 2 4 2 4 2 2" xfId="38436" xr:uid="{3FF17883-DDB1-473B-8EAE-2A658374C5C5}"/>
    <cellStyle name="Normal 3 2 4 2 4 2 4 2 3" xfId="53319" xr:uid="{FDA4D217-A4B6-4A45-B2C9-4E05E793C884}"/>
    <cellStyle name="Normal 3 2 4 2 4 2 4 3" xfId="17900" xr:uid="{B4ECC7C9-EA16-42FB-BF9A-D1DFB726EE91}"/>
    <cellStyle name="Normal 3 2 4 2 4 2 4 4" xfId="31590" xr:uid="{A89F62F7-2BEF-4980-B1B5-F6A0B8F2B13B}"/>
    <cellStyle name="Normal 3 2 4 2 4 2 4 5" xfId="46473" xr:uid="{EADB8C94-42E2-436C-B586-5DE796F8D48B}"/>
    <cellStyle name="Normal 3 2 4 2 4 2 5" xfId="21322" xr:uid="{591259F7-B694-43F9-9D9A-1974651FFC29}"/>
    <cellStyle name="Normal 3 2 4 2 4 2 5 2" xfId="35014" xr:uid="{1CAAEDA2-784C-4920-A098-A8CA5E2F5D27}"/>
    <cellStyle name="Normal 3 2 4 2 4 2 5 3" xfId="49897" xr:uid="{1FE568AE-A158-442B-9E6D-78132C5A4940}"/>
    <cellStyle name="Normal 3 2 4 2 4 2 6" xfId="14478" xr:uid="{4DD7C986-FDE2-4896-BDCA-EB7DE5F2C66D}"/>
    <cellStyle name="Normal 3 2 4 2 4 2 7" xfId="28168" xr:uid="{3A00EAE1-21D2-4637-949E-221F5828FD5E}"/>
    <cellStyle name="Normal 3 2 4 2 4 2 8" xfId="43051" xr:uid="{A9C28DD3-65CD-43EB-B9DD-464FA39C8BC2}"/>
    <cellStyle name="Normal 3 2 4 2 4 3" xfId="7633" xr:uid="{6957D124-4D26-4C28-8FA2-4E5468A09103}"/>
    <cellStyle name="Normal 3 2 4 2 4 3 2" xfId="9346" xr:uid="{4A4B9104-0C53-4F06-863C-37735152ECEE}"/>
    <cellStyle name="Normal 3 2 4 2 4 3 2 2" xfId="12768" xr:uid="{590FC342-9AF6-4DF3-801B-53CAF6F80371}"/>
    <cellStyle name="Normal 3 2 4 2 4 3 2 2 2" xfId="26458" xr:uid="{2AD9046E-ECE4-4684-B3CC-2E51D9527206}"/>
    <cellStyle name="Normal 3 2 4 2 4 3 2 2 2 2" xfId="40150" xr:uid="{1E9EB24D-5320-4EB4-AD4F-3CDEB0B8B3E0}"/>
    <cellStyle name="Normal 3 2 4 2 4 3 2 2 2 3" xfId="55033" xr:uid="{35470C81-892A-4B08-80B7-3A9CABCBB13F}"/>
    <cellStyle name="Normal 3 2 4 2 4 3 2 2 3" xfId="19614" xr:uid="{38AC87C1-5193-4BD6-B21A-546FB0432CFA}"/>
    <cellStyle name="Normal 3 2 4 2 4 3 2 2 4" xfId="33304" xr:uid="{775496F7-2788-4B84-ABCE-BF57BD24AB37}"/>
    <cellStyle name="Normal 3 2 4 2 4 3 2 2 5" xfId="48187" xr:uid="{AC601AED-4782-46AD-9171-CC6DDCC5B120}"/>
    <cellStyle name="Normal 3 2 4 2 4 3 2 3" xfId="23036" xr:uid="{2B52368F-CB19-494E-A79E-B9496605B37F}"/>
    <cellStyle name="Normal 3 2 4 2 4 3 2 3 2" xfId="36728" xr:uid="{6BC1D882-007E-47B0-B2D3-D176100F04DD}"/>
    <cellStyle name="Normal 3 2 4 2 4 3 2 3 3" xfId="51611" xr:uid="{4174413D-AB14-41C0-BEFE-7BBADEC371FF}"/>
    <cellStyle name="Normal 3 2 4 2 4 3 2 4" xfId="16192" xr:uid="{D0960D00-FED5-46A9-BED8-8C0041007A0C}"/>
    <cellStyle name="Normal 3 2 4 2 4 3 2 5" xfId="29882" xr:uid="{E6B70220-CEEE-4594-93DE-8BECB122B0E4}"/>
    <cellStyle name="Normal 3 2 4 2 4 3 2 6" xfId="44765" xr:uid="{17183668-D82D-4043-8F80-60E6512C486A}"/>
    <cellStyle name="Normal 3 2 4 2 4 3 3" xfId="11056" xr:uid="{59C8E85F-5509-45AE-9512-3EA43EDDFE0E}"/>
    <cellStyle name="Normal 3 2 4 2 4 3 3 2" xfId="24746" xr:uid="{8A06B30F-C0D3-4AFA-9DF6-EDE993AB3CA2}"/>
    <cellStyle name="Normal 3 2 4 2 4 3 3 2 2" xfId="38438" xr:uid="{75E8AE4B-B11B-4642-B0C8-568DF359FB10}"/>
    <cellStyle name="Normal 3 2 4 2 4 3 3 2 3" xfId="53321" xr:uid="{6205E369-816F-4120-9A42-188BDB79FCA5}"/>
    <cellStyle name="Normal 3 2 4 2 4 3 3 3" xfId="17902" xr:uid="{B7755130-F0C5-4CF4-9395-29565F4BAD42}"/>
    <cellStyle name="Normal 3 2 4 2 4 3 3 4" xfId="31592" xr:uid="{5616C861-4B95-4A30-9184-9FB0A8B4C3A7}"/>
    <cellStyle name="Normal 3 2 4 2 4 3 3 5" xfId="46475" xr:uid="{F70F8820-3E8C-418A-90F3-1196081A4BEF}"/>
    <cellStyle name="Normal 3 2 4 2 4 3 4" xfId="21324" xr:uid="{9B0FAA95-3735-4EA5-94D6-C9B5DAE551A4}"/>
    <cellStyle name="Normal 3 2 4 2 4 3 4 2" xfId="35016" xr:uid="{28D78296-C1F5-4B83-9E4F-4CCC7A4D76C7}"/>
    <cellStyle name="Normal 3 2 4 2 4 3 4 3" xfId="49899" xr:uid="{4E4B3A8E-E1E0-4B96-A85D-38BEC49AA86B}"/>
    <cellStyle name="Normal 3 2 4 2 4 3 5" xfId="14480" xr:uid="{68128887-199C-4BEC-AFC2-35B9CAC28178}"/>
    <cellStyle name="Normal 3 2 4 2 4 3 6" xfId="28170" xr:uid="{47C1271E-546A-40D1-814B-F4191F67BD03}"/>
    <cellStyle name="Normal 3 2 4 2 4 3 7" xfId="43053" xr:uid="{ED7F1F6F-EA24-44D3-A70E-E389D7F19306}"/>
    <cellStyle name="Normal 3 2 4 2 4 4" xfId="7634" xr:uid="{E71AECB7-1DB5-4973-AFCF-077175F344E9}"/>
    <cellStyle name="Normal 3 2 4 2 4 4 2" xfId="9347" xr:uid="{C118C2A8-3521-4794-B857-842B670620C0}"/>
    <cellStyle name="Normal 3 2 4 2 4 4 2 2" xfId="12769" xr:uid="{9294569B-270B-4AB1-B768-FA78267E7765}"/>
    <cellStyle name="Normal 3 2 4 2 4 4 2 2 2" xfId="26459" xr:uid="{764D779E-9861-4021-A424-E791EA3DAC5A}"/>
    <cellStyle name="Normal 3 2 4 2 4 4 2 2 2 2" xfId="40151" xr:uid="{CB7CBADD-5B74-4EE5-857C-1249BDB3D22F}"/>
    <cellStyle name="Normal 3 2 4 2 4 4 2 2 2 3" xfId="55034" xr:uid="{946303A6-F9E8-4603-845C-43552AE47350}"/>
    <cellStyle name="Normal 3 2 4 2 4 4 2 2 3" xfId="19615" xr:uid="{84569B77-C047-4687-9FA5-BAA89B4CA64D}"/>
    <cellStyle name="Normal 3 2 4 2 4 4 2 2 4" xfId="33305" xr:uid="{4626C18B-FDBB-4EA9-930E-670D9DB26FC0}"/>
    <cellStyle name="Normal 3 2 4 2 4 4 2 2 5" xfId="48188" xr:uid="{8CE791F1-A47C-400B-A8E8-AE412DEBA36E}"/>
    <cellStyle name="Normal 3 2 4 2 4 4 2 3" xfId="23037" xr:uid="{0B634B1F-EE8A-4F35-A577-5D52ED56A758}"/>
    <cellStyle name="Normal 3 2 4 2 4 4 2 3 2" xfId="36729" xr:uid="{EC1DBEC6-03BE-45EC-A908-6F59B7B54AC8}"/>
    <cellStyle name="Normal 3 2 4 2 4 4 2 3 3" xfId="51612" xr:uid="{F31533D6-03E9-4A8F-87EC-716AFA9EF558}"/>
    <cellStyle name="Normal 3 2 4 2 4 4 2 4" xfId="16193" xr:uid="{C5826EDD-82BC-4E23-85E6-B79B67AE9540}"/>
    <cellStyle name="Normal 3 2 4 2 4 4 2 5" xfId="29883" xr:uid="{0041AD7A-BA59-43BB-9529-2F16E04D6BE6}"/>
    <cellStyle name="Normal 3 2 4 2 4 4 2 6" xfId="44766" xr:uid="{6C3D7707-08B8-4E82-9BC2-414159CC1628}"/>
    <cellStyle name="Normal 3 2 4 2 4 4 3" xfId="11057" xr:uid="{E4E6739A-B6AA-48F0-98B5-576BAFC76FB3}"/>
    <cellStyle name="Normal 3 2 4 2 4 4 3 2" xfId="24747" xr:uid="{4B75F3D5-444C-4BB6-B1D2-B2A14ABE8D4E}"/>
    <cellStyle name="Normal 3 2 4 2 4 4 3 2 2" xfId="38439" xr:uid="{7BA40A79-4049-404D-9C1A-DEBE1FD2FBB0}"/>
    <cellStyle name="Normal 3 2 4 2 4 4 3 2 3" xfId="53322" xr:uid="{0CD5BC5F-76AF-4CAF-BE7D-A029C3A106BE}"/>
    <cellStyle name="Normal 3 2 4 2 4 4 3 3" xfId="17903" xr:uid="{26BAA790-7CDB-4855-A7B9-528B075CBF6C}"/>
    <cellStyle name="Normal 3 2 4 2 4 4 3 4" xfId="31593" xr:uid="{62153224-B610-4B73-AC16-DDB6E46A405C}"/>
    <cellStyle name="Normal 3 2 4 2 4 4 3 5" xfId="46476" xr:uid="{6343969A-710E-46C0-87BD-C15425DB35F2}"/>
    <cellStyle name="Normal 3 2 4 2 4 4 4" xfId="21325" xr:uid="{D891D469-69D0-4A9A-BAB9-A816A47A97FD}"/>
    <cellStyle name="Normal 3 2 4 2 4 4 4 2" xfId="35017" xr:uid="{D2F870D0-FCC4-46DE-AF54-EFEFA7E1E535}"/>
    <cellStyle name="Normal 3 2 4 2 4 4 4 3" xfId="49900" xr:uid="{BFA5FE38-5494-4969-BA91-3734E59F755C}"/>
    <cellStyle name="Normal 3 2 4 2 4 4 5" xfId="14481" xr:uid="{CC7168DF-6EE6-41EB-B779-FE6B2BD1F48B}"/>
    <cellStyle name="Normal 3 2 4 2 4 4 6" xfId="28171" xr:uid="{65D6C0D7-BBD7-403C-9689-B8FA7267F2C8}"/>
    <cellStyle name="Normal 3 2 4 2 4 4 7" xfId="43054" xr:uid="{693B71C1-1D5A-4CC1-9B81-7B52234BD83B}"/>
    <cellStyle name="Normal 3 2 4 2 4 5" xfId="9343" xr:uid="{DE283DE4-4260-46E4-8581-B33E59B06C04}"/>
    <cellStyle name="Normal 3 2 4 2 4 5 2" xfId="12765" xr:uid="{8905607E-A3C0-46F9-9296-7784DD1E7D42}"/>
    <cellStyle name="Normal 3 2 4 2 4 5 2 2" xfId="26455" xr:uid="{CD8487A7-DF0F-471A-892D-55C4784451CA}"/>
    <cellStyle name="Normal 3 2 4 2 4 5 2 2 2" xfId="40147" xr:uid="{BD4390A5-9C23-4C86-A663-4D96DFAFC585}"/>
    <cellStyle name="Normal 3 2 4 2 4 5 2 2 3" xfId="55030" xr:uid="{B227626F-4A99-4ED2-8B4D-2DF43E11711D}"/>
    <cellStyle name="Normal 3 2 4 2 4 5 2 3" xfId="19611" xr:uid="{5BBF707E-D362-49FD-B0FB-94E277DC7493}"/>
    <cellStyle name="Normal 3 2 4 2 4 5 2 4" xfId="33301" xr:uid="{AED359F6-D64F-46C9-BD61-38E50EB726A6}"/>
    <cellStyle name="Normal 3 2 4 2 4 5 2 5" xfId="48184" xr:uid="{09FFC8F6-5106-44A3-B769-36A7A7DD3C1B}"/>
    <cellStyle name="Normal 3 2 4 2 4 5 3" xfId="23033" xr:uid="{D970E5BA-9C10-4966-B7A9-47763F6043C0}"/>
    <cellStyle name="Normal 3 2 4 2 4 5 3 2" xfId="36725" xr:uid="{14089B61-20E7-47A6-A305-15361112F95F}"/>
    <cellStyle name="Normal 3 2 4 2 4 5 3 3" xfId="51608" xr:uid="{078E6D54-0D7F-4872-BB69-12FC3FD11009}"/>
    <cellStyle name="Normal 3 2 4 2 4 5 4" xfId="16189" xr:uid="{82370C78-C5A5-44EB-BBE9-2372A1CE5DFF}"/>
    <cellStyle name="Normal 3 2 4 2 4 5 5" xfId="29879" xr:uid="{DD18F795-3FB2-4773-B54A-67D195DE2F2B}"/>
    <cellStyle name="Normal 3 2 4 2 4 5 6" xfId="44762" xr:uid="{564FCABB-49FB-4427-A65B-B663705191BB}"/>
    <cellStyle name="Normal 3 2 4 2 4 6" xfId="11053" xr:uid="{3E9ED39A-6732-44B1-AAE0-087551236F0A}"/>
    <cellStyle name="Normal 3 2 4 2 4 6 2" xfId="24743" xr:uid="{977BD011-6B7A-4A2D-AA23-C7F0103351F7}"/>
    <cellStyle name="Normal 3 2 4 2 4 6 2 2" xfId="38435" xr:uid="{10049F7C-8849-4C1E-9DB2-4994F5BC9685}"/>
    <cellStyle name="Normal 3 2 4 2 4 6 2 3" xfId="53318" xr:uid="{438D6C19-51AC-493D-A4A4-4A028A866310}"/>
    <cellStyle name="Normal 3 2 4 2 4 6 3" xfId="17899" xr:uid="{38C163D9-0883-44F6-BB4C-A69DEFDCFE3F}"/>
    <cellStyle name="Normal 3 2 4 2 4 6 4" xfId="31589" xr:uid="{07563C4A-CFBD-4C73-A367-92021E2E5C66}"/>
    <cellStyle name="Normal 3 2 4 2 4 6 5" xfId="46472" xr:uid="{DD1E6DD1-180E-42CB-98FE-FDE84F1BFDD9}"/>
    <cellStyle name="Normal 3 2 4 2 4 7" xfId="21321" xr:uid="{45127E7F-A764-49EA-AD38-432B1FA2E708}"/>
    <cellStyle name="Normal 3 2 4 2 4 7 2" xfId="35013" xr:uid="{6FB37878-6469-401C-9EE8-BCBCE44C12E2}"/>
    <cellStyle name="Normal 3 2 4 2 4 7 3" xfId="49896" xr:uid="{28A61AE7-5960-4BAC-8362-31DDA6A7E18E}"/>
    <cellStyle name="Normal 3 2 4 2 4 8" xfId="14477" xr:uid="{5C99535B-5E30-4E56-93F1-60A57EC917A3}"/>
    <cellStyle name="Normal 3 2 4 2 4 9" xfId="28167" xr:uid="{A6F89942-7285-4E60-98CA-C62274F6A473}"/>
    <cellStyle name="Normal 3 2 4 2 5" xfId="7635" xr:uid="{4B36615F-CB41-4617-8517-58D6D69D9A4C}"/>
    <cellStyle name="Normal 3 2 4 2 5 2" xfId="7636" xr:uid="{B51A69D4-9E31-45D3-B7E6-0E92DEAB96C4}"/>
    <cellStyle name="Normal 3 2 4 2 5 2 2" xfId="9349" xr:uid="{2664C02F-3547-4224-B95C-A7E94FBDC434}"/>
    <cellStyle name="Normal 3 2 4 2 5 2 2 2" xfId="12771" xr:uid="{85714A55-7550-409B-B310-6C8360CEC1F5}"/>
    <cellStyle name="Normal 3 2 4 2 5 2 2 2 2" xfId="26461" xr:uid="{C0912089-82B9-423D-812D-D71456D09C6B}"/>
    <cellStyle name="Normal 3 2 4 2 5 2 2 2 2 2" xfId="40153" xr:uid="{5DFCC681-9F86-4951-8AFF-B1B24DC653BB}"/>
    <cellStyle name="Normal 3 2 4 2 5 2 2 2 2 3" xfId="55036" xr:uid="{B026B8CA-1A85-4E8F-9142-115BE526ACBA}"/>
    <cellStyle name="Normal 3 2 4 2 5 2 2 2 3" xfId="19617" xr:uid="{71D572C5-F0DE-45DD-B6F4-5651E4DDB54B}"/>
    <cellStyle name="Normal 3 2 4 2 5 2 2 2 4" xfId="33307" xr:uid="{1DA27B73-5B84-4C51-92CE-25F53EB7677C}"/>
    <cellStyle name="Normal 3 2 4 2 5 2 2 2 5" xfId="48190" xr:uid="{A3CB6BD6-BD2C-4892-9306-D4D40A8E4D0A}"/>
    <cellStyle name="Normal 3 2 4 2 5 2 2 3" xfId="23039" xr:uid="{C31DCB1B-497C-4AD4-9036-6FF632886D92}"/>
    <cellStyle name="Normal 3 2 4 2 5 2 2 3 2" xfId="36731" xr:uid="{589C2F5C-A3C8-4D8E-846C-C433D2DC8FE8}"/>
    <cellStyle name="Normal 3 2 4 2 5 2 2 3 3" xfId="51614" xr:uid="{7853B4A2-F76D-4802-A7F6-91B346009475}"/>
    <cellStyle name="Normal 3 2 4 2 5 2 2 4" xfId="16195" xr:uid="{E1672CF1-9768-4A81-B382-9B5F787A101B}"/>
    <cellStyle name="Normal 3 2 4 2 5 2 2 5" xfId="29885" xr:uid="{3079445C-0309-4B83-A765-A0D2665884D4}"/>
    <cellStyle name="Normal 3 2 4 2 5 2 2 6" xfId="44768" xr:uid="{001DA534-F6AC-476C-B446-0A29463E78F3}"/>
    <cellStyle name="Normal 3 2 4 2 5 2 3" xfId="11059" xr:uid="{96CA8818-1BBB-4950-B049-8D80261F7123}"/>
    <cellStyle name="Normal 3 2 4 2 5 2 3 2" xfId="24749" xr:uid="{2FE10A7A-2265-4EF9-9DE3-EDD815171823}"/>
    <cellStyle name="Normal 3 2 4 2 5 2 3 2 2" xfId="38441" xr:uid="{2F9ADF69-9AC3-4D81-8DFA-C91F26934C83}"/>
    <cellStyle name="Normal 3 2 4 2 5 2 3 2 3" xfId="53324" xr:uid="{736FB66B-CA45-43EB-BCC8-14C8FA8A5B1D}"/>
    <cellStyle name="Normal 3 2 4 2 5 2 3 3" xfId="17905" xr:uid="{E1545ED9-384E-44A6-A2DA-FE958DF4931C}"/>
    <cellStyle name="Normal 3 2 4 2 5 2 3 4" xfId="31595" xr:uid="{55413215-D46F-4A67-AE85-4C849F4A9336}"/>
    <cellStyle name="Normal 3 2 4 2 5 2 3 5" xfId="46478" xr:uid="{1AFE0BBC-BD79-4389-9438-FAF5D95D589C}"/>
    <cellStyle name="Normal 3 2 4 2 5 2 4" xfId="21327" xr:uid="{463905BC-E2C1-481C-BF41-63A47B32D7FA}"/>
    <cellStyle name="Normal 3 2 4 2 5 2 4 2" xfId="35019" xr:uid="{C408BC8F-1FA0-4A1C-80AD-0F2275E8D478}"/>
    <cellStyle name="Normal 3 2 4 2 5 2 4 3" xfId="49902" xr:uid="{3FF5FA24-8209-48AD-8A9B-653E644ABEAF}"/>
    <cellStyle name="Normal 3 2 4 2 5 2 5" xfId="14483" xr:uid="{6A002283-0623-4A9A-AE3B-5059A24D000E}"/>
    <cellStyle name="Normal 3 2 4 2 5 2 6" xfId="28173" xr:uid="{5A763DAA-3A14-4A0E-A8C8-D5FC6391F048}"/>
    <cellStyle name="Normal 3 2 4 2 5 2 7" xfId="43056" xr:uid="{DFA7EC73-E958-4D84-8F30-9EDDB114A366}"/>
    <cellStyle name="Normal 3 2 4 2 5 3" xfId="9348" xr:uid="{6AB5CD3E-0098-405F-ACB2-8544141E94A5}"/>
    <cellStyle name="Normal 3 2 4 2 5 3 2" xfId="12770" xr:uid="{37D72A21-1963-4DA4-873F-7F8F85704B90}"/>
    <cellStyle name="Normal 3 2 4 2 5 3 2 2" xfId="26460" xr:uid="{AF08CDEB-3147-4257-BDD8-9DBACC61F6FD}"/>
    <cellStyle name="Normal 3 2 4 2 5 3 2 2 2" xfId="40152" xr:uid="{29388396-CDE3-4894-9931-C81A292A65E8}"/>
    <cellStyle name="Normal 3 2 4 2 5 3 2 2 3" xfId="55035" xr:uid="{D8CAD024-307F-46ED-98EA-C35263541710}"/>
    <cellStyle name="Normal 3 2 4 2 5 3 2 3" xfId="19616" xr:uid="{DE05E290-5729-405E-9EF8-1A28E2C5AE8A}"/>
    <cellStyle name="Normal 3 2 4 2 5 3 2 4" xfId="33306" xr:uid="{CB2E6E67-63AA-4FD9-BBE3-E20D6CEE377C}"/>
    <cellStyle name="Normal 3 2 4 2 5 3 2 5" xfId="48189" xr:uid="{0BD8E87D-9659-4C18-A511-3CCCA6D1D646}"/>
    <cellStyle name="Normal 3 2 4 2 5 3 3" xfId="23038" xr:uid="{2D50B55F-7EA5-433B-B417-DC75FB65D7F5}"/>
    <cellStyle name="Normal 3 2 4 2 5 3 3 2" xfId="36730" xr:uid="{4C7E4754-391D-4712-84F4-EF9233BDA020}"/>
    <cellStyle name="Normal 3 2 4 2 5 3 3 3" xfId="51613" xr:uid="{713AA3C3-CB62-42DD-823C-50A38DD1DE27}"/>
    <cellStyle name="Normal 3 2 4 2 5 3 4" xfId="16194" xr:uid="{2BB966B8-DF86-429B-9D1D-B48FEE50CFF4}"/>
    <cellStyle name="Normal 3 2 4 2 5 3 5" xfId="29884" xr:uid="{83238A7B-EA37-4284-B19C-CA86E571DAC2}"/>
    <cellStyle name="Normal 3 2 4 2 5 3 6" xfId="44767" xr:uid="{54847E33-944E-4ED9-9550-2E2D57D0A4C1}"/>
    <cellStyle name="Normal 3 2 4 2 5 4" xfId="11058" xr:uid="{8A4B3FDC-7C06-432B-9094-0DC265F2DCAD}"/>
    <cellStyle name="Normal 3 2 4 2 5 4 2" xfId="24748" xr:uid="{E4B10A86-C512-4B0D-BC0A-4A610F959DF4}"/>
    <cellStyle name="Normal 3 2 4 2 5 4 2 2" xfId="38440" xr:uid="{6E408D72-06D2-4242-9923-26135B7603A9}"/>
    <cellStyle name="Normal 3 2 4 2 5 4 2 3" xfId="53323" xr:uid="{7F8AD457-227B-4D35-9ED8-63D172F10F94}"/>
    <cellStyle name="Normal 3 2 4 2 5 4 3" xfId="17904" xr:uid="{D6711AC1-8D23-482A-9D58-7F74E7A672F1}"/>
    <cellStyle name="Normal 3 2 4 2 5 4 4" xfId="31594" xr:uid="{F7DE9957-3925-4E7B-9B40-89D1E9C41C1D}"/>
    <cellStyle name="Normal 3 2 4 2 5 4 5" xfId="46477" xr:uid="{B66AC9BF-7960-46ED-BA55-AD7F60EF4ED7}"/>
    <cellStyle name="Normal 3 2 4 2 5 5" xfId="21326" xr:uid="{A60644EE-3910-4D70-BB68-83F31260247A}"/>
    <cellStyle name="Normal 3 2 4 2 5 5 2" xfId="35018" xr:uid="{AE154FDB-6B44-40E0-9184-9141AB568DB8}"/>
    <cellStyle name="Normal 3 2 4 2 5 5 3" xfId="49901" xr:uid="{97E5D8BE-B58E-4F1E-AA79-E3F6F9F39E4B}"/>
    <cellStyle name="Normal 3 2 4 2 5 6" xfId="14482" xr:uid="{A9958D51-EE54-4349-AA2E-13221D78BE7B}"/>
    <cellStyle name="Normal 3 2 4 2 5 7" xfId="28172" xr:uid="{44F4B5EE-5C9F-46AD-81FB-77C71FB84FA1}"/>
    <cellStyle name="Normal 3 2 4 2 5 8" xfId="43055" xr:uid="{4FA9B520-EC3F-4C7E-BF9D-F23F64772921}"/>
    <cellStyle name="Normal 3 2 4 2 6" xfId="7637" xr:uid="{AD4C5FF8-0B52-42EA-8394-07E512484081}"/>
    <cellStyle name="Normal 3 2 4 2 6 2" xfId="9350" xr:uid="{3D33346A-3A96-4602-A082-45376E83D4A8}"/>
    <cellStyle name="Normal 3 2 4 2 6 2 2" xfId="12772" xr:uid="{879EB7F2-E84B-4452-BF58-0F8C479A9D71}"/>
    <cellStyle name="Normal 3 2 4 2 6 2 2 2" xfId="26462" xr:uid="{7C9CAF38-A4AE-474B-814B-95EC5BDE4D22}"/>
    <cellStyle name="Normal 3 2 4 2 6 2 2 2 2" xfId="40154" xr:uid="{F9DF3DC1-BDC4-474E-BFE4-211F2269137C}"/>
    <cellStyle name="Normal 3 2 4 2 6 2 2 2 3" xfId="55037" xr:uid="{27FEB492-DAA3-4ED0-88C4-A701E3B4150D}"/>
    <cellStyle name="Normal 3 2 4 2 6 2 2 3" xfId="19618" xr:uid="{2CEB5A0A-DD75-4DE1-BA7F-6875B8C98E6C}"/>
    <cellStyle name="Normal 3 2 4 2 6 2 2 4" xfId="33308" xr:uid="{0BA49B05-9F4C-4CE3-8396-EB76C336B7C0}"/>
    <cellStyle name="Normal 3 2 4 2 6 2 2 5" xfId="48191" xr:uid="{9EF51B9A-F967-400B-B5BB-3D12D8F0779C}"/>
    <cellStyle name="Normal 3 2 4 2 6 2 3" xfId="23040" xr:uid="{13C496BE-C16C-4683-90C6-64296ECA479C}"/>
    <cellStyle name="Normal 3 2 4 2 6 2 3 2" xfId="36732" xr:uid="{65F3C1A1-1FFF-433F-8D07-ECCE8C44C6AA}"/>
    <cellStyle name="Normal 3 2 4 2 6 2 3 3" xfId="51615" xr:uid="{B6411BBC-12D2-4FDD-A173-A71380AE331A}"/>
    <cellStyle name="Normal 3 2 4 2 6 2 4" xfId="16196" xr:uid="{110D5299-8C74-4535-AA21-D0300E040BE1}"/>
    <cellStyle name="Normal 3 2 4 2 6 2 5" xfId="29886" xr:uid="{A4DD7FA7-E715-407F-91ED-780AE76258DC}"/>
    <cellStyle name="Normal 3 2 4 2 6 2 6" xfId="44769" xr:uid="{4D5E90E3-131E-4758-8EC7-CD6D7D51F690}"/>
    <cellStyle name="Normal 3 2 4 2 6 3" xfId="11060" xr:uid="{FA57C80C-7577-4892-A11E-E2FC27F008EA}"/>
    <cellStyle name="Normal 3 2 4 2 6 3 2" xfId="24750" xr:uid="{DB71447B-005D-4565-98B0-9D14FAC1AB2A}"/>
    <cellStyle name="Normal 3 2 4 2 6 3 2 2" xfId="38442" xr:uid="{5CE35D6E-F946-4F28-B9AE-EFB0C1B36B5D}"/>
    <cellStyle name="Normal 3 2 4 2 6 3 2 3" xfId="53325" xr:uid="{57666526-2D08-4B3B-9035-D48F44BEBC06}"/>
    <cellStyle name="Normal 3 2 4 2 6 3 3" xfId="17906" xr:uid="{A14FED43-870E-45D6-A2FA-6A8B4DACBB85}"/>
    <cellStyle name="Normal 3 2 4 2 6 3 4" xfId="31596" xr:uid="{784F02D9-2F87-4B57-8101-C183D74EB089}"/>
    <cellStyle name="Normal 3 2 4 2 6 3 5" xfId="46479" xr:uid="{580F3A88-91B3-4AF0-A7F9-DB3370A44F52}"/>
    <cellStyle name="Normal 3 2 4 2 6 4" xfId="21328" xr:uid="{3E1239BE-243A-43BC-99CA-F2BB35BBA499}"/>
    <cellStyle name="Normal 3 2 4 2 6 4 2" xfId="35020" xr:uid="{39BAF746-0BAF-4513-A27B-59015C5F8305}"/>
    <cellStyle name="Normal 3 2 4 2 6 4 3" xfId="49903" xr:uid="{EB8C16EC-E462-4A52-AC4F-13938EE903A7}"/>
    <cellStyle name="Normal 3 2 4 2 6 5" xfId="14484" xr:uid="{68082BC3-4B74-4A9C-B38B-876CDDB2D4BA}"/>
    <cellStyle name="Normal 3 2 4 2 6 6" xfId="28174" xr:uid="{9A725250-3838-4B70-BB46-232B560D00A9}"/>
    <cellStyle name="Normal 3 2 4 2 6 7" xfId="43057" xr:uid="{C202A55D-CB6A-4D2F-8BC1-51541FBEDFB9}"/>
    <cellStyle name="Normal 3 2 4 2 7" xfId="7638" xr:uid="{0335FBC4-C447-42B1-9D2B-F1967A19E985}"/>
    <cellStyle name="Normal 3 2 4 2 7 2" xfId="9351" xr:uid="{25B61718-E398-4315-8E2E-428B216C95DC}"/>
    <cellStyle name="Normal 3 2 4 2 7 2 2" xfId="12773" xr:uid="{6BE02CAF-2321-4B43-801F-B88ED9B1748A}"/>
    <cellStyle name="Normal 3 2 4 2 7 2 2 2" xfId="26463" xr:uid="{ED26E42F-B37D-4771-A6D0-81F1B6699D71}"/>
    <cellStyle name="Normal 3 2 4 2 7 2 2 2 2" xfId="40155" xr:uid="{A68B65BA-F0CA-4F8C-878C-AE805B9F3DD5}"/>
    <cellStyle name="Normal 3 2 4 2 7 2 2 2 3" xfId="55038" xr:uid="{0E25BFD3-8129-407C-A0AC-0D7AAC7D3C2D}"/>
    <cellStyle name="Normal 3 2 4 2 7 2 2 3" xfId="19619" xr:uid="{3FE6836E-BC61-4E9C-9950-51BA30F57101}"/>
    <cellStyle name="Normal 3 2 4 2 7 2 2 4" xfId="33309" xr:uid="{F22E7B0E-597F-4378-AF96-5E6A878CD8AB}"/>
    <cellStyle name="Normal 3 2 4 2 7 2 2 5" xfId="48192" xr:uid="{F001B192-6036-4AFA-8E02-41A7CE84B26A}"/>
    <cellStyle name="Normal 3 2 4 2 7 2 3" xfId="23041" xr:uid="{FE1FEC91-5EF1-4119-8814-F170DA7EA5E7}"/>
    <cellStyle name="Normal 3 2 4 2 7 2 3 2" xfId="36733" xr:uid="{B7B7D700-FF21-4865-9B8B-ADE456B5CBB0}"/>
    <cellStyle name="Normal 3 2 4 2 7 2 3 3" xfId="51616" xr:uid="{64A2F841-7287-47F3-B96F-6B190A6D0231}"/>
    <cellStyle name="Normal 3 2 4 2 7 2 4" xfId="16197" xr:uid="{881861A5-78D9-4AAF-82B5-8EE4D73E5B71}"/>
    <cellStyle name="Normal 3 2 4 2 7 2 5" xfId="29887" xr:uid="{84342255-1BFD-4E99-BEF0-A096A66AE23E}"/>
    <cellStyle name="Normal 3 2 4 2 7 2 6" xfId="44770" xr:uid="{1FA8F9A0-3ED1-404A-8DDF-1F320E2A9EE5}"/>
    <cellStyle name="Normal 3 2 4 2 7 3" xfId="11061" xr:uid="{FCECD5A1-F4E9-4378-BDD0-6F0A90896075}"/>
    <cellStyle name="Normal 3 2 4 2 7 3 2" xfId="24751" xr:uid="{6B5D7ABD-DA65-4DF7-8FFA-BEFE7FAD6242}"/>
    <cellStyle name="Normal 3 2 4 2 7 3 2 2" xfId="38443" xr:uid="{82049F54-DA6F-4D6E-A226-77A88BF13F99}"/>
    <cellStyle name="Normal 3 2 4 2 7 3 2 3" xfId="53326" xr:uid="{EE526F61-C93B-47CC-8C32-B024C25EE87E}"/>
    <cellStyle name="Normal 3 2 4 2 7 3 3" xfId="17907" xr:uid="{D4130451-CDCD-4CCA-BD13-D2B572579F91}"/>
    <cellStyle name="Normal 3 2 4 2 7 3 4" xfId="31597" xr:uid="{1C1FE040-635E-478C-A3FB-505FA8FA7711}"/>
    <cellStyle name="Normal 3 2 4 2 7 3 5" xfId="46480" xr:uid="{72142F45-C7AB-4875-9114-37B00C7143AA}"/>
    <cellStyle name="Normal 3 2 4 2 7 4" xfId="21329" xr:uid="{AA3F50B8-F9CF-4E13-BF61-BCC5C9D6E358}"/>
    <cellStyle name="Normal 3 2 4 2 7 4 2" xfId="35021" xr:uid="{D8898B22-F3AC-439E-99C9-186F305CA620}"/>
    <cellStyle name="Normal 3 2 4 2 7 4 3" xfId="49904" xr:uid="{F6D520F3-0E32-4CEA-8685-5F0275526A41}"/>
    <cellStyle name="Normal 3 2 4 2 7 5" xfId="14485" xr:uid="{2DCB7632-0B1E-47DA-AAF4-425B185FC36B}"/>
    <cellStyle name="Normal 3 2 4 2 7 6" xfId="28175" xr:uid="{B00913FF-AE58-4B08-86C7-9696BDBA2E10}"/>
    <cellStyle name="Normal 3 2 4 2 7 7" xfId="43058" xr:uid="{8E3868FA-443A-45BE-BC73-1FDACD18E7FC}"/>
    <cellStyle name="Normal 3 2 4 2 8" xfId="9322" xr:uid="{B53C2D68-96A8-48F7-B87A-9A63E6FC27D6}"/>
    <cellStyle name="Normal 3 2 4 2 8 2" xfId="12744" xr:uid="{697A950B-085D-4F17-9B6A-61A3DF323EC7}"/>
    <cellStyle name="Normal 3 2 4 2 8 2 2" xfId="26434" xr:uid="{C85514C9-FECB-4473-BA20-F455C377FFE0}"/>
    <cellStyle name="Normal 3 2 4 2 8 2 2 2" xfId="40126" xr:uid="{096251C3-2C98-40D0-9647-F5AF3A08F8BA}"/>
    <cellStyle name="Normal 3 2 4 2 8 2 2 3" xfId="55009" xr:uid="{E8AAED52-90AC-4D32-AFFA-4B6FBF8F68B7}"/>
    <cellStyle name="Normal 3 2 4 2 8 2 3" xfId="19590" xr:uid="{D19754D2-0E58-4D60-A682-1E7D7502A63A}"/>
    <cellStyle name="Normal 3 2 4 2 8 2 4" xfId="33280" xr:uid="{BDA06218-0257-48A8-BF60-4EB67C9E2FA0}"/>
    <cellStyle name="Normal 3 2 4 2 8 2 5" xfId="48163" xr:uid="{7D61358D-9354-4350-A328-45B1FCC39F5E}"/>
    <cellStyle name="Normal 3 2 4 2 8 3" xfId="23012" xr:uid="{2A1401A2-1BE8-431C-89FE-1925A9C12BDE}"/>
    <cellStyle name="Normal 3 2 4 2 8 3 2" xfId="36704" xr:uid="{CAD8C1D2-0AAD-4977-A0CD-4CC469FD67F7}"/>
    <cellStyle name="Normal 3 2 4 2 8 3 3" xfId="51587" xr:uid="{0CF4156A-288B-41C6-9B83-800EA2413CB4}"/>
    <cellStyle name="Normal 3 2 4 2 8 4" xfId="16168" xr:uid="{D07DD77E-1F92-4B69-939B-354C11B180F1}"/>
    <cellStyle name="Normal 3 2 4 2 8 5" xfId="29858" xr:uid="{B409862E-CF7C-486D-8437-CD50089CE664}"/>
    <cellStyle name="Normal 3 2 4 2 8 6" xfId="44741" xr:uid="{9CAE855E-5C73-4D0D-A8C0-D7A25BBAD0E8}"/>
    <cellStyle name="Normal 3 2 4 2 9" xfId="11032" xr:uid="{32B830A5-B784-4E91-80DA-EA28EC7B501C}"/>
    <cellStyle name="Normal 3 2 4 2 9 2" xfId="24722" xr:uid="{4E266FD5-80DA-40DC-92F1-60B73446191D}"/>
    <cellStyle name="Normal 3 2 4 2 9 2 2" xfId="38414" xr:uid="{7A83F69B-0D67-4AA2-BDFE-657FF7CCBBB5}"/>
    <cellStyle name="Normal 3 2 4 2 9 2 3" xfId="53297" xr:uid="{B88A33B3-5B25-4401-8F9F-A3548D1A7840}"/>
    <cellStyle name="Normal 3 2 4 2 9 3" xfId="17878" xr:uid="{38B71226-348E-47A6-8761-DAC38192BDD1}"/>
    <cellStyle name="Normal 3 2 4 2 9 4" xfId="31568" xr:uid="{A5477977-BF91-4650-9686-55CF6FBFE7C1}"/>
    <cellStyle name="Normal 3 2 4 2 9 5" xfId="46451" xr:uid="{4FD2A354-478E-446F-854E-A5341725F626}"/>
    <cellStyle name="Normal 3 2 4 3" xfId="7639" xr:uid="{643A8FB2-80AB-4703-95D6-9B466264B44E}"/>
    <cellStyle name="Normal 3 2 4 3 10" xfId="14486" xr:uid="{E8E0E7FE-E811-4848-8EE2-F8DC7DD9ABA0}"/>
    <cellStyle name="Normal 3 2 4 3 11" xfId="28176" xr:uid="{22A1210E-9698-4524-BDB5-58477604ECB9}"/>
    <cellStyle name="Normal 3 2 4 3 12" xfId="43059" xr:uid="{45D1F25E-8822-4D78-8A2B-E5038FA9410F}"/>
    <cellStyle name="Normal 3 2 4 3 2" xfId="7640" xr:uid="{1B1130ED-17B8-48C2-89D3-37B52216F34B}"/>
    <cellStyle name="Normal 3 2 4 3 2 10" xfId="43060" xr:uid="{430C6E54-DBAF-4FF4-853A-CED3D56CCA18}"/>
    <cellStyle name="Normal 3 2 4 3 2 2" xfId="7641" xr:uid="{83CE25F0-FFB9-4D96-BA59-BE8949101B85}"/>
    <cellStyle name="Normal 3 2 4 3 2 2 2" xfId="7642" xr:uid="{8BA91A75-ED7D-40FF-88E0-F11241F3D0DE}"/>
    <cellStyle name="Normal 3 2 4 3 2 2 2 2" xfId="9355" xr:uid="{504769C3-FE81-47B1-A283-2606AED88648}"/>
    <cellStyle name="Normal 3 2 4 3 2 2 2 2 2" xfId="12777" xr:uid="{FACEE4D3-C1F2-4B12-8E62-022930691909}"/>
    <cellStyle name="Normal 3 2 4 3 2 2 2 2 2 2" xfId="26467" xr:uid="{6C3DCF8D-986E-4D8E-830C-EF3DFA2C213E}"/>
    <cellStyle name="Normal 3 2 4 3 2 2 2 2 2 2 2" xfId="40159" xr:uid="{E0BD3910-0E21-42B2-BBE8-15849B7BC013}"/>
    <cellStyle name="Normal 3 2 4 3 2 2 2 2 2 2 3" xfId="55042" xr:uid="{AD8F77AA-D1D8-4ED0-8485-D33D34CC7A10}"/>
    <cellStyle name="Normal 3 2 4 3 2 2 2 2 2 3" xfId="19623" xr:uid="{0A3337E5-8BA2-4DC8-91AE-999EB78D232A}"/>
    <cellStyle name="Normal 3 2 4 3 2 2 2 2 2 4" xfId="33313" xr:uid="{601B07FF-7AF1-4F6B-88B1-A99A8BBA7BE8}"/>
    <cellStyle name="Normal 3 2 4 3 2 2 2 2 2 5" xfId="48196" xr:uid="{0F33306F-FAAB-44B0-AC9B-AF8728EB7F2C}"/>
    <cellStyle name="Normal 3 2 4 3 2 2 2 2 3" xfId="23045" xr:uid="{DBB930A0-6D34-4287-9CCD-7CE66775D8D9}"/>
    <cellStyle name="Normal 3 2 4 3 2 2 2 2 3 2" xfId="36737" xr:uid="{A2F0C70F-A286-41C2-9A55-A02D81780FBB}"/>
    <cellStyle name="Normal 3 2 4 3 2 2 2 2 3 3" xfId="51620" xr:uid="{D8A0138A-C6FC-452C-B23B-AAE89033BB38}"/>
    <cellStyle name="Normal 3 2 4 3 2 2 2 2 4" xfId="16201" xr:uid="{C47A3E3E-1280-483B-AC37-B7E1445065FB}"/>
    <cellStyle name="Normal 3 2 4 3 2 2 2 2 5" xfId="29891" xr:uid="{0F1D85D3-5B64-4DED-B372-CC2086CD9DDF}"/>
    <cellStyle name="Normal 3 2 4 3 2 2 2 2 6" xfId="44774" xr:uid="{B9FCE4FA-2EE6-4FE2-9979-2655D378F0E3}"/>
    <cellStyle name="Normal 3 2 4 3 2 2 2 3" xfId="11065" xr:uid="{355461BD-850E-4084-8F8E-403BB7774A88}"/>
    <cellStyle name="Normal 3 2 4 3 2 2 2 3 2" xfId="24755" xr:uid="{8F25BE39-C953-4E12-9997-32C6E7C28A56}"/>
    <cellStyle name="Normal 3 2 4 3 2 2 2 3 2 2" xfId="38447" xr:uid="{DAC825CF-AB23-46A9-9A00-6BEFF6CF3D92}"/>
    <cellStyle name="Normal 3 2 4 3 2 2 2 3 2 3" xfId="53330" xr:uid="{6A5D9E82-962C-40AD-BECB-264D69D317B5}"/>
    <cellStyle name="Normal 3 2 4 3 2 2 2 3 3" xfId="17911" xr:uid="{23938E20-B95C-4220-97F0-D43E02044D28}"/>
    <cellStyle name="Normal 3 2 4 3 2 2 2 3 4" xfId="31601" xr:uid="{BB5429EB-2AEE-473B-A853-8F0D4B036B86}"/>
    <cellStyle name="Normal 3 2 4 3 2 2 2 3 5" xfId="46484" xr:uid="{3C5457E6-5DFD-4D23-A054-2E821EBF408D}"/>
    <cellStyle name="Normal 3 2 4 3 2 2 2 4" xfId="21333" xr:uid="{76EB3C75-6814-4471-A21F-CADBBC8ADDA7}"/>
    <cellStyle name="Normal 3 2 4 3 2 2 2 4 2" xfId="35025" xr:uid="{DC3C66D9-F312-49B7-8634-773A06BDD677}"/>
    <cellStyle name="Normal 3 2 4 3 2 2 2 4 3" xfId="49908" xr:uid="{D5B2E85B-F5B7-46D4-B2DA-0286116A6B2E}"/>
    <cellStyle name="Normal 3 2 4 3 2 2 2 5" xfId="14489" xr:uid="{3D8C3215-5F77-4D31-B7DE-B45803F773D8}"/>
    <cellStyle name="Normal 3 2 4 3 2 2 2 6" xfId="28179" xr:uid="{CC01195C-5141-45E0-9F44-B06D9375B6C4}"/>
    <cellStyle name="Normal 3 2 4 3 2 2 2 7" xfId="43062" xr:uid="{1633EA92-F422-4AD9-A9BA-3E51FEB16313}"/>
    <cellStyle name="Normal 3 2 4 3 2 2 3" xfId="9354" xr:uid="{52548574-27FF-4E83-9E2F-88B85A0D7930}"/>
    <cellStyle name="Normal 3 2 4 3 2 2 3 2" xfId="12776" xr:uid="{9C3A193A-C8D6-4982-B0D8-D8980409641E}"/>
    <cellStyle name="Normal 3 2 4 3 2 2 3 2 2" xfId="26466" xr:uid="{7BD3CF6C-34DB-4F1D-98A9-CF1F3CF7288B}"/>
    <cellStyle name="Normal 3 2 4 3 2 2 3 2 2 2" xfId="40158" xr:uid="{7FE5A040-E43E-43FB-AB8F-855770952F07}"/>
    <cellStyle name="Normal 3 2 4 3 2 2 3 2 2 3" xfId="55041" xr:uid="{A959B020-B57A-4AE1-ABFD-E52109CAD95D}"/>
    <cellStyle name="Normal 3 2 4 3 2 2 3 2 3" xfId="19622" xr:uid="{A3796947-40DE-4FE6-AF11-20F95C667011}"/>
    <cellStyle name="Normal 3 2 4 3 2 2 3 2 4" xfId="33312" xr:uid="{41B71D30-7460-4FA5-AFF3-D7D76E7B56A9}"/>
    <cellStyle name="Normal 3 2 4 3 2 2 3 2 5" xfId="48195" xr:uid="{181B34C8-7FD7-4164-BDA5-38E2328BB83A}"/>
    <cellStyle name="Normal 3 2 4 3 2 2 3 3" xfId="23044" xr:uid="{8F02AC89-7543-4AB2-8211-65138B695AE5}"/>
    <cellStyle name="Normal 3 2 4 3 2 2 3 3 2" xfId="36736" xr:uid="{1360A0A9-C89D-467E-8C98-A026321F87D0}"/>
    <cellStyle name="Normal 3 2 4 3 2 2 3 3 3" xfId="51619" xr:uid="{50ABC288-373A-48C7-867E-EF100A582FF4}"/>
    <cellStyle name="Normal 3 2 4 3 2 2 3 4" xfId="16200" xr:uid="{C4FB8B76-A842-47D8-8EF7-E88510837CC7}"/>
    <cellStyle name="Normal 3 2 4 3 2 2 3 5" xfId="29890" xr:uid="{DA14973A-AC4D-4F7D-9728-E49ABFBCA941}"/>
    <cellStyle name="Normal 3 2 4 3 2 2 3 6" xfId="44773" xr:uid="{D29FE80B-133C-482A-ACFB-B767021E368E}"/>
    <cellStyle name="Normal 3 2 4 3 2 2 4" xfId="11064" xr:uid="{ACC39349-F83C-490F-9E76-94A5BB42E878}"/>
    <cellStyle name="Normal 3 2 4 3 2 2 4 2" xfId="24754" xr:uid="{A064EC44-2992-4FC2-A431-B6A63339AF14}"/>
    <cellStyle name="Normal 3 2 4 3 2 2 4 2 2" xfId="38446" xr:uid="{EA0F96B1-F8CB-416C-94C9-682E218F7E63}"/>
    <cellStyle name="Normal 3 2 4 3 2 2 4 2 3" xfId="53329" xr:uid="{D4235846-B31A-4C87-B00E-7C0B0AA774C7}"/>
    <cellStyle name="Normal 3 2 4 3 2 2 4 3" xfId="17910" xr:uid="{8F4A1B7D-717D-4CBC-9C79-0D7227B73469}"/>
    <cellStyle name="Normal 3 2 4 3 2 2 4 4" xfId="31600" xr:uid="{56F8CEB6-BD5C-48B8-BEB5-62C807125D4A}"/>
    <cellStyle name="Normal 3 2 4 3 2 2 4 5" xfId="46483" xr:uid="{3131A8A2-D5A3-4E66-B386-341061C51F9B}"/>
    <cellStyle name="Normal 3 2 4 3 2 2 5" xfId="21332" xr:uid="{A334ACAB-2271-4FD2-AC8D-4389186DB5B8}"/>
    <cellStyle name="Normal 3 2 4 3 2 2 5 2" xfId="35024" xr:uid="{894D5995-0409-4277-9F27-B2522A77E51C}"/>
    <cellStyle name="Normal 3 2 4 3 2 2 5 3" xfId="49907" xr:uid="{59E5E9D4-75BC-4EA4-B822-F588EE546A04}"/>
    <cellStyle name="Normal 3 2 4 3 2 2 6" xfId="14488" xr:uid="{F158382D-0567-447A-A30D-43A381D380E3}"/>
    <cellStyle name="Normal 3 2 4 3 2 2 7" xfId="28178" xr:uid="{48E7919A-889F-4119-85E9-20F7CB032BAE}"/>
    <cellStyle name="Normal 3 2 4 3 2 2 8" xfId="43061" xr:uid="{BA8AF67F-8650-40E7-95D0-BDA2AE01ED3D}"/>
    <cellStyle name="Normal 3 2 4 3 2 3" xfId="7643" xr:uid="{A93257E2-CFBB-404D-9590-9496594B53AB}"/>
    <cellStyle name="Normal 3 2 4 3 2 3 2" xfId="9356" xr:uid="{CC68EF97-9214-46CA-AD48-0EC63751880A}"/>
    <cellStyle name="Normal 3 2 4 3 2 3 2 2" xfId="12778" xr:uid="{DA558981-0C8F-4203-9222-AAA473DBA3DE}"/>
    <cellStyle name="Normal 3 2 4 3 2 3 2 2 2" xfId="26468" xr:uid="{960DC75D-3CE5-4233-8F2C-0FDBFE9ABD7A}"/>
    <cellStyle name="Normal 3 2 4 3 2 3 2 2 2 2" xfId="40160" xr:uid="{209ABB06-8F60-4DAF-B5A1-531068D033D7}"/>
    <cellStyle name="Normal 3 2 4 3 2 3 2 2 2 3" xfId="55043" xr:uid="{7AD54CE7-BB03-4425-B537-EF270E46CB07}"/>
    <cellStyle name="Normal 3 2 4 3 2 3 2 2 3" xfId="19624" xr:uid="{4F1DCF67-DD72-48B1-B3F4-8C750DE2C760}"/>
    <cellStyle name="Normal 3 2 4 3 2 3 2 2 4" xfId="33314" xr:uid="{CCC0C960-C9B2-49E3-9BFD-8D0D71EACCE9}"/>
    <cellStyle name="Normal 3 2 4 3 2 3 2 2 5" xfId="48197" xr:uid="{F14B0795-3C40-4592-A19A-44649EB8030D}"/>
    <cellStyle name="Normal 3 2 4 3 2 3 2 3" xfId="23046" xr:uid="{8DF35278-46E4-4AF5-986D-AA2F556AE4B9}"/>
    <cellStyle name="Normal 3 2 4 3 2 3 2 3 2" xfId="36738" xr:uid="{19577BAD-0DA8-480D-82B8-E22EF30ABEE9}"/>
    <cellStyle name="Normal 3 2 4 3 2 3 2 3 3" xfId="51621" xr:uid="{F3F97C7B-F39C-40C8-9F19-7CDE0B1F416E}"/>
    <cellStyle name="Normal 3 2 4 3 2 3 2 4" xfId="16202" xr:uid="{5E7730D5-D06C-4AA2-ACA6-2ECD55FF5690}"/>
    <cellStyle name="Normal 3 2 4 3 2 3 2 5" xfId="29892" xr:uid="{75718DC9-3CA9-492A-ABEA-09F51F566AE2}"/>
    <cellStyle name="Normal 3 2 4 3 2 3 2 6" xfId="44775" xr:uid="{7E2B8E8E-8FCD-4AB3-8787-3AB6A8606B79}"/>
    <cellStyle name="Normal 3 2 4 3 2 3 3" xfId="11066" xr:uid="{4ABEEDB8-AA95-43CA-A4F7-FD2953F63978}"/>
    <cellStyle name="Normal 3 2 4 3 2 3 3 2" xfId="24756" xr:uid="{27DF2100-3329-45B1-9B06-50DA74AD79B4}"/>
    <cellStyle name="Normal 3 2 4 3 2 3 3 2 2" xfId="38448" xr:uid="{26D3F117-6F0E-4E34-918A-A5B2376EFBB0}"/>
    <cellStyle name="Normal 3 2 4 3 2 3 3 2 3" xfId="53331" xr:uid="{771D13BB-92F1-4EBB-A0F9-B9048CF98473}"/>
    <cellStyle name="Normal 3 2 4 3 2 3 3 3" xfId="17912" xr:uid="{D64B93B7-1ADC-49B7-88D8-5E212F1453F3}"/>
    <cellStyle name="Normal 3 2 4 3 2 3 3 4" xfId="31602" xr:uid="{37010FFA-1C9B-4223-9E87-909DBA7E6814}"/>
    <cellStyle name="Normal 3 2 4 3 2 3 3 5" xfId="46485" xr:uid="{79592EC5-A201-428E-A845-9C1A505E807C}"/>
    <cellStyle name="Normal 3 2 4 3 2 3 4" xfId="21334" xr:uid="{940ABDBA-866D-4C6A-827E-F521C710B33E}"/>
    <cellStyle name="Normal 3 2 4 3 2 3 4 2" xfId="35026" xr:uid="{72E2FBBC-D869-484C-9DEF-21028F687DCC}"/>
    <cellStyle name="Normal 3 2 4 3 2 3 4 3" xfId="49909" xr:uid="{DBDBF45A-F7BB-408D-9886-BAD8E11674CF}"/>
    <cellStyle name="Normal 3 2 4 3 2 3 5" xfId="14490" xr:uid="{4843675E-ADE2-46C8-84FA-867B906C86E0}"/>
    <cellStyle name="Normal 3 2 4 3 2 3 6" xfId="28180" xr:uid="{F522D8BC-EE1A-48B5-ACEB-C6450C5B189F}"/>
    <cellStyle name="Normal 3 2 4 3 2 3 7" xfId="43063" xr:uid="{F188ECD9-3726-4AD4-86C1-CDD40350C4A8}"/>
    <cellStyle name="Normal 3 2 4 3 2 4" xfId="7644" xr:uid="{6776611A-4737-4F7E-A678-28BBE4B9EFD0}"/>
    <cellStyle name="Normal 3 2 4 3 2 4 2" xfId="9357" xr:uid="{D823E6C0-27EF-4524-8440-99798861037C}"/>
    <cellStyle name="Normal 3 2 4 3 2 4 2 2" xfId="12779" xr:uid="{59B67B65-1543-49A0-95F5-F1C8015E099F}"/>
    <cellStyle name="Normal 3 2 4 3 2 4 2 2 2" xfId="26469" xr:uid="{FB7035C7-6E02-4E45-8151-0585CED8FC38}"/>
    <cellStyle name="Normal 3 2 4 3 2 4 2 2 2 2" xfId="40161" xr:uid="{D230A496-4206-4145-9014-7D5D555AE5C0}"/>
    <cellStyle name="Normal 3 2 4 3 2 4 2 2 2 3" xfId="55044" xr:uid="{811A297D-3577-48E7-AE83-B75370C9310C}"/>
    <cellStyle name="Normal 3 2 4 3 2 4 2 2 3" xfId="19625" xr:uid="{2DF406E9-A51A-4522-A799-DEBE2D26D063}"/>
    <cellStyle name="Normal 3 2 4 3 2 4 2 2 4" xfId="33315" xr:uid="{DF3663AE-A777-45FB-B744-1653FD8F4E02}"/>
    <cellStyle name="Normal 3 2 4 3 2 4 2 2 5" xfId="48198" xr:uid="{E3E9920E-CDDC-4BC7-B47D-259FAED22F70}"/>
    <cellStyle name="Normal 3 2 4 3 2 4 2 3" xfId="23047" xr:uid="{5970EB6D-40F7-4F35-A64F-884BD01B9DCF}"/>
    <cellStyle name="Normal 3 2 4 3 2 4 2 3 2" xfId="36739" xr:uid="{B4786BFF-C92A-4BA7-AD4B-32A5C6748572}"/>
    <cellStyle name="Normal 3 2 4 3 2 4 2 3 3" xfId="51622" xr:uid="{B70AFAA3-AB31-4500-AD67-C4FFED29BD4E}"/>
    <cellStyle name="Normal 3 2 4 3 2 4 2 4" xfId="16203" xr:uid="{5AFCE171-1490-49E7-B249-AEC9CD52B564}"/>
    <cellStyle name="Normal 3 2 4 3 2 4 2 5" xfId="29893" xr:uid="{8DC42D49-4AB5-4150-8094-EA0BDA5F1FBD}"/>
    <cellStyle name="Normal 3 2 4 3 2 4 2 6" xfId="44776" xr:uid="{403F9C5E-FB05-4EA5-9D04-EEB90E072098}"/>
    <cellStyle name="Normal 3 2 4 3 2 4 3" xfId="11067" xr:uid="{81B552F3-6333-43E0-A792-8B7F9D64F7B1}"/>
    <cellStyle name="Normal 3 2 4 3 2 4 3 2" xfId="24757" xr:uid="{E92F9017-5078-4A35-AAF4-9A43FC266024}"/>
    <cellStyle name="Normal 3 2 4 3 2 4 3 2 2" xfId="38449" xr:uid="{A7A887C8-2342-417B-A9EC-6F162187ED5C}"/>
    <cellStyle name="Normal 3 2 4 3 2 4 3 2 3" xfId="53332" xr:uid="{56071FC6-1E77-4FA4-BB74-E1369AA18014}"/>
    <cellStyle name="Normal 3 2 4 3 2 4 3 3" xfId="17913" xr:uid="{6DB38435-24BC-4E87-B1D8-E664E597F74E}"/>
    <cellStyle name="Normal 3 2 4 3 2 4 3 4" xfId="31603" xr:uid="{FD31E39E-5CAE-4488-8CE3-F59E1BAD12FB}"/>
    <cellStyle name="Normal 3 2 4 3 2 4 3 5" xfId="46486" xr:uid="{1ACB67FD-8097-4B8D-8D29-305F931B0817}"/>
    <cellStyle name="Normal 3 2 4 3 2 4 4" xfId="21335" xr:uid="{CF067B09-0DE5-4D7E-A253-FC45B89D6DCF}"/>
    <cellStyle name="Normal 3 2 4 3 2 4 4 2" xfId="35027" xr:uid="{95B2CC0C-EB74-426D-957A-F7D4AD0060BF}"/>
    <cellStyle name="Normal 3 2 4 3 2 4 4 3" xfId="49910" xr:uid="{68A452A7-79E4-4B7B-9BA7-A6090AD6202C}"/>
    <cellStyle name="Normal 3 2 4 3 2 4 5" xfId="14491" xr:uid="{A10D03E3-0616-4F43-8A56-54C5F188353F}"/>
    <cellStyle name="Normal 3 2 4 3 2 4 6" xfId="28181" xr:uid="{5CA96576-9107-4AE4-BD6B-9DB63CAEC899}"/>
    <cellStyle name="Normal 3 2 4 3 2 4 7" xfId="43064" xr:uid="{DE8AF62B-F211-4A1D-8396-560292F1CE9E}"/>
    <cellStyle name="Normal 3 2 4 3 2 5" xfId="9353" xr:uid="{E92423FD-BF1B-4A03-B7E0-D11981B36C02}"/>
    <cellStyle name="Normal 3 2 4 3 2 5 2" xfId="12775" xr:uid="{CD330E9D-2640-4498-ABF2-D2888E028B18}"/>
    <cellStyle name="Normal 3 2 4 3 2 5 2 2" xfId="26465" xr:uid="{7F4EE14E-F97A-44E9-AF12-10CE0B14B7B6}"/>
    <cellStyle name="Normal 3 2 4 3 2 5 2 2 2" xfId="40157" xr:uid="{2B0D0D60-96C1-4CB6-9ABF-377882CA2701}"/>
    <cellStyle name="Normal 3 2 4 3 2 5 2 2 3" xfId="55040" xr:uid="{351C445C-71BA-4443-9B94-C305997E45FB}"/>
    <cellStyle name="Normal 3 2 4 3 2 5 2 3" xfId="19621" xr:uid="{0C8E9CC6-A392-4474-98A2-6A9771475150}"/>
    <cellStyle name="Normal 3 2 4 3 2 5 2 4" xfId="33311" xr:uid="{FB0E69BA-201B-4D0E-B33D-9D94F8558B9C}"/>
    <cellStyle name="Normal 3 2 4 3 2 5 2 5" xfId="48194" xr:uid="{F399EE3F-4BA3-47ED-989E-503805657DCD}"/>
    <cellStyle name="Normal 3 2 4 3 2 5 3" xfId="23043" xr:uid="{09675347-A251-4190-A542-0418FBB61031}"/>
    <cellStyle name="Normal 3 2 4 3 2 5 3 2" xfId="36735" xr:uid="{9EECB1AB-80D0-4266-8A35-515ECB928C1A}"/>
    <cellStyle name="Normal 3 2 4 3 2 5 3 3" xfId="51618" xr:uid="{19819C7F-095D-4BAD-A162-9A003C624113}"/>
    <cellStyle name="Normal 3 2 4 3 2 5 4" xfId="16199" xr:uid="{746BAE70-0D93-46E7-B755-BF2CF63F9745}"/>
    <cellStyle name="Normal 3 2 4 3 2 5 5" xfId="29889" xr:uid="{F0B43724-8C17-4E28-B27C-EFDBE99CD834}"/>
    <cellStyle name="Normal 3 2 4 3 2 5 6" xfId="44772" xr:uid="{696A362A-CCDE-488F-B768-5D6711C8DB83}"/>
    <cellStyle name="Normal 3 2 4 3 2 6" xfId="11063" xr:uid="{1FF5AD27-AE40-48B6-94E2-976214FF7DD0}"/>
    <cellStyle name="Normal 3 2 4 3 2 6 2" xfId="24753" xr:uid="{01F66D5E-6650-40C8-9D23-F2B2D13373DB}"/>
    <cellStyle name="Normal 3 2 4 3 2 6 2 2" xfId="38445" xr:uid="{6809B605-4D16-421A-AE73-E5006FD294C5}"/>
    <cellStyle name="Normal 3 2 4 3 2 6 2 3" xfId="53328" xr:uid="{A9A00B9F-626A-4A16-86CD-FD8D529A97CA}"/>
    <cellStyle name="Normal 3 2 4 3 2 6 3" xfId="17909" xr:uid="{87373F9A-F682-400B-A597-7D6D2355645A}"/>
    <cellStyle name="Normal 3 2 4 3 2 6 4" xfId="31599" xr:uid="{43690387-C175-4381-A749-8495B15F9F86}"/>
    <cellStyle name="Normal 3 2 4 3 2 6 5" xfId="46482" xr:uid="{617FB42A-7AD2-40F4-8852-99773A0B03BE}"/>
    <cellStyle name="Normal 3 2 4 3 2 7" xfId="21331" xr:uid="{4EB3F5E0-9096-4CD9-A662-036FDF6875BD}"/>
    <cellStyle name="Normal 3 2 4 3 2 7 2" xfId="35023" xr:uid="{B7008244-AAAD-4428-B47B-FC281EEA3988}"/>
    <cellStyle name="Normal 3 2 4 3 2 7 3" xfId="49906" xr:uid="{58DD890E-5FF7-4125-BC7C-1D60B83A14DF}"/>
    <cellStyle name="Normal 3 2 4 3 2 8" xfId="14487" xr:uid="{FE435E26-0395-4C99-9F31-3137D482F46B}"/>
    <cellStyle name="Normal 3 2 4 3 2 9" xfId="28177" xr:uid="{6074BAC3-686B-4926-99DB-F518E733FE31}"/>
    <cellStyle name="Normal 3 2 4 3 3" xfId="7645" xr:uid="{01DD9C8F-0D8A-4F40-A9E5-1E994DF437EB}"/>
    <cellStyle name="Normal 3 2 4 3 3 10" xfId="43065" xr:uid="{1C5F8595-6073-4409-B037-CA7331521E09}"/>
    <cellStyle name="Normal 3 2 4 3 3 2" xfId="7646" xr:uid="{1A529B6E-5AD8-4602-BCB8-AA44254451E2}"/>
    <cellStyle name="Normal 3 2 4 3 3 2 2" xfId="7647" xr:uid="{7E09981C-B1E1-45B7-8B70-E6B2928C7F4A}"/>
    <cellStyle name="Normal 3 2 4 3 3 2 2 2" xfId="9360" xr:uid="{93DE5F02-8ECF-4031-A57A-244BF12A7CB6}"/>
    <cellStyle name="Normal 3 2 4 3 3 2 2 2 2" xfId="12782" xr:uid="{1796363D-00A9-4BB1-A494-75033F256EE6}"/>
    <cellStyle name="Normal 3 2 4 3 3 2 2 2 2 2" xfId="26472" xr:uid="{5587C774-AA7F-4C41-A823-9008C52C4743}"/>
    <cellStyle name="Normal 3 2 4 3 3 2 2 2 2 2 2" xfId="40164" xr:uid="{B2EB61BB-B500-4642-9D49-E3F1554F3B0C}"/>
    <cellStyle name="Normal 3 2 4 3 3 2 2 2 2 2 3" xfId="55047" xr:uid="{5ECC539E-C0CD-4755-AFEE-101B68BD403A}"/>
    <cellStyle name="Normal 3 2 4 3 3 2 2 2 2 3" xfId="19628" xr:uid="{0A7DAB3B-A129-49BC-8008-A527AF599ADB}"/>
    <cellStyle name="Normal 3 2 4 3 3 2 2 2 2 4" xfId="33318" xr:uid="{83BC977E-CEDF-4077-A36C-69D849588CF1}"/>
    <cellStyle name="Normal 3 2 4 3 3 2 2 2 2 5" xfId="48201" xr:uid="{E1E5E3DE-6C3E-49BA-BBB2-8447E0A06640}"/>
    <cellStyle name="Normal 3 2 4 3 3 2 2 2 3" xfId="23050" xr:uid="{10B38515-1CF8-47AC-A7FE-56FEF0868BBF}"/>
    <cellStyle name="Normal 3 2 4 3 3 2 2 2 3 2" xfId="36742" xr:uid="{406E6F82-0504-4A38-900C-30BDA3AFA689}"/>
    <cellStyle name="Normal 3 2 4 3 3 2 2 2 3 3" xfId="51625" xr:uid="{1BBCBDBF-8050-4A21-97E4-B9756AA532AF}"/>
    <cellStyle name="Normal 3 2 4 3 3 2 2 2 4" xfId="16206" xr:uid="{1E2FBC67-D2DB-40F3-ACBA-85528F6C9331}"/>
    <cellStyle name="Normal 3 2 4 3 3 2 2 2 5" xfId="29896" xr:uid="{A24E52AA-1576-49F9-A797-AD692D82F216}"/>
    <cellStyle name="Normal 3 2 4 3 3 2 2 2 6" xfId="44779" xr:uid="{86891FF2-1E3D-48AD-865D-D1690E9974DB}"/>
    <cellStyle name="Normal 3 2 4 3 3 2 2 3" xfId="11070" xr:uid="{E2C2BDA9-CA1E-431B-8D0F-547A19D9D404}"/>
    <cellStyle name="Normal 3 2 4 3 3 2 2 3 2" xfId="24760" xr:uid="{755811BF-D073-4FCF-A393-B66786AA9CB6}"/>
    <cellStyle name="Normal 3 2 4 3 3 2 2 3 2 2" xfId="38452" xr:uid="{4F3A64C7-0B89-4C6F-B718-1FD7E920DD3B}"/>
    <cellStyle name="Normal 3 2 4 3 3 2 2 3 2 3" xfId="53335" xr:uid="{F830FB9F-7888-49E4-8694-AE51ADBE61DF}"/>
    <cellStyle name="Normal 3 2 4 3 3 2 2 3 3" xfId="17916" xr:uid="{D1F049E4-5718-4D17-9252-38141B1A1278}"/>
    <cellStyle name="Normal 3 2 4 3 3 2 2 3 4" xfId="31606" xr:uid="{269BB20F-CABD-41D0-816A-98DCFADBB81F}"/>
    <cellStyle name="Normal 3 2 4 3 3 2 2 3 5" xfId="46489" xr:uid="{1D98B7F2-CCA5-4A29-8DEF-3F70438A1EC5}"/>
    <cellStyle name="Normal 3 2 4 3 3 2 2 4" xfId="21338" xr:uid="{673BDDAA-B5ED-4CCE-A3E4-9D8F57A01DB6}"/>
    <cellStyle name="Normal 3 2 4 3 3 2 2 4 2" xfId="35030" xr:uid="{D617A347-C7A1-4BC9-994D-FCD00CAB5FE8}"/>
    <cellStyle name="Normal 3 2 4 3 3 2 2 4 3" xfId="49913" xr:uid="{A4C06C5C-1919-476E-B26C-0A65CCFBFFC7}"/>
    <cellStyle name="Normal 3 2 4 3 3 2 2 5" xfId="14494" xr:uid="{736D84EC-E26C-4243-899C-6711BB2C4BB5}"/>
    <cellStyle name="Normal 3 2 4 3 3 2 2 6" xfId="28184" xr:uid="{4EAF4949-8C26-48E0-8DF7-49837EE17587}"/>
    <cellStyle name="Normal 3 2 4 3 3 2 2 7" xfId="43067" xr:uid="{27A1D160-DC80-4054-8878-B60E1B235C5A}"/>
    <cellStyle name="Normal 3 2 4 3 3 2 3" xfId="9359" xr:uid="{12111681-1A86-4D9A-9CD4-DBE0578E61FF}"/>
    <cellStyle name="Normal 3 2 4 3 3 2 3 2" xfId="12781" xr:uid="{F0E3C633-FDB8-46AA-A25C-83D63AB4B05F}"/>
    <cellStyle name="Normal 3 2 4 3 3 2 3 2 2" xfId="26471" xr:uid="{B088EAA3-250A-4816-9F89-50EE0F335244}"/>
    <cellStyle name="Normal 3 2 4 3 3 2 3 2 2 2" xfId="40163" xr:uid="{CAC671C5-9613-4862-972A-4866F2500811}"/>
    <cellStyle name="Normal 3 2 4 3 3 2 3 2 2 3" xfId="55046" xr:uid="{64107FA2-1451-4613-ADCD-8914F288A101}"/>
    <cellStyle name="Normal 3 2 4 3 3 2 3 2 3" xfId="19627" xr:uid="{E7EE2940-2287-413A-A744-C71D87D3DC99}"/>
    <cellStyle name="Normal 3 2 4 3 3 2 3 2 4" xfId="33317" xr:uid="{C02E519C-9FDC-44CC-A4C4-A44F9CD5E51E}"/>
    <cellStyle name="Normal 3 2 4 3 3 2 3 2 5" xfId="48200" xr:uid="{0DE895ED-361D-41A2-ADAC-0C816DFA7D65}"/>
    <cellStyle name="Normal 3 2 4 3 3 2 3 3" xfId="23049" xr:uid="{6DEB23D8-2A79-4C55-957A-76A80B70FB8C}"/>
    <cellStyle name="Normal 3 2 4 3 3 2 3 3 2" xfId="36741" xr:uid="{A0E3DF27-BF8B-48E1-B92F-F5C50B8DF13C}"/>
    <cellStyle name="Normal 3 2 4 3 3 2 3 3 3" xfId="51624" xr:uid="{338B361A-C819-48E0-84B4-D55613E9214B}"/>
    <cellStyle name="Normal 3 2 4 3 3 2 3 4" xfId="16205" xr:uid="{A15B85D8-68FC-49EC-B34B-F936F93F1FC2}"/>
    <cellStyle name="Normal 3 2 4 3 3 2 3 5" xfId="29895" xr:uid="{15783410-D934-4EB3-A87B-5651FE4D25CA}"/>
    <cellStyle name="Normal 3 2 4 3 3 2 3 6" xfId="44778" xr:uid="{7F3A0C57-8C21-4D81-AB11-01A41DD3477A}"/>
    <cellStyle name="Normal 3 2 4 3 3 2 4" xfId="11069" xr:uid="{1B8963D7-2F86-4BF2-B699-F9A31A8CF926}"/>
    <cellStyle name="Normal 3 2 4 3 3 2 4 2" xfId="24759" xr:uid="{27301D11-3711-4D9C-AC20-024DEAC9F272}"/>
    <cellStyle name="Normal 3 2 4 3 3 2 4 2 2" xfId="38451" xr:uid="{829B8F3A-1D63-4EFB-B45A-8FFB7111041C}"/>
    <cellStyle name="Normal 3 2 4 3 3 2 4 2 3" xfId="53334" xr:uid="{3D784AED-1BE0-42EF-B7F5-8A86A7938101}"/>
    <cellStyle name="Normal 3 2 4 3 3 2 4 3" xfId="17915" xr:uid="{E92D54A1-7A60-4BE6-8556-50A11B15E228}"/>
    <cellStyle name="Normal 3 2 4 3 3 2 4 4" xfId="31605" xr:uid="{40A277E1-D2C8-489D-9F34-65EBB754BEBC}"/>
    <cellStyle name="Normal 3 2 4 3 3 2 4 5" xfId="46488" xr:uid="{34F6059D-991F-40B2-BCFE-F95D7F4060F0}"/>
    <cellStyle name="Normal 3 2 4 3 3 2 5" xfId="21337" xr:uid="{EAFB4FAC-B9A3-476E-A562-474CED133B8E}"/>
    <cellStyle name="Normal 3 2 4 3 3 2 5 2" xfId="35029" xr:uid="{C3326910-90CE-4F61-9037-E0FF3C31F3F8}"/>
    <cellStyle name="Normal 3 2 4 3 3 2 5 3" xfId="49912" xr:uid="{4381CE1C-6E2C-4629-A48E-DF89ADBEE973}"/>
    <cellStyle name="Normal 3 2 4 3 3 2 6" xfId="14493" xr:uid="{6796A6A3-D2E0-46D5-AA4B-DA91D1D89E7C}"/>
    <cellStyle name="Normal 3 2 4 3 3 2 7" xfId="28183" xr:uid="{0EBD5349-80DD-44BD-9EF6-8BBBB2113123}"/>
    <cellStyle name="Normal 3 2 4 3 3 2 8" xfId="43066" xr:uid="{CC3C544D-3848-473C-AC7A-7CA5B84DC62A}"/>
    <cellStyle name="Normal 3 2 4 3 3 3" xfId="7648" xr:uid="{DD767E9D-92D3-4AC1-AB18-3D5FCB3E88FC}"/>
    <cellStyle name="Normal 3 2 4 3 3 3 2" xfId="9361" xr:uid="{53389A37-FBEC-45EC-BABD-82242C3704AC}"/>
    <cellStyle name="Normal 3 2 4 3 3 3 2 2" xfId="12783" xr:uid="{BCFD76B3-2D47-4714-95DD-B66B66E679B9}"/>
    <cellStyle name="Normal 3 2 4 3 3 3 2 2 2" xfId="26473" xr:uid="{E16A5712-2EE9-4B67-A930-0F0EE277ED5F}"/>
    <cellStyle name="Normal 3 2 4 3 3 3 2 2 2 2" xfId="40165" xr:uid="{277CFF31-2563-4D3A-8F2E-E565F9876118}"/>
    <cellStyle name="Normal 3 2 4 3 3 3 2 2 2 3" xfId="55048" xr:uid="{604222CB-E967-4FD6-BDF0-6F41EF183444}"/>
    <cellStyle name="Normal 3 2 4 3 3 3 2 2 3" xfId="19629" xr:uid="{2C27D227-91CE-45B7-98DD-265491720FE7}"/>
    <cellStyle name="Normal 3 2 4 3 3 3 2 2 4" xfId="33319" xr:uid="{7C179660-DE60-4640-8859-02E4F6C2EC10}"/>
    <cellStyle name="Normal 3 2 4 3 3 3 2 2 5" xfId="48202" xr:uid="{11D00F22-8F52-4916-ABFC-FE677D38E28D}"/>
    <cellStyle name="Normal 3 2 4 3 3 3 2 3" xfId="23051" xr:uid="{08BFA27C-484F-4C60-8566-67AFB1856E02}"/>
    <cellStyle name="Normal 3 2 4 3 3 3 2 3 2" xfId="36743" xr:uid="{002AF22D-10F6-4DD9-8DA8-1F61E65F3E78}"/>
    <cellStyle name="Normal 3 2 4 3 3 3 2 3 3" xfId="51626" xr:uid="{B1B2AED0-D37F-4FB1-9AC6-2B13B382A6F8}"/>
    <cellStyle name="Normal 3 2 4 3 3 3 2 4" xfId="16207" xr:uid="{5E8C383A-D392-4D03-8DFB-F92FA9D05B1A}"/>
    <cellStyle name="Normal 3 2 4 3 3 3 2 5" xfId="29897" xr:uid="{A6570E40-9B95-48ED-95F7-B7717E3EB2E7}"/>
    <cellStyle name="Normal 3 2 4 3 3 3 2 6" xfId="44780" xr:uid="{C99C3052-5299-4727-9601-61CE480946D1}"/>
    <cellStyle name="Normal 3 2 4 3 3 3 3" xfId="11071" xr:uid="{3BA3687D-439B-4A11-87BF-844B2B978018}"/>
    <cellStyle name="Normal 3 2 4 3 3 3 3 2" xfId="24761" xr:uid="{0E070A8A-D4C0-47DC-8801-DF61303F5787}"/>
    <cellStyle name="Normal 3 2 4 3 3 3 3 2 2" xfId="38453" xr:uid="{0CCABEA3-4B86-466F-A546-57C052BBCD03}"/>
    <cellStyle name="Normal 3 2 4 3 3 3 3 2 3" xfId="53336" xr:uid="{6D351E96-A9A1-4FDD-89BD-5805BF4E04A9}"/>
    <cellStyle name="Normal 3 2 4 3 3 3 3 3" xfId="17917" xr:uid="{3AE5F5E6-4781-4B2E-AB85-6D0801AFBD69}"/>
    <cellStyle name="Normal 3 2 4 3 3 3 3 4" xfId="31607" xr:uid="{83B5CA48-4B2F-43FC-A243-BA0B8EF95115}"/>
    <cellStyle name="Normal 3 2 4 3 3 3 3 5" xfId="46490" xr:uid="{577145EA-92A6-4DF9-A769-CDA26E6434FF}"/>
    <cellStyle name="Normal 3 2 4 3 3 3 4" xfId="21339" xr:uid="{B9FC0DD7-7B59-4690-BBF7-AF3665A9850A}"/>
    <cellStyle name="Normal 3 2 4 3 3 3 4 2" xfId="35031" xr:uid="{6CAEE839-5248-457E-A490-024B9C5A3816}"/>
    <cellStyle name="Normal 3 2 4 3 3 3 4 3" xfId="49914" xr:uid="{6D8E119F-842C-4F30-A164-9D9EEDECF5B0}"/>
    <cellStyle name="Normal 3 2 4 3 3 3 5" xfId="14495" xr:uid="{79E2CE00-661E-42D2-8752-42041C2AE13C}"/>
    <cellStyle name="Normal 3 2 4 3 3 3 6" xfId="28185" xr:uid="{9D003E82-938F-410D-8FD5-DAF915E426D1}"/>
    <cellStyle name="Normal 3 2 4 3 3 3 7" xfId="43068" xr:uid="{B8216E15-1712-4641-8522-83D6E2953AAB}"/>
    <cellStyle name="Normal 3 2 4 3 3 4" xfId="7649" xr:uid="{8221B730-0106-4E27-AFAD-1C217193D69D}"/>
    <cellStyle name="Normal 3 2 4 3 3 4 2" xfId="9362" xr:uid="{CA71063F-F96A-4AD6-87C3-EA1D5EB0F670}"/>
    <cellStyle name="Normal 3 2 4 3 3 4 2 2" xfId="12784" xr:uid="{34BE5D51-646A-4212-81C6-3F6A13F2B9FB}"/>
    <cellStyle name="Normal 3 2 4 3 3 4 2 2 2" xfId="26474" xr:uid="{6EA85C35-49A6-455A-9A31-0C5160020DE0}"/>
    <cellStyle name="Normal 3 2 4 3 3 4 2 2 2 2" xfId="40166" xr:uid="{CB5733A6-E514-4D35-80A7-46A4AEB8F46A}"/>
    <cellStyle name="Normal 3 2 4 3 3 4 2 2 2 3" xfId="55049" xr:uid="{7DA042D9-0C7B-431F-B69C-1BC037C5A52D}"/>
    <cellStyle name="Normal 3 2 4 3 3 4 2 2 3" xfId="19630" xr:uid="{AD9826EB-F76D-4948-9BF6-B730ECAD130B}"/>
    <cellStyle name="Normal 3 2 4 3 3 4 2 2 4" xfId="33320" xr:uid="{4DA68C76-DC7F-4013-803C-6AD3BD6D2A5F}"/>
    <cellStyle name="Normal 3 2 4 3 3 4 2 2 5" xfId="48203" xr:uid="{B1370FDD-290F-4A37-BADC-B25E8861DDF5}"/>
    <cellStyle name="Normal 3 2 4 3 3 4 2 3" xfId="23052" xr:uid="{905CB7DF-40A5-49AC-9CAB-9063EC43CEC9}"/>
    <cellStyle name="Normal 3 2 4 3 3 4 2 3 2" xfId="36744" xr:uid="{63B6DCAB-3A19-44DE-B916-A90AA72B7335}"/>
    <cellStyle name="Normal 3 2 4 3 3 4 2 3 3" xfId="51627" xr:uid="{21A532C3-6D2E-4082-9AEA-411B2C8AA085}"/>
    <cellStyle name="Normal 3 2 4 3 3 4 2 4" xfId="16208" xr:uid="{F6AFBD84-CBA4-45EE-9460-411A673F293A}"/>
    <cellStyle name="Normal 3 2 4 3 3 4 2 5" xfId="29898" xr:uid="{F218752F-810A-41CC-A92B-5F8F2166FFA6}"/>
    <cellStyle name="Normal 3 2 4 3 3 4 2 6" xfId="44781" xr:uid="{835CD482-2B71-4C2D-A481-71AD07D71B18}"/>
    <cellStyle name="Normal 3 2 4 3 3 4 3" xfId="11072" xr:uid="{5B425201-2974-470C-8AC2-1FFF84A26769}"/>
    <cellStyle name="Normal 3 2 4 3 3 4 3 2" xfId="24762" xr:uid="{948A11F1-7867-4507-9E62-EBB8E0289EF2}"/>
    <cellStyle name="Normal 3 2 4 3 3 4 3 2 2" xfId="38454" xr:uid="{A464C257-4803-41C4-B397-80B11A42CCF2}"/>
    <cellStyle name="Normal 3 2 4 3 3 4 3 2 3" xfId="53337" xr:uid="{2DE50BD6-1881-4134-9AE0-56FC2F5F3F10}"/>
    <cellStyle name="Normal 3 2 4 3 3 4 3 3" xfId="17918" xr:uid="{A78350F2-196D-4B23-9C98-452F80574299}"/>
    <cellStyle name="Normal 3 2 4 3 3 4 3 4" xfId="31608" xr:uid="{04CB4551-4F1B-4291-8003-D9550303E860}"/>
    <cellStyle name="Normal 3 2 4 3 3 4 3 5" xfId="46491" xr:uid="{7C690E84-7BCA-4FAA-A5DE-4F12B94D66E7}"/>
    <cellStyle name="Normal 3 2 4 3 3 4 4" xfId="21340" xr:uid="{10AA9341-CC7A-4598-9810-B7C09D3BD791}"/>
    <cellStyle name="Normal 3 2 4 3 3 4 4 2" xfId="35032" xr:uid="{3B894F72-6F69-4D6E-BDAE-CB7789701EDB}"/>
    <cellStyle name="Normal 3 2 4 3 3 4 4 3" xfId="49915" xr:uid="{B430C8A3-543D-473E-907C-2BBAFFB7676E}"/>
    <cellStyle name="Normal 3 2 4 3 3 4 5" xfId="14496" xr:uid="{872715B8-8D6A-463E-A084-C2609701EB05}"/>
    <cellStyle name="Normal 3 2 4 3 3 4 6" xfId="28186" xr:uid="{1E722DF7-AFCA-4FA7-B55B-56163EE1F875}"/>
    <cellStyle name="Normal 3 2 4 3 3 4 7" xfId="43069" xr:uid="{A8D3D3AE-B04D-408E-9834-C152FE33526B}"/>
    <cellStyle name="Normal 3 2 4 3 3 5" xfId="9358" xr:uid="{BF0E9F52-A541-45DE-93C3-8061380B34C0}"/>
    <cellStyle name="Normal 3 2 4 3 3 5 2" xfId="12780" xr:uid="{39DB714B-B29C-4727-BA6E-D34F19FBA341}"/>
    <cellStyle name="Normal 3 2 4 3 3 5 2 2" xfId="26470" xr:uid="{56E7797F-2A89-45E2-868D-2FB3F1E810FC}"/>
    <cellStyle name="Normal 3 2 4 3 3 5 2 2 2" xfId="40162" xr:uid="{26586542-5DB5-4679-BEAE-DA37FE757EA0}"/>
    <cellStyle name="Normal 3 2 4 3 3 5 2 2 3" xfId="55045" xr:uid="{71788340-2863-4A14-BB24-0F7B37203F85}"/>
    <cellStyle name="Normal 3 2 4 3 3 5 2 3" xfId="19626" xr:uid="{814FA2AE-D749-450D-B8E9-0F85D7D50CB2}"/>
    <cellStyle name="Normal 3 2 4 3 3 5 2 4" xfId="33316" xr:uid="{A15B8A5F-121D-4ECF-9384-1BC6D1169097}"/>
    <cellStyle name="Normal 3 2 4 3 3 5 2 5" xfId="48199" xr:uid="{1D8896E1-9B62-4749-A730-E56BE0EEB677}"/>
    <cellStyle name="Normal 3 2 4 3 3 5 3" xfId="23048" xr:uid="{DD186F9D-C4AF-46DF-92BD-36EF66EFFB37}"/>
    <cellStyle name="Normal 3 2 4 3 3 5 3 2" xfId="36740" xr:uid="{54DAE00E-F9A0-493A-9C6F-2A924E63F9C6}"/>
    <cellStyle name="Normal 3 2 4 3 3 5 3 3" xfId="51623" xr:uid="{FCE74EF4-90EF-492D-AD34-C32BCA20FFE7}"/>
    <cellStyle name="Normal 3 2 4 3 3 5 4" xfId="16204" xr:uid="{C6429E63-9335-4901-AA62-E549E4E008DB}"/>
    <cellStyle name="Normal 3 2 4 3 3 5 5" xfId="29894" xr:uid="{83792F5C-1DA7-4B55-9EAB-1C71F982078D}"/>
    <cellStyle name="Normal 3 2 4 3 3 5 6" xfId="44777" xr:uid="{6903AD49-2527-4243-9A78-FE76B57F0C34}"/>
    <cellStyle name="Normal 3 2 4 3 3 6" xfId="11068" xr:uid="{1DD2BBC9-11BA-4472-91E5-AE4FAA782E8A}"/>
    <cellStyle name="Normal 3 2 4 3 3 6 2" xfId="24758" xr:uid="{9AF79F59-85CE-40C1-9715-5220E816148E}"/>
    <cellStyle name="Normal 3 2 4 3 3 6 2 2" xfId="38450" xr:uid="{07FDF450-8A33-47C9-9B3C-94A5D5517992}"/>
    <cellStyle name="Normal 3 2 4 3 3 6 2 3" xfId="53333" xr:uid="{21C4960C-E752-4DDF-B7EB-689A1069D8C0}"/>
    <cellStyle name="Normal 3 2 4 3 3 6 3" xfId="17914" xr:uid="{1DA207EA-516B-4EF6-B3F4-3EB34DC96E3E}"/>
    <cellStyle name="Normal 3 2 4 3 3 6 4" xfId="31604" xr:uid="{94C306A3-71D9-4180-B68A-4B36819F1352}"/>
    <cellStyle name="Normal 3 2 4 3 3 6 5" xfId="46487" xr:uid="{E9780E37-5633-4722-9B79-7AC4D51EACE6}"/>
    <cellStyle name="Normal 3 2 4 3 3 7" xfId="21336" xr:uid="{8CB32725-DDFC-4639-BC5E-37109E8E2020}"/>
    <cellStyle name="Normal 3 2 4 3 3 7 2" xfId="35028" xr:uid="{ED41B4D4-F8FC-419B-B4FE-27B013F9AFFD}"/>
    <cellStyle name="Normal 3 2 4 3 3 7 3" xfId="49911" xr:uid="{A358FE3E-2613-4F43-AFE0-9C89F1F2BC20}"/>
    <cellStyle name="Normal 3 2 4 3 3 8" xfId="14492" xr:uid="{D5F597C2-12FF-4948-AA6B-161904A844E4}"/>
    <cellStyle name="Normal 3 2 4 3 3 9" xfId="28182" xr:uid="{3CDED384-B949-43AD-88CF-AA2FB36D16AB}"/>
    <cellStyle name="Normal 3 2 4 3 4" xfId="7650" xr:uid="{653A419E-A50E-42E7-9EC7-A50182BBD745}"/>
    <cellStyle name="Normal 3 2 4 3 4 2" xfId="7651" xr:uid="{B15E6DD0-CEFB-4FF8-BDDA-2FF5D520EB5C}"/>
    <cellStyle name="Normal 3 2 4 3 4 2 2" xfId="9364" xr:uid="{A3B1DB3E-AB84-48B8-B83B-014980B162B5}"/>
    <cellStyle name="Normal 3 2 4 3 4 2 2 2" xfId="12786" xr:uid="{60E1B84F-71DD-4293-906A-127453D8AB48}"/>
    <cellStyle name="Normal 3 2 4 3 4 2 2 2 2" xfId="26476" xr:uid="{19B65C5A-5A56-4D28-86F2-FF30310B8668}"/>
    <cellStyle name="Normal 3 2 4 3 4 2 2 2 2 2" xfId="40168" xr:uid="{E02A2CE3-F3DE-43AA-8F29-457ED3CF0796}"/>
    <cellStyle name="Normal 3 2 4 3 4 2 2 2 2 3" xfId="55051" xr:uid="{B3EB4B30-7DB4-4C1A-A13E-2FA35C2274FD}"/>
    <cellStyle name="Normal 3 2 4 3 4 2 2 2 3" xfId="19632" xr:uid="{FEDC5D7E-9689-4410-B860-A1BCBBB14468}"/>
    <cellStyle name="Normal 3 2 4 3 4 2 2 2 4" xfId="33322" xr:uid="{C25FFEEE-8844-4E46-99FC-E5A2417AD902}"/>
    <cellStyle name="Normal 3 2 4 3 4 2 2 2 5" xfId="48205" xr:uid="{97E7C0F9-328E-40D6-B915-6DC4D879796B}"/>
    <cellStyle name="Normal 3 2 4 3 4 2 2 3" xfId="23054" xr:uid="{E77D0CE7-22B9-40AA-900A-BE084F1475D8}"/>
    <cellStyle name="Normal 3 2 4 3 4 2 2 3 2" xfId="36746" xr:uid="{915980E5-A126-4C11-848A-3DEB40BFC324}"/>
    <cellStyle name="Normal 3 2 4 3 4 2 2 3 3" xfId="51629" xr:uid="{C4580DAE-727F-4998-A052-284CCDADBC5F}"/>
    <cellStyle name="Normal 3 2 4 3 4 2 2 4" xfId="16210" xr:uid="{60314E21-B037-40A0-A2C9-990F7D943B8E}"/>
    <cellStyle name="Normal 3 2 4 3 4 2 2 5" xfId="29900" xr:uid="{3EF7D1EA-7ABB-4105-BF9A-3988353734DF}"/>
    <cellStyle name="Normal 3 2 4 3 4 2 2 6" xfId="44783" xr:uid="{790BCD5E-CF3E-4C52-86E4-54B62D3BF316}"/>
    <cellStyle name="Normal 3 2 4 3 4 2 3" xfId="11074" xr:uid="{7F9040AB-F01E-49BF-BC62-5DF37B3BF689}"/>
    <cellStyle name="Normal 3 2 4 3 4 2 3 2" xfId="24764" xr:uid="{8BBA76F3-632C-48FC-8058-A90D5FFA9EE3}"/>
    <cellStyle name="Normal 3 2 4 3 4 2 3 2 2" xfId="38456" xr:uid="{0E667743-BF6B-45B6-99C3-089081FB5160}"/>
    <cellStyle name="Normal 3 2 4 3 4 2 3 2 3" xfId="53339" xr:uid="{E4B938BB-688B-4011-AC0F-AB02014D11F8}"/>
    <cellStyle name="Normal 3 2 4 3 4 2 3 3" xfId="17920" xr:uid="{145D34C0-2384-42CE-9A23-E1695F18A74C}"/>
    <cellStyle name="Normal 3 2 4 3 4 2 3 4" xfId="31610" xr:uid="{98BE7824-F852-4F8F-9D6B-5930A60B4BD2}"/>
    <cellStyle name="Normal 3 2 4 3 4 2 3 5" xfId="46493" xr:uid="{66D409E6-75D2-4582-A897-57675912C5D0}"/>
    <cellStyle name="Normal 3 2 4 3 4 2 4" xfId="21342" xr:uid="{FDB7D5DB-9376-46E0-A94F-90BE6C85BED2}"/>
    <cellStyle name="Normal 3 2 4 3 4 2 4 2" xfId="35034" xr:uid="{13AECD14-1DF4-4B25-A59D-169677146508}"/>
    <cellStyle name="Normal 3 2 4 3 4 2 4 3" xfId="49917" xr:uid="{4FED91F4-3706-429C-9389-CE2F80EAC1FB}"/>
    <cellStyle name="Normal 3 2 4 3 4 2 5" xfId="14498" xr:uid="{D445C274-D960-4041-9A60-E3231FC49788}"/>
    <cellStyle name="Normal 3 2 4 3 4 2 6" xfId="28188" xr:uid="{BA9FF6DC-F622-45EE-B05C-6BD3C0D88A7A}"/>
    <cellStyle name="Normal 3 2 4 3 4 2 7" xfId="43071" xr:uid="{F2004C2B-A7F3-4CE2-9441-73B5C66B9C92}"/>
    <cellStyle name="Normal 3 2 4 3 4 3" xfId="9363" xr:uid="{CB3B89F7-266C-4A45-91EC-3A907EDB542F}"/>
    <cellStyle name="Normal 3 2 4 3 4 3 2" xfId="12785" xr:uid="{F2361074-F74B-4FF1-A828-641FBBC7DF29}"/>
    <cellStyle name="Normal 3 2 4 3 4 3 2 2" xfId="26475" xr:uid="{9C9EE2A2-45A2-4F57-93F7-C9EF671A557E}"/>
    <cellStyle name="Normal 3 2 4 3 4 3 2 2 2" xfId="40167" xr:uid="{B7DCA503-BB87-4759-80B7-2A593D935917}"/>
    <cellStyle name="Normal 3 2 4 3 4 3 2 2 3" xfId="55050" xr:uid="{77499B9F-4B51-44E4-AD43-C42B7171349D}"/>
    <cellStyle name="Normal 3 2 4 3 4 3 2 3" xfId="19631" xr:uid="{19B82690-A4FC-4900-9FB5-1923F5C3E6B1}"/>
    <cellStyle name="Normal 3 2 4 3 4 3 2 4" xfId="33321" xr:uid="{B778A40A-5018-43D8-9ADA-5F5065F483C6}"/>
    <cellStyle name="Normal 3 2 4 3 4 3 2 5" xfId="48204" xr:uid="{9C30B59C-12A6-44CF-B9DA-C26465011E72}"/>
    <cellStyle name="Normal 3 2 4 3 4 3 3" xfId="23053" xr:uid="{CA756DB7-AE8F-4901-9952-E77453DF8EA1}"/>
    <cellStyle name="Normal 3 2 4 3 4 3 3 2" xfId="36745" xr:uid="{840E04B1-4763-4A64-86AB-964EEDFF5702}"/>
    <cellStyle name="Normal 3 2 4 3 4 3 3 3" xfId="51628" xr:uid="{191E5F4B-539F-4689-8B03-796308827DF4}"/>
    <cellStyle name="Normal 3 2 4 3 4 3 4" xfId="16209" xr:uid="{AB7E2879-01BC-4065-AC31-4F9CF35AD22B}"/>
    <cellStyle name="Normal 3 2 4 3 4 3 5" xfId="29899" xr:uid="{CD421C04-8214-4D5B-9EAE-3D8546C35FA3}"/>
    <cellStyle name="Normal 3 2 4 3 4 3 6" xfId="44782" xr:uid="{DB66425A-2ED3-43A5-8D56-41F37541552D}"/>
    <cellStyle name="Normal 3 2 4 3 4 4" xfId="11073" xr:uid="{FD0B368D-A6C9-41D2-9C65-02EC351FEC3C}"/>
    <cellStyle name="Normal 3 2 4 3 4 4 2" xfId="24763" xr:uid="{B54FC8E9-BF39-46C4-BF73-743E84B3D498}"/>
    <cellStyle name="Normal 3 2 4 3 4 4 2 2" xfId="38455" xr:uid="{C7CE9EEA-E151-485B-A751-3A41E45B59ED}"/>
    <cellStyle name="Normal 3 2 4 3 4 4 2 3" xfId="53338" xr:uid="{D1257985-A357-4FCB-B06F-4F73D9BD69DF}"/>
    <cellStyle name="Normal 3 2 4 3 4 4 3" xfId="17919" xr:uid="{7151047B-9CED-48A6-B521-5BECD6C96B67}"/>
    <cellStyle name="Normal 3 2 4 3 4 4 4" xfId="31609" xr:uid="{2A0EE8AB-77B3-4E2F-9B20-CA4FF99CE275}"/>
    <cellStyle name="Normal 3 2 4 3 4 4 5" xfId="46492" xr:uid="{6351F614-418C-4D3D-8EE3-231FD83E8C3C}"/>
    <cellStyle name="Normal 3 2 4 3 4 5" xfId="21341" xr:uid="{BBE4922D-7C3C-4DCC-A961-56C498DC384E}"/>
    <cellStyle name="Normal 3 2 4 3 4 5 2" xfId="35033" xr:uid="{BCC98FD5-3A86-47E2-8414-1C36A7F08C82}"/>
    <cellStyle name="Normal 3 2 4 3 4 5 3" xfId="49916" xr:uid="{E9DC236E-0445-4E50-A189-1154FD81EDE0}"/>
    <cellStyle name="Normal 3 2 4 3 4 6" xfId="14497" xr:uid="{BDA7F056-4AD4-4807-857D-D5689A28BF14}"/>
    <cellStyle name="Normal 3 2 4 3 4 7" xfId="28187" xr:uid="{A6109C34-B327-4F23-961B-A29A5AF27189}"/>
    <cellStyle name="Normal 3 2 4 3 4 8" xfId="43070" xr:uid="{02464A37-4AD7-4EE8-BDF9-8CA5C5FE7F27}"/>
    <cellStyle name="Normal 3 2 4 3 5" xfId="7652" xr:uid="{0B00D74D-EAED-4987-A157-1F57B56F6592}"/>
    <cellStyle name="Normal 3 2 4 3 5 2" xfId="9365" xr:uid="{F4807877-EBB7-4C23-9E80-D1F70D43DD87}"/>
    <cellStyle name="Normal 3 2 4 3 5 2 2" xfId="12787" xr:uid="{2D68CF77-DD8E-49E5-B278-45383E103372}"/>
    <cellStyle name="Normal 3 2 4 3 5 2 2 2" xfId="26477" xr:uid="{4EFF2879-30E5-43CD-B0BE-CB292D3B0434}"/>
    <cellStyle name="Normal 3 2 4 3 5 2 2 2 2" xfId="40169" xr:uid="{36AE3E38-6435-49EC-9AA1-6260B5EF85DA}"/>
    <cellStyle name="Normal 3 2 4 3 5 2 2 2 3" xfId="55052" xr:uid="{10871DBC-85A9-44BC-A8A1-DF9904606CBB}"/>
    <cellStyle name="Normal 3 2 4 3 5 2 2 3" xfId="19633" xr:uid="{89FE3C27-2132-4BAF-96B1-B3583E235651}"/>
    <cellStyle name="Normal 3 2 4 3 5 2 2 4" xfId="33323" xr:uid="{10202BBC-5918-4510-BF61-521258D5127F}"/>
    <cellStyle name="Normal 3 2 4 3 5 2 2 5" xfId="48206" xr:uid="{40F78F95-D9BE-4CDD-8792-3D26627CCC69}"/>
    <cellStyle name="Normal 3 2 4 3 5 2 3" xfId="23055" xr:uid="{2EDAC60B-E2AA-433B-94A5-2F1AE3587919}"/>
    <cellStyle name="Normal 3 2 4 3 5 2 3 2" xfId="36747" xr:uid="{A8D253DC-D6EB-4041-84C1-AF96AE022B55}"/>
    <cellStyle name="Normal 3 2 4 3 5 2 3 3" xfId="51630" xr:uid="{868FF236-97A6-4E0A-B228-479EDC84B133}"/>
    <cellStyle name="Normal 3 2 4 3 5 2 4" xfId="16211" xr:uid="{5D7E847F-AB50-4425-8552-355179CB9A5B}"/>
    <cellStyle name="Normal 3 2 4 3 5 2 5" xfId="29901" xr:uid="{FC3A55B4-1467-41B4-92C6-76918B496D68}"/>
    <cellStyle name="Normal 3 2 4 3 5 2 6" xfId="44784" xr:uid="{97EBB160-7DCE-4085-AFB9-F0B56C7E76EC}"/>
    <cellStyle name="Normal 3 2 4 3 5 3" xfId="11075" xr:uid="{B223D0C9-7A97-4F9E-AA64-F5F1DD72C4B1}"/>
    <cellStyle name="Normal 3 2 4 3 5 3 2" xfId="24765" xr:uid="{1B82BAC6-4CF7-4F2F-81B4-B5B1B1196F2B}"/>
    <cellStyle name="Normal 3 2 4 3 5 3 2 2" xfId="38457" xr:uid="{D6234DFD-2F74-4414-B089-FF82E4F47A95}"/>
    <cellStyle name="Normal 3 2 4 3 5 3 2 3" xfId="53340" xr:uid="{720B6F06-CF5D-467C-8E33-EA9AAE5C49D6}"/>
    <cellStyle name="Normal 3 2 4 3 5 3 3" xfId="17921" xr:uid="{BB4F727D-CCB9-4334-AD71-B3C5FE34AC79}"/>
    <cellStyle name="Normal 3 2 4 3 5 3 4" xfId="31611" xr:uid="{7D448096-CAB4-4014-8902-BFCC0469AB7A}"/>
    <cellStyle name="Normal 3 2 4 3 5 3 5" xfId="46494" xr:uid="{1A0891F0-B3F8-47FA-B6A9-BA8618ECA028}"/>
    <cellStyle name="Normal 3 2 4 3 5 4" xfId="21343" xr:uid="{F8733557-A2BF-4EB7-B57D-A1DA2CB29F2C}"/>
    <cellStyle name="Normal 3 2 4 3 5 4 2" xfId="35035" xr:uid="{23DDF597-8FF1-4AF2-ACFF-978869EDC759}"/>
    <cellStyle name="Normal 3 2 4 3 5 4 3" xfId="49918" xr:uid="{FFBC281E-FE9B-436A-91D7-C69D13735717}"/>
    <cellStyle name="Normal 3 2 4 3 5 5" xfId="14499" xr:uid="{E4A4B6A3-F44C-4A91-91FA-370B3D724A0E}"/>
    <cellStyle name="Normal 3 2 4 3 5 6" xfId="28189" xr:uid="{D9DB47E0-613A-4D7A-A91E-E4E3F0C46CB6}"/>
    <cellStyle name="Normal 3 2 4 3 5 7" xfId="43072" xr:uid="{488775F3-F9A1-4502-B9C8-A0EE22E70156}"/>
    <cellStyle name="Normal 3 2 4 3 6" xfId="7653" xr:uid="{B492F0DC-5A11-4044-BBC0-F034668603DE}"/>
    <cellStyle name="Normal 3 2 4 3 6 2" xfId="9366" xr:uid="{05511544-A88B-45AE-84A5-D293F34FE451}"/>
    <cellStyle name="Normal 3 2 4 3 6 2 2" xfId="12788" xr:uid="{43512EAD-B2B4-4F3A-94E8-A232B695EF5B}"/>
    <cellStyle name="Normal 3 2 4 3 6 2 2 2" xfId="26478" xr:uid="{0BFE17D9-DF7D-4113-8FC5-75D829954E29}"/>
    <cellStyle name="Normal 3 2 4 3 6 2 2 2 2" xfId="40170" xr:uid="{18970175-4572-49E6-BAFD-1420B1A4F5E6}"/>
    <cellStyle name="Normal 3 2 4 3 6 2 2 2 3" xfId="55053" xr:uid="{AF557180-A05A-4186-AE3C-85DBEBE9320D}"/>
    <cellStyle name="Normal 3 2 4 3 6 2 2 3" xfId="19634" xr:uid="{FF3689BC-7EC3-4579-A48D-0CEC67E723BD}"/>
    <cellStyle name="Normal 3 2 4 3 6 2 2 4" xfId="33324" xr:uid="{F2800FEE-6557-4101-9FE9-818634306086}"/>
    <cellStyle name="Normal 3 2 4 3 6 2 2 5" xfId="48207" xr:uid="{D0ED747D-4E3A-417C-8E64-AF24CE384C9C}"/>
    <cellStyle name="Normal 3 2 4 3 6 2 3" xfId="23056" xr:uid="{B5EE6CA1-7C6A-45AC-A098-BEC750E99DB2}"/>
    <cellStyle name="Normal 3 2 4 3 6 2 3 2" xfId="36748" xr:uid="{D5C1FFDD-FE9D-479E-AF90-68A5CD1A3A71}"/>
    <cellStyle name="Normal 3 2 4 3 6 2 3 3" xfId="51631" xr:uid="{0A6C434D-6E4D-4047-AB8C-16E5C52C3DB8}"/>
    <cellStyle name="Normal 3 2 4 3 6 2 4" xfId="16212" xr:uid="{36CCFDBC-18A4-4291-82DE-BFCE2C2DAB16}"/>
    <cellStyle name="Normal 3 2 4 3 6 2 5" xfId="29902" xr:uid="{445121DE-B16C-4409-BD77-37EE6DEA8A12}"/>
    <cellStyle name="Normal 3 2 4 3 6 2 6" xfId="44785" xr:uid="{B0C03F9D-5D48-4A7A-AB94-7CECDDDFE098}"/>
    <cellStyle name="Normal 3 2 4 3 6 3" xfId="11076" xr:uid="{575938CD-D5C3-4A2F-8DC9-59ED8D277AA5}"/>
    <cellStyle name="Normal 3 2 4 3 6 3 2" xfId="24766" xr:uid="{4A5941C0-9355-4C73-8504-F4502A68899F}"/>
    <cellStyle name="Normal 3 2 4 3 6 3 2 2" xfId="38458" xr:uid="{E13919D2-548D-4067-9AC0-D977B524D4D4}"/>
    <cellStyle name="Normal 3 2 4 3 6 3 2 3" xfId="53341" xr:uid="{1F554182-AFB2-43C5-8A56-7466B0183196}"/>
    <cellStyle name="Normal 3 2 4 3 6 3 3" xfId="17922" xr:uid="{9DDD08DB-E035-4C5D-A615-73637CA45AAA}"/>
    <cellStyle name="Normal 3 2 4 3 6 3 4" xfId="31612" xr:uid="{720E4A1C-4D44-4FE2-BBB4-89A0ACDF837D}"/>
    <cellStyle name="Normal 3 2 4 3 6 3 5" xfId="46495" xr:uid="{D96CF720-5E01-411D-B403-B2774AD3C8A9}"/>
    <cellStyle name="Normal 3 2 4 3 6 4" xfId="21344" xr:uid="{83433243-E876-495E-93C7-A17680CA5227}"/>
    <cellStyle name="Normal 3 2 4 3 6 4 2" xfId="35036" xr:uid="{70FB23DE-F673-470A-B912-B5B078CEDD59}"/>
    <cellStyle name="Normal 3 2 4 3 6 4 3" xfId="49919" xr:uid="{F188240C-54A7-410E-8801-E0F614021DBE}"/>
    <cellStyle name="Normal 3 2 4 3 6 5" xfId="14500" xr:uid="{C597A4F4-86BC-4B06-8859-2F8F270FB8C2}"/>
    <cellStyle name="Normal 3 2 4 3 6 6" xfId="28190" xr:uid="{15376BBE-2A4C-429E-9B53-578692398A11}"/>
    <cellStyle name="Normal 3 2 4 3 6 7" xfId="43073" xr:uid="{68554D9A-77A0-4963-86D3-886BB4683A5D}"/>
    <cellStyle name="Normal 3 2 4 3 7" xfId="9352" xr:uid="{BAB97674-F7DB-424B-A364-B1725DEC30C9}"/>
    <cellStyle name="Normal 3 2 4 3 7 2" xfId="12774" xr:uid="{C555C0A3-808B-42C1-BC50-5471FF704F01}"/>
    <cellStyle name="Normal 3 2 4 3 7 2 2" xfId="26464" xr:uid="{486CF9B9-7C5B-4E9E-900F-5D04F46AA3DB}"/>
    <cellStyle name="Normal 3 2 4 3 7 2 2 2" xfId="40156" xr:uid="{84BE7433-92B5-4B9D-978F-6960DB369FDD}"/>
    <cellStyle name="Normal 3 2 4 3 7 2 2 3" xfId="55039" xr:uid="{6E5B968F-F439-4087-AA5D-2136C769847E}"/>
    <cellStyle name="Normal 3 2 4 3 7 2 3" xfId="19620" xr:uid="{4E1F6243-6994-4640-BED9-2DBBEB661FE2}"/>
    <cellStyle name="Normal 3 2 4 3 7 2 4" xfId="33310" xr:uid="{DAA86EE9-240A-45B6-9211-2D954E2E3874}"/>
    <cellStyle name="Normal 3 2 4 3 7 2 5" xfId="48193" xr:uid="{27189FC0-11A2-4E89-9E4B-E12AE1254CB3}"/>
    <cellStyle name="Normal 3 2 4 3 7 3" xfId="23042" xr:uid="{3B5A63A9-3CC4-4F22-ABAE-A3CE9FA837AE}"/>
    <cellStyle name="Normal 3 2 4 3 7 3 2" xfId="36734" xr:uid="{9E18851D-334C-495F-92E0-D4055F745FDC}"/>
    <cellStyle name="Normal 3 2 4 3 7 3 3" xfId="51617" xr:uid="{AB19CB23-D8FC-47BA-BC0A-413ACEB59923}"/>
    <cellStyle name="Normal 3 2 4 3 7 4" xfId="16198" xr:uid="{A32BB11D-AEE4-42E4-8EB7-6B89DB17871A}"/>
    <cellStyle name="Normal 3 2 4 3 7 5" xfId="29888" xr:uid="{DBB6A6C6-C2B0-49AC-B255-67BF6B929D81}"/>
    <cellStyle name="Normal 3 2 4 3 7 6" xfId="44771" xr:uid="{0453E253-AC16-4B51-8A5F-917E35819D62}"/>
    <cellStyle name="Normal 3 2 4 3 8" xfId="11062" xr:uid="{95DF2D1F-F662-48E8-BB1C-3E50DB97D457}"/>
    <cellStyle name="Normal 3 2 4 3 8 2" xfId="24752" xr:uid="{DABB8351-0CBA-41BF-A3AE-079770C2B54C}"/>
    <cellStyle name="Normal 3 2 4 3 8 2 2" xfId="38444" xr:uid="{A57D38DC-37BF-45F0-A816-B7B33B31F6D9}"/>
    <cellStyle name="Normal 3 2 4 3 8 2 3" xfId="53327" xr:uid="{F44DE94E-C4C0-4CCA-B7AE-EB04700108B4}"/>
    <cellStyle name="Normal 3 2 4 3 8 3" xfId="17908" xr:uid="{F4E4015A-823C-4B12-BF86-0C8B30A66ADE}"/>
    <cellStyle name="Normal 3 2 4 3 8 4" xfId="31598" xr:uid="{C9ADA9B2-14C7-417B-B6FF-17EC4ADEF807}"/>
    <cellStyle name="Normal 3 2 4 3 8 5" xfId="46481" xr:uid="{FBEE12DA-37A0-4744-937D-82E1635B1C0A}"/>
    <cellStyle name="Normal 3 2 4 3 9" xfId="21330" xr:uid="{F245B7E5-48E4-4437-87C1-7913D2E697D5}"/>
    <cellStyle name="Normal 3 2 4 3 9 2" xfId="35022" xr:uid="{2DD7E166-06B4-4A85-9497-F711A894A0AC}"/>
    <cellStyle name="Normal 3 2 4 3 9 3" xfId="49905" xr:uid="{624E9DAA-4068-46B1-90EB-B772623B9CD3}"/>
    <cellStyle name="Normal 3 2 4 4" xfId="7654" xr:uid="{B07BA967-9669-4C6F-8CE0-60E595346968}"/>
    <cellStyle name="Normal 3 2 4 4 10" xfId="14501" xr:uid="{872F4D5D-BDE3-4609-A24B-2B2AE34633C4}"/>
    <cellStyle name="Normal 3 2 4 4 11" xfId="28191" xr:uid="{3C9D086B-BB8A-4969-89F0-7D377299C502}"/>
    <cellStyle name="Normal 3 2 4 4 12" xfId="43074" xr:uid="{13DB766D-FC15-48A2-8523-AA3E4E3F5CAF}"/>
    <cellStyle name="Normal 3 2 4 4 2" xfId="7655" xr:uid="{E7577D4B-807D-485F-BD61-BC6DF3BA7A31}"/>
    <cellStyle name="Normal 3 2 4 4 2 10" xfId="43075" xr:uid="{1E822D68-C3B7-42D3-B606-A5D2A50352BF}"/>
    <cellStyle name="Normal 3 2 4 4 2 2" xfId="7656" xr:uid="{76FBDA99-B2CB-4CFA-8E5F-6D3793641775}"/>
    <cellStyle name="Normal 3 2 4 4 2 2 2" xfId="7657" xr:uid="{8276A787-FBF0-4CAB-AB3D-8050A64AF478}"/>
    <cellStyle name="Normal 3 2 4 4 2 2 2 2" xfId="9370" xr:uid="{86BF6750-B09D-43C3-94DE-FD1E9F272D00}"/>
    <cellStyle name="Normal 3 2 4 4 2 2 2 2 2" xfId="12792" xr:uid="{312795A6-6E34-464D-93E5-4910E0C29C4E}"/>
    <cellStyle name="Normal 3 2 4 4 2 2 2 2 2 2" xfId="26482" xr:uid="{B3076196-C12D-4689-A191-9CDFA2A90C41}"/>
    <cellStyle name="Normal 3 2 4 4 2 2 2 2 2 2 2" xfId="40174" xr:uid="{40E1D266-3454-4F01-8EB0-E9632E993778}"/>
    <cellStyle name="Normal 3 2 4 4 2 2 2 2 2 2 3" xfId="55057" xr:uid="{17D2B443-73A9-4255-983A-2F343B6CFD11}"/>
    <cellStyle name="Normal 3 2 4 4 2 2 2 2 2 3" xfId="19638" xr:uid="{D3EB2D36-19A1-4FE8-BC83-B6B00B913A1F}"/>
    <cellStyle name="Normal 3 2 4 4 2 2 2 2 2 4" xfId="33328" xr:uid="{D88084CF-C701-4EA6-988F-40F9ABB6BAF6}"/>
    <cellStyle name="Normal 3 2 4 4 2 2 2 2 2 5" xfId="48211" xr:uid="{2FCFC643-4543-44DE-A578-9A91CBAF92DF}"/>
    <cellStyle name="Normal 3 2 4 4 2 2 2 2 3" xfId="23060" xr:uid="{8C7F3423-DEDF-413D-846B-9B04A488E105}"/>
    <cellStyle name="Normal 3 2 4 4 2 2 2 2 3 2" xfId="36752" xr:uid="{668E1169-27E0-4F5C-ADF4-D2166DB9A2F7}"/>
    <cellStyle name="Normal 3 2 4 4 2 2 2 2 3 3" xfId="51635" xr:uid="{2050F445-6309-41D6-8A30-28FFDBD622D8}"/>
    <cellStyle name="Normal 3 2 4 4 2 2 2 2 4" xfId="16216" xr:uid="{F740F9C7-412B-4679-AC29-58B059E5D6ED}"/>
    <cellStyle name="Normal 3 2 4 4 2 2 2 2 5" xfId="29906" xr:uid="{1BD05346-E751-4D9B-8842-7F6A0588141A}"/>
    <cellStyle name="Normal 3 2 4 4 2 2 2 2 6" xfId="44789" xr:uid="{717C809F-9B68-4A37-906A-16092B6BAC47}"/>
    <cellStyle name="Normal 3 2 4 4 2 2 2 3" xfId="11080" xr:uid="{5AECEED2-3BBE-4687-A451-340A8A67411A}"/>
    <cellStyle name="Normal 3 2 4 4 2 2 2 3 2" xfId="24770" xr:uid="{A8A6EADA-CA04-4EC4-B511-9175E64CF423}"/>
    <cellStyle name="Normal 3 2 4 4 2 2 2 3 2 2" xfId="38462" xr:uid="{553C0F85-0CC5-4DEB-B3F7-60F9E9A97B50}"/>
    <cellStyle name="Normal 3 2 4 4 2 2 2 3 2 3" xfId="53345" xr:uid="{C7FE5677-E19D-45B3-9901-C55BA87C1D5B}"/>
    <cellStyle name="Normal 3 2 4 4 2 2 2 3 3" xfId="17926" xr:uid="{9A71E948-83F9-4EB1-B527-020F55121300}"/>
    <cellStyle name="Normal 3 2 4 4 2 2 2 3 4" xfId="31616" xr:uid="{2D034628-766B-41DF-9159-159195C163EF}"/>
    <cellStyle name="Normal 3 2 4 4 2 2 2 3 5" xfId="46499" xr:uid="{93F304ED-0F8B-472D-9981-D8C9E6C5D844}"/>
    <cellStyle name="Normal 3 2 4 4 2 2 2 4" xfId="21348" xr:uid="{10266368-9B38-4D5C-8408-C8AB2EFE458A}"/>
    <cellStyle name="Normal 3 2 4 4 2 2 2 4 2" xfId="35040" xr:uid="{389FB978-F44D-4DA2-965A-9799DF024C57}"/>
    <cellStyle name="Normal 3 2 4 4 2 2 2 4 3" xfId="49923" xr:uid="{60E17968-A9D2-4406-9A80-333DAFB4F6F0}"/>
    <cellStyle name="Normal 3 2 4 4 2 2 2 5" xfId="14504" xr:uid="{0D660AC7-D32F-4BAC-9C8D-D1EDBD761C3D}"/>
    <cellStyle name="Normal 3 2 4 4 2 2 2 6" xfId="28194" xr:uid="{23ECEA55-6C82-42F4-B081-7C27F398D405}"/>
    <cellStyle name="Normal 3 2 4 4 2 2 2 7" xfId="43077" xr:uid="{70D11D36-FA65-49DC-98BF-5F504B276EAA}"/>
    <cellStyle name="Normal 3 2 4 4 2 2 3" xfId="9369" xr:uid="{3838111E-5C55-41F1-8660-23FE0E384E95}"/>
    <cellStyle name="Normal 3 2 4 4 2 2 3 2" xfId="12791" xr:uid="{91FEE020-C127-44AF-9205-990C06625D4E}"/>
    <cellStyle name="Normal 3 2 4 4 2 2 3 2 2" xfId="26481" xr:uid="{CA140E8B-BA21-4C7B-A97A-DBDCAD514951}"/>
    <cellStyle name="Normal 3 2 4 4 2 2 3 2 2 2" xfId="40173" xr:uid="{BAD5ADAE-EB56-442A-A498-CAF0603E3960}"/>
    <cellStyle name="Normal 3 2 4 4 2 2 3 2 2 3" xfId="55056" xr:uid="{491A74D0-38F7-4BB0-B7DB-5C1C4F354578}"/>
    <cellStyle name="Normal 3 2 4 4 2 2 3 2 3" xfId="19637" xr:uid="{5F43D135-4C47-4509-87C7-41642B292AEA}"/>
    <cellStyle name="Normal 3 2 4 4 2 2 3 2 4" xfId="33327" xr:uid="{4CB27CD6-5228-4E64-AE78-A4BD37F016F1}"/>
    <cellStyle name="Normal 3 2 4 4 2 2 3 2 5" xfId="48210" xr:uid="{AA0593B2-3AF2-4DB9-B279-5B4027CEBEBC}"/>
    <cellStyle name="Normal 3 2 4 4 2 2 3 3" xfId="23059" xr:uid="{A9263316-0728-4B6D-89D1-BBB0EE61ADA9}"/>
    <cellStyle name="Normal 3 2 4 4 2 2 3 3 2" xfId="36751" xr:uid="{10D6ABCB-D4A2-4265-B465-4C0C40D0809C}"/>
    <cellStyle name="Normal 3 2 4 4 2 2 3 3 3" xfId="51634" xr:uid="{6F49D2C8-468A-487C-9ADF-B443C4019067}"/>
    <cellStyle name="Normal 3 2 4 4 2 2 3 4" xfId="16215" xr:uid="{5ED335E0-CFC0-44E3-8218-33887CAE46ED}"/>
    <cellStyle name="Normal 3 2 4 4 2 2 3 5" xfId="29905" xr:uid="{AB0D375B-A45C-4E0F-9C94-9C6E44F070D8}"/>
    <cellStyle name="Normal 3 2 4 4 2 2 3 6" xfId="44788" xr:uid="{56A5B9AB-6E55-49F5-BE8E-20B4FBCF72F8}"/>
    <cellStyle name="Normal 3 2 4 4 2 2 4" xfId="11079" xr:uid="{010B33E3-330F-4411-B790-9BDF7F1B6B0A}"/>
    <cellStyle name="Normal 3 2 4 4 2 2 4 2" xfId="24769" xr:uid="{C48EF74F-4EBE-413C-91AD-FB39A3BCEE4E}"/>
    <cellStyle name="Normal 3 2 4 4 2 2 4 2 2" xfId="38461" xr:uid="{43C04435-9969-4EE0-A3CD-262FC997350C}"/>
    <cellStyle name="Normal 3 2 4 4 2 2 4 2 3" xfId="53344" xr:uid="{538A6B6C-1512-48A6-B413-FC734C5821B6}"/>
    <cellStyle name="Normal 3 2 4 4 2 2 4 3" xfId="17925" xr:uid="{5D9BDC5A-AD9B-4230-9AE5-43272DCDC10B}"/>
    <cellStyle name="Normal 3 2 4 4 2 2 4 4" xfId="31615" xr:uid="{388B8E61-0A49-4172-828A-86711F0A1F73}"/>
    <cellStyle name="Normal 3 2 4 4 2 2 4 5" xfId="46498" xr:uid="{D43E8572-4C4A-42AB-8A95-9AFF7988FC75}"/>
    <cellStyle name="Normal 3 2 4 4 2 2 5" xfId="21347" xr:uid="{C5981469-BB21-407D-9F0D-581306DEFA6C}"/>
    <cellStyle name="Normal 3 2 4 4 2 2 5 2" xfId="35039" xr:uid="{50D65F3F-2320-432C-B3F2-D1489B74644C}"/>
    <cellStyle name="Normal 3 2 4 4 2 2 5 3" xfId="49922" xr:uid="{14D5AC3E-DB5C-41B1-84FC-27E5D392237E}"/>
    <cellStyle name="Normal 3 2 4 4 2 2 6" xfId="14503" xr:uid="{E5CC4F9E-9ADE-473F-BE3C-4D30DC167243}"/>
    <cellStyle name="Normal 3 2 4 4 2 2 7" xfId="28193" xr:uid="{0485735D-CBB5-4F93-A292-4838DD8E54B5}"/>
    <cellStyle name="Normal 3 2 4 4 2 2 8" xfId="43076" xr:uid="{480BA883-DDE7-4192-90F1-D4A84D50D70A}"/>
    <cellStyle name="Normal 3 2 4 4 2 3" xfId="7658" xr:uid="{35E72F55-4A2D-4A32-B3D9-D3FDC9E0EB01}"/>
    <cellStyle name="Normal 3 2 4 4 2 3 2" xfId="9371" xr:uid="{AB6F2B37-934F-495A-86A8-10CA5740F6D9}"/>
    <cellStyle name="Normal 3 2 4 4 2 3 2 2" xfId="12793" xr:uid="{8B2901EB-F5D1-46CF-A5F5-E90ECD4C7061}"/>
    <cellStyle name="Normal 3 2 4 4 2 3 2 2 2" xfId="26483" xr:uid="{3FACD2B5-F093-4A57-854F-AB7E710D7E79}"/>
    <cellStyle name="Normal 3 2 4 4 2 3 2 2 2 2" xfId="40175" xr:uid="{769C6B11-63A3-4BFA-8B8E-91728A3DC5B9}"/>
    <cellStyle name="Normal 3 2 4 4 2 3 2 2 2 3" xfId="55058" xr:uid="{D8736332-CEBC-47D9-9DEB-313FA162D417}"/>
    <cellStyle name="Normal 3 2 4 4 2 3 2 2 3" xfId="19639" xr:uid="{DC2D554E-FF8F-4BB9-BB0E-233513196DBE}"/>
    <cellStyle name="Normal 3 2 4 4 2 3 2 2 4" xfId="33329" xr:uid="{098D13AF-6DA4-46CC-9B85-909B6E7E3A58}"/>
    <cellStyle name="Normal 3 2 4 4 2 3 2 2 5" xfId="48212" xr:uid="{CEA285C3-1A2A-4BA6-92A7-F8D08C3021B3}"/>
    <cellStyle name="Normal 3 2 4 4 2 3 2 3" xfId="23061" xr:uid="{6FE43B24-884C-422B-82BC-D6B9434082F1}"/>
    <cellStyle name="Normal 3 2 4 4 2 3 2 3 2" xfId="36753" xr:uid="{F1CC678A-1488-421E-995C-6C53E59B6E22}"/>
    <cellStyle name="Normal 3 2 4 4 2 3 2 3 3" xfId="51636" xr:uid="{EA2DBF24-D58C-4089-BD07-3A56D5166B9F}"/>
    <cellStyle name="Normal 3 2 4 4 2 3 2 4" xfId="16217" xr:uid="{A84281BD-C002-45F5-AF37-91E6B3B55833}"/>
    <cellStyle name="Normal 3 2 4 4 2 3 2 5" xfId="29907" xr:uid="{E7288A82-40BC-44B3-8A43-F7ACE0472F2D}"/>
    <cellStyle name="Normal 3 2 4 4 2 3 2 6" xfId="44790" xr:uid="{1860F638-0677-4450-89C1-6232E4B6DD1A}"/>
    <cellStyle name="Normal 3 2 4 4 2 3 3" xfId="11081" xr:uid="{254A6325-B052-406C-A5CA-148F3D6BF16C}"/>
    <cellStyle name="Normal 3 2 4 4 2 3 3 2" xfId="24771" xr:uid="{DACFFF58-134D-4617-8BB6-FD682FA67498}"/>
    <cellStyle name="Normal 3 2 4 4 2 3 3 2 2" xfId="38463" xr:uid="{EF9985C3-57C7-437E-BA74-27CED147EDAA}"/>
    <cellStyle name="Normal 3 2 4 4 2 3 3 2 3" xfId="53346" xr:uid="{7DEBA970-4FEB-41B4-9CFA-90327AB2BCDA}"/>
    <cellStyle name="Normal 3 2 4 4 2 3 3 3" xfId="17927" xr:uid="{B544FD69-CCCD-49BD-931A-3E08054D9CD5}"/>
    <cellStyle name="Normal 3 2 4 4 2 3 3 4" xfId="31617" xr:uid="{6CE8AA25-873C-4E76-8A98-0BF36AF79B6D}"/>
    <cellStyle name="Normal 3 2 4 4 2 3 3 5" xfId="46500" xr:uid="{F22805A3-1E11-499E-96E8-B75A06B52C8C}"/>
    <cellStyle name="Normal 3 2 4 4 2 3 4" xfId="21349" xr:uid="{74982FB4-38FD-47A8-83D7-FCE52F4C7CC3}"/>
    <cellStyle name="Normal 3 2 4 4 2 3 4 2" xfId="35041" xr:uid="{90CEEEDF-E839-42D6-9E09-55F43517CA01}"/>
    <cellStyle name="Normal 3 2 4 4 2 3 4 3" xfId="49924" xr:uid="{B3542976-E3B4-402F-B532-E9B8F23058A7}"/>
    <cellStyle name="Normal 3 2 4 4 2 3 5" xfId="14505" xr:uid="{6AD41465-A2E2-4715-AEC8-A457C57CDB1C}"/>
    <cellStyle name="Normal 3 2 4 4 2 3 6" xfId="28195" xr:uid="{9DA986D0-DB3F-4841-B680-CDD3E5AE3801}"/>
    <cellStyle name="Normal 3 2 4 4 2 3 7" xfId="43078" xr:uid="{BE4C6796-2315-4234-A0B2-28FC73418759}"/>
    <cellStyle name="Normal 3 2 4 4 2 4" xfId="7659" xr:uid="{11A5BF81-5002-4E60-8EFD-0D36C0F0D24E}"/>
    <cellStyle name="Normal 3 2 4 4 2 4 2" xfId="9372" xr:uid="{DAAE3986-80B7-4D19-9B0C-419292D05051}"/>
    <cellStyle name="Normal 3 2 4 4 2 4 2 2" xfId="12794" xr:uid="{4AFF4B2A-18BA-4E30-B793-F203CB498173}"/>
    <cellStyle name="Normal 3 2 4 4 2 4 2 2 2" xfId="26484" xr:uid="{28C5E3F6-055C-4943-92FD-D44BB7D3B538}"/>
    <cellStyle name="Normal 3 2 4 4 2 4 2 2 2 2" xfId="40176" xr:uid="{714CD304-D9F3-4689-86AA-1ECEC0811D6C}"/>
    <cellStyle name="Normal 3 2 4 4 2 4 2 2 2 3" xfId="55059" xr:uid="{33407C2E-78E9-4C20-BC8F-DC0F0F269076}"/>
    <cellStyle name="Normal 3 2 4 4 2 4 2 2 3" xfId="19640" xr:uid="{1A22490C-4F58-448B-BF12-F5E9F3C32133}"/>
    <cellStyle name="Normal 3 2 4 4 2 4 2 2 4" xfId="33330" xr:uid="{5A504920-70ED-4881-A4CA-608A4C84C6EB}"/>
    <cellStyle name="Normal 3 2 4 4 2 4 2 2 5" xfId="48213" xr:uid="{2680E7CC-20B2-4073-A87F-FD38B9AF8716}"/>
    <cellStyle name="Normal 3 2 4 4 2 4 2 3" xfId="23062" xr:uid="{9060A09E-1B5E-4790-AC1F-41367ACC66D8}"/>
    <cellStyle name="Normal 3 2 4 4 2 4 2 3 2" xfId="36754" xr:uid="{3FC0698D-0CA5-448D-9E62-44133CCF7365}"/>
    <cellStyle name="Normal 3 2 4 4 2 4 2 3 3" xfId="51637" xr:uid="{9D7D7158-914B-4D63-963D-7CFB186BC3B3}"/>
    <cellStyle name="Normal 3 2 4 4 2 4 2 4" xfId="16218" xr:uid="{08CB7859-BDE1-450D-850B-380207D06CD4}"/>
    <cellStyle name="Normal 3 2 4 4 2 4 2 5" xfId="29908" xr:uid="{AC25EA17-D224-4419-ACEC-5F1DC535709E}"/>
    <cellStyle name="Normal 3 2 4 4 2 4 2 6" xfId="44791" xr:uid="{5883F4E4-4954-4345-9880-145839887069}"/>
    <cellStyle name="Normal 3 2 4 4 2 4 3" xfId="11082" xr:uid="{892149C5-10F9-4EE6-9418-B3CFA1DF7EBC}"/>
    <cellStyle name="Normal 3 2 4 4 2 4 3 2" xfId="24772" xr:uid="{83271B30-2ED9-4871-A2E9-F0BE6E4514C1}"/>
    <cellStyle name="Normal 3 2 4 4 2 4 3 2 2" xfId="38464" xr:uid="{910E5951-AC85-4314-A703-C27958CB7054}"/>
    <cellStyle name="Normal 3 2 4 4 2 4 3 2 3" xfId="53347" xr:uid="{973ED892-0DF3-4769-B2C6-2232E1F509FA}"/>
    <cellStyle name="Normal 3 2 4 4 2 4 3 3" xfId="17928" xr:uid="{DC01E3AB-50C2-4180-898C-E760AC78CCA7}"/>
    <cellStyle name="Normal 3 2 4 4 2 4 3 4" xfId="31618" xr:uid="{C35B4AFC-94AA-465B-A333-117AEE5BCCFF}"/>
    <cellStyle name="Normal 3 2 4 4 2 4 3 5" xfId="46501" xr:uid="{6C4999AA-6463-4F51-9737-2C6D913F73FC}"/>
    <cellStyle name="Normal 3 2 4 4 2 4 4" xfId="21350" xr:uid="{D4F2DFB2-5724-40B0-8A0D-9DBD37911F74}"/>
    <cellStyle name="Normal 3 2 4 4 2 4 4 2" xfId="35042" xr:uid="{1E3FB316-338A-4E11-8109-0E64789270CE}"/>
    <cellStyle name="Normal 3 2 4 4 2 4 4 3" xfId="49925" xr:uid="{70E4C1AC-F596-4F3B-828F-01DCD9A2A6D8}"/>
    <cellStyle name="Normal 3 2 4 4 2 4 5" xfId="14506" xr:uid="{CC0AE19D-B0C0-49DE-8B90-E8BEB96089EA}"/>
    <cellStyle name="Normal 3 2 4 4 2 4 6" xfId="28196" xr:uid="{4DD04AE5-3701-42F7-8259-5579730FD49A}"/>
    <cellStyle name="Normal 3 2 4 4 2 4 7" xfId="43079" xr:uid="{9127809E-EA6E-464C-B60B-1CA2236D1BFE}"/>
    <cellStyle name="Normal 3 2 4 4 2 5" xfId="9368" xr:uid="{FBAB4808-1319-466B-BCC6-2FE20DC3D9F1}"/>
    <cellStyle name="Normal 3 2 4 4 2 5 2" xfId="12790" xr:uid="{7A3A88EE-F0BA-4D7F-B802-D0DE8F574FC1}"/>
    <cellStyle name="Normal 3 2 4 4 2 5 2 2" xfId="26480" xr:uid="{4CE1D011-6367-48AE-9929-79AC4AF44A27}"/>
    <cellStyle name="Normal 3 2 4 4 2 5 2 2 2" xfId="40172" xr:uid="{D2B4CE83-3C10-4B17-B109-4101909C6E53}"/>
    <cellStyle name="Normal 3 2 4 4 2 5 2 2 3" xfId="55055" xr:uid="{5905627D-C272-4DAC-88E1-460A9DB598F7}"/>
    <cellStyle name="Normal 3 2 4 4 2 5 2 3" xfId="19636" xr:uid="{A8BCC00B-8684-4367-B70E-2BB651884B4C}"/>
    <cellStyle name="Normal 3 2 4 4 2 5 2 4" xfId="33326" xr:uid="{524BD081-E61B-4E69-BB59-63F458B52E0C}"/>
    <cellStyle name="Normal 3 2 4 4 2 5 2 5" xfId="48209" xr:uid="{810CEF15-C7CD-4F3E-8D6C-E733297ACD80}"/>
    <cellStyle name="Normal 3 2 4 4 2 5 3" xfId="23058" xr:uid="{0D923FE2-D8CD-4819-B6E0-515914AF4016}"/>
    <cellStyle name="Normal 3 2 4 4 2 5 3 2" xfId="36750" xr:uid="{A392EFB8-0312-45DC-9AB2-247E8EF4175F}"/>
    <cellStyle name="Normal 3 2 4 4 2 5 3 3" xfId="51633" xr:uid="{29050DFE-35EB-4DC0-A158-7DA4A5E953E6}"/>
    <cellStyle name="Normal 3 2 4 4 2 5 4" xfId="16214" xr:uid="{88C2551A-1C04-45A0-8B39-8B5A7607AB80}"/>
    <cellStyle name="Normal 3 2 4 4 2 5 5" xfId="29904" xr:uid="{EEF9C8D8-CA74-4755-894B-A9F029DCCBC7}"/>
    <cellStyle name="Normal 3 2 4 4 2 5 6" xfId="44787" xr:uid="{208D2167-55BC-4BD8-8B53-626E28DE802F}"/>
    <cellStyle name="Normal 3 2 4 4 2 6" xfId="11078" xr:uid="{EC5E80BA-233B-4326-99BD-4D08C8CBBA46}"/>
    <cellStyle name="Normal 3 2 4 4 2 6 2" xfId="24768" xr:uid="{DB601685-B178-4855-B673-0E1CF1ACA635}"/>
    <cellStyle name="Normal 3 2 4 4 2 6 2 2" xfId="38460" xr:uid="{5ADA1E75-87E6-4F56-89C8-DFE406580B8F}"/>
    <cellStyle name="Normal 3 2 4 4 2 6 2 3" xfId="53343" xr:uid="{DD91E9E0-D1B9-4D9B-B8F9-21A6E2280ACF}"/>
    <cellStyle name="Normal 3 2 4 4 2 6 3" xfId="17924" xr:uid="{8BFF41F8-1066-4F44-AE34-2B4E24B5F90C}"/>
    <cellStyle name="Normal 3 2 4 4 2 6 4" xfId="31614" xr:uid="{F99C33B2-45FD-420F-9009-0A3B95D96020}"/>
    <cellStyle name="Normal 3 2 4 4 2 6 5" xfId="46497" xr:uid="{431569D3-02AC-4EDD-B99B-E556355F0256}"/>
    <cellStyle name="Normal 3 2 4 4 2 7" xfId="21346" xr:uid="{353D5312-87C6-4DD0-BE75-E8A525D15430}"/>
    <cellStyle name="Normal 3 2 4 4 2 7 2" xfId="35038" xr:uid="{31B90809-DDCA-496C-A41B-DC548807F25F}"/>
    <cellStyle name="Normal 3 2 4 4 2 7 3" xfId="49921" xr:uid="{55B6081D-CCE4-4EC6-B461-5ED8D13A593E}"/>
    <cellStyle name="Normal 3 2 4 4 2 8" xfId="14502" xr:uid="{E269BB33-A7B3-4A84-8C17-6DCD10BCD981}"/>
    <cellStyle name="Normal 3 2 4 4 2 9" xfId="28192" xr:uid="{7F3006C5-550C-483E-8F1F-62352B032EB3}"/>
    <cellStyle name="Normal 3 2 4 4 3" xfId="7660" xr:uid="{E9975D4D-AC7E-40FF-BB0D-38BA26EAA632}"/>
    <cellStyle name="Normal 3 2 4 4 3 10" xfId="43080" xr:uid="{CB187CCA-F275-4273-8B98-583DEE36E67F}"/>
    <cellStyle name="Normal 3 2 4 4 3 2" xfId="7661" xr:uid="{D0BEC131-C581-44E1-9A53-A3D5BC6687A8}"/>
    <cellStyle name="Normal 3 2 4 4 3 2 2" xfId="7662" xr:uid="{41740831-65EA-4B2D-B6E6-5A2676278776}"/>
    <cellStyle name="Normal 3 2 4 4 3 2 2 2" xfId="9375" xr:uid="{16DAC22C-B26C-432A-A687-6E9E49BC8921}"/>
    <cellStyle name="Normal 3 2 4 4 3 2 2 2 2" xfId="12797" xr:uid="{CAC4BA73-AA14-4B56-A733-58FC6428DA24}"/>
    <cellStyle name="Normal 3 2 4 4 3 2 2 2 2 2" xfId="26487" xr:uid="{57707ECB-6136-4EC0-9706-D4E5EDF3F527}"/>
    <cellStyle name="Normal 3 2 4 4 3 2 2 2 2 2 2" xfId="40179" xr:uid="{B459374C-BB79-4E33-A37C-EECB685A070B}"/>
    <cellStyle name="Normal 3 2 4 4 3 2 2 2 2 2 3" xfId="55062" xr:uid="{3D0471CB-6A69-44E8-8AA1-3C50B003EF26}"/>
    <cellStyle name="Normal 3 2 4 4 3 2 2 2 2 3" xfId="19643" xr:uid="{10CA5370-1B80-4700-B120-B87B95ECF1A1}"/>
    <cellStyle name="Normal 3 2 4 4 3 2 2 2 2 4" xfId="33333" xr:uid="{FD3BCC06-3267-4186-B175-31EA71F553B9}"/>
    <cellStyle name="Normal 3 2 4 4 3 2 2 2 2 5" xfId="48216" xr:uid="{7E1DE9F3-72F5-45FF-B3F7-5C526DD66D81}"/>
    <cellStyle name="Normal 3 2 4 4 3 2 2 2 3" xfId="23065" xr:uid="{AEB10D48-2DC9-4582-857F-E159BC39A3F8}"/>
    <cellStyle name="Normal 3 2 4 4 3 2 2 2 3 2" xfId="36757" xr:uid="{65DEF177-C3BF-4772-98A0-3F0C5738165A}"/>
    <cellStyle name="Normal 3 2 4 4 3 2 2 2 3 3" xfId="51640" xr:uid="{56455D08-E676-447C-BCF2-CAB5E2A7D992}"/>
    <cellStyle name="Normal 3 2 4 4 3 2 2 2 4" xfId="16221" xr:uid="{3DDB1E6D-F986-4EE4-B50B-3AB0390B9671}"/>
    <cellStyle name="Normal 3 2 4 4 3 2 2 2 5" xfId="29911" xr:uid="{4A5B226B-08BA-4EBF-8BD3-A7AB1343FDD2}"/>
    <cellStyle name="Normal 3 2 4 4 3 2 2 2 6" xfId="44794" xr:uid="{B932D826-6571-4B23-AFFE-30470FCDC100}"/>
    <cellStyle name="Normal 3 2 4 4 3 2 2 3" xfId="11085" xr:uid="{D67D5881-C65B-409B-86D1-FA76C280653B}"/>
    <cellStyle name="Normal 3 2 4 4 3 2 2 3 2" xfId="24775" xr:uid="{10AB5333-C8A1-4555-A8C1-C731CA65C3BD}"/>
    <cellStyle name="Normal 3 2 4 4 3 2 2 3 2 2" xfId="38467" xr:uid="{46E1699D-DA92-476D-90F3-4DFD2C4844A9}"/>
    <cellStyle name="Normal 3 2 4 4 3 2 2 3 2 3" xfId="53350" xr:uid="{A292445D-4065-49E5-96C0-7BEEAF189047}"/>
    <cellStyle name="Normal 3 2 4 4 3 2 2 3 3" xfId="17931" xr:uid="{EC6F906A-B89F-4E98-9259-DF8D9FE2AB6E}"/>
    <cellStyle name="Normal 3 2 4 4 3 2 2 3 4" xfId="31621" xr:uid="{FBB9A58A-1697-47B6-8989-990FB980A6BB}"/>
    <cellStyle name="Normal 3 2 4 4 3 2 2 3 5" xfId="46504" xr:uid="{82DA443D-605C-4302-8BB3-EE53CC70B079}"/>
    <cellStyle name="Normal 3 2 4 4 3 2 2 4" xfId="21353" xr:uid="{E1BB14ED-150C-40B8-BE0E-94F658D0F5D8}"/>
    <cellStyle name="Normal 3 2 4 4 3 2 2 4 2" xfId="35045" xr:uid="{A9C0220F-5F8C-4158-8000-2E36F1E86C3C}"/>
    <cellStyle name="Normal 3 2 4 4 3 2 2 4 3" xfId="49928" xr:uid="{71BE2ED6-D370-40C9-B730-524C3EAD89A0}"/>
    <cellStyle name="Normal 3 2 4 4 3 2 2 5" xfId="14509" xr:uid="{ACC6EAD3-E509-4C0B-B027-4AD8F43C544D}"/>
    <cellStyle name="Normal 3 2 4 4 3 2 2 6" xfId="28199" xr:uid="{900C5195-319A-47A7-89D0-C1BAD3518516}"/>
    <cellStyle name="Normal 3 2 4 4 3 2 2 7" xfId="43082" xr:uid="{3F11B1A3-4C8B-489B-827A-2D18C9ADF00D}"/>
    <cellStyle name="Normal 3 2 4 4 3 2 3" xfId="9374" xr:uid="{9756DBD4-C055-4C10-9628-98306C6F8B12}"/>
    <cellStyle name="Normal 3 2 4 4 3 2 3 2" xfId="12796" xr:uid="{C2FB68D1-B52A-4706-8C21-B208B141B51A}"/>
    <cellStyle name="Normal 3 2 4 4 3 2 3 2 2" xfId="26486" xr:uid="{EEB8AC74-A6C2-4C18-A724-01176D3A0574}"/>
    <cellStyle name="Normal 3 2 4 4 3 2 3 2 2 2" xfId="40178" xr:uid="{D44848B2-EB64-47EF-8AF1-5254F504A1F7}"/>
    <cellStyle name="Normal 3 2 4 4 3 2 3 2 2 3" xfId="55061" xr:uid="{C4CD43CE-DB24-431D-BF8A-64A657DB878E}"/>
    <cellStyle name="Normal 3 2 4 4 3 2 3 2 3" xfId="19642" xr:uid="{2D6D1B12-2061-406D-9B24-65E01A3A22CE}"/>
    <cellStyle name="Normal 3 2 4 4 3 2 3 2 4" xfId="33332" xr:uid="{2716B710-305A-4C64-8CD9-891C3B128E72}"/>
    <cellStyle name="Normal 3 2 4 4 3 2 3 2 5" xfId="48215" xr:uid="{F895E63A-8944-497C-95FE-2ED7FFC58F94}"/>
    <cellStyle name="Normal 3 2 4 4 3 2 3 3" xfId="23064" xr:uid="{63688FB8-7E8D-4A36-8119-6D278C6CE4C6}"/>
    <cellStyle name="Normal 3 2 4 4 3 2 3 3 2" xfId="36756" xr:uid="{53A55B9C-843A-4E06-8A42-CA933574B2BB}"/>
    <cellStyle name="Normal 3 2 4 4 3 2 3 3 3" xfId="51639" xr:uid="{58EFB316-A1DB-4630-AC33-1D7F4108E305}"/>
    <cellStyle name="Normal 3 2 4 4 3 2 3 4" xfId="16220" xr:uid="{5387A1E7-7532-4AE3-ABD6-2E353349D8C7}"/>
    <cellStyle name="Normal 3 2 4 4 3 2 3 5" xfId="29910" xr:uid="{22AD3274-67B6-41AD-A5FD-C45E0704845B}"/>
    <cellStyle name="Normal 3 2 4 4 3 2 3 6" xfId="44793" xr:uid="{F8C8F332-84B5-4D55-9793-6EB49DB9B886}"/>
    <cellStyle name="Normal 3 2 4 4 3 2 4" xfId="11084" xr:uid="{ED6545EA-B470-4A25-9DB0-DB63CF92DA72}"/>
    <cellStyle name="Normal 3 2 4 4 3 2 4 2" xfId="24774" xr:uid="{0760B096-4495-46E9-B062-798A911FBF84}"/>
    <cellStyle name="Normal 3 2 4 4 3 2 4 2 2" xfId="38466" xr:uid="{FC5E8978-33F3-4937-8038-A337D824A1A3}"/>
    <cellStyle name="Normal 3 2 4 4 3 2 4 2 3" xfId="53349" xr:uid="{9E12A037-EF2B-4BCF-A7AB-9CB021C2E573}"/>
    <cellStyle name="Normal 3 2 4 4 3 2 4 3" xfId="17930" xr:uid="{CC980860-2B3C-4278-821D-9E07E3F65C0F}"/>
    <cellStyle name="Normal 3 2 4 4 3 2 4 4" xfId="31620" xr:uid="{0C58192B-4455-454E-A43F-6BE00F4E12F1}"/>
    <cellStyle name="Normal 3 2 4 4 3 2 4 5" xfId="46503" xr:uid="{EDDC983A-796E-41E2-9BA4-9EB519026834}"/>
    <cellStyle name="Normal 3 2 4 4 3 2 5" xfId="21352" xr:uid="{94A79AB6-91F5-4FFD-A1BC-B81E44B0F46A}"/>
    <cellStyle name="Normal 3 2 4 4 3 2 5 2" xfId="35044" xr:uid="{0EEB4709-0C4E-4D12-94EC-00D6E387325D}"/>
    <cellStyle name="Normal 3 2 4 4 3 2 5 3" xfId="49927" xr:uid="{9BF06CCF-B40D-4F09-80A3-D2C3B240BB5C}"/>
    <cellStyle name="Normal 3 2 4 4 3 2 6" xfId="14508" xr:uid="{D0198743-BA17-41B7-BAE0-A55AB921615D}"/>
    <cellStyle name="Normal 3 2 4 4 3 2 7" xfId="28198" xr:uid="{E9F2638A-BD66-4D53-AF4E-4E801E31D50A}"/>
    <cellStyle name="Normal 3 2 4 4 3 2 8" xfId="43081" xr:uid="{B9B7ADF8-A397-49D8-B6B9-6317B783E069}"/>
    <cellStyle name="Normal 3 2 4 4 3 3" xfId="7663" xr:uid="{1D2C3DAC-E32D-4949-9EBF-861F2B7A4EEB}"/>
    <cellStyle name="Normal 3 2 4 4 3 3 2" xfId="9376" xr:uid="{F2F43E60-B189-4CD7-86A8-7D6B25D5D17F}"/>
    <cellStyle name="Normal 3 2 4 4 3 3 2 2" xfId="12798" xr:uid="{FD10984E-B368-4E13-B9AB-55955C6647BB}"/>
    <cellStyle name="Normal 3 2 4 4 3 3 2 2 2" xfId="26488" xr:uid="{5CA74ECE-5763-420A-ABD5-6343614015CF}"/>
    <cellStyle name="Normal 3 2 4 4 3 3 2 2 2 2" xfId="40180" xr:uid="{B53494DF-5B05-4C28-8C26-87EEF55CD7F7}"/>
    <cellStyle name="Normal 3 2 4 4 3 3 2 2 2 3" xfId="55063" xr:uid="{B34891E9-70AC-4B1C-8F3E-D4AAB84A191D}"/>
    <cellStyle name="Normal 3 2 4 4 3 3 2 2 3" xfId="19644" xr:uid="{4CD1765D-B9E3-43F6-A94E-E9B559CC98E9}"/>
    <cellStyle name="Normal 3 2 4 4 3 3 2 2 4" xfId="33334" xr:uid="{1EB1C8E2-5586-43E0-AA6B-2894AEC083C8}"/>
    <cellStyle name="Normal 3 2 4 4 3 3 2 2 5" xfId="48217" xr:uid="{EC7C9D16-820C-4AE6-98A2-A393ADBEC062}"/>
    <cellStyle name="Normal 3 2 4 4 3 3 2 3" xfId="23066" xr:uid="{4FA73C19-063E-45FD-8AD8-A9CEE5A46736}"/>
    <cellStyle name="Normal 3 2 4 4 3 3 2 3 2" xfId="36758" xr:uid="{3CD3C8C8-F6B5-498E-BB42-CF36D6FD8357}"/>
    <cellStyle name="Normal 3 2 4 4 3 3 2 3 3" xfId="51641" xr:uid="{D3CFEB49-6A24-4C25-B916-54282157F84D}"/>
    <cellStyle name="Normal 3 2 4 4 3 3 2 4" xfId="16222" xr:uid="{A3A44E5B-BA4A-4347-B0B6-576730EC6728}"/>
    <cellStyle name="Normal 3 2 4 4 3 3 2 5" xfId="29912" xr:uid="{F47758E0-F016-4D7F-89CA-7A285E919CE8}"/>
    <cellStyle name="Normal 3 2 4 4 3 3 2 6" xfId="44795" xr:uid="{B84CDEAD-0CC3-49E1-9CCF-CCD567F6ED40}"/>
    <cellStyle name="Normal 3 2 4 4 3 3 3" xfId="11086" xr:uid="{86A9451F-662E-4DC1-9D0B-D24917FBE014}"/>
    <cellStyle name="Normal 3 2 4 4 3 3 3 2" xfId="24776" xr:uid="{02BD270C-6958-47AD-BB1F-01C2A84B0001}"/>
    <cellStyle name="Normal 3 2 4 4 3 3 3 2 2" xfId="38468" xr:uid="{B29A76A2-7E1A-4C05-88B6-8BD709BD151B}"/>
    <cellStyle name="Normal 3 2 4 4 3 3 3 2 3" xfId="53351" xr:uid="{AB903756-0232-4933-B473-8DE645E4C308}"/>
    <cellStyle name="Normal 3 2 4 4 3 3 3 3" xfId="17932" xr:uid="{4E25631D-C3B7-4C6F-903A-16CEE2087545}"/>
    <cellStyle name="Normal 3 2 4 4 3 3 3 4" xfId="31622" xr:uid="{E04E83E2-7C2D-4A90-AB7C-20C7408AF214}"/>
    <cellStyle name="Normal 3 2 4 4 3 3 3 5" xfId="46505" xr:uid="{417AB772-8828-4AD2-B9C9-05E0DA122D7E}"/>
    <cellStyle name="Normal 3 2 4 4 3 3 4" xfId="21354" xr:uid="{952DA01D-BEBE-4CAA-8CF0-53B2F15D03AE}"/>
    <cellStyle name="Normal 3 2 4 4 3 3 4 2" xfId="35046" xr:uid="{1722B29F-813C-428E-9B5B-D4B7386D3047}"/>
    <cellStyle name="Normal 3 2 4 4 3 3 4 3" xfId="49929" xr:uid="{F4E90332-9868-4DED-9F7C-065D1930DDC8}"/>
    <cellStyle name="Normal 3 2 4 4 3 3 5" xfId="14510" xr:uid="{151A853D-A79E-4AA0-90C8-A29972D588F7}"/>
    <cellStyle name="Normal 3 2 4 4 3 3 6" xfId="28200" xr:uid="{8A65A5C3-FE9F-4EF1-9DA1-3AC5DB385531}"/>
    <cellStyle name="Normal 3 2 4 4 3 3 7" xfId="43083" xr:uid="{0DE8534E-B5B7-438D-9827-71875C2DE8EC}"/>
    <cellStyle name="Normal 3 2 4 4 3 4" xfId="7664" xr:uid="{89984EED-2C9F-444B-B07B-05933E4AF68C}"/>
    <cellStyle name="Normal 3 2 4 4 3 4 2" xfId="9377" xr:uid="{1F7DAF3C-80C5-4AC9-BA24-6C52D1A4A550}"/>
    <cellStyle name="Normal 3 2 4 4 3 4 2 2" xfId="12799" xr:uid="{63CA52F9-CE24-4A8C-896D-E8368D59BDC1}"/>
    <cellStyle name="Normal 3 2 4 4 3 4 2 2 2" xfId="26489" xr:uid="{CACDCFFE-5042-4553-A0F2-FCF4FEECCE78}"/>
    <cellStyle name="Normal 3 2 4 4 3 4 2 2 2 2" xfId="40181" xr:uid="{A1ECBDCB-078D-47DB-96DB-037B7D5DC129}"/>
    <cellStyle name="Normal 3 2 4 4 3 4 2 2 2 3" xfId="55064" xr:uid="{03784613-261E-4877-83AB-620B2D7BB95C}"/>
    <cellStyle name="Normal 3 2 4 4 3 4 2 2 3" xfId="19645" xr:uid="{0EFDFCE9-8D35-46F6-94EE-B0422710E01E}"/>
    <cellStyle name="Normal 3 2 4 4 3 4 2 2 4" xfId="33335" xr:uid="{CF731C84-2FAE-4A4C-AB7B-CE2C44655F29}"/>
    <cellStyle name="Normal 3 2 4 4 3 4 2 2 5" xfId="48218" xr:uid="{DC44CD86-59B8-4092-A0B6-B3D7E67DEA80}"/>
    <cellStyle name="Normal 3 2 4 4 3 4 2 3" xfId="23067" xr:uid="{03ECD23D-5ED3-4947-878F-BA4B482769C5}"/>
    <cellStyle name="Normal 3 2 4 4 3 4 2 3 2" xfId="36759" xr:uid="{2475ACEA-A82A-4A4D-883A-E8AB5D68C414}"/>
    <cellStyle name="Normal 3 2 4 4 3 4 2 3 3" xfId="51642" xr:uid="{C5F52FD4-9994-4E25-BF8E-875F089FFE71}"/>
    <cellStyle name="Normal 3 2 4 4 3 4 2 4" xfId="16223" xr:uid="{0DFB56FA-6E0B-4573-8E2B-C5BAAD3895D7}"/>
    <cellStyle name="Normal 3 2 4 4 3 4 2 5" xfId="29913" xr:uid="{A59797CB-A30B-4672-A289-742EC20FAF7D}"/>
    <cellStyle name="Normal 3 2 4 4 3 4 2 6" xfId="44796" xr:uid="{71D77F41-B688-4E48-BE82-25798CEF0317}"/>
    <cellStyle name="Normal 3 2 4 4 3 4 3" xfId="11087" xr:uid="{98E53FE3-64B8-415C-8CE2-A51EE80C4636}"/>
    <cellStyle name="Normal 3 2 4 4 3 4 3 2" xfId="24777" xr:uid="{588F6627-01D7-4B57-9276-726D434BA62E}"/>
    <cellStyle name="Normal 3 2 4 4 3 4 3 2 2" xfId="38469" xr:uid="{47CC97CA-39E9-4346-A9C2-EA2007B60CEA}"/>
    <cellStyle name="Normal 3 2 4 4 3 4 3 2 3" xfId="53352" xr:uid="{ADAC1BE2-32C0-4D76-9BE5-98A7B707D093}"/>
    <cellStyle name="Normal 3 2 4 4 3 4 3 3" xfId="17933" xr:uid="{75C09944-8BA4-4FD4-BDCB-0E5B7E3E2847}"/>
    <cellStyle name="Normal 3 2 4 4 3 4 3 4" xfId="31623" xr:uid="{ECB0AA4D-D933-4950-8F42-287924084F98}"/>
    <cellStyle name="Normal 3 2 4 4 3 4 3 5" xfId="46506" xr:uid="{BBF26EBC-0267-4CE4-9B80-A1D16272257F}"/>
    <cellStyle name="Normal 3 2 4 4 3 4 4" xfId="21355" xr:uid="{FCF8A399-7F30-4181-A3A5-AE64B76177D6}"/>
    <cellStyle name="Normal 3 2 4 4 3 4 4 2" xfId="35047" xr:uid="{74F40CF2-60F7-4B52-A795-1622700912B4}"/>
    <cellStyle name="Normal 3 2 4 4 3 4 4 3" xfId="49930" xr:uid="{750C0235-C95F-4747-B2BC-1015B7133F78}"/>
    <cellStyle name="Normal 3 2 4 4 3 4 5" xfId="14511" xr:uid="{30DD47DC-3906-4A02-9ACB-1E021E5B98CC}"/>
    <cellStyle name="Normal 3 2 4 4 3 4 6" xfId="28201" xr:uid="{F054C286-C8E5-45EB-AA9A-740B9E228A0B}"/>
    <cellStyle name="Normal 3 2 4 4 3 4 7" xfId="43084" xr:uid="{8F2FBAEA-EA55-4EFE-8BE9-0250785B0363}"/>
    <cellStyle name="Normal 3 2 4 4 3 5" xfId="9373" xr:uid="{AF83DE5B-F819-485B-85E1-C08FB07A9BB0}"/>
    <cellStyle name="Normal 3 2 4 4 3 5 2" xfId="12795" xr:uid="{B2F7EB17-38A9-4A64-B897-049AAF6447B4}"/>
    <cellStyle name="Normal 3 2 4 4 3 5 2 2" xfId="26485" xr:uid="{EE1240A8-0390-4580-9C0C-3DA0B5832AC3}"/>
    <cellStyle name="Normal 3 2 4 4 3 5 2 2 2" xfId="40177" xr:uid="{C5588957-9EC7-49C1-9FBD-E72D51A908FB}"/>
    <cellStyle name="Normal 3 2 4 4 3 5 2 2 3" xfId="55060" xr:uid="{5DC733F4-4603-4106-ACD3-2F05D363A3D9}"/>
    <cellStyle name="Normal 3 2 4 4 3 5 2 3" xfId="19641" xr:uid="{E9A6C719-0A5C-48A3-B541-F5090A0E675D}"/>
    <cellStyle name="Normal 3 2 4 4 3 5 2 4" xfId="33331" xr:uid="{315579CB-1EDF-4BC2-A5F6-EFA6777454D6}"/>
    <cellStyle name="Normal 3 2 4 4 3 5 2 5" xfId="48214" xr:uid="{A65C4039-03D7-42A5-8E5D-91D3F0D93A0B}"/>
    <cellStyle name="Normal 3 2 4 4 3 5 3" xfId="23063" xr:uid="{3B357CBB-4C78-4B1A-82AC-F34C39EF0B9E}"/>
    <cellStyle name="Normal 3 2 4 4 3 5 3 2" xfId="36755" xr:uid="{82EC7194-00C0-4F62-B29C-125D12F57049}"/>
    <cellStyle name="Normal 3 2 4 4 3 5 3 3" xfId="51638" xr:uid="{106C9C71-5A92-4EC5-9C32-A2DAA1B46F12}"/>
    <cellStyle name="Normal 3 2 4 4 3 5 4" xfId="16219" xr:uid="{B706430C-7B3F-49D9-B518-540EA44A6940}"/>
    <cellStyle name="Normal 3 2 4 4 3 5 5" xfId="29909" xr:uid="{31C6C84C-28D0-4A46-B98D-153666BF2843}"/>
    <cellStyle name="Normal 3 2 4 4 3 5 6" xfId="44792" xr:uid="{B9687548-EE49-41D6-ADD4-CBF163D6AFE1}"/>
    <cellStyle name="Normal 3 2 4 4 3 6" xfId="11083" xr:uid="{D9C1E43C-1AB8-4B9A-BEC3-41BF1041C4E1}"/>
    <cellStyle name="Normal 3 2 4 4 3 6 2" xfId="24773" xr:uid="{2BA75E4D-7CB4-4ADB-B89C-9C58C5CB9F14}"/>
    <cellStyle name="Normal 3 2 4 4 3 6 2 2" xfId="38465" xr:uid="{62274D3B-A8F1-44BD-BE9F-973C33FE76B4}"/>
    <cellStyle name="Normal 3 2 4 4 3 6 2 3" xfId="53348" xr:uid="{9C0CC936-939C-49EB-AF1B-C761D234BC60}"/>
    <cellStyle name="Normal 3 2 4 4 3 6 3" xfId="17929" xr:uid="{237106E5-46CF-4EF1-ACFF-62BDEB3A72D0}"/>
    <cellStyle name="Normal 3 2 4 4 3 6 4" xfId="31619" xr:uid="{6C17F0CD-53E3-48D6-B0B3-0E686A880031}"/>
    <cellStyle name="Normal 3 2 4 4 3 6 5" xfId="46502" xr:uid="{15D993FC-A7B8-4CDC-81C2-C4BDAF06C1F3}"/>
    <cellStyle name="Normal 3 2 4 4 3 7" xfId="21351" xr:uid="{BA142B54-DDB3-460B-B927-B36D31A21F98}"/>
    <cellStyle name="Normal 3 2 4 4 3 7 2" xfId="35043" xr:uid="{4A14EB02-969C-4A44-8654-315849EDA31C}"/>
    <cellStyle name="Normal 3 2 4 4 3 7 3" xfId="49926" xr:uid="{DF24E482-9FD5-4D3A-B7F0-C3A1E2D4485E}"/>
    <cellStyle name="Normal 3 2 4 4 3 8" xfId="14507" xr:uid="{749BC6E2-A008-4DC8-BEC6-F8637DF53B61}"/>
    <cellStyle name="Normal 3 2 4 4 3 9" xfId="28197" xr:uid="{F9EE7F71-525E-46E5-B183-328FED4CA1E5}"/>
    <cellStyle name="Normal 3 2 4 4 4" xfId="7665" xr:uid="{D535FF08-F49C-46A1-AA67-12F4D8F2E311}"/>
    <cellStyle name="Normal 3 2 4 4 4 2" xfId="7666" xr:uid="{B2370B4B-E3EE-4BE7-9169-919DE039F3B2}"/>
    <cellStyle name="Normal 3 2 4 4 4 2 2" xfId="9379" xr:uid="{859FF30E-A07F-47D2-AC0E-83E9EADEF925}"/>
    <cellStyle name="Normal 3 2 4 4 4 2 2 2" xfId="12801" xr:uid="{AE17EEA6-A2F4-4BB5-96E7-D665AC19C104}"/>
    <cellStyle name="Normal 3 2 4 4 4 2 2 2 2" xfId="26491" xr:uid="{9792AD51-B9DD-4985-8EE1-71C75FB7664D}"/>
    <cellStyle name="Normal 3 2 4 4 4 2 2 2 2 2" xfId="40183" xr:uid="{E2317936-B8F9-4845-8E80-648125C5791A}"/>
    <cellStyle name="Normal 3 2 4 4 4 2 2 2 2 3" xfId="55066" xr:uid="{5A3347D9-8D71-4434-A584-AA2893A9179A}"/>
    <cellStyle name="Normal 3 2 4 4 4 2 2 2 3" xfId="19647" xr:uid="{A891BA77-6B4E-4133-A336-8DA81CEE6D80}"/>
    <cellStyle name="Normal 3 2 4 4 4 2 2 2 4" xfId="33337" xr:uid="{FBB6B43E-09BD-4C0B-A7DE-6E5E6C9F505A}"/>
    <cellStyle name="Normal 3 2 4 4 4 2 2 2 5" xfId="48220" xr:uid="{CF140814-9366-429F-80F7-D98A50F88B9E}"/>
    <cellStyle name="Normal 3 2 4 4 4 2 2 3" xfId="23069" xr:uid="{B5AB3D60-265B-4FE2-9B52-0962C97867B2}"/>
    <cellStyle name="Normal 3 2 4 4 4 2 2 3 2" xfId="36761" xr:uid="{63A5955B-D939-4D56-941C-C6C713326BC0}"/>
    <cellStyle name="Normal 3 2 4 4 4 2 2 3 3" xfId="51644" xr:uid="{CF2484C1-834D-43A4-8176-EBA45862F169}"/>
    <cellStyle name="Normal 3 2 4 4 4 2 2 4" xfId="16225" xr:uid="{AC4C2E48-F7D6-492F-A15A-5DBABF8A4A4B}"/>
    <cellStyle name="Normal 3 2 4 4 4 2 2 5" xfId="29915" xr:uid="{25D7628F-DFB5-4B3D-805F-00887C9087EE}"/>
    <cellStyle name="Normal 3 2 4 4 4 2 2 6" xfId="44798" xr:uid="{AF6A87D0-8454-4A0C-B4C6-05A42E8E8E1D}"/>
    <cellStyle name="Normal 3 2 4 4 4 2 3" xfId="11089" xr:uid="{9CF7B747-0D17-4E18-8E1C-24D17106A6FB}"/>
    <cellStyle name="Normal 3 2 4 4 4 2 3 2" xfId="24779" xr:uid="{D00A748C-DBEC-4123-9C98-4CDECC11AC71}"/>
    <cellStyle name="Normal 3 2 4 4 4 2 3 2 2" xfId="38471" xr:uid="{E8AE1D4F-34AD-41EB-B37D-C593E4CA1F7F}"/>
    <cellStyle name="Normal 3 2 4 4 4 2 3 2 3" xfId="53354" xr:uid="{F68C33A2-F8B6-4534-90C0-2AEBEA0B46AD}"/>
    <cellStyle name="Normal 3 2 4 4 4 2 3 3" xfId="17935" xr:uid="{4718FEC5-6790-4EEB-9B83-AD71F9104D43}"/>
    <cellStyle name="Normal 3 2 4 4 4 2 3 4" xfId="31625" xr:uid="{42BCA678-E4F6-4AF9-B06A-6997FB6226F4}"/>
    <cellStyle name="Normal 3 2 4 4 4 2 3 5" xfId="46508" xr:uid="{4E976DC8-CE37-4C1C-AAA2-82BCD327175B}"/>
    <cellStyle name="Normal 3 2 4 4 4 2 4" xfId="21357" xr:uid="{65C8A350-048B-45F7-8350-5303D4357BDE}"/>
    <cellStyle name="Normal 3 2 4 4 4 2 4 2" xfId="35049" xr:uid="{E0FCDA6E-704D-42CE-B77D-4542BEF04021}"/>
    <cellStyle name="Normal 3 2 4 4 4 2 4 3" xfId="49932" xr:uid="{AAB9613C-CDD7-4989-AB58-0F156C23040B}"/>
    <cellStyle name="Normal 3 2 4 4 4 2 5" xfId="14513" xr:uid="{77A7C313-37C9-48C2-B486-632610195348}"/>
    <cellStyle name="Normal 3 2 4 4 4 2 6" xfId="28203" xr:uid="{824108B4-63E8-48DB-B17B-9D173D94A990}"/>
    <cellStyle name="Normal 3 2 4 4 4 2 7" xfId="43086" xr:uid="{8E25918C-38C2-4061-A4E8-9D774334E3F6}"/>
    <cellStyle name="Normal 3 2 4 4 4 3" xfId="9378" xr:uid="{9F867BDC-8811-493E-976C-D491847436C0}"/>
    <cellStyle name="Normal 3 2 4 4 4 3 2" xfId="12800" xr:uid="{2DCCB7BA-A374-41F6-8DB7-59808BB3608A}"/>
    <cellStyle name="Normal 3 2 4 4 4 3 2 2" xfId="26490" xr:uid="{C5CF0C2F-A403-4607-A219-6140A20D5556}"/>
    <cellStyle name="Normal 3 2 4 4 4 3 2 2 2" xfId="40182" xr:uid="{1083B31B-A382-438A-B257-FAD19F66DCBF}"/>
    <cellStyle name="Normal 3 2 4 4 4 3 2 2 3" xfId="55065" xr:uid="{003D7AEF-3815-4621-BD16-6C1EBEED0082}"/>
    <cellStyle name="Normal 3 2 4 4 4 3 2 3" xfId="19646" xr:uid="{74FC6641-349C-4D05-A958-6AABE53AFCA9}"/>
    <cellStyle name="Normal 3 2 4 4 4 3 2 4" xfId="33336" xr:uid="{5580FE16-280D-4CEC-AA7D-2177673692EB}"/>
    <cellStyle name="Normal 3 2 4 4 4 3 2 5" xfId="48219" xr:uid="{22CDCFE8-DDF6-4D66-A7CC-A85E64C07F84}"/>
    <cellStyle name="Normal 3 2 4 4 4 3 3" xfId="23068" xr:uid="{4095D4F9-446B-4D41-8738-BCD71837C751}"/>
    <cellStyle name="Normal 3 2 4 4 4 3 3 2" xfId="36760" xr:uid="{733DC788-09F9-40D6-9153-C7F24CC8CC98}"/>
    <cellStyle name="Normal 3 2 4 4 4 3 3 3" xfId="51643" xr:uid="{A4439FC8-E856-4658-8A09-623382C90B1C}"/>
    <cellStyle name="Normal 3 2 4 4 4 3 4" xfId="16224" xr:uid="{33C0E64F-E9EA-40F6-A3AD-83F3A41FB901}"/>
    <cellStyle name="Normal 3 2 4 4 4 3 5" xfId="29914" xr:uid="{552CB89A-F76C-42D0-B82D-1A119F164639}"/>
    <cellStyle name="Normal 3 2 4 4 4 3 6" xfId="44797" xr:uid="{1ACEB287-9E37-4471-B3B4-56EB42DAC8B8}"/>
    <cellStyle name="Normal 3 2 4 4 4 4" xfId="11088" xr:uid="{A679F345-424E-48B4-8D3D-AA0B5E714256}"/>
    <cellStyle name="Normal 3 2 4 4 4 4 2" xfId="24778" xr:uid="{CD09976E-4B09-49DC-B247-25E770B3877D}"/>
    <cellStyle name="Normal 3 2 4 4 4 4 2 2" xfId="38470" xr:uid="{0F84252E-07D2-4F80-B54F-1C71131DE475}"/>
    <cellStyle name="Normal 3 2 4 4 4 4 2 3" xfId="53353" xr:uid="{1386BD97-807F-4C41-AF7D-F153A0D22172}"/>
    <cellStyle name="Normal 3 2 4 4 4 4 3" xfId="17934" xr:uid="{32B3F29A-47B0-4427-9E46-3D3FE2ECBA37}"/>
    <cellStyle name="Normal 3 2 4 4 4 4 4" xfId="31624" xr:uid="{332AE7F3-30A8-436B-B493-D34AEF39B456}"/>
    <cellStyle name="Normal 3 2 4 4 4 4 5" xfId="46507" xr:uid="{EF6CDD86-51FF-43C5-8799-4BF0A111FABC}"/>
    <cellStyle name="Normal 3 2 4 4 4 5" xfId="21356" xr:uid="{394D34E2-C8CB-4C9D-9ED4-3C31DD3285AF}"/>
    <cellStyle name="Normal 3 2 4 4 4 5 2" xfId="35048" xr:uid="{79BB6D5E-856F-4388-B58E-79630177BFCC}"/>
    <cellStyle name="Normal 3 2 4 4 4 5 3" xfId="49931" xr:uid="{65AA2E8A-D574-451A-85EB-FB5C0C6A80E9}"/>
    <cellStyle name="Normal 3 2 4 4 4 6" xfId="14512" xr:uid="{311994DA-F947-4C06-B9E2-1B590B1AA0D9}"/>
    <cellStyle name="Normal 3 2 4 4 4 7" xfId="28202" xr:uid="{C765D30F-5474-4189-894F-6E7C99F23039}"/>
    <cellStyle name="Normal 3 2 4 4 4 8" xfId="43085" xr:uid="{78042473-8F10-4AB5-998B-C5459D5E3E4A}"/>
    <cellStyle name="Normal 3 2 4 4 5" xfId="7667" xr:uid="{16A78A49-75F8-4B01-A58C-E5D93C74145A}"/>
    <cellStyle name="Normal 3 2 4 4 5 2" xfId="9380" xr:uid="{90F5C0FE-A95B-4FEC-9778-CE12B3ADF00E}"/>
    <cellStyle name="Normal 3 2 4 4 5 2 2" xfId="12802" xr:uid="{42FA6E28-E6A4-4DDD-92BA-A466845EE36C}"/>
    <cellStyle name="Normal 3 2 4 4 5 2 2 2" xfId="26492" xr:uid="{0A91C5F3-0AB5-4073-85D9-6FD5E42D1315}"/>
    <cellStyle name="Normal 3 2 4 4 5 2 2 2 2" xfId="40184" xr:uid="{55403662-AC90-4DE5-8DB1-29640502A3EE}"/>
    <cellStyle name="Normal 3 2 4 4 5 2 2 2 3" xfId="55067" xr:uid="{5365E329-981A-4A55-9E53-9D6081C7FAF5}"/>
    <cellStyle name="Normal 3 2 4 4 5 2 2 3" xfId="19648" xr:uid="{D1BBC8DA-FDA7-4875-9402-F6E97E27318C}"/>
    <cellStyle name="Normal 3 2 4 4 5 2 2 4" xfId="33338" xr:uid="{9A817209-D76E-49A8-9EA8-4AEE5CA55CED}"/>
    <cellStyle name="Normal 3 2 4 4 5 2 2 5" xfId="48221" xr:uid="{8358D75A-C099-4870-B213-9F9B3E513BBF}"/>
    <cellStyle name="Normal 3 2 4 4 5 2 3" xfId="23070" xr:uid="{DE4FA5C3-81C2-4E3E-9775-A43B9837C1EB}"/>
    <cellStyle name="Normal 3 2 4 4 5 2 3 2" xfId="36762" xr:uid="{A0291AD3-6BC0-4FF4-8257-4020E2C55813}"/>
    <cellStyle name="Normal 3 2 4 4 5 2 3 3" xfId="51645" xr:uid="{2F25350C-9237-4119-9D4C-E78F59837B20}"/>
    <cellStyle name="Normal 3 2 4 4 5 2 4" xfId="16226" xr:uid="{4FE58AA9-13EB-4C6B-86A4-46E19A506744}"/>
    <cellStyle name="Normal 3 2 4 4 5 2 5" xfId="29916" xr:uid="{3D71D7EB-4629-4E99-B534-89B4EA983186}"/>
    <cellStyle name="Normal 3 2 4 4 5 2 6" xfId="44799" xr:uid="{3E591E4E-7016-4123-85BF-1768054242F7}"/>
    <cellStyle name="Normal 3 2 4 4 5 3" xfId="11090" xr:uid="{87C71C6D-9940-41ED-86BD-6EFAFFCA4F48}"/>
    <cellStyle name="Normal 3 2 4 4 5 3 2" xfId="24780" xr:uid="{3D1875BC-84D8-4934-BC4E-3D87D9D3A484}"/>
    <cellStyle name="Normal 3 2 4 4 5 3 2 2" xfId="38472" xr:uid="{BBA974C0-B9B1-4AEB-9BE6-259112173240}"/>
    <cellStyle name="Normal 3 2 4 4 5 3 2 3" xfId="53355" xr:uid="{F4543D30-0540-420C-A01F-E99E8280B73F}"/>
    <cellStyle name="Normal 3 2 4 4 5 3 3" xfId="17936" xr:uid="{57FF1DF1-E9C7-469A-B4D6-998991C292D9}"/>
    <cellStyle name="Normal 3 2 4 4 5 3 4" xfId="31626" xr:uid="{6683B8BF-86AD-4E0D-A938-FF68DB9CA011}"/>
    <cellStyle name="Normal 3 2 4 4 5 3 5" xfId="46509" xr:uid="{62880280-7C7D-45B6-B203-FA37E972187E}"/>
    <cellStyle name="Normal 3 2 4 4 5 4" xfId="21358" xr:uid="{CE0BC91D-13C5-44FA-B3EE-246DC8E6A4DE}"/>
    <cellStyle name="Normal 3 2 4 4 5 4 2" xfId="35050" xr:uid="{BA092EEF-B6A4-4E30-9FD3-8A771D3EE9CE}"/>
    <cellStyle name="Normal 3 2 4 4 5 4 3" xfId="49933" xr:uid="{64C0BDB5-7868-4B7A-BD33-7A753290E0A0}"/>
    <cellStyle name="Normal 3 2 4 4 5 5" xfId="14514" xr:uid="{6E13D471-C2FF-4992-BAFC-30A22524E6D2}"/>
    <cellStyle name="Normal 3 2 4 4 5 6" xfId="28204" xr:uid="{5AC24732-C5CD-4FFE-82A1-4A185DD150A0}"/>
    <cellStyle name="Normal 3 2 4 4 5 7" xfId="43087" xr:uid="{6557C4D5-926C-4703-973C-2D06E1035CF8}"/>
    <cellStyle name="Normal 3 2 4 4 6" xfId="7668" xr:uid="{ED66717B-05AA-4781-9499-F271BBE13744}"/>
    <cellStyle name="Normal 3 2 4 4 6 2" xfId="9381" xr:uid="{A7F2985F-1BA1-4CF1-AA09-554A75526CA6}"/>
    <cellStyle name="Normal 3 2 4 4 6 2 2" xfId="12803" xr:uid="{E9561201-7802-4A93-85C4-DA56D9FA40D9}"/>
    <cellStyle name="Normal 3 2 4 4 6 2 2 2" xfId="26493" xr:uid="{1E37834B-3844-4164-9397-5A4499B2A423}"/>
    <cellStyle name="Normal 3 2 4 4 6 2 2 2 2" xfId="40185" xr:uid="{96441196-A017-4B80-B5C3-2FD556BD9FC6}"/>
    <cellStyle name="Normal 3 2 4 4 6 2 2 2 3" xfId="55068" xr:uid="{71F38B03-AF7E-4869-BA8B-8A142C4CCE88}"/>
    <cellStyle name="Normal 3 2 4 4 6 2 2 3" xfId="19649" xr:uid="{59F00478-845C-46F2-9D26-C407431F3742}"/>
    <cellStyle name="Normal 3 2 4 4 6 2 2 4" xfId="33339" xr:uid="{B5FB043F-6572-44E9-96BF-D49B25AC542A}"/>
    <cellStyle name="Normal 3 2 4 4 6 2 2 5" xfId="48222" xr:uid="{0F52FAEB-5142-4CD0-B97A-16F3C445E233}"/>
    <cellStyle name="Normal 3 2 4 4 6 2 3" xfId="23071" xr:uid="{65BD9E34-7808-4D72-993D-CA8837245235}"/>
    <cellStyle name="Normal 3 2 4 4 6 2 3 2" xfId="36763" xr:uid="{ABC21E35-A1BA-45AF-82DD-B292B5CBACE3}"/>
    <cellStyle name="Normal 3 2 4 4 6 2 3 3" xfId="51646" xr:uid="{D45265D6-9764-404D-B870-6A155B7C5B71}"/>
    <cellStyle name="Normal 3 2 4 4 6 2 4" xfId="16227" xr:uid="{9D683FCD-8FE7-4A85-A233-D0F65EEF0AA0}"/>
    <cellStyle name="Normal 3 2 4 4 6 2 5" xfId="29917" xr:uid="{15FA905E-EE21-42D6-8068-6C12322F6C74}"/>
    <cellStyle name="Normal 3 2 4 4 6 2 6" xfId="44800" xr:uid="{EACC105D-D359-42C3-A177-694A7CEBC6E5}"/>
    <cellStyle name="Normal 3 2 4 4 6 3" xfId="11091" xr:uid="{DFF7F38E-D96D-4D71-8660-22662BA4D65F}"/>
    <cellStyle name="Normal 3 2 4 4 6 3 2" xfId="24781" xr:uid="{A7E8133C-024E-4F88-AA0C-0C255280E2A1}"/>
    <cellStyle name="Normal 3 2 4 4 6 3 2 2" xfId="38473" xr:uid="{7A2AAF04-89AB-4260-82DA-9CF1632A6C75}"/>
    <cellStyle name="Normal 3 2 4 4 6 3 2 3" xfId="53356" xr:uid="{A81F75FF-C970-4AFD-9F3A-F63FEA1E34AA}"/>
    <cellStyle name="Normal 3 2 4 4 6 3 3" xfId="17937" xr:uid="{FAADD774-2931-42C8-9069-CBE7646B1F60}"/>
    <cellStyle name="Normal 3 2 4 4 6 3 4" xfId="31627" xr:uid="{1BB91767-F630-406B-A869-8E2C4A664E0C}"/>
    <cellStyle name="Normal 3 2 4 4 6 3 5" xfId="46510" xr:uid="{33B58E18-E4C4-43A1-8FA7-F074E03C5E3D}"/>
    <cellStyle name="Normal 3 2 4 4 6 4" xfId="21359" xr:uid="{4D900C4E-84B2-4B22-B417-E845EB1B4197}"/>
    <cellStyle name="Normal 3 2 4 4 6 4 2" xfId="35051" xr:uid="{66E8962E-2F89-4F06-B8BF-E61A9E65F235}"/>
    <cellStyle name="Normal 3 2 4 4 6 4 3" xfId="49934" xr:uid="{8CB1F048-2977-47AC-A5FF-331EB05DC7D9}"/>
    <cellStyle name="Normal 3 2 4 4 6 5" xfId="14515" xr:uid="{CAD5CE74-F893-472C-82F7-626ABBA7A747}"/>
    <cellStyle name="Normal 3 2 4 4 6 6" xfId="28205" xr:uid="{61AFC3C8-1945-4470-84DC-0DB4837828CA}"/>
    <cellStyle name="Normal 3 2 4 4 6 7" xfId="43088" xr:uid="{CF9497D4-705F-43C5-9CEA-D0464DED17B2}"/>
    <cellStyle name="Normal 3 2 4 4 7" xfId="9367" xr:uid="{FA7BE99F-04C3-4715-AA8D-72BD3B794F20}"/>
    <cellStyle name="Normal 3 2 4 4 7 2" xfId="12789" xr:uid="{B93F0B09-ABD5-4154-90DA-C1AA4B2CAF63}"/>
    <cellStyle name="Normal 3 2 4 4 7 2 2" xfId="26479" xr:uid="{3EC6B3CB-6A2A-4560-92C6-80E4838DCC2C}"/>
    <cellStyle name="Normal 3 2 4 4 7 2 2 2" xfId="40171" xr:uid="{D5508785-9274-495A-AA06-110C69D07FB2}"/>
    <cellStyle name="Normal 3 2 4 4 7 2 2 3" xfId="55054" xr:uid="{70DB693C-2C4B-43AE-8268-D41552F0C4B4}"/>
    <cellStyle name="Normal 3 2 4 4 7 2 3" xfId="19635" xr:uid="{449B3A29-4DBD-49A9-808C-12BAA4E3736A}"/>
    <cellStyle name="Normal 3 2 4 4 7 2 4" xfId="33325" xr:uid="{CCD3F0AE-EE3D-4D7E-B4EB-E8127D7445EF}"/>
    <cellStyle name="Normal 3 2 4 4 7 2 5" xfId="48208" xr:uid="{0064BD96-FCE7-4880-8B95-D4D89F1AEE69}"/>
    <cellStyle name="Normal 3 2 4 4 7 3" xfId="23057" xr:uid="{B48E44C0-DF08-4053-93E0-3D6AD93C7850}"/>
    <cellStyle name="Normal 3 2 4 4 7 3 2" xfId="36749" xr:uid="{F73485C2-75AC-4AA5-A6E2-909596790A33}"/>
    <cellStyle name="Normal 3 2 4 4 7 3 3" xfId="51632" xr:uid="{920C20CE-A54E-4919-BC5C-AA03C6D09F11}"/>
    <cellStyle name="Normal 3 2 4 4 7 4" xfId="16213" xr:uid="{2F3DA6A5-229F-4217-BC56-4EB34AC6B1B5}"/>
    <cellStyle name="Normal 3 2 4 4 7 5" xfId="29903" xr:uid="{F0883A58-3617-476E-BE03-8E1B2EE21025}"/>
    <cellStyle name="Normal 3 2 4 4 7 6" xfId="44786" xr:uid="{D79A662D-B824-4D5C-A7DD-432B910B77E8}"/>
    <cellStyle name="Normal 3 2 4 4 8" xfId="11077" xr:uid="{D2565267-DF07-4D9F-A099-60F6CB3838BD}"/>
    <cellStyle name="Normal 3 2 4 4 8 2" xfId="24767" xr:uid="{30D816DC-2F2B-425B-98CC-B6C5E346CD50}"/>
    <cellStyle name="Normal 3 2 4 4 8 2 2" xfId="38459" xr:uid="{AC143555-1CBA-43A1-8129-B4E7B9EA0AC5}"/>
    <cellStyle name="Normal 3 2 4 4 8 2 3" xfId="53342" xr:uid="{1D1A5E41-3B4A-4A0E-B916-F2530BD25FA2}"/>
    <cellStyle name="Normal 3 2 4 4 8 3" xfId="17923" xr:uid="{AE311561-BF2F-4DBA-9890-8448F62E6D46}"/>
    <cellStyle name="Normal 3 2 4 4 8 4" xfId="31613" xr:uid="{F2A8E26C-F198-4F56-BAF3-FAFF65F316F6}"/>
    <cellStyle name="Normal 3 2 4 4 8 5" xfId="46496" xr:uid="{1C993603-0A0E-47A8-B669-714D199ACE47}"/>
    <cellStyle name="Normal 3 2 4 4 9" xfId="21345" xr:uid="{70591A1D-C73B-43CA-AFC2-797A1AB48D23}"/>
    <cellStyle name="Normal 3 2 4 4 9 2" xfId="35037" xr:uid="{E9BAB75F-2230-4394-B9C7-0685342D3DF7}"/>
    <cellStyle name="Normal 3 2 4 4 9 3" xfId="49920" xr:uid="{9C5A2444-8253-44C2-A901-DF39E8F41DAB}"/>
    <cellStyle name="Normal 3 2 4 5" xfId="7669" xr:uid="{033E0104-9BF8-42CF-AA61-205CAA7BC095}"/>
    <cellStyle name="Normal 3 2 4 5 10" xfId="43089" xr:uid="{5EFFEC29-7AF9-47BF-BA52-8EFC38D922FA}"/>
    <cellStyle name="Normal 3 2 4 5 2" xfId="7670" xr:uid="{94AB0209-3ECC-43F3-AD6B-86FD14522984}"/>
    <cellStyle name="Normal 3 2 4 5 2 2" xfId="7671" xr:uid="{35B779D9-11B1-4B96-A071-21C117689EA5}"/>
    <cellStyle name="Normal 3 2 4 5 2 2 2" xfId="9384" xr:uid="{96AC7FCF-E4A5-4073-9E6B-14DABE6A276F}"/>
    <cellStyle name="Normal 3 2 4 5 2 2 2 2" xfId="12806" xr:uid="{71102549-6BEA-4BDA-A06C-F9DA3DF4DCB0}"/>
    <cellStyle name="Normal 3 2 4 5 2 2 2 2 2" xfId="26496" xr:uid="{64E6AEB8-83D6-4025-8574-CD21978D5C49}"/>
    <cellStyle name="Normal 3 2 4 5 2 2 2 2 2 2" xfId="40188" xr:uid="{C405A678-6C93-4D3E-B300-8480AADEA49D}"/>
    <cellStyle name="Normal 3 2 4 5 2 2 2 2 2 3" xfId="55071" xr:uid="{70F4CC4A-0C0C-4BA3-B9F8-F4C48575AACB}"/>
    <cellStyle name="Normal 3 2 4 5 2 2 2 2 3" xfId="19652" xr:uid="{D2369D42-928F-4AF6-9235-591F68E43776}"/>
    <cellStyle name="Normal 3 2 4 5 2 2 2 2 4" xfId="33342" xr:uid="{6DDFBD4F-481E-4731-B024-E38C0B701B6C}"/>
    <cellStyle name="Normal 3 2 4 5 2 2 2 2 5" xfId="48225" xr:uid="{2CEF87B5-D85E-45DE-A5F1-86E5CA5A0234}"/>
    <cellStyle name="Normal 3 2 4 5 2 2 2 3" xfId="23074" xr:uid="{522F0319-DE37-4230-A649-9781D5D1702E}"/>
    <cellStyle name="Normal 3 2 4 5 2 2 2 3 2" xfId="36766" xr:uid="{7CAA068F-1233-4DB6-AD54-261B67E57892}"/>
    <cellStyle name="Normal 3 2 4 5 2 2 2 3 3" xfId="51649" xr:uid="{3EFFCA1D-13D3-44D1-8342-9A313240603A}"/>
    <cellStyle name="Normal 3 2 4 5 2 2 2 4" xfId="16230" xr:uid="{C7A8251F-8737-4A9E-ACB5-DBCBD49FA918}"/>
    <cellStyle name="Normal 3 2 4 5 2 2 2 5" xfId="29920" xr:uid="{B81B47DC-2E51-45E7-AE71-C3DF58EF6447}"/>
    <cellStyle name="Normal 3 2 4 5 2 2 2 6" xfId="44803" xr:uid="{A76E2253-0881-4CF1-9EC9-7F57A4EB0C19}"/>
    <cellStyle name="Normal 3 2 4 5 2 2 3" xfId="11094" xr:uid="{A91946B4-42B0-419E-97DF-EB6DBDB9BC7D}"/>
    <cellStyle name="Normal 3 2 4 5 2 2 3 2" xfId="24784" xr:uid="{F9D4ABD8-5D4A-4F9E-A3C5-7F3308FB820F}"/>
    <cellStyle name="Normal 3 2 4 5 2 2 3 2 2" xfId="38476" xr:uid="{718EB90D-C270-4019-9ADF-8E7B201F953B}"/>
    <cellStyle name="Normal 3 2 4 5 2 2 3 2 3" xfId="53359" xr:uid="{1E6723E5-F1B4-4DF7-B070-B8C90BDE36C9}"/>
    <cellStyle name="Normal 3 2 4 5 2 2 3 3" xfId="17940" xr:uid="{9BB9DDED-325B-441D-93AB-11ABAE714BA2}"/>
    <cellStyle name="Normal 3 2 4 5 2 2 3 4" xfId="31630" xr:uid="{66EEE509-788C-45B5-9342-A32EA4AC713E}"/>
    <cellStyle name="Normal 3 2 4 5 2 2 3 5" xfId="46513" xr:uid="{ACF4F4EF-176A-4460-ACB6-97D7C316F19F}"/>
    <cellStyle name="Normal 3 2 4 5 2 2 4" xfId="21362" xr:uid="{E1CC1143-3D28-4FDF-9BB7-59EE49211365}"/>
    <cellStyle name="Normal 3 2 4 5 2 2 4 2" xfId="35054" xr:uid="{BB911571-9BA4-4363-8E2B-2DD6DB99E778}"/>
    <cellStyle name="Normal 3 2 4 5 2 2 4 3" xfId="49937" xr:uid="{8127E961-651A-48C9-A920-F069C8686B5C}"/>
    <cellStyle name="Normal 3 2 4 5 2 2 5" xfId="14518" xr:uid="{C0A5ABF5-9C26-4FD0-9CB6-8BC1711DDE3F}"/>
    <cellStyle name="Normal 3 2 4 5 2 2 6" xfId="28208" xr:uid="{9208CFCE-6BA3-4956-83D8-9D284208829D}"/>
    <cellStyle name="Normal 3 2 4 5 2 2 7" xfId="43091" xr:uid="{48CACA64-AA8C-4938-9900-DE06607A1BB2}"/>
    <cellStyle name="Normal 3 2 4 5 2 3" xfId="9383" xr:uid="{E1D421ED-ADE6-411D-BA62-54902F0A4D53}"/>
    <cellStyle name="Normal 3 2 4 5 2 3 2" xfId="12805" xr:uid="{EF61953A-4D2A-45C3-9F94-2745A9F41701}"/>
    <cellStyle name="Normal 3 2 4 5 2 3 2 2" xfId="26495" xr:uid="{6FDF937D-FB53-45E2-AA95-890A21AF202B}"/>
    <cellStyle name="Normal 3 2 4 5 2 3 2 2 2" xfId="40187" xr:uid="{8CDCDBE2-DF73-4646-AA80-CFBBE3119548}"/>
    <cellStyle name="Normal 3 2 4 5 2 3 2 2 3" xfId="55070" xr:uid="{A7031526-20C7-4243-9D74-45E93A237C4A}"/>
    <cellStyle name="Normal 3 2 4 5 2 3 2 3" xfId="19651" xr:uid="{B5826C93-0B11-4819-BFEE-BD27F806FE43}"/>
    <cellStyle name="Normal 3 2 4 5 2 3 2 4" xfId="33341" xr:uid="{8FCC7064-2768-45A6-9ED5-C66608CDC7BE}"/>
    <cellStyle name="Normal 3 2 4 5 2 3 2 5" xfId="48224" xr:uid="{EE469864-E278-4FAF-A284-AC4FAD863701}"/>
    <cellStyle name="Normal 3 2 4 5 2 3 3" xfId="23073" xr:uid="{F0B50AFE-46ED-48A0-93E7-DDD5976DFD0C}"/>
    <cellStyle name="Normal 3 2 4 5 2 3 3 2" xfId="36765" xr:uid="{BC790869-8CF5-45F3-BED6-F19579E0AF2C}"/>
    <cellStyle name="Normal 3 2 4 5 2 3 3 3" xfId="51648" xr:uid="{277D00E4-AE9D-4CBE-9452-29A17D5A86CF}"/>
    <cellStyle name="Normal 3 2 4 5 2 3 4" xfId="16229" xr:uid="{2C8BD3C4-D436-465C-8949-D11A80281A5E}"/>
    <cellStyle name="Normal 3 2 4 5 2 3 5" xfId="29919" xr:uid="{7D495E63-4B9C-4AF1-AFD2-6F9E07AE80B1}"/>
    <cellStyle name="Normal 3 2 4 5 2 3 6" xfId="44802" xr:uid="{5D5F0284-7098-47E3-9FBE-6B842BCD228A}"/>
    <cellStyle name="Normal 3 2 4 5 2 4" xfId="11093" xr:uid="{3BA5837C-F417-4437-8364-FA50A6461A75}"/>
    <cellStyle name="Normal 3 2 4 5 2 4 2" xfId="24783" xr:uid="{0735C406-7FAC-446F-8EAF-A91B6281FA73}"/>
    <cellStyle name="Normal 3 2 4 5 2 4 2 2" xfId="38475" xr:uid="{BA4EEA65-0BE7-479D-A904-C9CD07E9AEC7}"/>
    <cellStyle name="Normal 3 2 4 5 2 4 2 3" xfId="53358" xr:uid="{A30E4AEC-714E-407A-A7D5-410996AB75F3}"/>
    <cellStyle name="Normal 3 2 4 5 2 4 3" xfId="17939" xr:uid="{B0ECFAA0-0DD5-46E1-8119-70EB164936AC}"/>
    <cellStyle name="Normal 3 2 4 5 2 4 4" xfId="31629" xr:uid="{7E62EC47-1A32-4E77-B43F-EDA63C0BF5F1}"/>
    <cellStyle name="Normal 3 2 4 5 2 4 5" xfId="46512" xr:uid="{E3CEE23E-8509-4D78-8A35-AFEFF29DFE9E}"/>
    <cellStyle name="Normal 3 2 4 5 2 5" xfId="21361" xr:uid="{5B16161C-22B2-45DB-9D14-031D879B61F8}"/>
    <cellStyle name="Normal 3 2 4 5 2 5 2" xfId="35053" xr:uid="{5AA11D88-23A1-42BA-82F9-92197E96C602}"/>
    <cellStyle name="Normal 3 2 4 5 2 5 3" xfId="49936" xr:uid="{E9E42309-DDD3-415F-8A29-4A19D9BA2923}"/>
    <cellStyle name="Normal 3 2 4 5 2 6" xfId="14517" xr:uid="{B3CD4DD7-926E-4940-9D08-780AE90544FF}"/>
    <cellStyle name="Normal 3 2 4 5 2 7" xfId="28207" xr:uid="{AB059153-C0E4-4B60-8FE6-004CC569BE91}"/>
    <cellStyle name="Normal 3 2 4 5 2 8" xfId="43090" xr:uid="{8941A98C-444E-49C9-993F-A4C390842266}"/>
    <cellStyle name="Normal 3 2 4 5 3" xfId="7672" xr:uid="{BF88B9B5-264B-4EC1-B54F-5D8261FF4006}"/>
    <cellStyle name="Normal 3 2 4 5 3 2" xfId="9385" xr:uid="{B5EC6CE5-FD05-43B7-BB24-51A15167E9AF}"/>
    <cellStyle name="Normal 3 2 4 5 3 2 2" xfId="12807" xr:uid="{F4355C21-DDE9-4039-8B07-FB960EA86F35}"/>
    <cellStyle name="Normal 3 2 4 5 3 2 2 2" xfId="26497" xr:uid="{9E766F64-F4BE-4F05-BF98-859477BB7169}"/>
    <cellStyle name="Normal 3 2 4 5 3 2 2 2 2" xfId="40189" xr:uid="{81E2F621-35AF-4C31-9358-6EB16A4107D4}"/>
    <cellStyle name="Normal 3 2 4 5 3 2 2 2 3" xfId="55072" xr:uid="{F38318A9-58AF-4AF2-A093-48F57880A7AC}"/>
    <cellStyle name="Normal 3 2 4 5 3 2 2 3" xfId="19653" xr:uid="{5F7AAE12-0F05-487B-906C-D55774789BCE}"/>
    <cellStyle name="Normal 3 2 4 5 3 2 2 4" xfId="33343" xr:uid="{D0E4802B-C56E-46C3-B9F9-7FB02ACFA2E9}"/>
    <cellStyle name="Normal 3 2 4 5 3 2 2 5" xfId="48226" xr:uid="{F816B9A2-3C32-42D3-A2E1-3B7F7448C010}"/>
    <cellStyle name="Normal 3 2 4 5 3 2 3" xfId="23075" xr:uid="{C9175BF4-AC1C-40CA-8229-FEF867628A6A}"/>
    <cellStyle name="Normal 3 2 4 5 3 2 3 2" xfId="36767" xr:uid="{59B4351F-C3CC-4EC7-A3ED-863DE1435295}"/>
    <cellStyle name="Normal 3 2 4 5 3 2 3 3" xfId="51650" xr:uid="{42FCD446-D6BE-48D7-ABFD-C7903F1A9E0E}"/>
    <cellStyle name="Normal 3 2 4 5 3 2 4" xfId="16231" xr:uid="{1A59B65E-9929-4CFF-AB75-484B9ED2EE4B}"/>
    <cellStyle name="Normal 3 2 4 5 3 2 5" xfId="29921" xr:uid="{0F7D280F-567C-4F6B-AEFF-E07357412E6F}"/>
    <cellStyle name="Normal 3 2 4 5 3 2 6" xfId="44804" xr:uid="{964BF3BF-0C32-4F8F-AE0A-3B602D8359DD}"/>
    <cellStyle name="Normal 3 2 4 5 3 3" xfId="11095" xr:uid="{9542DFBC-6A62-47F0-9ABD-C023E229B60E}"/>
    <cellStyle name="Normal 3 2 4 5 3 3 2" xfId="24785" xr:uid="{A0D138FB-746A-45C6-A7DD-D3C99CCDA93A}"/>
    <cellStyle name="Normal 3 2 4 5 3 3 2 2" xfId="38477" xr:uid="{E5068D31-54DF-4EEF-BDD9-92E1DDE669DC}"/>
    <cellStyle name="Normal 3 2 4 5 3 3 2 3" xfId="53360" xr:uid="{ADB27E87-72FA-42B7-9510-EFA7F26E5005}"/>
    <cellStyle name="Normal 3 2 4 5 3 3 3" xfId="17941" xr:uid="{26933DBB-3E68-4D12-B48A-31343E199A41}"/>
    <cellStyle name="Normal 3 2 4 5 3 3 4" xfId="31631" xr:uid="{A2B9932B-D536-4D22-B16E-44B31B2087F9}"/>
    <cellStyle name="Normal 3 2 4 5 3 3 5" xfId="46514" xr:uid="{5A880F1E-8E2C-4DAF-BFD8-A2C556F55AC6}"/>
    <cellStyle name="Normal 3 2 4 5 3 4" xfId="21363" xr:uid="{DC8F0AD7-00A8-4C52-8D91-00F4F5C32897}"/>
    <cellStyle name="Normal 3 2 4 5 3 4 2" xfId="35055" xr:uid="{D0DFEB8A-DE60-4734-8B9D-BFDF80509907}"/>
    <cellStyle name="Normal 3 2 4 5 3 4 3" xfId="49938" xr:uid="{1631DF2B-9031-41A3-8CEC-B3CB9079ABC0}"/>
    <cellStyle name="Normal 3 2 4 5 3 5" xfId="14519" xr:uid="{D9DB184B-5402-485B-936D-4D07C833917F}"/>
    <cellStyle name="Normal 3 2 4 5 3 6" xfId="28209" xr:uid="{5396809E-7BB2-41B3-85C9-4A3F42991639}"/>
    <cellStyle name="Normal 3 2 4 5 3 7" xfId="43092" xr:uid="{07226FBB-61B4-414A-A617-F8BAAEDF7E4C}"/>
    <cellStyle name="Normal 3 2 4 5 4" xfId="7673" xr:uid="{170CEEA4-BD72-4262-9EBA-82D93E626BF3}"/>
    <cellStyle name="Normal 3 2 4 5 4 2" xfId="9386" xr:uid="{B07D18F6-F2C5-42FB-AAE3-91AC3F374E31}"/>
    <cellStyle name="Normal 3 2 4 5 4 2 2" xfId="12808" xr:uid="{4734BCE0-31DA-41EB-B761-19C94923EBBE}"/>
    <cellStyle name="Normal 3 2 4 5 4 2 2 2" xfId="26498" xr:uid="{4660857E-8CB8-44EB-A48B-564DCA807761}"/>
    <cellStyle name="Normal 3 2 4 5 4 2 2 2 2" xfId="40190" xr:uid="{34195B0A-8F23-4B32-AE73-F6B295CEDF2A}"/>
    <cellStyle name="Normal 3 2 4 5 4 2 2 2 3" xfId="55073" xr:uid="{667D8616-EE18-47B9-9800-55C3F95CAFB4}"/>
    <cellStyle name="Normal 3 2 4 5 4 2 2 3" xfId="19654" xr:uid="{826510D3-543D-43CA-B381-618B00781254}"/>
    <cellStyle name="Normal 3 2 4 5 4 2 2 4" xfId="33344" xr:uid="{18D343F4-FEC3-4AF1-B914-83AD195A4142}"/>
    <cellStyle name="Normal 3 2 4 5 4 2 2 5" xfId="48227" xr:uid="{063D28F8-9F39-41CC-B5EF-774746C61396}"/>
    <cellStyle name="Normal 3 2 4 5 4 2 3" xfId="23076" xr:uid="{63613DBB-86C0-4832-94AC-DB798AEAA491}"/>
    <cellStyle name="Normal 3 2 4 5 4 2 3 2" xfId="36768" xr:uid="{6AB57E40-E00D-4E18-AE4C-50E5B84AD1A1}"/>
    <cellStyle name="Normal 3 2 4 5 4 2 3 3" xfId="51651" xr:uid="{DF0BBDE4-0408-4719-9934-141BD3BB9547}"/>
    <cellStyle name="Normal 3 2 4 5 4 2 4" xfId="16232" xr:uid="{EAC8A223-F601-4B4A-97AC-BB9392A104F7}"/>
    <cellStyle name="Normal 3 2 4 5 4 2 5" xfId="29922" xr:uid="{D45C8796-04FA-44EB-A394-515604CCCC0F}"/>
    <cellStyle name="Normal 3 2 4 5 4 2 6" xfId="44805" xr:uid="{7416EF19-27E5-4328-8742-57FD46CAEFAF}"/>
    <cellStyle name="Normal 3 2 4 5 4 3" xfId="11096" xr:uid="{70D03EFB-41B5-494A-B0DB-1AC152582AEE}"/>
    <cellStyle name="Normal 3 2 4 5 4 3 2" xfId="24786" xr:uid="{38FB3B85-5DE9-474C-A2BA-0018286327B3}"/>
    <cellStyle name="Normal 3 2 4 5 4 3 2 2" xfId="38478" xr:uid="{F16BF6E1-BA81-4463-8F99-A2F702EDB4B1}"/>
    <cellStyle name="Normal 3 2 4 5 4 3 2 3" xfId="53361" xr:uid="{0A42BBD2-1CCD-4A52-8391-895B6FEE5A1D}"/>
    <cellStyle name="Normal 3 2 4 5 4 3 3" xfId="17942" xr:uid="{AD61713D-4112-4774-A37B-1EBB497AF7CB}"/>
    <cellStyle name="Normal 3 2 4 5 4 3 4" xfId="31632" xr:uid="{AC6031C3-31F8-47DE-92BB-B682ECC22E4B}"/>
    <cellStyle name="Normal 3 2 4 5 4 3 5" xfId="46515" xr:uid="{64F10A5C-3579-44DB-A9AD-FA356A7CB1F3}"/>
    <cellStyle name="Normal 3 2 4 5 4 4" xfId="21364" xr:uid="{AB995D44-9C7F-48B2-BC45-D585B8A2A9E5}"/>
    <cellStyle name="Normal 3 2 4 5 4 4 2" xfId="35056" xr:uid="{967498AD-4BE1-45B3-9B0D-3040B5E21586}"/>
    <cellStyle name="Normal 3 2 4 5 4 4 3" xfId="49939" xr:uid="{E4B38040-3F07-456A-AAB8-7BA21B156392}"/>
    <cellStyle name="Normal 3 2 4 5 4 5" xfId="14520" xr:uid="{1EDB200C-9504-4601-A548-CCAB86DF1295}"/>
    <cellStyle name="Normal 3 2 4 5 4 6" xfId="28210" xr:uid="{46684E32-BEAB-416E-80E5-1DFEA95F5B38}"/>
    <cellStyle name="Normal 3 2 4 5 4 7" xfId="43093" xr:uid="{46AF683D-768A-4C41-AF35-9FA6B75DD012}"/>
    <cellStyle name="Normal 3 2 4 5 5" xfId="9382" xr:uid="{1B3EC367-5E51-4A5F-80A2-567BEB71DD5A}"/>
    <cellStyle name="Normal 3 2 4 5 5 2" xfId="12804" xr:uid="{1FF362B4-B4AC-4CBB-8CDF-E27122C6357F}"/>
    <cellStyle name="Normal 3 2 4 5 5 2 2" xfId="26494" xr:uid="{BC135D63-138A-4E4A-BBCB-0A1C67372A29}"/>
    <cellStyle name="Normal 3 2 4 5 5 2 2 2" xfId="40186" xr:uid="{1DBAF76F-0ABE-4BDA-A4DF-A694ED859916}"/>
    <cellStyle name="Normal 3 2 4 5 5 2 2 3" xfId="55069" xr:uid="{8B5F0890-4872-422B-AA3A-888E74F76F8D}"/>
    <cellStyle name="Normal 3 2 4 5 5 2 3" xfId="19650" xr:uid="{B937AECD-144B-41A8-B724-3FEF34AB448D}"/>
    <cellStyle name="Normal 3 2 4 5 5 2 4" xfId="33340" xr:uid="{0BF244E2-6FF5-4965-B15C-1354EB272EF8}"/>
    <cellStyle name="Normal 3 2 4 5 5 2 5" xfId="48223" xr:uid="{4FA71741-121A-45C4-9400-1674035C4056}"/>
    <cellStyle name="Normal 3 2 4 5 5 3" xfId="23072" xr:uid="{9C06CD84-7B55-442C-8B3F-17889B25D314}"/>
    <cellStyle name="Normal 3 2 4 5 5 3 2" xfId="36764" xr:uid="{328EC122-2FBC-4060-B3A5-C93734E01940}"/>
    <cellStyle name="Normal 3 2 4 5 5 3 3" xfId="51647" xr:uid="{97E04956-D072-4B9E-AC52-D555DF893380}"/>
    <cellStyle name="Normal 3 2 4 5 5 4" xfId="16228" xr:uid="{43C5E3D5-690D-4BA3-93CF-8E05F809A480}"/>
    <cellStyle name="Normal 3 2 4 5 5 5" xfId="29918" xr:uid="{725FF43C-F4AC-4CCB-B20C-8815BCE43206}"/>
    <cellStyle name="Normal 3 2 4 5 5 6" xfId="44801" xr:uid="{CF4DB304-4185-42EF-9BD9-A94E51FFCBE3}"/>
    <cellStyle name="Normal 3 2 4 5 6" xfId="11092" xr:uid="{C27B32EA-661F-4EFB-A1EB-32936149F55D}"/>
    <cellStyle name="Normal 3 2 4 5 6 2" xfId="24782" xr:uid="{4BDF5EEA-9129-465F-A321-786CA6C7EFC2}"/>
    <cellStyle name="Normal 3 2 4 5 6 2 2" xfId="38474" xr:uid="{369C08EA-8651-47E5-94A4-410717FD97ED}"/>
    <cellStyle name="Normal 3 2 4 5 6 2 3" xfId="53357" xr:uid="{5A9ED0AD-4912-4B65-B833-B8CD0F3C9C14}"/>
    <cellStyle name="Normal 3 2 4 5 6 3" xfId="17938" xr:uid="{77B8CE88-E09A-431D-BC8D-2D9ABB2C3505}"/>
    <cellStyle name="Normal 3 2 4 5 6 4" xfId="31628" xr:uid="{6EA371AC-28BB-4FD3-B627-C025626DE38A}"/>
    <cellStyle name="Normal 3 2 4 5 6 5" xfId="46511" xr:uid="{927B2645-4991-4BE8-8C9B-73BD98D718FC}"/>
    <cellStyle name="Normal 3 2 4 5 7" xfId="21360" xr:uid="{7A507192-AB67-4249-B5EF-022D132FF1A5}"/>
    <cellStyle name="Normal 3 2 4 5 7 2" xfId="35052" xr:uid="{DEC0226F-A2B0-4059-BD0C-AF64D7A80E67}"/>
    <cellStyle name="Normal 3 2 4 5 7 3" xfId="49935" xr:uid="{F75F5406-32E6-43B6-9172-F457822B08B9}"/>
    <cellStyle name="Normal 3 2 4 5 8" xfId="14516" xr:uid="{6363E275-987B-447C-9297-DF0BA43B498B}"/>
    <cellStyle name="Normal 3 2 4 5 9" xfId="28206" xr:uid="{3376B92C-C35B-49DE-8CC9-499F6625FF96}"/>
    <cellStyle name="Normal 3 2 4 6" xfId="7674" xr:uid="{EE4F4AC0-B2A7-4B1A-A253-E51EF002DB7E}"/>
    <cellStyle name="Normal 3 2 4 6 10" xfId="43094" xr:uid="{8F439C4E-51AB-4713-81C2-D37174C0E8CC}"/>
    <cellStyle name="Normal 3 2 4 6 2" xfId="7675" xr:uid="{5E063115-295E-4474-8CA6-9355611BB369}"/>
    <cellStyle name="Normal 3 2 4 6 2 2" xfId="7676" xr:uid="{68A8F838-DA86-41D7-BD72-7C8D7860E6A6}"/>
    <cellStyle name="Normal 3 2 4 6 2 2 2" xfId="9389" xr:uid="{A6C075E9-A8D3-4101-91B6-232A15805E52}"/>
    <cellStyle name="Normal 3 2 4 6 2 2 2 2" xfId="12811" xr:uid="{5B820A43-A394-450B-AB6B-5684887269FC}"/>
    <cellStyle name="Normal 3 2 4 6 2 2 2 2 2" xfId="26501" xr:uid="{F95096EC-7BEF-40D8-8FC2-9957D4767A2C}"/>
    <cellStyle name="Normal 3 2 4 6 2 2 2 2 2 2" xfId="40193" xr:uid="{0551B08D-638B-451F-BEE4-C8654E31FAFB}"/>
    <cellStyle name="Normal 3 2 4 6 2 2 2 2 2 3" xfId="55076" xr:uid="{030EF299-5E4F-4E4B-AC60-D94C102F6163}"/>
    <cellStyle name="Normal 3 2 4 6 2 2 2 2 3" xfId="19657" xr:uid="{2E59588F-892D-4356-831C-7D5EE53FBEC3}"/>
    <cellStyle name="Normal 3 2 4 6 2 2 2 2 4" xfId="33347" xr:uid="{88C76857-2374-455A-8B2B-84794113783C}"/>
    <cellStyle name="Normal 3 2 4 6 2 2 2 2 5" xfId="48230" xr:uid="{F757DB14-9BC2-4085-9FA6-27963C68BC16}"/>
    <cellStyle name="Normal 3 2 4 6 2 2 2 3" xfId="23079" xr:uid="{95217881-EFDE-49AB-87D8-91EF39C157B0}"/>
    <cellStyle name="Normal 3 2 4 6 2 2 2 3 2" xfId="36771" xr:uid="{8B5D17DD-0204-41D8-A273-4C9FD0C6213D}"/>
    <cellStyle name="Normal 3 2 4 6 2 2 2 3 3" xfId="51654" xr:uid="{7EA2B2CB-78E4-4A49-BBC1-AADDEE295E76}"/>
    <cellStyle name="Normal 3 2 4 6 2 2 2 4" xfId="16235" xr:uid="{AEE3D0FD-F27A-4452-99D0-927390EF506D}"/>
    <cellStyle name="Normal 3 2 4 6 2 2 2 5" xfId="29925" xr:uid="{3B3599E9-E536-42EC-A602-ED54FAF3BC35}"/>
    <cellStyle name="Normal 3 2 4 6 2 2 2 6" xfId="44808" xr:uid="{5292A553-7783-4E0C-B504-92257BE8ECC0}"/>
    <cellStyle name="Normal 3 2 4 6 2 2 3" xfId="11099" xr:uid="{C55388B9-9D9A-47D8-AFCE-4511C2B07B14}"/>
    <cellStyle name="Normal 3 2 4 6 2 2 3 2" xfId="24789" xr:uid="{6516CAF1-6238-45AA-BBF9-5191F2E55811}"/>
    <cellStyle name="Normal 3 2 4 6 2 2 3 2 2" xfId="38481" xr:uid="{B6C739D7-FB64-440B-8AEA-63F9B74A2E6C}"/>
    <cellStyle name="Normal 3 2 4 6 2 2 3 2 3" xfId="53364" xr:uid="{3853908B-2D6C-453D-A8FB-6B3A0BBD4630}"/>
    <cellStyle name="Normal 3 2 4 6 2 2 3 3" xfId="17945" xr:uid="{F00FA5A2-A672-469D-81C6-3A0878C7A1AA}"/>
    <cellStyle name="Normal 3 2 4 6 2 2 3 4" xfId="31635" xr:uid="{9BCD677A-4CF4-44AE-9F8D-D3D2F6396FCC}"/>
    <cellStyle name="Normal 3 2 4 6 2 2 3 5" xfId="46518" xr:uid="{07CE7692-4A20-40EE-946E-D1D783271219}"/>
    <cellStyle name="Normal 3 2 4 6 2 2 4" xfId="21367" xr:uid="{D6AB2513-744A-4892-83C1-EDD362A8AA50}"/>
    <cellStyle name="Normal 3 2 4 6 2 2 4 2" xfId="35059" xr:uid="{3400EA83-53A2-43F3-8444-DD6D78C0C11C}"/>
    <cellStyle name="Normal 3 2 4 6 2 2 4 3" xfId="49942" xr:uid="{5D1BDB63-30E5-4DED-99E6-70E2B5978ABE}"/>
    <cellStyle name="Normal 3 2 4 6 2 2 5" xfId="14523" xr:uid="{EFB62A43-80FE-4443-A95E-334A08C201CB}"/>
    <cellStyle name="Normal 3 2 4 6 2 2 6" xfId="28213" xr:uid="{C72720EF-295F-42F0-8D3A-952147794FD5}"/>
    <cellStyle name="Normal 3 2 4 6 2 2 7" xfId="43096" xr:uid="{95A2B431-6FB9-48B2-A0D8-85B40B0F90DC}"/>
    <cellStyle name="Normal 3 2 4 6 2 3" xfId="9388" xr:uid="{AD65C967-3D0D-4EB0-9EE2-3FE38A79D5B2}"/>
    <cellStyle name="Normal 3 2 4 6 2 3 2" xfId="12810" xr:uid="{37A5499F-958B-461E-A777-B17B952D0C62}"/>
    <cellStyle name="Normal 3 2 4 6 2 3 2 2" xfId="26500" xr:uid="{70FAE432-A847-4B6F-B85B-C8976B75E27B}"/>
    <cellStyle name="Normal 3 2 4 6 2 3 2 2 2" xfId="40192" xr:uid="{BC1200E1-670B-4F0F-B4FF-F93486EFFF0E}"/>
    <cellStyle name="Normal 3 2 4 6 2 3 2 2 3" xfId="55075" xr:uid="{E602AA0E-B0F5-4B59-B9A0-F73BAE80A941}"/>
    <cellStyle name="Normal 3 2 4 6 2 3 2 3" xfId="19656" xr:uid="{66A17A19-DD1B-4B25-B449-48976447D80D}"/>
    <cellStyle name="Normal 3 2 4 6 2 3 2 4" xfId="33346" xr:uid="{7A065AD2-5E50-40E0-95E4-1AA156DE36A3}"/>
    <cellStyle name="Normal 3 2 4 6 2 3 2 5" xfId="48229" xr:uid="{26B4B47D-081B-4762-BD86-EE7C763EF02C}"/>
    <cellStyle name="Normal 3 2 4 6 2 3 3" xfId="23078" xr:uid="{C0CB55CC-D852-465E-A4D3-481F22EFFB1E}"/>
    <cellStyle name="Normal 3 2 4 6 2 3 3 2" xfId="36770" xr:uid="{CEEBB8BD-FB5D-4C7F-96E6-84AC9F1E2405}"/>
    <cellStyle name="Normal 3 2 4 6 2 3 3 3" xfId="51653" xr:uid="{03C0E747-5A7A-4360-87F9-73C89FB67BEC}"/>
    <cellStyle name="Normal 3 2 4 6 2 3 4" xfId="16234" xr:uid="{E0727AFE-3BFA-4CE6-9937-EE96A8F763AB}"/>
    <cellStyle name="Normal 3 2 4 6 2 3 5" xfId="29924" xr:uid="{CF329A09-B4A8-46CF-990E-2EEC99A4386F}"/>
    <cellStyle name="Normal 3 2 4 6 2 3 6" xfId="44807" xr:uid="{8D58CB05-0A06-4A6C-970D-90CB2584CB81}"/>
    <cellStyle name="Normal 3 2 4 6 2 4" xfId="11098" xr:uid="{43AA1557-14D9-49ED-9FB3-D9F704F43C5F}"/>
    <cellStyle name="Normal 3 2 4 6 2 4 2" xfId="24788" xr:uid="{1BBF2E4D-729A-4162-B35C-CF2ABC7984D0}"/>
    <cellStyle name="Normal 3 2 4 6 2 4 2 2" xfId="38480" xr:uid="{58872875-2815-4012-A9BE-7C253E8B1DAD}"/>
    <cellStyle name="Normal 3 2 4 6 2 4 2 3" xfId="53363" xr:uid="{DBF9035F-284C-4155-A4E7-28E280F3D4B6}"/>
    <cellStyle name="Normal 3 2 4 6 2 4 3" xfId="17944" xr:uid="{6B504CBC-15D3-4C5C-954E-EB5957C7D07E}"/>
    <cellStyle name="Normal 3 2 4 6 2 4 4" xfId="31634" xr:uid="{4AD3D133-5A53-41BE-B66C-C0AD503A6841}"/>
    <cellStyle name="Normal 3 2 4 6 2 4 5" xfId="46517" xr:uid="{F3302F42-3165-4643-B5BB-286E2B69EBD3}"/>
    <cellStyle name="Normal 3 2 4 6 2 5" xfId="21366" xr:uid="{115DF22C-A524-493A-A911-65CF84087CC0}"/>
    <cellStyle name="Normal 3 2 4 6 2 5 2" xfId="35058" xr:uid="{19C0DF2B-B8AB-41BA-BA93-25BE194DA36E}"/>
    <cellStyle name="Normal 3 2 4 6 2 5 3" xfId="49941" xr:uid="{0741A904-F39A-4C99-A516-1ECEA86E0181}"/>
    <cellStyle name="Normal 3 2 4 6 2 6" xfId="14522" xr:uid="{DC5FB7CA-A301-494B-9DB7-B05F98ECD025}"/>
    <cellStyle name="Normal 3 2 4 6 2 7" xfId="28212" xr:uid="{37C5E683-03A9-4346-9101-5E835B5C27C8}"/>
    <cellStyle name="Normal 3 2 4 6 2 8" xfId="43095" xr:uid="{76315B5D-B66E-46AA-A58F-C8FFB8B6AF0F}"/>
    <cellStyle name="Normal 3 2 4 6 3" xfId="7677" xr:uid="{1D0B8ACB-FC1F-4AD6-AE80-D0192DD6DAC5}"/>
    <cellStyle name="Normal 3 2 4 6 3 2" xfId="9390" xr:uid="{B48E6AF9-5C96-4F34-B784-E42362437936}"/>
    <cellStyle name="Normal 3 2 4 6 3 2 2" xfId="12812" xr:uid="{E6182466-ADB3-4E89-8807-B09D699D492D}"/>
    <cellStyle name="Normal 3 2 4 6 3 2 2 2" xfId="26502" xr:uid="{0960C7AC-BB84-4CE9-9A05-9419838A6996}"/>
    <cellStyle name="Normal 3 2 4 6 3 2 2 2 2" xfId="40194" xr:uid="{86A09B1C-E001-476B-9142-32B964001397}"/>
    <cellStyle name="Normal 3 2 4 6 3 2 2 2 3" xfId="55077" xr:uid="{55AAC89F-44C7-40C2-9A39-F37BDF0AAC0D}"/>
    <cellStyle name="Normal 3 2 4 6 3 2 2 3" xfId="19658" xr:uid="{8FF14C05-CE6E-4E2C-ADE0-6487B7199A56}"/>
    <cellStyle name="Normal 3 2 4 6 3 2 2 4" xfId="33348" xr:uid="{5944188E-94E5-40EF-B2CD-3232F94435E7}"/>
    <cellStyle name="Normal 3 2 4 6 3 2 2 5" xfId="48231" xr:uid="{586CE0D1-E73A-4E87-ABE1-BAEC7413BF12}"/>
    <cellStyle name="Normal 3 2 4 6 3 2 3" xfId="23080" xr:uid="{913FD840-FFBD-41D8-B4A3-C77E08D4FF80}"/>
    <cellStyle name="Normal 3 2 4 6 3 2 3 2" xfId="36772" xr:uid="{845665AE-0EEC-4128-B1C9-9B76E3E114D4}"/>
    <cellStyle name="Normal 3 2 4 6 3 2 3 3" xfId="51655" xr:uid="{129B2EDC-AE61-42DC-BD2A-4767412181A1}"/>
    <cellStyle name="Normal 3 2 4 6 3 2 4" xfId="16236" xr:uid="{13791FC4-4E9A-4FF3-AF2E-96E9E1B45384}"/>
    <cellStyle name="Normal 3 2 4 6 3 2 5" xfId="29926" xr:uid="{313212CD-ACA3-4C7A-A82D-B1835A118739}"/>
    <cellStyle name="Normal 3 2 4 6 3 2 6" xfId="44809" xr:uid="{25FEAB35-5A6D-4EDD-BC88-F478F4F95718}"/>
    <cellStyle name="Normal 3 2 4 6 3 3" xfId="11100" xr:uid="{CC614CB2-7B3E-4F2A-B03D-CCE7C099E6D2}"/>
    <cellStyle name="Normal 3 2 4 6 3 3 2" xfId="24790" xr:uid="{90BCD984-A3B1-418B-8FC9-7DE31860CA90}"/>
    <cellStyle name="Normal 3 2 4 6 3 3 2 2" xfId="38482" xr:uid="{A23C7AA6-12E1-445D-A83A-3C1C991035CE}"/>
    <cellStyle name="Normal 3 2 4 6 3 3 2 3" xfId="53365" xr:uid="{E5D9A7AD-58C4-479B-A320-88391D596B6D}"/>
    <cellStyle name="Normal 3 2 4 6 3 3 3" xfId="17946" xr:uid="{B3FFB9C5-5538-4DA0-B6E6-1F8C326377C2}"/>
    <cellStyle name="Normal 3 2 4 6 3 3 4" xfId="31636" xr:uid="{A7485AAC-7A8E-41B0-B4A9-5B62395E5F5B}"/>
    <cellStyle name="Normal 3 2 4 6 3 3 5" xfId="46519" xr:uid="{D0FAF4EA-90BF-4C57-9259-A7D60607D1DB}"/>
    <cellStyle name="Normal 3 2 4 6 3 4" xfId="21368" xr:uid="{3A418B6F-6DDC-4C75-9FA4-914C4F017C08}"/>
    <cellStyle name="Normal 3 2 4 6 3 4 2" xfId="35060" xr:uid="{994BD067-21AC-4359-865D-D7B6071C0D7F}"/>
    <cellStyle name="Normal 3 2 4 6 3 4 3" xfId="49943" xr:uid="{ACB4A328-4F23-405D-B7C7-830DAF45F6F8}"/>
    <cellStyle name="Normal 3 2 4 6 3 5" xfId="14524" xr:uid="{727106A1-1FD1-4E3A-9E57-F5DA98E85D1E}"/>
    <cellStyle name="Normal 3 2 4 6 3 6" xfId="28214" xr:uid="{E89F5E85-7CB2-41AF-A01C-B52F479D640F}"/>
    <cellStyle name="Normal 3 2 4 6 3 7" xfId="43097" xr:uid="{3073E703-E740-49B5-A77A-7E820161702A}"/>
    <cellStyle name="Normal 3 2 4 6 4" xfId="7678" xr:uid="{5979740A-6887-4BAC-BCDA-1C50E73C4F6D}"/>
    <cellStyle name="Normal 3 2 4 6 4 2" xfId="9391" xr:uid="{B53297A4-9E39-423A-BC43-8317F250F9DE}"/>
    <cellStyle name="Normal 3 2 4 6 4 2 2" xfId="12813" xr:uid="{57D1E54D-4CC4-4DC8-9EAB-3513AB801AFD}"/>
    <cellStyle name="Normal 3 2 4 6 4 2 2 2" xfId="26503" xr:uid="{87330F31-2FD8-4C99-86DC-07886032A8D0}"/>
    <cellStyle name="Normal 3 2 4 6 4 2 2 2 2" xfId="40195" xr:uid="{256E9D62-CF71-488C-8FC9-600020267E3D}"/>
    <cellStyle name="Normal 3 2 4 6 4 2 2 2 3" xfId="55078" xr:uid="{F764E831-1C70-41FE-8759-21CBB878F356}"/>
    <cellStyle name="Normal 3 2 4 6 4 2 2 3" xfId="19659" xr:uid="{53469667-FE5F-4BE6-AECB-C9C25590DADD}"/>
    <cellStyle name="Normal 3 2 4 6 4 2 2 4" xfId="33349" xr:uid="{BEAC007E-F0AF-4288-98CE-12A8919EB61C}"/>
    <cellStyle name="Normal 3 2 4 6 4 2 2 5" xfId="48232" xr:uid="{9F0B3E2E-AAFF-42FB-8364-C140014B2FC4}"/>
    <cellStyle name="Normal 3 2 4 6 4 2 3" xfId="23081" xr:uid="{2A9F7BF9-2E2A-4A82-97D4-CC9F1C2C841A}"/>
    <cellStyle name="Normal 3 2 4 6 4 2 3 2" xfId="36773" xr:uid="{73BDD545-6DED-4C17-88DB-A3371B568C09}"/>
    <cellStyle name="Normal 3 2 4 6 4 2 3 3" xfId="51656" xr:uid="{78BC4BCB-3E95-492E-8DFE-8F2A15D227A0}"/>
    <cellStyle name="Normal 3 2 4 6 4 2 4" xfId="16237" xr:uid="{102DCBB9-8F7E-4D26-A815-1CD2D7BF367C}"/>
    <cellStyle name="Normal 3 2 4 6 4 2 5" xfId="29927" xr:uid="{B85F4FC9-56C7-4D8A-89C6-0B246B2BE09D}"/>
    <cellStyle name="Normal 3 2 4 6 4 2 6" xfId="44810" xr:uid="{CE6F4B50-2454-4FB1-9CF3-178BFD0363EC}"/>
    <cellStyle name="Normal 3 2 4 6 4 3" xfId="11101" xr:uid="{2CCFB2F4-F74C-4578-9DE6-F95CB16F8BC8}"/>
    <cellStyle name="Normal 3 2 4 6 4 3 2" xfId="24791" xr:uid="{829DFFDE-F7CD-4DD3-BD96-D3D54F27B208}"/>
    <cellStyle name="Normal 3 2 4 6 4 3 2 2" xfId="38483" xr:uid="{577ED05A-81EA-410A-9EFB-C7EEB5623952}"/>
    <cellStyle name="Normal 3 2 4 6 4 3 2 3" xfId="53366" xr:uid="{62F7603A-AA5C-4D74-8AE7-AD21640655A3}"/>
    <cellStyle name="Normal 3 2 4 6 4 3 3" xfId="17947" xr:uid="{1694EB4D-F5C4-4AD4-BCE4-D45B9EC75BDB}"/>
    <cellStyle name="Normal 3 2 4 6 4 3 4" xfId="31637" xr:uid="{BA78C1AB-875F-4394-83D8-3A3D050446F9}"/>
    <cellStyle name="Normal 3 2 4 6 4 3 5" xfId="46520" xr:uid="{DB0DFCB6-531E-405E-B56E-6693944AF20C}"/>
    <cellStyle name="Normal 3 2 4 6 4 4" xfId="21369" xr:uid="{5FE2F398-83FC-41CC-83B5-3D664721AEBB}"/>
    <cellStyle name="Normal 3 2 4 6 4 4 2" xfId="35061" xr:uid="{E48F49D5-998E-4B89-8E0A-D8F1856AE376}"/>
    <cellStyle name="Normal 3 2 4 6 4 4 3" xfId="49944" xr:uid="{C2E30132-A629-4982-8A42-8315FE1F1F28}"/>
    <cellStyle name="Normal 3 2 4 6 4 5" xfId="14525" xr:uid="{DED79CE6-1394-40E4-8CB4-006DA3F2D045}"/>
    <cellStyle name="Normal 3 2 4 6 4 6" xfId="28215" xr:uid="{469F1668-38EE-47F7-B0C8-6D56B72FDFD4}"/>
    <cellStyle name="Normal 3 2 4 6 4 7" xfId="43098" xr:uid="{78B5858B-92CC-4130-BE2E-AE470A11EC19}"/>
    <cellStyle name="Normal 3 2 4 6 5" xfId="9387" xr:uid="{5254C03D-2055-43D9-BA0C-F2AE62A73C03}"/>
    <cellStyle name="Normal 3 2 4 6 5 2" xfId="12809" xr:uid="{BE270169-4EDA-4879-A8AD-38C145E7B35D}"/>
    <cellStyle name="Normal 3 2 4 6 5 2 2" xfId="26499" xr:uid="{13EB6D34-95A7-47C8-A067-9DEA2DBF77A6}"/>
    <cellStyle name="Normal 3 2 4 6 5 2 2 2" xfId="40191" xr:uid="{1D5CE951-AEF2-42B2-91DE-66ADD56E758C}"/>
    <cellStyle name="Normal 3 2 4 6 5 2 2 3" xfId="55074" xr:uid="{3215014F-FAC9-407D-946D-2F2EE1309AC0}"/>
    <cellStyle name="Normal 3 2 4 6 5 2 3" xfId="19655" xr:uid="{3AD509D1-532D-4B19-9885-F7D9B10DEF36}"/>
    <cellStyle name="Normal 3 2 4 6 5 2 4" xfId="33345" xr:uid="{616D97B1-7150-4258-A6C3-0D4C8BF4623C}"/>
    <cellStyle name="Normal 3 2 4 6 5 2 5" xfId="48228" xr:uid="{E9EDEA3B-94A3-4BA5-92F0-F7509A15522F}"/>
    <cellStyle name="Normal 3 2 4 6 5 3" xfId="23077" xr:uid="{1BEB0E0B-9544-46B4-85F8-0DE6F1F472CE}"/>
    <cellStyle name="Normal 3 2 4 6 5 3 2" xfId="36769" xr:uid="{85F9354C-91C4-4648-A64B-3BA5866DCD66}"/>
    <cellStyle name="Normal 3 2 4 6 5 3 3" xfId="51652" xr:uid="{CF1883D6-5015-42F1-97BA-D1816E292C1A}"/>
    <cellStyle name="Normal 3 2 4 6 5 4" xfId="16233" xr:uid="{19B99694-E430-41F8-84BE-1AEFBAC4BCCD}"/>
    <cellStyle name="Normal 3 2 4 6 5 5" xfId="29923" xr:uid="{7A278D4D-8215-4264-880E-7571354F9045}"/>
    <cellStyle name="Normal 3 2 4 6 5 6" xfId="44806" xr:uid="{878AD633-6861-41F8-B97F-42884AB056A4}"/>
    <cellStyle name="Normal 3 2 4 6 6" xfId="11097" xr:uid="{B033B8DC-5330-40A4-BF3F-8BCDF0A821DB}"/>
    <cellStyle name="Normal 3 2 4 6 6 2" xfId="24787" xr:uid="{D227917C-74A5-4D78-BF94-5979CE83EC5E}"/>
    <cellStyle name="Normal 3 2 4 6 6 2 2" xfId="38479" xr:uid="{1F5E0E91-CDBA-45DF-997A-F99A1D378E26}"/>
    <cellStyle name="Normal 3 2 4 6 6 2 3" xfId="53362" xr:uid="{9370B885-B7C0-41BE-8AD7-88D11E40C7CC}"/>
    <cellStyle name="Normal 3 2 4 6 6 3" xfId="17943" xr:uid="{F6C7807D-B03E-4D85-ADE9-F7DBF3DDBE38}"/>
    <cellStyle name="Normal 3 2 4 6 6 4" xfId="31633" xr:uid="{15BAC0CF-9DE5-4EC6-8540-599CEAF737F7}"/>
    <cellStyle name="Normal 3 2 4 6 6 5" xfId="46516" xr:uid="{2D5FEED1-169F-45E3-97C7-DF751AD4D9EF}"/>
    <cellStyle name="Normal 3 2 4 6 7" xfId="21365" xr:uid="{4793347E-9BD2-4FBD-A9E4-404C4FF9232B}"/>
    <cellStyle name="Normal 3 2 4 6 7 2" xfId="35057" xr:uid="{832C2C6E-305D-42D3-A724-D421A0786CAF}"/>
    <cellStyle name="Normal 3 2 4 6 7 3" xfId="49940" xr:uid="{E4B224D2-9E28-457C-8C6B-0395F6E5D8D8}"/>
    <cellStyle name="Normal 3 2 4 6 8" xfId="14521" xr:uid="{670455AA-4025-46A1-BC17-308FEDB2E1E2}"/>
    <cellStyle name="Normal 3 2 4 6 9" xfId="28211" xr:uid="{FA1F8956-E2F3-430B-9A93-3E6F5625CC82}"/>
    <cellStyle name="Normal 3 2 4 7" xfId="7679" xr:uid="{69DC3EEB-2940-42C6-9AA6-597646F470D6}"/>
    <cellStyle name="Normal 3 2 4 7 2" xfId="7680" xr:uid="{67F89E73-3439-476E-810E-3A2E6EF3AFB4}"/>
    <cellStyle name="Normal 3 2 4 7 2 2" xfId="9393" xr:uid="{181A43C5-ABC9-4E1D-A050-E9A06352A6F9}"/>
    <cellStyle name="Normal 3 2 4 7 2 2 2" xfId="12815" xr:uid="{3D1B257A-005E-43BD-85C3-1F136AF07455}"/>
    <cellStyle name="Normal 3 2 4 7 2 2 2 2" xfId="26505" xr:uid="{C8119958-E63C-433C-88E6-E5A83EE21630}"/>
    <cellStyle name="Normal 3 2 4 7 2 2 2 2 2" xfId="40197" xr:uid="{26CB2B67-B2C5-4C71-A775-0F9D40D8A8D7}"/>
    <cellStyle name="Normal 3 2 4 7 2 2 2 2 3" xfId="55080" xr:uid="{8CB12659-4EC5-49D1-9AD7-01CD9CF83A46}"/>
    <cellStyle name="Normal 3 2 4 7 2 2 2 3" xfId="19661" xr:uid="{258540FD-F718-4BEA-B3F9-4F0ED42EF968}"/>
    <cellStyle name="Normal 3 2 4 7 2 2 2 4" xfId="33351" xr:uid="{508B65D5-5A06-4898-B4B1-F3B6FC400B85}"/>
    <cellStyle name="Normal 3 2 4 7 2 2 2 5" xfId="48234" xr:uid="{DE15F8E1-040D-4925-9B8F-EBC7CC553E61}"/>
    <cellStyle name="Normal 3 2 4 7 2 2 3" xfId="23083" xr:uid="{149D4002-D815-497F-A734-292495B9CD1A}"/>
    <cellStyle name="Normal 3 2 4 7 2 2 3 2" xfId="36775" xr:uid="{59837A90-F73C-480D-BD2E-A3C3825B9E40}"/>
    <cellStyle name="Normal 3 2 4 7 2 2 3 3" xfId="51658" xr:uid="{311A7724-E89D-403C-ACE1-C8BA50E4B0F1}"/>
    <cellStyle name="Normal 3 2 4 7 2 2 4" xfId="16239" xr:uid="{4CC29528-77E2-47BA-B004-8E140099127D}"/>
    <cellStyle name="Normal 3 2 4 7 2 2 5" xfId="29929" xr:uid="{B87ADCF0-E729-43DE-BA8D-7C0542F9B48C}"/>
    <cellStyle name="Normal 3 2 4 7 2 2 6" xfId="44812" xr:uid="{818654BA-92C6-411D-903C-0FADABC6CCE3}"/>
    <cellStyle name="Normal 3 2 4 7 2 3" xfId="11103" xr:uid="{87D8BBC9-2A38-4BBC-9745-5371AA1CB3A8}"/>
    <cellStyle name="Normal 3 2 4 7 2 3 2" xfId="24793" xr:uid="{E553F8E1-F695-4FC7-972F-CFD84D716FB0}"/>
    <cellStyle name="Normal 3 2 4 7 2 3 2 2" xfId="38485" xr:uid="{7F835265-2958-465C-8BF3-BC126DA1EF50}"/>
    <cellStyle name="Normal 3 2 4 7 2 3 2 3" xfId="53368" xr:uid="{BC51B6CB-C04E-4F4A-9740-C41DE7AA9661}"/>
    <cellStyle name="Normal 3 2 4 7 2 3 3" xfId="17949" xr:uid="{E4AAD21B-C72D-40DC-A2DE-11706528A07D}"/>
    <cellStyle name="Normal 3 2 4 7 2 3 4" xfId="31639" xr:uid="{6DCB9FF6-4BD1-426E-B3B3-C75618851AE0}"/>
    <cellStyle name="Normal 3 2 4 7 2 3 5" xfId="46522" xr:uid="{111EBDA0-4B00-4713-84B7-C44CDC98AAD6}"/>
    <cellStyle name="Normal 3 2 4 7 2 4" xfId="21371" xr:uid="{61DC2108-835F-4BEA-A421-0A13D0BB55ED}"/>
    <cellStyle name="Normal 3 2 4 7 2 4 2" xfId="35063" xr:uid="{F3D7528A-E1DE-48DC-8CA1-F668EE7FA46E}"/>
    <cellStyle name="Normal 3 2 4 7 2 4 3" xfId="49946" xr:uid="{9F15DA03-2E0F-45F9-94EC-2651BD920ABE}"/>
    <cellStyle name="Normal 3 2 4 7 2 5" xfId="14527" xr:uid="{93276A2D-9A19-4E4C-A33E-A44954BD3C34}"/>
    <cellStyle name="Normal 3 2 4 7 2 6" xfId="28217" xr:uid="{E4F54B9E-33A5-41CE-BAD5-C18F39EC38A3}"/>
    <cellStyle name="Normal 3 2 4 7 2 7" xfId="43100" xr:uid="{D514AA49-EE92-44EA-A4D8-2A4D8A78C037}"/>
    <cellStyle name="Normal 3 2 4 7 3" xfId="9392" xr:uid="{198DB430-C068-4F0C-8807-B07D0D89B66D}"/>
    <cellStyle name="Normal 3 2 4 7 3 2" xfId="12814" xr:uid="{0FF49C61-83F8-4434-AB27-F6648012FFBA}"/>
    <cellStyle name="Normal 3 2 4 7 3 2 2" xfId="26504" xr:uid="{EBE75690-095B-4C68-BEE7-F25FFFF619A3}"/>
    <cellStyle name="Normal 3 2 4 7 3 2 2 2" xfId="40196" xr:uid="{A8609AC0-C047-4E1B-9B74-2987D1744651}"/>
    <cellStyle name="Normal 3 2 4 7 3 2 2 3" xfId="55079" xr:uid="{18512B46-9668-47C0-B43C-60B01BE6103B}"/>
    <cellStyle name="Normal 3 2 4 7 3 2 3" xfId="19660" xr:uid="{EB2AF893-FE18-4549-8B9B-D37E4DA7CD40}"/>
    <cellStyle name="Normal 3 2 4 7 3 2 4" xfId="33350" xr:uid="{2BE261DC-3038-4D7A-806D-D308DE4301A8}"/>
    <cellStyle name="Normal 3 2 4 7 3 2 5" xfId="48233" xr:uid="{EB006C96-E1D0-4AD3-888F-A4CFCED0E05B}"/>
    <cellStyle name="Normal 3 2 4 7 3 3" xfId="23082" xr:uid="{3458396E-A018-420F-A61F-267B534E16DA}"/>
    <cellStyle name="Normal 3 2 4 7 3 3 2" xfId="36774" xr:uid="{6B1481EB-8F6B-4897-B2BB-EA2D7AF0F0C3}"/>
    <cellStyle name="Normal 3 2 4 7 3 3 3" xfId="51657" xr:uid="{AD776857-92FC-497C-ADDE-381AB381865E}"/>
    <cellStyle name="Normal 3 2 4 7 3 4" xfId="16238" xr:uid="{D0707086-4D23-455C-808E-FF2C72E2732C}"/>
    <cellStyle name="Normal 3 2 4 7 3 5" xfId="29928" xr:uid="{12BEAA0E-55A8-4907-B21A-108BC5BD6183}"/>
    <cellStyle name="Normal 3 2 4 7 3 6" xfId="44811" xr:uid="{A0E079A6-93A6-40D1-9582-7F033286605D}"/>
    <cellStyle name="Normal 3 2 4 7 4" xfId="11102" xr:uid="{8C25EDA3-546B-4408-8B7C-1651A8109C41}"/>
    <cellStyle name="Normal 3 2 4 7 4 2" xfId="24792" xr:uid="{7E4EB43B-694C-47F3-9F3C-8EAB2A10DFE1}"/>
    <cellStyle name="Normal 3 2 4 7 4 2 2" xfId="38484" xr:uid="{8786AB63-5C01-4AFD-A22F-71800B519673}"/>
    <cellStyle name="Normal 3 2 4 7 4 2 3" xfId="53367" xr:uid="{45A9FFFC-1F04-4911-A5A5-803F40D1A914}"/>
    <cellStyle name="Normal 3 2 4 7 4 3" xfId="17948" xr:uid="{D16A010A-CC1B-4E15-9411-CA4DDC1DC237}"/>
    <cellStyle name="Normal 3 2 4 7 4 4" xfId="31638" xr:uid="{B271AFC1-96F9-4D4E-AC15-CA935C0E9CD6}"/>
    <cellStyle name="Normal 3 2 4 7 4 5" xfId="46521" xr:uid="{A741AE35-A483-4269-8297-F0CD670B398E}"/>
    <cellStyle name="Normal 3 2 4 7 5" xfId="21370" xr:uid="{601CBAFF-62D5-44C9-AE7A-BCCB363FCA5A}"/>
    <cellStyle name="Normal 3 2 4 7 5 2" xfId="35062" xr:uid="{835A78F2-00FF-4CB0-A06A-89B30373F928}"/>
    <cellStyle name="Normal 3 2 4 7 5 3" xfId="49945" xr:uid="{9F9281B5-404A-4FB3-8681-FE6770D6C9E1}"/>
    <cellStyle name="Normal 3 2 4 7 6" xfId="14526" xr:uid="{2E8750B0-4180-45FB-A962-70439BCEAD05}"/>
    <cellStyle name="Normal 3 2 4 7 7" xfId="28216" xr:uid="{D9E14364-3AC3-4B58-9975-28E6DC161AAA}"/>
    <cellStyle name="Normal 3 2 4 7 8" xfId="43099" xr:uid="{E38E2D94-EC09-4124-9D95-EAFB32778CF0}"/>
    <cellStyle name="Normal 3 2 4 8" xfId="7681" xr:uid="{52420337-72D3-4973-B928-BB7F6CF825B2}"/>
    <cellStyle name="Normal 3 2 4 8 2" xfId="9394" xr:uid="{388803B9-DD25-43A4-8706-F3B5C660FC0D}"/>
    <cellStyle name="Normal 3 2 4 8 2 2" xfId="12816" xr:uid="{2C6A7EE1-A14F-4D3F-B5EA-5816640EBB01}"/>
    <cellStyle name="Normal 3 2 4 8 2 2 2" xfId="26506" xr:uid="{0F48943E-7503-4BFB-951F-06869FF2B226}"/>
    <cellStyle name="Normal 3 2 4 8 2 2 2 2" xfId="40198" xr:uid="{FBAAEC49-CBFA-4377-84E0-DC1BB883F95F}"/>
    <cellStyle name="Normal 3 2 4 8 2 2 2 3" xfId="55081" xr:uid="{9241F040-51DF-49D9-92E0-9CA66C42A23E}"/>
    <cellStyle name="Normal 3 2 4 8 2 2 3" xfId="19662" xr:uid="{D97021B4-D23D-44D7-9A7A-C2794BF0D498}"/>
    <cellStyle name="Normal 3 2 4 8 2 2 4" xfId="33352" xr:uid="{5DC5D021-114C-423D-B2C4-B662C0537C46}"/>
    <cellStyle name="Normal 3 2 4 8 2 2 5" xfId="48235" xr:uid="{D6262433-FBE6-4B5C-8941-09515C98A0E2}"/>
    <cellStyle name="Normal 3 2 4 8 2 3" xfId="23084" xr:uid="{0DB6F0E7-93B6-43E2-B6B3-17487A806345}"/>
    <cellStyle name="Normal 3 2 4 8 2 3 2" xfId="36776" xr:uid="{DCBEEFE1-74D8-49ED-95DB-25C196FCF998}"/>
    <cellStyle name="Normal 3 2 4 8 2 3 3" xfId="51659" xr:uid="{FCA68674-E9BD-4346-9768-48FCFDF6DC77}"/>
    <cellStyle name="Normal 3 2 4 8 2 4" xfId="16240" xr:uid="{27863EEC-C796-448F-8258-B08C0D45EBE5}"/>
    <cellStyle name="Normal 3 2 4 8 2 5" xfId="29930" xr:uid="{5859C34C-45FC-4340-9921-81B98E20CE9C}"/>
    <cellStyle name="Normal 3 2 4 8 2 6" xfId="44813" xr:uid="{C31A6676-FCCF-4A7C-A5CE-80DCF97D4F1C}"/>
    <cellStyle name="Normal 3 2 4 8 3" xfId="11104" xr:uid="{28AFB562-DB9B-4B05-BFC8-69C16B2F1E52}"/>
    <cellStyle name="Normal 3 2 4 8 3 2" xfId="24794" xr:uid="{6FAF65B2-9756-4AAD-BF6C-7CB9BC5BE3F0}"/>
    <cellStyle name="Normal 3 2 4 8 3 2 2" xfId="38486" xr:uid="{1EF13E9E-0734-4FF9-84BE-E053EC292DFF}"/>
    <cellStyle name="Normal 3 2 4 8 3 2 3" xfId="53369" xr:uid="{8440000C-AFE2-4757-964C-757B44C3554A}"/>
    <cellStyle name="Normal 3 2 4 8 3 3" xfId="17950" xr:uid="{7A1FB85A-C551-4920-AFAB-070BF16E20E1}"/>
    <cellStyle name="Normal 3 2 4 8 3 4" xfId="31640" xr:uid="{D6E2C9B8-ED06-488F-87B7-EF9341E596DF}"/>
    <cellStyle name="Normal 3 2 4 8 3 5" xfId="46523" xr:uid="{8BFE212D-E0FE-4752-BCB1-4A83949E7925}"/>
    <cellStyle name="Normal 3 2 4 8 4" xfId="21372" xr:uid="{3DD8C45A-B9CE-4C09-86D1-E929CF13A103}"/>
    <cellStyle name="Normal 3 2 4 8 4 2" xfId="35064" xr:uid="{EEB92836-D203-4B62-8598-30BE5E238F93}"/>
    <cellStyle name="Normal 3 2 4 8 4 3" xfId="49947" xr:uid="{C5E76EC9-F1DB-4C56-B337-F4A75CA477B1}"/>
    <cellStyle name="Normal 3 2 4 8 5" xfId="14528" xr:uid="{E8CBA5DC-AF96-4964-9E53-883DBF6F8390}"/>
    <cellStyle name="Normal 3 2 4 8 6" xfId="28218" xr:uid="{54A0F1A1-0A4B-465B-872B-5D2FBD5312FB}"/>
    <cellStyle name="Normal 3 2 4 8 7" xfId="43101" xr:uid="{9B8ECCFA-3791-4547-B30F-8F303B0CBFE0}"/>
    <cellStyle name="Normal 3 2 4 9" xfId="7682" xr:uid="{758AFEBE-2D60-4DA7-8AEF-436D24C429E9}"/>
    <cellStyle name="Normal 3 2 4 9 2" xfId="9395" xr:uid="{B5CC64DC-0607-4778-BADD-A42DFFFC47CE}"/>
    <cellStyle name="Normal 3 2 4 9 2 2" xfId="12817" xr:uid="{70C67C9E-DFA3-42C3-8CFA-1FB0850EE294}"/>
    <cellStyle name="Normal 3 2 4 9 2 2 2" xfId="26507" xr:uid="{0887E73C-04A5-4C91-8A38-93E3DB209EC1}"/>
    <cellStyle name="Normal 3 2 4 9 2 2 2 2" xfId="40199" xr:uid="{C7CE64AD-09FF-4181-B6C1-870390914FF1}"/>
    <cellStyle name="Normal 3 2 4 9 2 2 2 3" xfId="55082" xr:uid="{272190BF-5558-41BC-8470-746F10B1DEF0}"/>
    <cellStyle name="Normal 3 2 4 9 2 2 3" xfId="19663" xr:uid="{59A91812-1044-4C88-95E8-2D75C84276F7}"/>
    <cellStyle name="Normal 3 2 4 9 2 2 4" xfId="33353" xr:uid="{B4A1FF55-1A4F-4340-A628-BF46568E2DA4}"/>
    <cellStyle name="Normal 3 2 4 9 2 2 5" xfId="48236" xr:uid="{9350C5F2-0CAE-4536-BB9E-AC3FB58C9BA0}"/>
    <cellStyle name="Normal 3 2 4 9 2 3" xfId="23085" xr:uid="{E0093CE9-CE43-456A-BD93-EC4C2CB1E11D}"/>
    <cellStyle name="Normal 3 2 4 9 2 3 2" xfId="36777" xr:uid="{0A8EF72B-EE87-4A2B-9F9A-7A22A0DF7829}"/>
    <cellStyle name="Normal 3 2 4 9 2 3 3" xfId="51660" xr:uid="{2BF20167-F511-49FD-8AE2-462879794FDB}"/>
    <cellStyle name="Normal 3 2 4 9 2 4" xfId="16241" xr:uid="{3D6A3489-96F6-4F11-A9F9-3D90C5664ED0}"/>
    <cellStyle name="Normal 3 2 4 9 2 5" xfId="29931" xr:uid="{3A105E86-246C-4CC2-B6A8-BD2ADD38D33E}"/>
    <cellStyle name="Normal 3 2 4 9 2 6" xfId="44814" xr:uid="{39DAB017-3788-4208-980C-9698796A14B1}"/>
    <cellStyle name="Normal 3 2 4 9 3" xfId="11105" xr:uid="{C07ABCC1-07A6-40FA-AB22-3C41B7E00D58}"/>
    <cellStyle name="Normal 3 2 4 9 3 2" xfId="24795" xr:uid="{DA30713B-375C-40EC-80D4-A93C1690D4D3}"/>
    <cellStyle name="Normal 3 2 4 9 3 2 2" xfId="38487" xr:uid="{E6108685-EE59-4E56-B4A2-666CC4285CB3}"/>
    <cellStyle name="Normal 3 2 4 9 3 2 3" xfId="53370" xr:uid="{253625AE-CF28-4C83-A4DE-C1EB67F21A31}"/>
    <cellStyle name="Normal 3 2 4 9 3 3" xfId="17951" xr:uid="{D83ACB36-0562-46FB-ACD4-7621F194B918}"/>
    <cellStyle name="Normal 3 2 4 9 3 4" xfId="31641" xr:uid="{A674FE92-BD5B-4F7F-A086-9E3619BFE053}"/>
    <cellStyle name="Normal 3 2 4 9 3 5" xfId="46524" xr:uid="{EA8C92F0-B5A6-4D08-8F7B-0AF425AE85DF}"/>
    <cellStyle name="Normal 3 2 4 9 4" xfId="21373" xr:uid="{5048D541-033A-47F9-8AA1-DDAD9CC30BBC}"/>
    <cellStyle name="Normal 3 2 4 9 4 2" xfId="35065" xr:uid="{FEDBBB94-2674-46F7-87EF-FEC9FF577C6E}"/>
    <cellStyle name="Normal 3 2 4 9 4 3" xfId="49948" xr:uid="{48FF9347-F910-4925-A70C-3570A3B2C32D}"/>
    <cellStyle name="Normal 3 2 4 9 5" xfId="14529" xr:uid="{0D7AF707-D5C4-4AB0-B1F5-709CAFEAE297}"/>
    <cellStyle name="Normal 3 2 4 9 6" xfId="28219" xr:uid="{9BEB8E75-8B9F-4416-A0E9-9235B69914BC}"/>
    <cellStyle name="Normal 3 2 4 9 7" xfId="43102" xr:uid="{270B0FEC-4E6C-4ED9-9F70-22081149B604}"/>
    <cellStyle name="Normal 3 2 5" xfId="4453" xr:uid="{9C0FFB62-4C02-491F-AE5D-E076BFC050C5}"/>
    <cellStyle name="Normal 3 2 5 10" xfId="21374" xr:uid="{C691FF2D-5D09-4F5B-975D-7AE43FED7F48}"/>
    <cellStyle name="Normal 3 2 5 10 2" xfId="35066" xr:uid="{C2078EC1-4EBE-47A6-A4E2-45A829D644AB}"/>
    <cellStyle name="Normal 3 2 5 10 3" xfId="49949" xr:uid="{791C655F-63D3-4FF4-9C17-5A828E920BB9}"/>
    <cellStyle name="Normal 3 2 5 11" xfId="14530" xr:uid="{7741BC1C-6C2A-48A4-9A37-37CD24312431}"/>
    <cellStyle name="Normal 3 2 5 11 2" xfId="41156" xr:uid="{023B6EE4-91FD-41FE-9C5F-ED04638D6198}"/>
    <cellStyle name="Normal 3 2 5 12" xfId="28220" xr:uid="{3CCE828D-770D-43A8-9156-B7DCFD1CD088}"/>
    <cellStyle name="Normal 3 2 5 13" xfId="43103" xr:uid="{F4129836-E7E6-4627-AD8D-9FF3EEC23956}"/>
    <cellStyle name="Normal 3 2 5 14" xfId="7683" xr:uid="{7CD11C0B-74E0-4B31-B91F-43E94DE14D9B}"/>
    <cellStyle name="Normal 3 2 5 15" xfId="5980" xr:uid="{0FBF088B-C10E-47E4-8E7C-A4D48C199B01}"/>
    <cellStyle name="Normal 3 2 5 16" xfId="5388" xr:uid="{4DD1719C-E245-423D-AC46-E875DFBFD6A2}"/>
    <cellStyle name="Normal 3 2 5 17" xfId="55686" xr:uid="{F84F86B8-3D13-4466-914C-CA73E1C2F3A0}"/>
    <cellStyle name="Normal 3 2 5 18" xfId="56864" xr:uid="{AE346070-F3AE-436E-8811-BE7230781076}"/>
    <cellStyle name="Normal 3 2 5 19" xfId="58041" xr:uid="{3ACEE6AE-7DF0-4374-8688-A37572C8A21C}"/>
    <cellStyle name="Normal 3 2 5 2" xfId="4549" xr:uid="{2982603A-EBD2-4FEB-BB8B-76B9A8710A81}"/>
    <cellStyle name="Normal 3 2 5 2 10" xfId="14531" xr:uid="{069DE1E5-D9E7-436B-8919-FFEC976A1008}"/>
    <cellStyle name="Normal 3 2 5 2 10 2" xfId="41392" xr:uid="{346853C8-566C-47EB-B3B6-85547FBDC5EF}"/>
    <cellStyle name="Normal 3 2 5 2 11" xfId="28221" xr:uid="{7A29ADB4-8227-4D64-BC1C-7B73AFB54146}"/>
    <cellStyle name="Normal 3 2 5 2 12" xfId="43104" xr:uid="{DEAACA52-FD38-425A-9801-04EF6B86B28C}"/>
    <cellStyle name="Normal 3 2 5 2 13" xfId="7684" xr:uid="{5FC241A0-F367-4637-AD78-83151F4643B6}"/>
    <cellStyle name="Normal 3 2 5 2 2" xfId="7685" xr:uid="{140E435E-D568-4CD5-8386-040C306C7A44}"/>
    <cellStyle name="Normal 3 2 5 2 2 10" xfId="43105" xr:uid="{717F06CF-9B59-4ACE-BA88-77C35B0992F6}"/>
    <cellStyle name="Normal 3 2 5 2 2 2" xfId="7686" xr:uid="{41ACFD47-821C-4ED0-84F1-DCC93FF8A1E1}"/>
    <cellStyle name="Normal 3 2 5 2 2 2 2" xfId="7687" xr:uid="{1B36BECD-25FD-4740-A610-1C8D220C356A}"/>
    <cellStyle name="Normal 3 2 5 2 2 2 2 2" xfId="9400" xr:uid="{85CFC7C9-3C7F-4859-92CA-FAFA46103D86}"/>
    <cellStyle name="Normal 3 2 5 2 2 2 2 2 2" xfId="12822" xr:uid="{D6F9ADA2-912A-4222-8E9B-F2BD8F8858C7}"/>
    <cellStyle name="Normal 3 2 5 2 2 2 2 2 2 2" xfId="26512" xr:uid="{5FA82D0D-D4A3-4C69-8BBE-D7988EAFA084}"/>
    <cellStyle name="Normal 3 2 5 2 2 2 2 2 2 2 2" xfId="40204" xr:uid="{173ACEA4-C5EB-436E-8FFB-E3910016B13F}"/>
    <cellStyle name="Normal 3 2 5 2 2 2 2 2 2 2 3" xfId="55087" xr:uid="{30580EE8-63DA-441B-A8BE-4E9A873F2E10}"/>
    <cellStyle name="Normal 3 2 5 2 2 2 2 2 2 3" xfId="19668" xr:uid="{E79CBC15-7221-464E-8CD0-BEEE15D17F12}"/>
    <cellStyle name="Normal 3 2 5 2 2 2 2 2 2 4" xfId="33358" xr:uid="{350C1724-02C7-42BA-AFD2-F3624A0BD9C6}"/>
    <cellStyle name="Normal 3 2 5 2 2 2 2 2 2 5" xfId="48241" xr:uid="{00068E24-EF6C-4405-A8F2-5FE9285E9605}"/>
    <cellStyle name="Normal 3 2 5 2 2 2 2 2 3" xfId="23090" xr:uid="{64F2B724-A53A-42E5-A727-59926A64EE40}"/>
    <cellStyle name="Normal 3 2 5 2 2 2 2 2 3 2" xfId="36782" xr:uid="{65739ECE-3F85-4980-A1C0-7AFD2F39BE6E}"/>
    <cellStyle name="Normal 3 2 5 2 2 2 2 2 3 3" xfId="51665" xr:uid="{7AD2FD4E-9896-47CD-B9F0-700D5497282F}"/>
    <cellStyle name="Normal 3 2 5 2 2 2 2 2 4" xfId="16246" xr:uid="{BED1804F-C4DC-4FF4-9B1F-89465354547A}"/>
    <cellStyle name="Normal 3 2 5 2 2 2 2 2 5" xfId="29936" xr:uid="{D888F095-B268-4052-B842-A33C7D940C13}"/>
    <cellStyle name="Normal 3 2 5 2 2 2 2 2 6" xfId="44819" xr:uid="{1870A2A6-36E3-4183-B956-BFE0E0A6744C}"/>
    <cellStyle name="Normal 3 2 5 2 2 2 2 3" xfId="11110" xr:uid="{188DF46E-B25E-4339-86DC-BB282A8A3FE4}"/>
    <cellStyle name="Normal 3 2 5 2 2 2 2 3 2" xfId="24800" xr:uid="{CFCF4838-5418-4AE6-B14B-649E5536A643}"/>
    <cellStyle name="Normal 3 2 5 2 2 2 2 3 2 2" xfId="38492" xr:uid="{313ECFD1-A081-4575-88F6-688F98C5C474}"/>
    <cellStyle name="Normal 3 2 5 2 2 2 2 3 2 3" xfId="53375" xr:uid="{D720DDA9-8594-4D9B-B6FF-0FF4E27B7A52}"/>
    <cellStyle name="Normal 3 2 5 2 2 2 2 3 3" xfId="17956" xr:uid="{183175BA-FD4A-4B57-AC5E-B915909B9A63}"/>
    <cellStyle name="Normal 3 2 5 2 2 2 2 3 4" xfId="31646" xr:uid="{005AA4EF-40CD-4398-B4BE-BB6B95CED423}"/>
    <cellStyle name="Normal 3 2 5 2 2 2 2 3 5" xfId="46529" xr:uid="{1818BA08-AEFD-41A4-8125-1EE37727EAE5}"/>
    <cellStyle name="Normal 3 2 5 2 2 2 2 4" xfId="21378" xr:uid="{69B5D91A-0E9C-4386-A42F-EDE61E5DBFA2}"/>
    <cellStyle name="Normal 3 2 5 2 2 2 2 4 2" xfId="35070" xr:uid="{EF487B09-8FF7-4F17-A73E-8ABB4C304C5B}"/>
    <cellStyle name="Normal 3 2 5 2 2 2 2 4 3" xfId="49953" xr:uid="{21E7970A-F7B9-456B-95E1-E839663D5B73}"/>
    <cellStyle name="Normal 3 2 5 2 2 2 2 5" xfId="14534" xr:uid="{45FC03C5-3F13-4776-B7C7-C40E1A55D90B}"/>
    <cellStyle name="Normal 3 2 5 2 2 2 2 6" xfId="28224" xr:uid="{33D6C346-9F93-46CC-AD63-8BA9B7011810}"/>
    <cellStyle name="Normal 3 2 5 2 2 2 2 7" xfId="43107" xr:uid="{873C6013-1AC9-4A85-BE61-EA3438C17320}"/>
    <cellStyle name="Normal 3 2 5 2 2 2 3" xfId="9399" xr:uid="{B5221404-0776-43C2-9328-CA8C999939CA}"/>
    <cellStyle name="Normal 3 2 5 2 2 2 3 2" xfId="12821" xr:uid="{A9B7B213-F164-4177-8754-4416381F92A7}"/>
    <cellStyle name="Normal 3 2 5 2 2 2 3 2 2" xfId="26511" xr:uid="{FC3EAE31-C244-4FD8-AE4C-95405C05C060}"/>
    <cellStyle name="Normal 3 2 5 2 2 2 3 2 2 2" xfId="40203" xr:uid="{A0D52922-E046-42EC-B497-FB7FF91E147C}"/>
    <cellStyle name="Normal 3 2 5 2 2 2 3 2 2 3" xfId="55086" xr:uid="{D4FA8AA0-E291-40BF-B002-DCD0B1D10E3F}"/>
    <cellStyle name="Normal 3 2 5 2 2 2 3 2 3" xfId="19667" xr:uid="{94A9FA7C-1064-45A2-B3CA-2C1EA9B1BA1F}"/>
    <cellStyle name="Normal 3 2 5 2 2 2 3 2 4" xfId="33357" xr:uid="{EB05A02F-5CDC-4900-B891-8F9509F1AC5C}"/>
    <cellStyle name="Normal 3 2 5 2 2 2 3 2 5" xfId="48240" xr:uid="{79A36153-D0DE-4C69-8399-C7F72EAC1CD5}"/>
    <cellStyle name="Normal 3 2 5 2 2 2 3 3" xfId="23089" xr:uid="{FF739F03-0236-43D7-9CF1-984C1016F2B6}"/>
    <cellStyle name="Normal 3 2 5 2 2 2 3 3 2" xfId="36781" xr:uid="{E5DE59E3-ACA3-408C-9F31-4D16D4CB6C36}"/>
    <cellStyle name="Normal 3 2 5 2 2 2 3 3 3" xfId="51664" xr:uid="{FF9CDEF9-FA08-41F1-BAB2-1DC03AA88E5A}"/>
    <cellStyle name="Normal 3 2 5 2 2 2 3 4" xfId="16245" xr:uid="{92177A36-4639-4EFA-BC46-EC3B24DA6EAF}"/>
    <cellStyle name="Normal 3 2 5 2 2 2 3 5" xfId="29935" xr:uid="{2CDE548E-D180-4461-9186-1C73443AC834}"/>
    <cellStyle name="Normal 3 2 5 2 2 2 3 6" xfId="44818" xr:uid="{1DD46841-913B-488C-9B70-34DD8B0185D9}"/>
    <cellStyle name="Normal 3 2 5 2 2 2 4" xfId="11109" xr:uid="{A0CF5BC8-4DE7-416B-A491-2FD350E9BC9F}"/>
    <cellStyle name="Normal 3 2 5 2 2 2 4 2" xfId="24799" xr:uid="{DFDE11A2-D9E9-49B0-8425-AC5A1D70AC51}"/>
    <cellStyle name="Normal 3 2 5 2 2 2 4 2 2" xfId="38491" xr:uid="{75FBB3D4-4B9D-41DB-80D6-B31E01AFE5AD}"/>
    <cellStyle name="Normal 3 2 5 2 2 2 4 2 3" xfId="53374" xr:uid="{77478D95-861A-4814-8DC3-160FE2873A58}"/>
    <cellStyle name="Normal 3 2 5 2 2 2 4 3" xfId="17955" xr:uid="{42E5B79C-5E5E-4F3C-9D7D-313D7A9A6C08}"/>
    <cellStyle name="Normal 3 2 5 2 2 2 4 4" xfId="31645" xr:uid="{839E22D5-0149-422E-876E-9E26693EB8CD}"/>
    <cellStyle name="Normal 3 2 5 2 2 2 4 5" xfId="46528" xr:uid="{07F85A29-A570-484C-8582-3C4BA6C63BCE}"/>
    <cellStyle name="Normal 3 2 5 2 2 2 5" xfId="21377" xr:uid="{735B3BFF-5815-4D34-AC5D-97D0000250AC}"/>
    <cellStyle name="Normal 3 2 5 2 2 2 5 2" xfId="35069" xr:uid="{1589650D-5358-4BBD-AF24-3841B1AA9F57}"/>
    <cellStyle name="Normal 3 2 5 2 2 2 5 3" xfId="49952" xr:uid="{868BD283-8338-4849-88F7-FAE2F4A72218}"/>
    <cellStyle name="Normal 3 2 5 2 2 2 6" xfId="14533" xr:uid="{73AFEAF9-B732-4F10-8CD4-848797407CDF}"/>
    <cellStyle name="Normal 3 2 5 2 2 2 7" xfId="28223" xr:uid="{4155841E-5E36-43FB-83D8-BDBA07BE5004}"/>
    <cellStyle name="Normal 3 2 5 2 2 2 8" xfId="43106" xr:uid="{3D3413C1-8C73-48CF-9754-EB7FF9E0F8A2}"/>
    <cellStyle name="Normal 3 2 5 2 2 3" xfId="7688" xr:uid="{239AC66B-FEE3-475C-B7BF-CD630F515EDC}"/>
    <cellStyle name="Normal 3 2 5 2 2 3 2" xfId="9401" xr:uid="{B9E52509-9279-468D-B3B0-3B5BE649CAEF}"/>
    <cellStyle name="Normal 3 2 5 2 2 3 2 2" xfId="12823" xr:uid="{A1C2CD91-60DE-4D35-870E-B3FC57F9624F}"/>
    <cellStyle name="Normal 3 2 5 2 2 3 2 2 2" xfId="26513" xr:uid="{196EF80B-6BD2-4D07-B0E5-08E05E856C7E}"/>
    <cellStyle name="Normal 3 2 5 2 2 3 2 2 2 2" xfId="40205" xr:uid="{7A025611-A0AA-408E-8226-3FE6EF1CCDD3}"/>
    <cellStyle name="Normal 3 2 5 2 2 3 2 2 2 3" xfId="55088" xr:uid="{EA6648F5-A436-4E84-BDAC-49EFE3C7B68B}"/>
    <cellStyle name="Normal 3 2 5 2 2 3 2 2 3" xfId="19669" xr:uid="{7ADEF5FA-85D7-48D2-A4DC-D70BEB7BDF48}"/>
    <cellStyle name="Normal 3 2 5 2 2 3 2 2 4" xfId="33359" xr:uid="{1311ECE2-958E-430A-A86D-4A079CCC15DD}"/>
    <cellStyle name="Normal 3 2 5 2 2 3 2 2 5" xfId="48242" xr:uid="{F40C8E02-467D-4522-AD48-121B12B1446B}"/>
    <cellStyle name="Normal 3 2 5 2 2 3 2 3" xfId="23091" xr:uid="{06B98F74-EE78-49F6-9A06-FB2314DA95FD}"/>
    <cellStyle name="Normal 3 2 5 2 2 3 2 3 2" xfId="36783" xr:uid="{55DC2F04-6BD2-4FBE-A21E-40D5786885E8}"/>
    <cellStyle name="Normal 3 2 5 2 2 3 2 3 3" xfId="51666" xr:uid="{053861D4-00D6-4EA7-8149-EB76DCBC77B8}"/>
    <cellStyle name="Normal 3 2 5 2 2 3 2 4" xfId="16247" xr:uid="{8A75B325-55D9-4D4B-87DF-4E5CB433A87C}"/>
    <cellStyle name="Normal 3 2 5 2 2 3 2 5" xfId="29937" xr:uid="{D880E6C8-89C2-4B6F-83D5-1F23592A371F}"/>
    <cellStyle name="Normal 3 2 5 2 2 3 2 6" xfId="44820" xr:uid="{D8136187-3FA0-4E79-AF26-FB06A118FFA7}"/>
    <cellStyle name="Normal 3 2 5 2 2 3 3" xfId="11111" xr:uid="{7B0C8B27-B7F0-499F-B7A0-7262FDF6EFCF}"/>
    <cellStyle name="Normal 3 2 5 2 2 3 3 2" xfId="24801" xr:uid="{4EACA700-782B-4575-A324-6F5CD8FB75E5}"/>
    <cellStyle name="Normal 3 2 5 2 2 3 3 2 2" xfId="38493" xr:uid="{B52717DF-B27E-4920-B7D7-459CDDCF8930}"/>
    <cellStyle name="Normal 3 2 5 2 2 3 3 2 3" xfId="53376" xr:uid="{DB80507A-B1C1-4E15-8514-87645E2A934A}"/>
    <cellStyle name="Normal 3 2 5 2 2 3 3 3" xfId="17957" xr:uid="{51B3E674-A57B-4A22-B403-399862F7DFCC}"/>
    <cellStyle name="Normal 3 2 5 2 2 3 3 4" xfId="31647" xr:uid="{D0591E06-65C1-4E28-A4D5-CAE6D8B39353}"/>
    <cellStyle name="Normal 3 2 5 2 2 3 3 5" xfId="46530" xr:uid="{9E9D04AD-1DEE-4473-9099-E38B3C9FA0E4}"/>
    <cellStyle name="Normal 3 2 5 2 2 3 4" xfId="21379" xr:uid="{8DF76178-A92C-460E-B2D1-1DE07022A9B6}"/>
    <cellStyle name="Normal 3 2 5 2 2 3 4 2" xfId="35071" xr:uid="{3BBBF7E8-A70A-45E0-BFA6-C2221E85601C}"/>
    <cellStyle name="Normal 3 2 5 2 2 3 4 3" xfId="49954" xr:uid="{8CF6F718-1251-45E8-BE82-36FB5BB0D3EE}"/>
    <cellStyle name="Normal 3 2 5 2 2 3 5" xfId="14535" xr:uid="{AAA71D16-E19C-4B41-A80E-9A769C33554F}"/>
    <cellStyle name="Normal 3 2 5 2 2 3 6" xfId="28225" xr:uid="{5167CAAE-B203-4E4D-846E-30D1D79B02EB}"/>
    <cellStyle name="Normal 3 2 5 2 2 3 7" xfId="43108" xr:uid="{02177AC4-A4C8-4FC0-8207-0299044AC67B}"/>
    <cellStyle name="Normal 3 2 5 2 2 4" xfId="7689" xr:uid="{79E799AB-6C8F-4D04-840F-A55F16F100E0}"/>
    <cellStyle name="Normal 3 2 5 2 2 4 2" xfId="9402" xr:uid="{29C448B8-C0D0-442F-91BA-D96B5BC346B0}"/>
    <cellStyle name="Normal 3 2 5 2 2 4 2 2" xfId="12824" xr:uid="{B5642221-89B4-474F-9E92-5B7D7FAC76B9}"/>
    <cellStyle name="Normal 3 2 5 2 2 4 2 2 2" xfId="26514" xr:uid="{79836175-A835-4465-89AA-703FCF6E9E40}"/>
    <cellStyle name="Normal 3 2 5 2 2 4 2 2 2 2" xfId="40206" xr:uid="{FF511793-8782-4A82-A9BD-86D30B558F30}"/>
    <cellStyle name="Normal 3 2 5 2 2 4 2 2 2 3" xfId="55089" xr:uid="{6E422962-0747-4BFD-9AB7-A9B631DF7A0E}"/>
    <cellStyle name="Normal 3 2 5 2 2 4 2 2 3" xfId="19670" xr:uid="{B9D2CA81-78C3-4EC6-A947-64D696460C62}"/>
    <cellStyle name="Normal 3 2 5 2 2 4 2 2 4" xfId="33360" xr:uid="{B88EBAD5-C1BE-478F-A52B-AA9F44878A5E}"/>
    <cellStyle name="Normal 3 2 5 2 2 4 2 2 5" xfId="48243" xr:uid="{3D8714B6-D88F-491B-9DC4-C62B02BC221B}"/>
    <cellStyle name="Normal 3 2 5 2 2 4 2 3" xfId="23092" xr:uid="{7A82055D-DFB3-4967-B208-177048BB1579}"/>
    <cellStyle name="Normal 3 2 5 2 2 4 2 3 2" xfId="36784" xr:uid="{CE7F5CB8-CADE-4C45-812A-2AD9EE0DE61D}"/>
    <cellStyle name="Normal 3 2 5 2 2 4 2 3 3" xfId="51667" xr:uid="{6FA9DCE0-CBCD-46B6-B068-9DF8845CB808}"/>
    <cellStyle name="Normal 3 2 5 2 2 4 2 4" xfId="16248" xr:uid="{D991340C-918D-4419-9EDF-AC3B74029BC4}"/>
    <cellStyle name="Normal 3 2 5 2 2 4 2 5" xfId="29938" xr:uid="{80F7DBE9-85D3-4AE4-AE1E-FAD97393D0C6}"/>
    <cellStyle name="Normal 3 2 5 2 2 4 2 6" xfId="44821" xr:uid="{E21DFF08-30B2-476D-873A-47DECD9DC7B5}"/>
    <cellStyle name="Normal 3 2 5 2 2 4 3" xfId="11112" xr:uid="{EA1D1305-B071-4B2E-B7FE-5D074948B814}"/>
    <cellStyle name="Normal 3 2 5 2 2 4 3 2" xfId="24802" xr:uid="{237B3E23-2CFE-4398-9909-B965B233861D}"/>
    <cellStyle name="Normal 3 2 5 2 2 4 3 2 2" xfId="38494" xr:uid="{0041FA6A-3E29-4E52-B1B1-1CE54E6D26D6}"/>
    <cellStyle name="Normal 3 2 5 2 2 4 3 2 3" xfId="53377" xr:uid="{78BBB0CF-A92F-4C90-8DF4-C18542D100CB}"/>
    <cellStyle name="Normal 3 2 5 2 2 4 3 3" xfId="17958" xr:uid="{B62712ED-3E88-4C7B-9767-4191DA193716}"/>
    <cellStyle name="Normal 3 2 5 2 2 4 3 4" xfId="31648" xr:uid="{06B9B5B2-4905-4ACF-952B-63413AD3FB6D}"/>
    <cellStyle name="Normal 3 2 5 2 2 4 3 5" xfId="46531" xr:uid="{5796BF74-1C43-424D-8137-791841E5D6C3}"/>
    <cellStyle name="Normal 3 2 5 2 2 4 4" xfId="21380" xr:uid="{2DEFCBF7-6455-48BB-AA9A-6ED47EA1C7C6}"/>
    <cellStyle name="Normal 3 2 5 2 2 4 4 2" xfId="35072" xr:uid="{90652729-2ABE-416F-ACBD-570CDA19F92D}"/>
    <cellStyle name="Normal 3 2 5 2 2 4 4 3" xfId="49955" xr:uid="{887052D1-6C7D-4EE6-9EF6-4D182DC7CE69}"/>
    <cellStyle name="Normal 3 2 5 2 2 4 5" xfId="14536" xr:uid="{76D10406-3912-4847-8FFF-B9A467FAC8A5}"/>
    <cellStyle name="Normal 3 2 5 2 2 4 6" xfId="28226" xr:uid="{A923D8B9-28CF-4F33-ACC8-623EC3CD5AC1}"/>
    <cellStyle name="Normal 3 2 5 2 2 4 7" xfId="43109" xr:uid="{98ACF6EF-9A62-4C1A-96C5-036A72AC302D}"/>
    <cellStyle name="Normal 3 2 5 2 2 5" xfId="9398" xr:uid="{2250F260-D585-432B-A263-13E027E9382C}"/>
    <cellStyle name="Normal 3 2 5 2 2 5 2" xfId="12820" xr:uid="{0A2B2A50-C923-42EE-A631-3BDF43569B03}"/>
    <cellStyle name="Normal 3 2 5 2 2 5 2 2" xfId="26510" xr:uid="{48299135-8BB8-4174-A7CF-4CAF95A30D53}"/>
    <cellStyle name="Normal 3 2 5 2 2 5 2 2 2" xfId="40202" xr:uid="{24C71E5C-899B-4EE3-8DE8-590AEC0C826A}"/>
    <cellStyle name="Normal 3 2 5 2 2 5 2 2 3" xfId="55085" xr:uid="{FA999F97-978F-49E3-8838-9C28E94D6A71}"/>
    <cellStyle name="Normal 3 2 5 2 2 5 2 3" xfId="19666" xr:uid="{2FAB9C11-E8F3-4999-B1CF-F511C10A9C70}"/>
    <cellStyle name="Normal 3 2 5 2 2 5 2 4" xfId="33356" xr:uid="{638142FC-AD63-424F-8B35-B295E44F81B3}"/>
    <cellStyle name="Normal 3 2 5 2 2 5 2 5" xfId="48239" xr:uid="{A07EBB09-8669-4EA3-8246-71502CBADA9B}"/>
    <cellStyle name="Normal 3 2 5 2 2 5 3" xfId="23088" xr:uid="{F2DE32DF-B9CE-42F4-B81D-236FF48F72E4}"/>
    <cellStyle name="Normal 3 2 5 2 2 5 3 2" xfId="36780" xr:uid="{9F84D207-C220-4B37-81EC-FB11495DE821}"/>
    <cellStyle name="Normal 3 2 5 2 2 5 3 3" xfId="51663" xr:uid="{E03DC5B4-BBCE-43FC-B724-B98EEAB53038}"/>
    <cellStyle name="Normal 3 2 5 2 2 5 4" xfId="16244" xr:uid="{E221F62D-A80E-4523-B13C-94E35384C586}"/>
    <cellStyle name="Normal 3 2 5 2 2 5 5" xfId="29934" xr:uid="{0D39481F-D7ED-4F3E-8365-2A4D9E9CAA23}"/>
    <cellStyle name="Normal 3 2 5 2 2 5 6" xfId="44817" xr:uid="{6FC24698-C485-4826-A6FA-4912B7821E1B}"/>
    <cellStyle name="Normal 3 2 5 2 2 6" xfId="11108" xr:uid="{430998EF-202B-40E9-BDD4-CA1F211E649C}"/>
    <cellStyle name="Normal 3 2 5 2 2 6 2" xfId="24798" xr:uid="{D0756756-14EA-4382-835D-9FD5DAE928D3}"/>
    <cellStyle name="Normal 3 2 5 2 2 6 2 2" xfId="38490" xr:uid="{E707EB60-1C5F-42F4-92E4-C82F16E7D428}"/>
    <cellStyle name="Normal 3 2 5 2 2 6 2 3" xfId="53373" xr:uid="{904D0825-7815-4B7E-8FB1-8409E6BA7066}"/>
    <cellStyle name="Normal 3 2 5 2 2 6 3" xfId="17954" xr:uid="{50CE4036-67D7-4265-9952-9360CE169B88}"/>
    <cellStyle name="Normal 3 2 5 2 2 6 4" xfId="31644" xr:uid="{EB2D7FA7-D692-45FF-A2EE-0B04713EE5F6}"/>
    <cellStyle name="Normal 3 2 5 2 2 6 5" xfId="46527" xr:uid="{B202163D-6BE7-44EF-A5DA-3851313926BC}"/>
    <cellStyle name="Normal 3 2 5 2 2 7" xfId="21376" xr:uid="{1F35A885-BDBC-48F8-BD23-AC8ED5798C0A}"/>
    <cellStyle name="Normal 3 2 5 2 2 7 2" xfId="35068" xr:uid="{72B78EC2-3559-4CFB-8188-42A11D9856CC}"/>
    <cellStyle name="Normal 3 2 5 2 2 7 3" xfId="49951" xr:uid="{05D2F37D-D4DD-443B-A98E-73D0483E2DD2}"/>
    <cellStyle name="Normal 3 2 5 2 2 8" xfId="14532" xr:uid="{38849DF6-42A0-4C7F-AE29-9C2D37EFEA48}"/>
    <cellStyle name="Normal 3 2 5 2 2 9" xfId="28222" xr:uid="{9D6DD367-08F6-4118-B981-79B54D9800C0}"/>
    <cellStyle name="Normal 3 2 5 2 3" xfId="7690" xr:uid="{71C17E91-D344-44B0-8F4B-C3347E0F92A5}"/>
    <cellStyle name="Normal 3 2 5 2 3 10" xfId="43110" xr:uid="{F1EDF76D-E788-498C-B4C5-78707DE67A2C}"/>
    <cellStyle name="Normal 3 2 5 2 3 2" xfId="7691" xr:uid="{80610F7F-40EC-4F00-9A4E-E619D0E40A98}"/>
    <cellStyle name="Normal 3 2 5 2 3 2 2" xfId="7692" xr:uid="{7ACF00B9-9248-437F-897F-D1B24AD7F736}"/>
    <cellStyle name="Normal 3 2 5 2 3 2 2 2" xfId="9405" xr:uid="{10570A8D-4995-4C09-A23E-79F7664890F8}"/>
    <cellStyle name="Normal 3 2 5 2 3 2 2 2 2" xfId="12827" xr:uid="{C910D371-9557-4629-8621-1DA7D2025BBB}"/>
    <cellStyle name="Normal 3 2 5 2 3 2 2 2 2 2" xfId="26517" xr:uid="{1C8F884A-A9B6-496C-9AB9-3FAD6A00DDFD}"/>
    <cellStyle name="Normal 3 2 5 2 3 2 2 2 2 2 2" xfId="40209" xr:uid="{F00832B8-D904-45F7-86AA-1EF0D5F3E082}"/>
    <cellStyle name="Normal 3 2 5 2 3 2 2 2 2 2 3" xfId="55092" xr:uid="{23AB4AB0-7AEA-4846-9CED-C0A0C2776DD6}"/>
    <cellStyle name="Normal 3 2 5 2 3 2 2 2 2 3" xfId="19673" xr:uid="{79522336-1294-47DC-B150-E1CD684D231D}"/>
    <cellStyle name="Normal 3 2 5 2 3 2 2 2 2 4" xfId="33363" xr:uid="{3FCBD75E-D801-49EE-A09F-4CE760F6D0D5}"/>
    <cellStyle name="Normal 3 2 5 2 3 2 2 2 2 5" xfId="48246" xr:uid="{AF766105-6D0C-4C28-A33E-350BCC6C53F8}"/>
    <cellStyle name="Normal 3 2 5 2 3 2 2 2 3" xfId="23095" xr:uid="{FC66821D-EAF8-4E74-956B-0670AB09EE22}"/>
    <cellStyle name="Normal 3 2 5 2 3 2 2 2 3 2" xfId="36787" xr:uid="{86408AF4-089C-451C-87E3-1373017F6CB1}"/>
    <cellStyle name="Normal 3 2 5 2 3 2 2 2 3 3" xfId="51670" xr:uid="{D916B56B-F9F3-4532-BDF5-5848720DC7BC}"/>
    <cellStyle name="Normal 3 2 5 2 3 2 2 2 4" xfId="16251" xr:uid="{3F404B82-61DC-431D-818D-5BFB4FCA3B09}"/>
    <cellStyle name="Normal 3 2 5 2 3 2 2 2 5" xfId="29941" xr:uid="{713CFC6D-F116-4E55-9BE0-6D3990B74FAA}"/>
    <cellStyle name="Normal 3 2 5 2 3 2 2 2 6" xfId="44824" xr:uid="{9C5037A4-14DA-4BF4-868A-CE2EA34BE240}"/>
    <cellStyle name="Normal 3 2 5 2 3 2 2 3" xfId="11115" xr:uid="{F1AD883B-BCF9-4FD7-9E5C-82FB34B9DDBB}"/>
    <cellStyle name="Normal 3 2 5 2 3 2 2 3 2" xfId="24805" xr:uid="{2BABA84D-F8F2-4B4A-8317-2622B87075D8}"/>
    <cellStyle name="Normal 3 2 5 2 3 2 2 3 2 2" xfId="38497" xr:uid="{C631B305-E929-45D3-9DA7-910991DCFF0A}"/>
    <cellStyle name="Normal 3 2 5 2 3 2 2 3 2 3" xfId="53380" xr:uid="{661268D0-07FB-4DB5-B2EC-802430942E5A}"/>
    <cellStyle name="Normal 3 2 5 2 3 2 2 3 3" xfId="17961" xr:uid="{A17457B3-434D-4E74-B402-E037F685272E}"/>
    <cellStyle name="Normal 3 2 5 2 3 2 2 3 4" xfId="31651" xr:uid="{1FC319C7-FF63-4ABD-B434-04D53686C167}"/>
    <cellStyle name="Normal 3 2 5 2 3 2 2 3 5" xfId="46534" xr:uid="{E36A3B27-6B7C-4AEC-B8C2-B7DE38FBF7F2}"/>
    <cellStyle name="Normal 3 2 5 2 3 2 2 4" xfId="21383" xr:uid="{DC527332-A797-4AD3-B171-E1A26B9BFD98}"/>
    <cellStyle name="Normal 3 2 5 2 3 2 2 4 2" xfId="35075" xr:uid="{77575228-3A40-4EA2-9BFE-072FFFEDF4F6}"/>
    <cellStyle name="Normal 3 2 5 2 3 2 2 4 3" xfId="49958" xr:uid="{B7115553-FDD2-4896-BC83-6A43B2B6E7D0}"/>
    <cellStyle name="Normal 3 2 5 2 3 2 2 5" xfId="14539" xr:uid="{BA211BBE-A66A-4514-B1E3-4A74914E115B}"/>
    <cellStyle name="Normal 3 2 5 2 3 2 2 6" xfId="28229" xr:uid="{E550A213-1BED-4132-A8A3-0F9A2892C9E3}"/>
    <cellStyle name="Normal 3 2 5 2 3 2 2 7" xfId="43112" xr:uid="{BB8C9292-FCE8-449F-B4B0-D81B219FDA8B}"/>
    <cellStyle name="Normal 3 2 5 2 3 2 3" xfId="9404" xr:uid="{97612A41-7614-4786-BF0E-831B620AE6F9}"/>
    <cellStyle name="Normal 3 2 5 2 3 2 3 2" xfId="12826" xr:uid="{937C6E45-B764-4DA1-B795-6538F50C4125}"/>
    <cellStyle name="Normal 3 2 5 2 3 2 3 2 2" xfId="26516" xr:uid="{7CF727EE-8CAB-4C02-BAA9-31A49F054731}"/>
    <cellStyle name="Normal 3 2 5 2 3 2 3 2 2 2" xfId="40208" xr:uid="{155044D5-247E-46A3-813C-75CF16D42AC1}"/>
    <cellStyle name="Normal 3 2 5 2 3 2 3 2 2 3" xfId="55091" xr:uid="{2E6F4BBD-D3F3-4311-8FC2-7FC0FFB7E119}"/>
    <cellStyle name="Normal 3 2 5 2 3 2 3 2 3" xfId="19672" xr:uid="{59756C8A-D6B0-4A96-B2DB-5254D69DCB15}"/>
    <cellStyle name="Normal 3 2 5 2 3 2 3 2 4" xfId="33362" xr:uid="{A3051CAB-88DD-4FA0-A863-F2A984E21431}"/>
    <cellStyle name="Normal 3 2 5 2 3 2 3 2 5" xfId="48245" xr:uid="{D02B49D2-4B75-4BFB-9DDA-F86BFBA4CD4B}"/>
    <cellStyle name="Normal 3 2 5 2 3 2 3 3" xfId="23094" xr:uid="{740DE331-4DC7-4D21-B4DD-872CC64F0103}"/>
    <cellStyle name="Normal 3 2 5 2 3 2 3 3 2" xfId="36786" xr:uid="{7835E293-57EE-496E-BC5E-B8E76B309F00}"/>
    <cellStyle name="Normal 3 2 5 2 3 2 3 3 3" xfId="51669" xr:uid="{EFB6E364-825E-40F7-B062-15A63EB8C1C2}"/>
    <cellStyle name="Normal 3 2 5 2 3 2 3 4" xfId="16250" xr:uid="{0515F001-5C08-4F0C-B992-F8FD1627FEB7}"/>
    <cellStyle name="Normal 3 2 5 2 3 2 3 5" xfId="29940" xr:uid="{4FC5ABF3-8145-4D6A-81C3-EC042CD9675F}"/>
    <cellStyle name="Normal 3 2 5 2 3 2 3 6" xfId="44823" xr:uid="{6E0DF642-540C-467D-B8BE-3CC9EDD1C5CC}"/>
    <cellStyle name="Normal 3 2 5 2 3 2 4" xfId="11114" xr:uid="{BAE22282-37CA-44DD-97B2-BE214373C0D2}"/>
    <cellStyle name="Normal 3 2 5 2 3 2 4 2" xfId="24804" xr:uid="{C8E2AAB1-E269-4FB6-9415-183534D1A57A}"/>
    <cellStyle name="Normal 3 2 5 2 3 2 4 2 2" xfId="38496" xr:uid="{70CA6468-8F11-4BB3-B62F-B919BFFE3A72}"/>
    <cellStyle name="Normal 3 2 5 2 3 2 4 2 3" xfId="53379" xr:uid="{35D064D2-E066-49BB-BD02-959C09F31022}"/>
    <cellStyle name="Normal 3 2 5 2 3 2 4 3" xfId="17960" xr:uid="{A472249A-E913-4079-8B71-611E3DD2F9BB}"/>
    <cellStyle name="Normal 3 2 5 2 3 2 4 4" xfId="31650" xr:uid="{F6E2FBDC-681B-449A-9C86-5E4343B4AFE5}"/>
    <cellStyle name="Normal 3 2 5 2 3 2 4 5" xfId="46533" xr:uid="{FB80A92A-EC64-431D-AE6F-047E431706D7}"/>
    <cellStyle name="Normal 3 2 5 2 3 2 5" xfId="21382" xr:uid="{87584939-7309-43E6-AD4D-1817525241AD}"/>
    <cellStyle name="Normal 3 2 5 2 3 2 5 2" xfId="35074" xr:uid="{3AB5B57E-3EE0-445B-BF57-7B771F4314AE}"/>
    <cellStyle name="Normal 3 2 5 2 3 2 5 3" xfId="49957" xr:uid="{C396DE9D-A31E-4D92-99C1-8526401B3E09}"/>
    <cellStyle name="Normal 3 2 5 2 3 2 6" xfId="14538" xr:uid="{106DB51E-383A-4DCA-A77A-5AB98C09E76B}"/>
    <cellStyle name="Normal 3 2 5 2 3 2 7" xfId="28228" xr:uid="{C96BB8B0-A3B9-440E-9D9E-DB91E06F24BF}"/>
    <cellStyle name="Normal 3 2 5 2 3 2 8" xfId="43111" xr:uid="{6BAED3E1-2842-4386-AE6F-68BFD10B6945}"/>
    <cellStyle name="Normal 3 2 5 2 3 3" xfId="7693" xr:uid="{FD161707-6F21-425C-A0FD-0914CA2FDDE1}"/>
    <cellStyle name="Normal 3 2 5 2 3 3 2" xfId="9406" xr:uid="{F65DA9DF-E039-4BAA-9BC6-6B91DECE7C0B}"/>
    <cellStyle name="Normal 3 2 5 2 3 3 2 2" xfId="12828" xr:uid="{34378D76-172F-45E8-819B-1D6A0C6469E5}"/>
    <cellStyle name="Normal 3 2 5 2 3 3 2 2 2" xfId="26518" xr:uid="{54ADE442-85B4-4BD0-B6D6-3B58A4F23D27}"/>
    <cellStyle name="Normal 3 2 5 2 3 3 2 2 2 2" xfId="40210" xr:uid="{CA3BC8ED-0E57-485C-B557-659546314CCD}"/>
    <cellStyle name="Normal 3 2 5 2 3 3 2 2 2 3" xfId="55093" xr:uid="{0C7C294E-018B-45DB-9A64-AAF1F00F0547}"/>
    <cellStyle name="Normal 3 2 5 2 3 3 2 2 3" xfId="19674" xr:uid="{395E073B-EC96-4A7D-93D5-EFED6C4725E3}"/>
    <cellStyle name="Normal 3 2 5 2 3 3 2 2 4" xfId="33364" xr:uid="{9D3C4853-F1F6-4DD7-90B1-4D663DA34A25}"/>
    <cellStyle name="Normal 3 2 5 2 3 3 2 2 5" xfId="48247" xr:uid="{A6A12FE7-5297-48F3-B625-1F3F107ECE18}"/>
    <cellStyle name="Normal 3 2 5 2 3 3 2 3" xfId="23096" xr:uid="{07B3D5B4-8820-482E-8368-BC63BF266EA4}"/>
    <cellStyle name="Normal 3 2 5 2 3 3 2 3 2" xfId="36788" xr:uid="{6DF4624A-3BF1-4CE0-8029-FA394AD77C28}"/>
    <cellStyle name="Normal 3 2 5 2 3 3 2 3 3" xfId="51671" xr:uid="{AADE98AC-0F7D-4ED4-A6FB-6B9F514FE4EA}"/>
    <cellStyle name="Normal 3 2 5 2 3 3 2 4" xfId="16252" xr:uid="{FD9DAD54-9212-45EF-ABB6-E00B191BE005}"/>
    <cellStyle name="Normal 3 2 5 2 3 3 2 5" xfId="29942" xr:uid="{45215C95-A6CE-44C4-A45C-3D12D59BD577}"/>
    <cellStyle name="Normal 3 2 5 2 3 3 2 6" xfId="44825" xr:uid="{94282BE5-C19F-4197-96B5-00DFD1F4B452}"/>
    <cellStyle name="Normal 3 2 5 2 3 3 3" xfId="11116" xr:uid="{4C9AB588-25D1-49D1-BA87-2FA8A5F8D720}"/>
    <cellStyle name="Normal 3 2 5 2 3 3 3 2" xfId="24806" xr:uid="{0E2711F6-8418-4893-8D68-9B7727471F00}"/>
    <cellStyle name="Normal 3 2 5 2 3 3 3 2 2" xfId="38498" xr:uid="{ED6BC1DC-A7FB-4E35-8721-2F447F913083}"/>
    <cellStyle name="Normal 3 2 5 2 3 3 3 2 3" xfId="53381" xr:uid="{4964A05B-7681-4FF4-8CD1-44D352C3450E}"/>
    <cellStyle name="Normal 3 2 5 2 3 3 3 3" xfId="17962" xr:uid="{04F55A00-2777-4B83-969F-C2991492E858}"/>
    <cellStyle name="Normal 3 2 5 2 3 3 3 4" xfId="31652" xr:uid="{F0E335F8-C767-4DA5-8348-6FA107416D4E}"/>
    <cellStyle name="Normal 3 2 5 2 3 3 3 5" xfId="46535" xr:uid="{F1DD85CB-9F58-4A86-A550-8EC045AAA809}"/>
    <cellStyle name="Normal 3 2 5 2 3 3 4" xfId="21384" xr:uid="{E6A116A7-5A89-4542-9DFC-B4D25E5E5312}"/>
    <cellStyle name="Normal 3 2 5 2 3 3 4 2" xfId="35076" xr:uid="{402D76A8-7436-4AE1-8BB4-263704EB0849}"/>
    <cellStyle name="Normal 3 2 5 2 3 3 4 3" xfId="49959" xr:uid="{C4950ADB-9879-4CD6-984A-2387ABC71072}"/>
    <cellStyle name="Normal 3 2 5 2 3 3 5" xfId="14540" xr:uid="{4015A6A5-BA74-4269-A781-2ABEAB939462}"/>
    <cellStyle name="Normal 3 2 5 2 3 3 6" xfId="28230" xr:uid="{73448BB2-F655-47C0-8E52-37D031515B7D}"/>
    <cellStyle name="Normal 3 2 5 2 3 3 7" xfId="43113" xr:uid="{592A7D84-E523-4170-8E3A-40A9EA29815E}"/>
    <cellStyle name="Normal 3 2 5 2 3 4" xfId="7694" xr:uid="{37799763-28BD-489C-80E4-8DECD91D6E24}"/>
    <cellStyle name="Normal 3 2 5 2 3 4 2" xfId="9407" xr:uid="{1202AD76-E3B0-4706-A85B-C4264CC314D8}"/>
    <cellStyle name="Normal 3 2 5 2 3 4 2 2" xfId="12829" xr:uid="{291123A3-9E87-4DCF-9C07-A9DE95D7A013}"/>
    <cellStyle name="Normal 3 2 5 2 3 4 2 2 2" xfId="26519" xr:uid="{F073ABA5-6DD6-455C-8EB8-DAA7F11915EB}"/>
    <cellStyle name="Normal 3 2 5 2 3 4 2 2 2 2" xfId="40211" xr:uid="{4F58C5C8-9B86-4DEA-8802-B3E5885DA5C4}"/>
    <cellStyle name="Normal 3 2 5 2 3 4 2 2 2 3" xfId="55094" xr:uid="{F667B5A7-371A-4B3F-B6E7-4F78A06D2584}"/>
    <cellStyle name="Normal 3 2 5 2 3 4 2 2 3" xfId="19675" xr:uid="{C7CFE694-976C-4557-942B-E7819F6A9ED3}"/>
    <cellStyle name="Normal 3 2 5 2 3 4 2 2 4" xfId="33365" xr:uid="{07770CCD-5B55-4434-96DF-B0F043C13A54}"/>
    <cellStyle name="Normal 3 2 5 2 3 4 2 2 5" xfId="48248" xr:uid="{70E5850C-C8B4-4CF1-9C19-980A19364ADC}"/>
    <cellStyle name="Normal 3 2 5 2 3 4 2 3" xfId="23097" xr:uid="{B18D0010-2C62-451E-AB4C-5CD0D89A8DDB}"/>
    <cellStyle name="Normal 3 2 5 2 3 4 2 3 2" xfId="36789" xr:uid="{7281778D-9FB6-4776-BB6F-EC69D3833B74}"/>
    <cellStyle name="Normal 3 2 5 2 3 4 2 3 3" xfId="51672" xr:uid="{9C7C9FCB-6EAC-4B99-9627-3EEE7516FEFE}"/>
    <cellStyle name="Normal 3 2 5 2 3 4 2 4" xfId="16253" xr:uid="{84B961AE-6915-4C0E-A6C8-830AE013B789}"/>
    <cellStyle name="Normal 3 2 5 2 3 4 2 5" xfId="29943" xr:uid="{61365B46-7568-4ED6-9246-DCFB96404CC0}"/>
    <cellStyle name="Normal 3 2 5 2 3 4 2 6" xfId="44826" xr:uid="{B6EC301F-3C86-4AF5-A6FD-20045F0269B2}"/>
    <cellStyle name="Normal 3 2 5 2 3 4 3" xfId="11117" xr:uid="{BB21C0EA-9D54-415B-82AA-9EAE4A278DF4}"/>
    <cellStyle name="Normal 3 2 5 2 3 4 3 2" xfId="24807" xr:uid="{00ECD87B-6049-4956-8E0A-1CB0FCD53A72}"/>
    <cellStyle name="Normal 3 2 5 2 3 4 3 2 2" xfId="38499" xr:uid="{00D8C74B-58FB-4F3A-BAD7-196265E63B04}"/>
    <cellStyle name="Normal 3 2 5 2 3 4 3 2 3" xfId="53382" xr:uid="{4FA7A9E2-1163-4207-B6E9-5964C5D5C719}"/>
    <cellStyle name="Normal 3 2 5 2 3 4 3 3" xfId="17963" xr:uid="{CDE17332-C0BA-4612-BF50-B0CC78F0A50A}"/>
    <cellStyle name="Normal 3 2 5 2 3 4 3 4" xfId="31653" xr:uid="{00C896CD-A786-40A8-96B1-F05794E12DD2}"/>
    <cellStyle name="Normal 3 2 5 2 3 4 3 5" xfId="46536" xr:uid="{88E2D712-8415-4A51-B893-52DEFD6B51AF}"/>
    <cellStyle name="Normal 3 2 5 2 3 4 4" xfId="21385" xr:uid="{CE3FBCF1-0F2E-48AC-A3F9-C8BBF8AFF134}"/>
    <cellStyle name="Normal 3 2 5 2 3 4 4 2" xfId="35077" xr:uid="{83FC0808-786A-47DC-B8AB-399279671474}"/>
    <cellStyle name="Normal 3 2 5 2 3 4 4 3" xfId="49960" xr:uid="{12C3C8E7-F494-4441-A9F7-57C9B5F73936}"/>
    <cellStyle name="Normal 3 2 5 2 3 4 5" xfId="14541" xr:uid="{9F8620C9-A6B2-460D-9A7A-9D4520B2C06F}"/>
    <cellStyle name="Normal 3 2 5 2 3 4 6" xfId="28231" xr:uid="{FA83B583-4F7C-4070-BCDC-21EC4D011D24}"/>
    <cellStyle name="Normal 3 2 5 2 3 4 7" xfId="43114" xr:uid="{6359CE05-9287-47A6-A715-17681A595B94}"/>
    <cellStyle name="Normal 3 2 5 2 3 5" xfId="9403" xr:uid="{620A3938-B206-4D04-8DE6-C6794267F97C}"/>
    <cellStyle name="Normal 3 2 5 2 3 5 2" xfId="12825" xr:uid="{F9D44C7F-0577-4784-9307-5C84563C9D11}"/>
    <cellStyle name="Normal 3 2 5 2 3 5 2 2" xfId="26515" xr:uid="{050BC332-4E96-4758-9B5C-5AC968E4D3DB}"/>
    <cellStyle name="Normal 3 2 5 2 3 5 2 2 2" xfId="40207" xr:uid="{5A172AD6-2273-4333-8776-EE8111C35CE1}"/>
    <cellStyle name="Normal 3 2 5 2 3 5 2 2 3" xfId="55090" xr:uid="{4180D79F-506D-4672-96F2-DA5148D8DAF8}"/>
    <cellStyle name="Normal 3 2 5 2 3 5 2 3" xfId="19671" xr:uid="{EA9F822A-1509-4DB4-AD9A-13CCF35D97C0}"/>
    <cellStyle name="Normal 3 2 5 2 3 5 2 4" xfId="33361" xr:uid="{95B4F14D-7991-457F-8E70-F9E23036B667}"/>
    <cellStyle name="Normal 3 2 5 2 3 5 2 5" xfId="48244" xr:uid="{43C585ED-457C-44A0-AD6A-A0713A9B8BE7}"/>
    <cellStyle name="Normal 3 2 5 2 3 5 3" xfId="23093" xr:uid="{A1ED4891-CB6A-44B3-8443-264B2F875FF9}"/>
    <cellStyle name="Normal 3 2 5 2 3 5 3 2" xfId="36785" xr:uid="{AF1B3EAC-B3F9-43E3-BE42-28CBB749C210}"/>
    <cellStyle name="Normal 3 2 5 2 3 5 3 3" xfId="51668" xr:uid="{7324A24E-C0A3-44F7-A1C2-37029A574B63}"/>
    <cellStyle name="Normal 3 2 5 2 3 5 4" xfId="16249" xr:uid="{13616D84-A454-49C5-B8DD-AA5F43EC3B49}"/>
    <cellStyle name="Normal 3 2 5 2 3 5 5" xfId="29939" xr:uid="{2D69D6AF-E170-4FE6-8836-13B2CE23E021}"/>
    <cellStyle name="Normal 3 2 5 2 3 5 6" xfId="44822" xr:uid="{C32E1F6C-F354-4B02-9BFC-5FC55F10D987}"/>
    <cellStyle name="Normal 3 2 5 2 3 6" xfId="11113" xr:uid="{24462C2F-5153-4AEA-A1A6-6B75377E5C27}"/>
    <cellStyle name="Normal 3 2 5 2 3 6 2" xfId="24803" xr:uid="{0905C134-9FC7-4ED3-AF03-12954B1B7E7C}"/>
    <cellStyle name="Normal 3 2 5 2 3 6 2 2" xfId="38495" xr:uid="{6C19372A-6AEE-4C66-9053-221A30C3FC1A}"/>
    <cellStyle name="Normal 3 2 5 2 3 6 2 3" xfId="53378" xr:uid="{83FCC327-7B87-4DDD-8DCF-B063A65F8D9B}"/>
    <cellStyle name="Normal 3 2 5 2 3 6 3" xfId="17959" xr:uid="{A2471AC3-1D64-4751-99AF-3FC81ED9202F}"/>
    <cellStyle name="Normal 3 2 5 2 3 6 4" xfId="31649" xr:uid="{C23DC50E-47CC-41BB-94D6-043BF8C06F8D}"/>
    <cellStyle name="Normal 3 2 5 2 3 6 5" xfId="46532" xr:uid="{8378F760-2626-4FB8-A9AA-A4E38A9624A4}"/>
    <cellStyle name="Normal 3 2 5 2 3 7" xfId="21381" xr:uid="{B400C4A2-E696-4464-8E9E-4AAADAC34050}"/>
    <cellStyle name="Normal 3 2 5 2 3 7 2" xfId="35073" xr:uid="{4B3D94AB-BED0-4790-A46A-DED58E02C75C}"/>
    <cellStyle name="Normal 3 2 5 2 3 7 3" xfId="49956" xr:uid="{F9EE19F6-6C31-4A4F-B591-8629F4EDF47F}"/>
    <cellStyle name="Normal 3 2 5 2 3 8" xfId="14537" xr:uid="{47D92CAB-B823-4C36-86C7-8FF21FDB19E8}"/>
    <cellStyle name="Normal 3 2 5 2 3 9" xfId="28227" xr:uid="{2F8241CB-A5CE-4007-8CCD-3C7E31D40D07}"/>
    <cellStyle name="Normal 3 2 5 2 4" xfId="7695" xr:uid="{19899785-6C36-42EB-9402-2989F07BCF8A}"/>
    <cellStyle name="Normal 3 2 5 2 4 2" xfId="7696" xr:uid="{C2DC29E9-B06E-4C73-9D5F-DA0A7BF65F14}"/>
    <cellStyle name="Normal 3 2 5 2 4 2 2" xfId="9409" xr:uid="{70F5B48C-EAED-4987-879F-55A21845A6AD}"/>
    <cellStyle name="Normal 3 2 5 2 4 2 2 2" xfId="12831" xr:uid="{62093630-ACA7-47E6-9A02-E11261D3660F}"/>
    <cellStyle name="Normal 3 2 5 2 4 2 2 2 2" xfId="26521" xr:uid="{069598D7-6480-4143-B724-4C6C9420943D}"/>
    <cellStyle name="Normal 3 2 5 2 4 2 2 2 2 2" xfId="40213" xr:uid="{F612179E-4E2B-49DB-9591-14564BD4EBBE}"/>
    <cellStyle name="Normal 3 2 5 2 4 2 2 2 2 3" xfId="55096" xr:uid="{96EDE8E5-FCA7-4267-989A-70BB06CB4BB9}"/>
    <cellStyle name="Normal 3 2 5 2 4 2 2 2 3" xfId="19677" xr:uid="{F3FD513F-A236-46FF-BCBA-2BB281C4C940}"/>
    <cellStyle name="Normal 3 2 5 2 4 2 2 2 4" xfId="33367" xr:uid="{13EC4AFC-E76F-4B67-BFEA-75DBD7894795}"/>
    <cellStyle name="Normal 3 2 5 2 4 2 2 2 5" xfId="48250" xr:uid="{49526F50-99A4-4FD1-84AF-8F03D96FEB43}"/>
    <cellStyle name="Normal 3 2 5 2 4 2 2 3" xfId="23099" xr:uid="{87CE1D75-EAC5-4461-AC12-B17F60047F45}"/>
    <cellStyle name="Normal 3 2 5 2 4 2 2 3 2" xfId="36791" xr:uid="{409513FF-11CC-4B6D-8023-4CE515158F34}"/>
    <cellStyle name="Normal 3 2 5 2 4 2 2 3 3" xfId="51674" xr:uid="{8F06AD43-72B5-4105-8346-1DF8B25A854B}"/>
    <cellStyle name="Normal 3 2 5 2 4 2 2 4" xfId="16255" xr:uid="{1B76C406-7BEA-42DE-8EAF-54AB069EBCFA}"/>
    <cellStyle name="Normal 3 2 5 2 4 2 2 5" xfId="29945" xr:uid="{ABED80ED-1B64-45C2-95C2-85EA1649133E}"/>
    <cellStyle name="Normal 3 2 5 2 4 2 2 6" xfId="44828" xr:uid="{9EE20B9B-7785-46FB-820F-5944F000184F}"/>
    <cellStyle name="Normal 3 2 5 2 4 2 3" xfId="11119" xr:uid="{F6B7C04B-58F2-4BD7-AEFF-8C4AA6601E90}"/>
    <cellStyle name="Normal 3 2 5 2 4 2 3 2" xfId="24809" xr:uid="{CDD9355A-0882-47CF-8BD9-0D6FAB562602}"/>
    <cellStyle name="Normal 3 2 5 2 4 2 3 2 2" xfId="38501" xr:uid="{1BDD4E84-BF17-48EF-AD3D-CD0018D1DD67}"/>
    <cellStyle name="Normal 3 2 5 2 4 2 3 2 3" xfId="53384" xr:uid="{0BC453D7-B827-40BA-B732-F640F990564D}"/>
    <cellStyle name="Normal 3 2 5 2 4 2 3 3" xfId="17965" xr:uid="{5886A57A-B7D6-419D-A3E2-230429294F8E}"/>
    <cellStyle name="Normal 3 2 5 2 4 2 3 4" xfId="31655" xr:uid="{85EAF58C-37DD-44FF-9915-AD5195E1E269}"/>
    <cellStyle name="Normal 3 2 5 2 4 2 3 5" xfId="46538" xr:uid="{D6207412-F9F6-4A62-8C32-B8C4558511FB}"/>
    <cellStyle name="Normal 3 2 5 2 4 2 4" xfId="21387" xr:uid="{D62A5DA6-DACD-4597-A72F-B55E991ABB1D}"/>
    <cellStyle name="Normal 3 2 5 2 4 2 4 2" xfId="35079" xr:uid="{96DA808B-C61D-42E9-8C45-106FBBCC8145}"/>
    <cellStyle name="Normal 3 2 5 2 4 2 4 3" xfId="49962" xr:uid="{64D32668-329F-488C-A6A4-B77C796982B7}"/>
    <cellStyle name="Normal 3 2 5 2 4 2 5" xfId="14543" xr:uid="{512CA2D9-4D02-406B-8C18-85C31DC4E1B7}"/>
    <cellStyle name="Normal 3 2 5 2 4 2 6" xfId="28233" xr:uid="{7BFA431B-0A62-4D45-9FFC-4CFE6AF0982C}"/>
    <cellStyle name="Normal 3 2 5 2 4 2 7" xfId="43116" xr:uid="{88BD831D-229A-4B22-BBCC-956DC6E49DBB}"/>
    <cellStyle name="Normal 3 2 5 2 4 3" xfId="9408" xr:uid="{892338A6-0B86-42C3-B40E-627F1228504C}"/>
    <cellStyle name="Normal 3 2 5 2 4 3 2" xfId="12830" xr:uid="{E1163338-042A-473D-B0CA-34B735566D0B}"/>
    <cellStyle name="Normal 3 2 5 2 4 3 2 2" xfId="26520" xr:uid="{C7650725-4D0F-4617-AFB6-DF4B3B2C0BB8}"/>
    <cellStyle name="Normal 3 2 5 2 4 3 2 2 2" xfId="40212" xr:uid="{FD3D97E3-AC4D-4597-A86E-094A301F15E3}"/>
    <cellStyle name="Normal 3 2 5 2 4 3 2 2 3" xfId="55095" xr:uid="{8C9411A4-E27D-4BEB-8045-7A73637E9095}"/>
    <cellStyle name="Normal 3 2 5 2 4 3 2 3" xfId="19676" xr:uid="{B34BDB83-815C-41DC-B684-BA910A7B7798}"/>
    <cellStyle name="Normal 3 2 5 2 4 3 2 4" xfId="33366" xr:uid="{0BBBFF51-DD48-48B8-B021-6D91C0C680FD}"/>
    <cellStyle name="Normal 3 2 5 2 4 3 2 5" xfId="48249" xr:uid="{E36DE110-3BBA-43A3-BBF4-30BFFBB07F21}"/>
    <cellStyle name="Normal 3 2 5 2 4 3 3" xfId="23098" xr:uid="{D8250E51-76F3-41B6-8299-9DEF309463CA}"/>
    <cellStyle name="Normal 3 2 5 2 4 3 3 2" xfId="36790" xr:uid="{DF3F2894-6D4E-4D7D-A54E-87B52D4ACD67}"/>
    <cellStyle name="Normal 3 2 5 2 4 3 3 3" xfId="51673" xr:uid="{6678C484-9B6C-4FAB-A251-12E12710A2A2}"/>
    <cellStyle name="Normal 3 2 5 2 4 3 4" xfId="16254" xr:uid="{C1FA29EF-8B4E-4DDC-8665-DF2BBE8264D7}"/>
    <cellStyle name="Normal 3 2 5 2 4 3 5" xfId="29944" xr:uid="{59C4CB01-F984-47C0-AC32-E6C9263613D4}"/>
    <cellStyle name="Normal 3 2 5 2 4 3 6" xfId="44827" xr:uid="{25CEDF9D-984B-47DA-A297-5C43224A26E5}"/>
    <cellStyle name="Normal 3 2 5 2 4 4" xfId="11118" xr:uid="{FCB898FE-D295-4D09-AD68-3CBBDE2D8D6D}"/>
    <cellStyle name="Normal 3 2 5 2 4 4 2" xfId="24808" xr:uid="{0EB3938B-9D13-446C-A135-52C716C43A5C}"/>
    <cellStyle name="Normal 3 2 5 2 4 4 2 2" xfId="38500" xr:uid="{96C0940C-3C3F-4CEC-966D-9F3D8DF0A1BC}"/>
    <cellStyle name="Normal 3 2 5 2 4 4 2 3" xfId="53383" xr:uid="{87830E08-B77A-4E75-BD1A-30D1B5172C96}"/>
    <cellStyle name="Normal 3 2 5 2 4 4 3" xfId="17964" xr:uid="{B5C2395B-2F61-4DAB-A4AE-A590DFDF3827}"/>
    <cellStyle name="Normal 3 2 5 2 4 4 4" xfId="31654" xr:uid="{18DE9B90-C8F2-465D-8A9D-A535CECFD05E}"/>
    <cellStyle name="Normal 3 2 5 2 4 4 5" xfId="46537" xr:uid="{AA496547-2D2B-4D94-9CA3-18F528851E29}"/>
    <cellStyle name="Normal 3 2 5 2 4 5" xfId="21386" xr:uid="{9EF01235-E50E-40FE-9B06-E789F882B92F}"/>
    <cellStyle name="Normal 3 2 5 2 4 5 2" xfId="35078" xr:uid="{FB16E68B-0443-4A12-A01D-B4D6D03639A5}"/>
    <cellStyle name="Normal 3 2 5 2 4 5 3" xfId="49961" xr:uid="{15AF034B-C4CA-4516-8EF0-0C3D882324F1}"/>
    <cellStyle name="Normal 3 2 5 2 4 6" xfId="14542" xr:uid="{4F665B90-BCA9-4076-B8DC-02C54F7A93F0}"/>
    <cellStyle name="Normal 3 2 5 2 4 7" xfId="28232" xr:uid="{CE3188BB-F8B0-4DCB-832C-7BA8F902B326}"/>
    <cellStyle name="Normal 3 2 5 2 4 8" xfId="43115" xr:uid="{EE55A944-332D-44A6-BD7A-03AA8407A1DC}"/>
    <cellStyle name="Normal 3 2 5 2 5" xfId="7697" xr:uid="{56E544F9-7E7C-4471-BFAB-E9B729B95498}"/>
    <cellStyle name="Normal 3 2 5 2 5 2" xfId="9410" xr:uid="{5DA2D48C-C838-4DC7-88FF-5EAB5084BEC1}"/>
    <cellStyle name="Normal 3 2 5 2 5 2 2" xfId="12832" xr:uid="{61CBABE0-D822-4210-B57D-4B8915492C4B}"/>
    <cellStyle name="Normal 3 2 5 2 5 2 2 2" xfId="26522" xr:uid="{EAF746CE-4CF6-4775-B57B-1D6CC5543950}"/>
    <cellStyle name="Normal 3 2 5 2 5 2 2 2 2" xfId="40214" xr:uid="{B619D601-B6EF-48A0-8667-CDBB8E5153A8}"/>
    <cellStyle name="Normal 3 2 5 2 5 2 2 2 3" xfId="55097" xr:uid="{D022E731-D8E0-4637-93F5-837A483446F8}"/>
    <cellStyle name="Normal 3 2 5 2 5 2 2 3" xfId="19678" xr:uid="{97EB3AEA-0955-4694-B29E-E707159B4BF2}"/>
    <cellStyle name="Normal 3 2 5 2 5 2 2 4" xfId="33368" xr:uid="{A75D0931-7895-49C2-A000-1C5863359738}"/>
    <cellStyle name="Normal 3 2 5 2 5 2 2 5" xfId="48251" xr:uid="{F6CCE987-07EC-494E-9818-B821FFB33E5B}"/>
    <cellStyle name="Normal 3 2 5 2 5 2 3" xfId="23100" xr:uid="{D504476B-748D-4328-A80D-17D5BBAD1892}"/>
    <cellStyle name="Normal 3 2 5 2 5 2 3 2" xfId="36792" xr:uid="{26BB27EE-EAC1-44D8-BEFA-1348BE334E17}"/>
    <cellStyle name="Normal 3 2 5 2 5 2 3 3" xfId="51675" xr:uid="{E13C66D6-D1D3-4642-80FC-E3E3F59B043C}"/>
    <cellStyle name="Normal 3 2 5 2 5 2 4" xfId="16256" xr:uid="{64CE1634-2DC4-477B-83CB-236F6B9B4079}"/>
    <cellStyle name="Normal 3 2 5 2 5 2 5" xfId="29946" xr:uid="{0F087C01-56B6-4D7F-89AE-0D6AC6C85895}"/>
    <cellStyle name="Normal 3 2 5 2 5 2 6" xfId="44829" xr:uid="{0F2D388F-E4D5-48FA-9797-610F5FDEE659}"/>
    <cellStyle name="Normal 3 2 5 2 5 3" xfId="11120" xr:uid="{90E1E011-6DCB-4964-90AF-43B285D42287}"/>
    <cellStyle name="Normal 3 2 5 2 5 3 2" xfId="24810" xr:uid="{A4553667-6FA5-4F70-91AE-823D9E168C35}"/>
    <cellStyle name="Normal 3 2 5 2 5 3 2 2" xfId="38502" xr:uid="{9E416B21-ED92-4621-85DE-C4E5B8CB236F}"/>
    <cellStyle name="Normal 3 2 5 2 5 3 2 3" xfId="53385" xr:uid="{7D6BA88E-F8F5-46FB-948C-970B13B1CA54}"/>
    <cellStyle name="Normal 3 2 5 2 5 3 3" xfId="17966" xr:uid="{575B0031-1563-46BB-9C65-652492D80050}"/>
    <cellStyle name="Normal 3 2 5 2 5 3 4" xfId="31656" xr:uid="{415F1346-B190-4DCF-9158-5C1118618A43}"/>
    <cellStyle name="Normal 3 2 5 2 5 3 5" xfId="46539" xr:uid="{69EA3142-1686-4687-B480-F61E631F20ED}"/>
    <cellStyle name="Normal 3 2 5 2 5 4" xfId="21388" xr:uid="{98269EDC-760B-4EDE-9AD0-07EDA738A416}"/>
    <cellStyle name="Normal 3 2 5 2 5 4 2" xfId="35080" xr:uid="{DB0E9A7C-2E70-4332-AB48-52287AC29A6A}"/>
    <cellStyle name="Normal 3 2 5 2 5 4 3" xfId="49963" xr:uid="{4E17BA4A-6CE9-4B3D-9B7F-3CB24D920E2F}"/>
    <cellStyle name="Normal 3 2 5 2 5 5" xfId="14544" xr:uid="{005F7C01-9249-47CC-A620-AE956C19B2D7}"/>
    <cellStyle name="Normal 3 2 5 2 5 6" xfId="28234" xr:uid="{4DFAE9D2-14E1-4F9C-AF5E-FB892224D637}"/>
    <cellStyle name="Normal 3 2 5 2 5 7" xfId="43117" xr:uid="{5C214071-0542-4B72-881C-14415FCD72DB}"/>
    <cellStyle name="Normal 3 2 5 2 6" xfId="7698" xr:uid="{4A461D3D-F5A3-433B-88DF-3D8087BDED0E}"/>
    <cellStyle name="Normal 3 2 5 2 6 2" xfId="9411" xr:uid="{170ED34D-E629-45E0-BC7B-CC02B45D818E}"/>
    <cellStyle name="Normal 3 2 5 2 6 2 2" xfId="12833" xr:uid="{B6847501-5AAF-474D-8005-DBD076231ABC}"/>
    <cellStyle name="Normal 3 2 5 2 6 2 2 2" xfId="26523" xr:uid="{0085D833-D14A-40ED-AD5F-8221B3566211}"/>
    <cellStyle name="Normal 3 2 5 2 6 2 2 2 2" xfId="40215" xr:uid="{11DB471B-D7DB-467C-9674-1BAAD31F5A74}"/>
    <cellStyle name="Normal 3 2 5 2 6 2 2 2 3" xfId="55098" xr:uid="{B18DCC7A-D5EF-41BE-B8F5-738CE3692BCA}"/>
    <cellStyle name="Normal 3 2 5 2 6 2 2 3" xfId="19679" xr:uid="{E517FB22-AA3B-4F08-9E1F-0FCDCE339F0C}"/>
    <cellStyle name="Normal 3 2 5 2 6 2 2 4" xfId="33369" xr:uid="{A7383CEE-4976-49E7-A075-277F29FDD402}"/>
    <cellStyle name="Normal 3 2 5 2 6 2 2 5" xfId="48252" xr:uid="{181F7684-8A8D-4FE6-9EBE-4E9FE6D091EA}"/>
    <cellStyle name="Normal 3 2 5 2 6 2 3" xfId="23101" xr:uid="{08DAF0EC-A328-4F6A-86B9-819C08462368}"/>
    <cellStyle name="Normal 3 2 5 2 6 2 3 2" xfId="36793" xr:uid="{92CCC72A-7A87-4009-A046-E1672E8906A7}"/>
    <cellStyle name="Normal 3 2 5 2 6 2 3 3" xfId="51676" xr:uid="{F75E759B-4B0D-4011-BE68-8F4241759800}"/>
    <cellStyle name="Normal 3 2 5 2 6 2 4" xfId="16257" xr:uid="{19152909-8984-4FDC-B29F-62F98E35B735}"/>
    <cellStyle name="Normal 3 2 5 2 6 2 5" xfId="29947" xr:uid="{9EBFE3AE-1856-4A39-9B00-3EC27DB81AE3}"/>
    <cellStyle name="Normal 3 2 5 2 6 2 6" xfId="44830" xr:uid="{8E55A0A3-4AA7-4EA3-96A0-677C9CDA7999}"/>
    <cellStyle name="Normal 3 2 5 2 6 3" xfId="11121" xr:uid="{A0DC6743-8D83-4C02-B3B8-2F5FAAB017FD}"/>
    <cellStyle name="Normal 3 2 5 2 6 3 2" xfId="24811" xr:uid="{2068578B-EA75-4671-B813-51B6B296D64D}"/>
    <cellStyle name="Normal 3 2 5 2 6 3 2 2" xfId="38503" xr:uid="{9156CA3D-C40F-4536-BA2A-B9973C48F59F}"/>
    <cellStyle name="Normal 3 2 5 2 6 3 2 3" xfId="53386" xr:uid="{767F35F6-0706-41F5-AD04-BB14369269C2}"/>
    <cellStyle name="Normal 3 2 5 2 6 3 3" xfId="17967" xr:uid="{CC8FB70B-B10C-4D69-90F2-49FAC7119644}"/>
    <cellStyle name="Normal 3 2 5 2 6 3 4" xfId="31657" xr:uid="{5775EF60-BA1A-4187-9E47-A7BFA5C33636}"/>
    <cellStyle name="Normal 3 2 5 2 6 3 5" xfId="46540" xr:uid="{8E8A7454-E68E-4124-9277-BA81135D1F3E}"/>
    <cellStyle name="Normal 3 2 5 2 6 4" xfId="21389" xr:uid="{646AF39D-756F-48B7-BF16-9F56B1CAE1BB}"/>
    <cellStyle name="Normal 3 2 5 2 6 4 2" xfId="35081" xr:uid="{EC4A1980-B39C-470C-9553-B0001AAB4F15}"/>
    <cellStyle name="Normal 3 2 5 2 6 4 3" xfId="49964" xr:uid="{37C0CC18-38AE-4E33-8609-52658CC1463B}"/>
    <cellStyle name="Normal 3 2 5 2 6 5" xfId="14545" xr:uid="{72412F2E-7DE5-47A2-9F2A-28BBEE8AF786}"/>
    <cellStyle name="Normal 3 2 5 2 6 6" xfId="28235" xr:uid="{C6D33B2D-BD83-4DE9-8899-2FEF0D5F606D}"/>
    <cellStyle name="Normal 3 2 5 2 6 7" xfId="43118" xr:uid="{CCBAED4A-8E95-4CAB-868E-6F6050C73EB6}"/>
    <cellStyle name="Normal 3 2 5 2 7" xfId="9397" xr:uid="{31440B08-B301-472C-BDD7-3B1F7376D16F}"/>
    <cellStyle name="Normal 3 2 5 2 7 2" xfId="12819" xr:uid="{1C84292D-B6BA-4F38-B394-4722F686B78D}"/>
    <cellStyle name="Normal 3 2 5 2 7 2 2" xfId="26509" xr:uid="{B3D22B8E-F6BC-4308-B1F9-34D4E9D9E94B}"/>
    <cellStyle name="Normal 3 2 5 2 7 2 2 2" xfId="40201" xr:uid="{B1861679-1161-4A3D-B983-7CB8FB80D70C}"/>
    <cellStyle name="Normal 3 2 5 2 7 2 2 3" xfId="55084" xr:uid="{726BCAEC-9BA3-41D8-8F06-88AE2AFE2A67}"/>
    <cellStyle name="Normal 3 2 5 2 7 2 3" xfId="19665" xr:uid="{D6681FC7-6E38-4EE3-9172-86EDD45C84E1}"/>
    <cellStyle name="Normal 3 2 5 2 7 2 4" xfId="33355" xr:uid="{F65516DE-3BE3-48A0-8CC1-88157B00305F}"/>
    <cellStyle name="Normal 3 2 5 2 7 2 5" xfId="48238" xr:uid="{C1904B69-F828-4378-8181-74C77F573185}"/>
    <cellStyle name="Normal 3 2 5 2 7 3" xfId="23087" xr:uid="{A32736C0-586E-4733-9A7D-7FBC6749F7B4}"/>
    <cellStyle name="Normal 3 2 5 2 7 3 2" xfId="36779" xr:uid="{75EB3D10-7177-48CB-B626-743EFE8BC4D1}"/>
    <cellStyle name="Normal 3 2 5 2 7 3 3" xfId="51662" xr:uid="{143AF8D6-2678-4534-9CE3-F4AC385136EB}"/>
    <cellStyle name="Normal 3 2 5 2 7 4" xfId="16243" xr:uid="{47B16EA7-38D5-45ED-B96D-070EDF19B342}"/>
    <cellStyle name="Normal 3 2 5 2 7 5" xfId="29933" xr:uid="{5BBAC4F1-C65E-442A-8BF8-1565EECEF0D4}"/>
    <cellStyle name="Normal 3 2 5 2 7 6" xfId="44816" xr:uid="{B5463E05-50C1-40E9-BFD3-6E274928BB34}"/>
    <cellStyle name="Normal 3 2 5 2 8" xfId="11107" xr:uid="{04136556-B191-41E3-A9E0-73042A26A570}"/>
    <cellStyle name="Normal 3 2 5 2 8 2" xfId="24797" xr:uid="{A3E16675-4EA8-46E4-97CC-100AFDA92F50}"/>
    <cellStyle name="Normal 3 2 5 2 8 2 2" xfId="38489" xr:uid="{6B353714-7777-4E0C-998A-698D910C5BB7}"/>
    <cellStyle name="Normal 3 2 5 2 8 2 3" xfId="53372" xr:uid="{F74E36A9-3750-45BA-802A-B2F8107F47D5}"/>
    <cellStyle name="Normal 3 2 5 2 8 3" xfId="17953" xr:uid="{C1300028-E7D2-45CF-B741-DB465C673802}"/>
    <cellStyle name="Normal 3 2 5 2 8 4" xfId="31643" xr:uid="{968881DB-6A4E-46AF-BB3E-63521BC745DD}"/>
    <cellStyle name="Normal 3 2 5 2 8 5" xfId="46526" xr:uid="{322793D1-06D2-4BC0-A83E-7D2EC850C8E7}"/>
    <cellStyle name="Normal 3 2 5 2 9" xfId="21375" xr:uid="{6623732F-EB82-423E-831F-DA86262E6251}"/>
    <cellStyle name="Normal 3 2 5 2 9 2" xfId="35067" xr:uid="{7AFF3F1C-2584-4536-8C17-8D17CD574370}"/>
    <cellStyle name="Normal 3 2 5 2 9 3" xfId="49950" xr:uid="{6E5D1CAE-6296-46EB-A839-23485D9C1B8F}"/>
    <cellStyle name="Normal 3 2 5 3" xfId="5343" xr:uid="{839AA6E7-C020-4A57-B7CF-98348531DEBA}"/>
    <cellStyle name="Normal 3 2 5 3 10" xfId="43119" xr:uid="{B2B43A5F-D5AB-4A8E-AE9E-B3F3F456D4C5}"/>
    <cellStyle name="Normal 3 2 5 3 11" xfId="7699" xr:uid="{5F41166C-037E-4E5D-AF4D-984F475C8963}"/>
    <cellStyle name="Normal 3 2 5 3 12" xfId="6550" xr:uid="{094E0266-5482-4623-9E05-0042AD1D0DA9}"/>
    <cellStyle name="Normal 3 2 5 3 13" xfId="5958" xr:uid="{2F637B1C-3488-4ADB-8A65-1018FED1A30E}"/>
    <cellStyle name="Normal 3 2 5 3 14" xfId="56253" xr:uid="{E495211F-9BD3-44D9-A528-E0CA89550582}"/>
    <cellStyle name="Normal 3 2 5 3 15" xfId="57431" xr:uid="{D7F15475-375D-44F4-AE22-C7772F2B9875}"/>
    <cellStyle name="Normal 3 2 5 3 16" xfId="58608" xr:uid="{79728CB3-0E55-4AD3-9672-EF9494A7682E}"/>
    <cellStyle name="Normal 3 2 5 3 2" xfId="7700" xr:uid="{76869518-11F9-4F53-A8A3-49FF426999EE}"/>
    <cellStyle name="Normal 3 2 5 3 2 10" xfId="58020" xr:uid="{AC857E06-7BA8-45E5-84C5-038F562D7E58}"/>
    <cellStyle name="Normal 3 2 5 3 2 11" xfId="59197" xr:uid="{872CBDF9-8E13-4F2F-B61A-8AC3922DD628}"/>
    <cellStyle name="Normal 3 2 5 3 2 2" xfId="7701" xr:uid="{4668619D-EA2A-4086-94C0-98ABB7B8095A}"/>
    <cellStyle name="Normal 3 2 5 3 2 2 2" xfId="9414" xr:uid="{4507B058-DC14-4FC6-8A55-79D19F537C52}"/>
    <cellStyle name="Normal 3 2 5 3 2 2 2 2" xfId="12836" xr:uid="{22DD97E4-2753-420A-AA5B-8634A431C8CE}"/>
    <cellStyle name="Normal 3 2 5 3 2 2 2 2 2" xfId="26526" xr:uid="{3AEA10B2-A144-4A93-9413-15FB157F364F}"/>
    <cellStyle name="Normal 3 2 5 3 2 2 2 2 2 2" xfId="40218" xr:uid="{390DD319-70CC-4C8D-AA86-673B5D6210BC}"/>
    <cellStyle name="Normal 3 2 5 3 2 2 2 2 2 3" xfId="55101" xr:uid="{46655D3F-DE66-483A-91FD-12FFFEFF96AD}"/>
    <cellStyle name="Normal 3 2 5 3 2 2 2 2 3" xfId="19682" xr:uid="{7E907043-121F-4FF1-B7CC-1767AE585D58}"/>
    <cellStyle name="Normal 3 2 5 3 2 2 2 2 4" xfId="33372" xr:uid="{17574478-32E2-4294-B4F7-5C43E7A0365A}"/>
    <cellStyle name="Normal 3 2 5 3 2 2 2 2 5" xfId="48255" xr:uid="{D4741992-CD15-45BF-9ACA-B542E24EC2CA}"/>
    <cellStyle name="Normal 3 2 5 3 2 2 2 3" xfId="23104" xr:uid="{E65BDC6C-2CDA-4B14-B1D9-BB1C67946119}"/>
    <cellStyle name="Normal 3 2 5 3 2 2 2 3 2" xfId="36796" xr:uid="{A728CCE7-184D-4906-A503-18B0B5F63EEC}"/>
    <cellStyle name="Normal 3 2 5 3 2 2 2 3 3" xfId="51679" xr:uid="{740546D3-4535-47D1-970B-8414D81C649E}"/>
    <cellStyle name="Normal 3 2 5 3 2 2 2 4" xfId="16260" xr:uid="{BB04EAFB-E7C2-448F-876E-8AE571019490}"/>
    <cellStyle name="Normal 3 2 5 3 2 2 2 5" xfId="29950" xr:uid="{6FBB187A-D23B-44A9-97CD-4C2FA11427D7}"/>
    <cellStyle name="Normal 3 2 5 3 2 2 2 6" xfId="44833" xr:uid="{53994EA6-9582-4857-8112-59E5EA1B594D}"/>
    <cellStyle name="Normal 3 2 5 3 2 2 3" xfId="11124" xr:uid="{95F53478-05B5-4469-9AC0-3F4C2E0AEF1C}"/>
    <cellStyle name="Normal 3 2 5 3 2 2 3 2" xfId="24814" xr:uid="{87F7A4FF-514E-4B18-B189-48F9DFBFF88B}"/>
    <cellStyle name="Normal 3 2 5 3 2 2 3 2 2" xfId="38506" xr:uid="{74AC416E-62A5-4BD8-9F0F-8EBC2D49051E}"/>
    <cellStyle name="Normal 3 2 5 3 2 2 3 2 3" xfId="53389" xr:uid="{CE6C6C70-8096-4389-8269-34F0E4D4453F}"/>
    <cellStyle name="Normal 3 2 5 3 2 2 3 3" xfId="17970" xr:uid="{2C62F99C-85AF-4B31-A01C-2AAD7DB978C7}"/>
    <cellStyle name="Normal 3 2 5 3 2 2 3 4" xfId="31660" xr:uid="{CD24F41F-9C32-4101-B942-FD7999EE1426}"/>
    <cellStyle name="Normal 3 2 5 3 2 2 3 5" xfId="46543" xr:uid="{FFA48C51-30B7-4E3A-855E-90E7426B222A}"/>
    <cellStyle name="Normal 3 2 5 3 2 2 4" xfId="21392" xr:uid="{406DDFB8-2346-4BD2-8CE9-B7F57C9363C6}"/>
    <cellStyle name="Normal 3 2 5 3 2 2 4 2" xfId="35084" xr:uid="{3A15501D-A28C-4F28-A280-C907F1488C07}"/>
    <cellStyle name="Normal 3 2 5 3 2 2 4 3" xfId="49967" xr:uid="{C8014BC1-D934-47B4-8CA3-4EE3E63AF5FC}"/>
    <cellStyle name="Normal 3 2 5 3 2 2 5" xfId="14548" xr:uid="{526C8EF4-EF0D-4C48-9EF4-D71E3CD57B67}"/>
    <cellStyle name="Normal 3 2 5 3 2 2 6" xfId="28238" xr:uid="{C78B9F74-98FF-458F-AA91-8CBAC53272B0}"/>
    <cellStyle name="Normal 3 2 5 3 2 2 7" xfId="43121" xr:uid="{FC98EBE4-CF39-44B6-9387-7583A34205A0}"/>
    <cellStyle name="Normal 3 2 5 3 2 3" xfId="9413" xr:uid="{2206D661-EE09-4FBF-856D-281889671B85}"/>
    <cellStyle name="Normal 3 2 5 3 2 3 2" xfId="12835" xr:uid="{9464465E-0701-4A9B-B3C6-9DD31573972F}"/>
    <cellStyle name="Normal 3 2 5 3 2 3 2 2" xfId="26525" xr:uid="{3BD6D365-6CFE-4933-BF38-DB8290C77FB7}"/>
    <cellStyle name="Normal 3 2 5 3 2 3 2 2 2" xfId="40217" xr:uid="{DA8EFC47-E2D6-49C4-861C-785C3022ECFC}"/>
    <cellStyle name="Normal 3 2 5 3 2 3 2 2 3" xfId="55100" xr:uid="{3102722A-04B0-4589-B10D-77C7F415E02E}"/>
    <cellStyle name="Normal 3 2 5 3 2 3 2 3" xfId="19681" xr:uid="{CB03899D-0D57-408A-84A2-B41A4D03CA7A}"/>
    <cellStyle name="Normal 3 2 5 3 2 3 2 4" xfId="33371" xr:uid="{5228186D-9829-427E-BDEF-6B4B995CE027}"/>
    <cellStyle name="Normal 3 2 5 3 2 3 2 5" xfId="48254" xr:uid="{EA5F58A0-37AC-49C8-91C1-60AD9094D03B}"/>
    <cellStyle name="Normal 3 2 5 3 2 3 3" xfId="23103" xr:uid="{A1286251-FD8E-4BEC-BEC4-3F19C930C3B1}"/>
    <cellStyle name="Normal 3 2 5 3 2 3 3 2" xfId="36795" xr:uid="{AB5EDB03-45A7-46FF-9A07-11F3437DDDAD}"/>
    <cellStyle name="Normal 3 2 5 3 2 3 3 3" xfId="51678" xr:uid="{7F63F4CF-3585-4AC9-8934-582CA341C2CD}"/>
    <cellStyle name="Normal 3 2 5 3 2 3 4" xfId="16259" xr:uid="{7806997B-5407-47CD-90ED-B0A5DFA9239B}"/>
    <cellStyle name="Normal 3 2 5 3 2 3 5" xfId="29949" xr:uid="{C410A38D-E44D-47C5-AAF6-7DCD46B2E33C}"/>
    <cellStyle name="Normal 3 2 5 3 2 3 6" xfId="44832" xr:uid="{E1FE97DD-A7E0-4B6A-839B-5D483FFEA79B}"/>
    <cellStyle name="Normal 3 2 5 3 2 4" xfId="11123" xr:uid="{A92C8ECC-2891-4151-B763-0D88946A32F6}"/>
    <cellStyle name="Normal 3 2 5 3 2 4 2" xfId="24813" xr:uid="{C07167E2-E0B4-4836-B0D4-6A8AEAFEB47C}"/>
    <cellStyle name="Normal 3 2 5 3 2 4 2 2" xfId="38505" xr:uid="{AC69C27D-B3A9-4D4F-B22D-69BA82D54083}"/>
    <cellStyle name="Normal 3 2 5 3 2 4 2 3" xfId="53388" xr:uid="{CE605C33-2A63-4DAA-83B6-1D2272BC08E1}"/>
    <cellStyle name="Normal 3 2 5 3 2 4 3" xfId="17969" xr:uid="{3AA05671-E9B9-4B3D-99ED-FEAEC614B4A9}"/>
    <cellStyle name="Normal 3 2 5 3 2 4 4" xfId="31659" xr:uid="{BBB9173D-73A1-435A-9BC4-3453303BCF34}"/>
    <cellStyle name="Normal 3 2 5 3 2 4 5" xfId="46542" xr:uid="{91818D7B-D84E-4E6F-99CF-A31D261716A5}"/>
    <cellStyle name="Normal 3 2 5 3 2 5" xfId="21391" xr:uid="{C77A68BF-33B2-4965-8E8B-2DA27B40AD4E}"/>
    <cellStyle name="Normal 3 2 5 3 2 5 2" xfId="35083" xr:uid="{8AA152BB-C3AF-4D8E-9829-FFC3C83F3BD2}"/>
    <cellStyle name="Normal 3 2 5 3 2 5 3" xfId="49966" xr:uid="{A41FDFFA-4CBD-4D11-A70A-222B912298C2}"/>
    <cellStyle name="Normal 3 2 5 3 2 6" xfId="14547" xr:uid="{8F84AE7E-C77A-4646-AB9D-053F70D3DA4F}"/>
    <cellStyle name="Normal 3 2 5 3 2 7" xfId="28237" xr:uid="{1C344530-8A42-4463-B793-F7F86CAA9172}"/>
    <cellStyle name="Normal 3 2 5 3 2 8" xfId="43120" xr:uid="{5DD85803-83E3-4ADC-884F-63C6C0A15E11}"/>
    <cellStyle name="Normal 3 2 5 3 2 9" xfId="56843" xr:uid="{8DCC7424-1F9D-476F-809E-78C5D669E843}"/>
    <cellStyle name="Normal 3 2 5 3 3" xfId="7702" xr:uid="{A8935CE0-94BB-40CA-A87F-34F7D0932D89}"/>
    <cellStyle name="Normal 3 2 5 3 3 2" xfId="9415" xr:uid="{639E7273-2A99-464B-BAC8-A3F686726117}"/>
    <cellStyle name="Normal 3 2 5 3 3 2 2" xfId="12837" xr:uid="{5B5025F5-EE14-4858-8BF5-4543A23ADDDA}"/>
    <cellStyle name="Normal 3 2 5 3 3 2 2 2" xfId="26527" xr:uid="{691EE71B-0B16-4513-BBCC-78C188255890}"/>
    <cellStyle name="Normal 3 2 5 3 3 2 2 2 2" xfId="40219" xr:uid="{15E2B3AE-E3D2-4E32-A83F-D8DF0548935F}"/>
    <cellStyle name="Normal 3 2 5 3 3 2 2 2 3" xfId="55102" xr:uid="{7E9C4C23-FBB3-44C3-9462-2073EA66BE2D}"/>
    <cellStyle name="Normal 3 2 5 3 3 2 2 3" xfId="19683" xr:uid="{D0514D66-E9D3-4F8D-9F28-EF28808287FF}"/>
    <cellStyle name="Normal 3 2 5 3 3 2 2 4" xfId="33373" xr:uid="{0B417E73-F46E-433D-ACB6-E5BA7F1EDC8E}"/>
    <cellStyle name="Normal 3 2 5 3 3 2 2 5" xfId="48256" xr:uid="{49AD1F70-021F-4F6D-92F7-6327314DA312}"/>
    <cellStyle name="Normal 3 2 5 3 3 2 3" xfId="23105" xr:uid="{E369576C-9910-4EED-BE97-731EFAD6B326}"/>
    <cellStyle name="Normal 3 2 5 3 3 2 3 2" xfId="36797" xr:uid="{8CDA5E74-BC0B-40F3-9D15-194EED2FDCB3}"/>
    <cellStyle name="Normal 3 2 5 3 3 2 3 3" xfId="51680" xr:uid="{BE96FD13-1E64-4481-ADB1-7D0AC00D7C1B}"/>
    <cellStyle name="Normal 3 2 5 3 3 2 4" xfId="16261" xr:uid="{29F0BE19-7746-45D4-B42A-E3EBDBCBA5A8}"/>
    <cellStyle name="Normal 3 2 5 3 3 2 5" xfId="29951" xr:uid="{6431158F-3CFD-4460-B613-0875ABE88449}"/>
    <cellStyle name="Normal 3 2 5 3 3 2 6" xfId="44834" xr:uid="{3DB886CC-11C5-47F6-A631-4D6EDF13DE59}"/>
    <cellStyle name="Normal 3 2 5 3 3 3" xfId="11125" xr:uid="{85CB5D4B-D8BA-48CD-AD74-37BCAC358C4F}"/>
    <cellStyle name="Normal 3 2 5 3 3 3 2" xfId="24815" xr:uid="{C799A73A-689C-4AB8-B627-FF094934B3B7}"/>
    <cellStyle name="Normal 3 2 5 3 3 3 2 2" xfId="38507" xr:uid="{79D84A03-7C17-4540-B9EF-234B15AF9957}"/>
    <cellStyle name="Normal 3 2 5 3 3 3 2 3" xfId="53390" xr:uid="{29A1ED1D-F438-43A3-B2B1-AD466A462C05}"/>
    <cellStyle name="Normal 3 2 5 3 3 3 3" xfId="17971" xr:uid="{88A0483F-F28B-4D48-9BE1-1F276E6EB179}"/>
    <cellStyle name="Normal 3 2 5 3 3 3 4" xfId="31661" xr:uid="{67338F1B-A1A7-41FA-A9E0-FD21A95D65CD}"/>
    <cellStyle name="Normal 3 2 5 3 3 3 5" xfId="46544" xr:uid="{3142714B-3145-416D-8030-3720A82A708B}"/>
    <cellStyle name="Normal 3 2 5 3 3 4" xfId="21393" xr:uid="{44BB5A30-1BA2-4E7D-8A6B-95202FDC7030}"/>
    <cellStyle name="Normal 3 2 5 3 3 4 2" xfId="35085" xr:uid="{3D7A8F06-8FD8-4B96-A633-3AA3C8642104}"/>
    <cellStyle name="Normal 3 2 5 3 3 4 3" xfId="49968" xr:uid="{DFD39A89-4CE6-4B41-BDDF-E13F7BF2BF25}"/>
    <cellStyle name="Normal 3 2 5 3 3 5" xfId="14549" xr:uid="{F47F5A54-C0B4-45BE-BE22-2C87164D0248}"/>
    <cellStyle name="Normal 3 2 5 3 3 6" xfId="28239" xr:uid="{B02ABB6C-1FC1-46CD-BD92-2C511EFFDB81}"/>
    <cellStyle name="Normal 3 2 5 3 3 7" xfId="43122" xr:uid="{905CBA1A-89A3-4812-AC40-94DFD1F373EB}"/>
    <cellStyle name="Normal 3 2 5 3 4" xfId="7703" xr:uid="{79C674E5-3E88-406C-9111-3A28E6FEF778}"/>
    <cellStyle name="Normal 3 2 5 3 4 2" xfId="9416" xr:uid="{6D6BDEA5-31B7-4C96-8A3F-E2FFC4254E6A}"/>
    <cellStyle name="Normal 3 2 5 3 4 2 2" xfId="12838" xr:uid="{748E4568-8BBB-492E-A7C0-B00274CCB822}"/>
    <cellStyle name="Normal 3 2 5 3 4 2 2 2" xfId="26528" xr:uid="{E3E9B40C-44B5-4B78-B4CA-B007EB45861B}"/>
    <cellStyle name="Normal 3 2 5 3 4 2 2 2 2" xfId="40220" xr:uid="{90F9F68E-CCF0-45A7-AE98-1F2EE4198B64}"/>
    <cellStyle name="Normal 3 2 5 3 4 2 2 2 3" xfId="55103" xr:uid="{40586F88-923B-4D2E-9461-48B3FF555199}"/>
    <cellStyle name="Normal 3 2 5 3 4 2 2 3" xfId="19684" xr:uid="{E95BBAE1-5A05-43D5-8BAB-DAC574D8B4DB}"/>
    <cellStyle name="Normal 3 2 5 3 4 2 2 4" xfId="33374" xr:uid="{04CCB31F-31C7-46D4-B184-9635AA675B6C}"/>
    <cellStyle name="Normal 3 2 5 3 4 2 2 5" xfId="48257" xr:uid="{E552249F-5145-49BB-895E-DA9F341FE729}"/>
    <cellStyle name="Normal 3 2 5 3 4 2 3" xfId="23106" xr:uid="{EBCEFF41-5F8C-4529-B55F-E362685BED36}"/>
    <cellStyle name="Normal 3 2 5 3 4 2 3 2" xfId="36798" xr:uid="{A737B373-0BEB-4579-A408-360E95792E22}"/>
    <cellStyle name="Normal 3 2 5 3 4 2 3 3" xfId="51681" xr:uid="{F656FE57-3682-4A0E-A9F6-C11687FC586B}"/>
    <cellStyle name="Normal 3 2 5 3 4 2 4" xfId="16262" xr:uid="{3CA506CA-56E7-4211-86D7-7D00A9A5B2D6}"/>
    <cellStyle name="Normal 3 2 5 3 4 2 5" xfId="29952" xr:uid="{ED3A672F-A030-4356-BFA0-49B35F54A476}"/>
    <cellStyle name="Normal 3 2 5 3 4 2 6" xfId="44835" xr:uid="{40007859-E225-467E-AAB2-D034B49F87AF}"/>
    <cellStyle name="Normal 3 2 5 3 4 3" xfId="11126" xr:uid="{27E85775-F146-4C13-A50D-B90FCCB01FB9}"/>
    <cellStyle name="Normal 3 2 5 3 4 3 2" xfId="24816" xr:uid="{5F937AD2-6443-48E5-85C7-7F60F184F486}"/>
    <cellStyle name="Normal 3 2 5 3 4 3 2 2" xfId="38508" xr:uid="{98172F65-16C7-4532-A0FC-F3190A870453}"/>
    <cellStyle name="Normal 3 2 5 3 4 3 2 3" xfId="53391" xr:uid="{B8077FBB-4E2B-439E-A439-38C13A87F931}"/>
    <cellStyle name="Normal 3 2 5 3 4 3 3" xfId="17972" xr:uid="{8D82B2C7-D4CC-4DF2-8726-3848B228DA31}"/>
    <cellStyle name="Normal 3 2 5 3 4 3 4" xfId="31662" xr:uid="{E392BEEE-657F-4E41-983C-076DCB4E7D8A}"/>
    <cellStyle name="Normal 3 2 5 3 4 3 5" xfId="46545" xr:uid="{A49EA5D3-F2FB-44A4-AC7D-B96718023D7B}"/>
    <cellStyle name="Normal 3 2 5 3 4 4" xfId="21394" xr:uid="{9C3241C9-5DB0-43F4-9F90-E21EAEDF0978}"/>
    <cellStyle name="Normal 3 2 5 3 4 4 2" xfId="35086" xr:uid="{D6A8F9A4-4E71-4864-BB46-FABAB38E848F}"/>
    <cellStyle name="Normal 3 2 5 3 4 4 3" xfId="49969" xr:uid="{B3619A65-A986-4525-BA4F-9AF7D83B75A7}"/>
    <cellStyle name="Normal 3 2 5 3 4 5" xfId="14550" xr:uid="{5A109958-5850-4575-85B4-95C00370F690}"/>
    <cellStyle name="Normal 3 2 5 3 4 6" xfId="28240" xr:uid="{7A4B4979-55CF-4435-8369-9D0E1B3991C1}"/>
    <cellStyle name="Normal 3 2 5 3 4 7" xfId="43123" xr:uid="{0009CC1D-FDF2-4A27-B924-C74B4B28C65C}"/>
    <cellStyle name="Normal 3 2 5 3 5" xfId="9412" xr:uid="{30BA2511-7D23-4012-AB7B-62D60EAE539A}"/>
    <cellStyle name="Normal 3 2 5 3 5 2" xfId="12834" xr:uid="{E5044C28-406F-456C-86F8-2BDD1D89C8FF}"/>
    <cellStyle name="Normal 3 2 5 3 5 2 2" xfId="26524" xr:uid="{259396E4-3CCC-423F-8865-F46681353A81}"/>
    <cellStyle name="Normal 3 2 5 3 5 2 2 2" xfId="40216" xr:uid="{10D088FD-6B0A-4666-89E1-8A75B29B322A}"/>
    <cellStyle name="Normal 3 2 5 3 5 2 2 3" xfId="55099" xr:uid="{B16FBE34-97B9-4A69-9D2F-0835609170D3}"/>
    <cellStyle name="Normal 3 2 5 3 5 2 3" xfId="19680" xr:uid="{338F43D9-88EF-473F-A6DA-6A1C94EA812E}"/>
    <cellStyle name="Normal 3 2 5 3 5 2 4" xfId="33370" xr:uid="{EF681F37-02C7-483F-90A7-559C326E95ED}"/>
    <cellStyle name="Normal 3 2 5 3 5 2 5" xfId="48253" xr:uid="{F97DFC35-4870-4BB4-9400-C9CEC861BB5E}"/>
    <cellStyle name="Normal 3 2 5 3 5 3" xfId="23102" xr:uid="{7107868A-FA5C-4ED4-A9BE-5FCBC8EE64B1}"/>
    <cellStyle name="Normal 3 2 5 3 5 3 2" xfId="36794" xr:uid="{CFF088F8-30A2-4DFA-BEC5-09BE5E3FD75D}"/>
    <cellStyle name="Normal 3 2 5 3 5 3 3" xfId="51677" xr:uid="{1D04075E-19C8-41C6-A3DE-F7758D47BE81}"/>
    <cellStyle name="Normal 3 2 5 3 5 4" xfId="16258" xr:uid="{0B728C2B-66BA-4666-A021-8EF97BED8C66}"/>
    <cellStyle name="Normal 3 2 5 3 5 5" xfId="29948" xr:uid="{92346826-E424-4750-B2E0-4A7C62471AB8}"/>
    <cellStyle name="Normal 3 2 5 3 5 6" xfId="44831" xr:uid="{02FB14C4-F61E-48FD-9634-9A0EFF2EDD57}"/>
    <cellStyle name="Normal 3 2 5 3 6" xfId="11122" xr:uid="{E272A32A-E516-46BE-9C2F-F68ED8A61760}"/>
    <cellStyle name="Normal 3 2 5 3 6 2" xfId="24812" xr:uid="{66D2A139-7AD0-4C68-A830-23FA9ABD0A8C}"/>
    <cellStyle name="Normal 3 2 5 3 6 2 2" xfId="38504" xr:uid="{4000566B-953A-44C0-ACDD-3FA63F1A4B58}"/>
    <cellStyle name="Normal 3 2 5 3 6 2 3" xfId="53387" xr:uid="{E85B6A89-F0DE-4A4A-B9D6-AE020B52DB78}"/>
    <cellStyle name="Normal 3 2 5 3 6 3" xfId="17968" xr:uid="{AC3F6031-B269-49AE-8FE0-5636FF0376B9}"/>
    <cellStyle name="Normal 3 2 5 3 6 4" xfId="31658" xr:uid="{43FF9EEC-E7BE-457C-8097-1C96CA0B9101}"/>
    <cellStyle name="Normal 3 2 5 3 6 5" xfId="46541" xr:uid="{6CB47273-D6CE-4CA6-A20C-D47F50F978CD}"/>
    <cellStyle name="Normal 3 2 5 3 7" xfId="21390" xr:uid="{0EE8C9C0-1A41-4355-A96F-BFB28C35457F}"/>
    <cellStyle name="Normal 3 2 5 3 7 2" xfId="35082" xr:uid="{279E4704-B300-48E8-A1D4-71F6E04949DA}"/>
    <cellStyle name="Normal 3 2 5 3 7 3" xfId="49965" xr:uid="{0DBBF24E-488A-4BFD-B341-6A5E5C31E88F}"/>
    <cellStyle name="Normal 3 2 5 3 8" xfId="14546" xr:uid="{25744579-EFB1-4BE2-A093-D08AAFB354C0}"/>
    <cellStyle name="Normal 3 2 5 3 8 2" xfId="41966" xr:uid="{9FE041FB-C151-4BED-8347-A95BEF010B90}"/>
    <cellStyle name="Normal 3 2 5 3 9" xfId="28236" xr:uid="{6721CD12-61A8-45F9-996D-F2FCAB6F729E}"/>
    <cellStyle name="Normal 3 2 5 4" xfId="7704" xr:uid="{748DEDD6-E9FE-4C26-A749-F0CC56C95E64}"/>
    <cellStyle name="Normal 3 2 5 4 10" xfId="43124" xr:uid="{E94E284C-6EA6-4A4A-AE8B-2381B024BFD8}"/>
    <cellStyle name="Normal 3 2 5 4 11" xfId="56272" xr:uid="{9F9A5CD0-39BB-42BE-889F-9C77C40FADA4}"/>
    <cellStyle name="Normal 3 2 5 4 12" xfId="57450" xr:uid="{169F9BAF-2571-46BE-89AD-2F7FB3EDCE1C}"/>
    <cellStyle name="Normal 3 2 5 4 13" xfId="58627" xr:uid="{C0843FAD-3C55-448F-8720-EC534E11C2E8}"/>
    <cellStyle name="Normal 3 2 5 4 2" xfId="7705" xr:uid="{3FEBCE0C-B171-4956-9790-FD9386F20260}"/>
    <cellStyle name="Normal 3 2 5 4 2 2" xfId="7706" xr:uid="{4ADE1CCC-AF1A-4C48-A32B-5EBD4F6FC493}"/>
    <cellStyle name="Normal 3 2 5 4 2 2 2" xfId="9419" xr:uid="{F1DBE31D-CC35-4EE7-BBB3-A6E9F2BEC2D7}"/>
    <cellStyle name="Normal 3 2 5 4 2 2 2 2" xfId="12841" xr:uid="{74F7AE0C-FC48-40D8-9CE3-581B39CA7312}"/>
    <cellStyle name="Normal 3 2 5 4 2 2 2 2 2" xfId="26531" xr:uid="{CF6B7D92-E3DE-45CC-9346-4F48425DEC56}"/>
    <cellStyle name="Normal 3 2 5 4 2 2 2 2 2 2" xfId="40223" xr:uid="{A20A250F-6CC1-45D8-AD49-A4F27B42E2F1}"/>
    <cellStyle name="Normal 3 2 5 4 2 2 2 2 2 3" xfId="55106" xr:uid="{08B3B7E0-BEB8-4C76-84F2-A6C8411254F4}"/>
    <cellStyle name="Normal 3 2 5 4 2 2 2 2 3" xfId="19687" xr:uid="{F7EE9164-709A-4B8C-877E-B958C999F7E3}"/>
    <cellStyle name="Normal 3 2 5 4 2 2 2 2 4" xfId="33377" xr:uid="{08EEE845-CE72-44B8-9685-C42E6DE4F6AB}"/>
    <cellStyle name="Normal 3 2 5 4 2 2 2 2 5" xfId="48260" xr:uid="{8AC30B9C-96A0-419F-8E6E-42D70E72BE94}"/>
    <cellStyle name="Normal 3 2 5 4 2 2 2 3" xfId="23109" xr:uid="{BB71075E-81B5-4865-9478-8F22CDB084D6}"/>
    <cellStyle name="Normal 3 2 5 4 2 2 2 3 2" xfId="36801" xr:uid="{D33FCA10-278B-4567-9701-CEB9F0242A39}"/>
    <cellStyle name="Normal 3 2 5 4 2 2 2 3 3" xfId="51684" xr:uid="{5CB9AC3E-E105-4CF4-9BF2-302BBDCAD030}"/>
    <cellStyle name="Normal 3 2 5 4 2 2 2 4" xfId="16265" xr:uid="{E85F6C3A-6138-4DAB-AF17-7AEA617E4B42}"/>
    <cellStyle name="Normal 3 2 5 4 2 2 2 5" xfId="29955" xr:uid="{12EAEAFA-6B00-4034-A1C6-BE66F5416877}"/>
    <cellStyle name="Normal 3 2 5 4 2 2 2 6" xfId="44838" xr:uid="{6D4FD9E7-5D05-48DD-AF6D-8C1ED5821B25}"/>
    <cellStyle name="Normal 3 2 5 4 2 2 3" xfId="11129" xr:uid="{A566C243-BF31-43E5-9767-7F3AA23611F9}"/>
    <cellStyle name="Normal 3 2 5 4 2 2 3 2" xfId="24819" xr:uid="{DC4724EC-D2D4-4868-9585-59F7B8B1D21C}"/>
    <cellStyle name="Normal 3 2 5 4 2 2 3 2 2" xfId="38511" xr:uid="{5805BD0D-E86E-4CF5-BC77-B115F6A3596C}"/>
    <cellStyle name="Normal 3 2 5 4 2 2 3 2 3" xfId="53394" xr:uid="{84267DDB-492B-4A26-99E6-6866CC3EFA78}"/>
    <cellStyle name="Normal 3 2 5 4 2 2 3 3" xfId="17975" xr:uid="{BC01D23A-17DE-40D3-88AC-6690F85C065A}"/>
    <cellStyle name="Normal 3 2 5 4 2 2 3 4" xfId="31665" xr:uid="{19751C36-4FC6-48CB-BDAA-6A564582C268}"/>
    <cellStyle name="Normal 3 2 5 4 2 2 3 5" xfId="46548" xr:uid="{48CCA323-F301-4DCE-A3B5-03ABE9FE0C7B}"/>
    <cellStyle name="Normal 3 2 5 4 2 2 4" xfId="21397" xr:uid="{66D24A45-9782-482C-810C-3588203FAD77}"/>
    <cellStyle name="Normal 3 2 5 4 2 2 4 2" xfId="35089" xr:uid="{8990FFB8-5521-442E-BB56-54FDFA78A093}"/>
    <cellStyle name="Normal 3 2 5 4 2 2 4 3" xfId="49972" xr:uid="{30CF84B1-C421-4C08-B7AA-B2C5103A9246}"/>
    <cellStyle name="Normal 3 2 5 4 2 2 5" xfId="14553" xr:uid="{67818E9D-C625-4698-918D-C45280D8BB77}"/>
    <cellStyle name="Normal 3 2 5 4 2 2 6" xfId="28243" xr:uid="{A631E380-1AA8-4365-B3FB-5832D1B7812A}"/>
    <cellStyle name="Normal 3 2 5 4 2 2 7" xfId="43126" xr:uid="{9AB3459D-9167-4ADD-8094-630145F04898}"/>
    <cellStyle name="Normal 3 2 5 4 2 3" xfId="9418" xr:uid="{CB9EE357-9FD2-4C18-8E57-BF0F9FD25D49}"/>
    <cellStyle name="Normal 3 2 5 4 2 3 2" xfId="12840" xr:uid="{974B986C-7714-4DE8-B220-2AA898C9442E}"/>
    <cellStyle name="Normal 3 2 5 4 2 3 2 2" xfId="26530" xr:uid="{124F1E1B-7D11-487A-A6D4-73CA937C00A3}"/>
    <cellStyle name="Normal 3 2 5 4 2 3 2 2 2" xfId="40222" xr:uid="{AC6430EA-EBA2-4EA4-86F2-25B55FBAD2E6}"/>
    <cellStyle name="Normal 3 2 5 4 2 3 2 2 3" xfId="55105" xr:uid="{0CFAC404-F8D2-428A-A08F-552D7AB88EF1}"/>
    <cellStyle name="Normal 3 2 5 4 2 3 2 3" xfId="19686" xr:uid="{C79C3138-ED4D-455E-850A-5C5C7C7F1643}"/>
    <cellStyle name="Normal 3 2 5 4 2 3 2 4" xfId="33376" xr:uid="{BD049F32-9622-47E3-AD5C-E19AA5439B1F}"/>
    <cellStyle name="Normal 3 2 5 4 2 3 2 5" xfId="48259" xr:uid="{4FE6834D-67A4-498B-8856-DAA6D0CB5A11}"/>
    <cellStyle name="Normal 3 2 5 4 2 3 3" xfId="23108" xr:uid="{8A8FE683-49EF-4F51-9F82-D692F31B0176}"/>
    <cellStyle name="Normal 3 2 5 4 2 3 3 2" xfId="36800" xr:uid="{9B94DCC4-0198-4330-89C7-DE1341E40C18}"/>
    <cellStyle name="Normal 3 2 5 4 2 3 3 3" xfId="51683" xr:uid="{C818D89A-8066-4C4A-BD17-7D855E83E0FF}"/>
    <cellStyle name="Normal 3 2 5 4 2 3 4" xfId="16264" xr:uid="{E7225959-40A8-4435-978E-38FDA44885B0}"/>
    <cellStyle name="Normal 3 2 5 4 2 3 5" xfId="29954" xr:uid="{F0A5B4A3-8C2E-4DF3-B1BC-6B803697BB28}"/>
    <cellStyle name="Normal 3 2 5 4 2 3 6" xfId="44837" xr:uid="{C5979C7B-F76D-479A-9230-D423B11B6129}"/>
    <cellStyle name="Normal 3 2 5 4 2 4" xfId="11128" xr:uid="{1517B864-900E-4AE0-A8C6-D36F712BF463}"/>
    <cellStyle name="Normal 3 2 5 4 2 4 2" xfId="24818" xr:uid="{877BD57F-4655-47F4-8E88-EBEA090D74E4}"/>
    <cellStyle name="Normal 3 2 5 4 2 4 2 2" xfId="38510" xr:uid="{ECEE39DD-ABDF-49EB-A415-E70C50716E1C}"/>
    <cellStyle name="Normal 3 2 5 4 2 4 2 3" xfId="53393" xr:uid="{83C7FAB4-73E7-43B7-872F-902530D7BE58}"/>
    <cellStyle name="Normal 3 2 5 4 2 4 3" xfId="17974" xr:uid="{9C3F0E1D-5259-4900-B546-812101531B1F}"/>
    <cellStyle name="Normal 3 2 5 4 2 4 4" xfId="31664" xr:uid="{63964019-194C-47BC-A7E3-4952CFF4C3F2}"/>
    <cellStyle name="Normal 3 2 5 4 2 4 5" xfId="46547" xr:uid="{A4B803A7-92E0-42B6-ABE9-608496679321}"/>
    <cellStyle name="Normal 3 2 5 4 2 5" xfId="21396" xr:uid="{9C582511-3D6B-4E63-A42F-9EBE8D458E04}"/>
    <cellStyle name="Normal 3 2 5 4 2 5 2" xfId="35088" xr:uid="{B4AD6443-856A-4010-A923-8322BFB0D50B}"/>
    <cellStyle name="Normal 3 2 5 4 2 5 3" xfId="49971" xr:uid="{833393C6-C54D-4C7F-AFD0-1E9663157B6D}"/>
    <cellStyle name="Normal 3 2 5 4 2 6" xfId="14552" xr:uid="{06ED3BF6-DF6D-405A-8EEA-8C1EF0B66579}"/>
    <cellStyle name="Normal 3 2 5 4 2 7" xfId="28242" xr:uid="{3143E925-794E-4FCB-8381-D05A168BAA7A}"/>
    <cellStyle name="Normal 3 2 5 4 2 8" xfId="43125" xr:uid="{7CEBD6F2-2877-4F06-B451-501194EF5C15}"/>
    <cellStyle name="Normal 3 2 5 4 3" xfId="7707" xr:uid="{4856719F-DF1D-4ABF-BCEF-04EC4FE25740}"/>
    <cellStyle name="Normal 3 2 5 4 3 2" xfId="9420" xr:uid="{BA7EE57C-FBCE-44F1-A598-1BCF773DA068}"/>
    <cellStyle name="Normal 3 2 5 4 3 2 2" xfId="12842" xr:uid="{A20712BE-DAFB-44F5-AECC-F2CC21B7B4FC}"/>
    <cellStyle name="Normal 3 2 5 4 3 2 2 2" xfId="26532" xr:uid="{6CEFFBCF-128D-4CFC-9B6C-0AE35276BB99}"/>
    <cellStyle name="Normal 3 2 5 4 3 2 2 2 2" xfId="40224" xr:uid="{A179AE0B-6822-4BD3-90C7-4BF0445C10C5}"/>
    <cellStyle name="Normal 3 2 5 4 3 2 2 2 3" xfId="55107" xr:uid="{523B98C3-448F-4AD7-B0D9-B8934182099C}"/>
    <cellStyle name="Normal 3 2 5 4 3 2 2 3" xfId="19688" xr:uid="{C768307A-0053-40C4-85F5-9BB3382708E0}"/>
    <cellStyle name="Normal 3 2 5 4 3 2 2 4" xfId="33378" xr:uid="{D0D8567E-EB91-4913-BF52-ABA4C403A912}"/>
    <cellStyle name="Normal 3 2 5 4 3 2 2 5" xfId="48261" xr:uid="{DE1A4A42-7306-46C2-865B-9C9BC5467FDE}"/>
    <cellStyle name="Normal 3 2 5 4 3 2 3" xfId="23110" xr:uid="{F75C5674-288E-46DF-9E5A-F2B4C48AFD35}"/>
    <cellStyle name="Normal 3 2 5 4 3 2 3 2" xfId="36802" xr:uid="{C300A18F-D159-4083-A68C-81A2E10D11CC}"/>
    <cellStyle name="Normal 3 2 5 4 3 2 3 3" xfId="51685" xr:uid="{3BE7258D-9784-4CFF-BC4C-9F21051E1C92}"/>
    <cellStyle name="Normal 3 2 5 4 3 2 4" xfId="16266" xr:uid="{3DC64222-DEFD-40DA-943D-380870A3C41B}"/>
    <cellStyle name="Normal 3 2 5 4 3 2 5" xfId="29956" xr:uid="{77B0DA10-EE67-40CA-8380-219701B44D3E}"/>
    <cellStyle name="Normal 3 2 5 4 3 2 6" xfId="44839" xr:uid="{26173707-B15A-404F-92C4-A6E1C6ACCF64}"/>
    <cellStyle name="Normal 3 2 5 4 3 3" xfId="11130" xr:uid="{93CF70A2-5BCB-4EF6-B4FD-1ED7F9910E23}"/>
    <cellStyle name="Normal 3 2 5 4 3 3 2" xfId="24820" xr:uid="{9745DE80-67C2-4066-A547-7F07996139BA}"/>
    <cellStyle name="Normal 3 2 5 4 3 3 2 2" xfId="38512" xr:uid="{E3E06595-F6E7-47B0-BC3E-4FBBE0A0D975}"/>
    <cellStyle name="Normal 3 2 5 4 3 3 2 3" xfId="53395" xr:uid="{9BF7CD9C-7BD0-4B73-A394-23B96A88F47D}"/>
    <cellStyle name="Normal 3 2 5 4 3 3 3" xfId="17976" xr:uid="{23A91880-3C13-42C8-B53D-F1BB14E081DD}"/>
    <cellStyle name="Normal 3 2 5 4 3 3 4" xfId="31666" xr:uid="{30EDD677-D05A-45EC-9D6D-FD12EDABC783}"/>
    <cellStyle name="Normal 3 2 5 4 3 3 5" xfId="46549" xr:uid="{3388BC1F-E1CD-4EE9-8141-1376717636A5}"/>
    <cellStyle name="Normal 3 2 5 4 3 4" xfId="21398" xr:uid="{D50706BA-0EFC-4766-810E-349276B7566E}"/>
    <cellStyle name="Normal 3 2 5 4 3 4 2" xfId="35090" xr:uid="{ED420CD7-E6C6-45C3-9F73-9CF04DD95651}"/>
    <cellStyle name="Normal 3 2 5 4 3 4 3" xfId="49973" xr:uid="{7F79B1B9-CBF6-4FF4-B2A3-3C71D7BEAF44}"/>
    <cellStyle name="Normal 3 2 5 4 3 5" xfId="14554" xr:uid="{5374E064-4037-460C-9676-AE6945E87E16}"/>
    <cellStyle name="Normal 3 2 5 4 3 6" xfId="28244" xr:uid="{05D16517-9E6C-4296-A25D-C3149C24ED34}"/>
    <cellStyle name="Normal 3 2 5 4 3 7" xfId="43127" xr:uid="{01284E6C-0006-48E5-9D3B-9DB74C0BBDDC}"/>
    <cellStyle name="Normal 3 2 5 4 4" xfId="7708" xr:uid="{794B27AC-6B4B-4978-9C23-78BA82A44FE9}"/>
    <cellStyle name="Normal 3 2 5 4 4 2" xfId="9421" xr:uid="{F8B7E21C-B984-4EBF-BB35-9937DD704426}"/>
    <cellStyle name="Normal 3 2 5 4 4 2 2" xfId="12843" xr:uid="{38B5BB9A-DDAF-4849-9975-4517708593C1}"/>
    <cellStyle name="Normal 3 2 5 4 4 2 2 2" xfId="26533" xr:uid="{1E0AC556-FA00-4E2F-AA25-FC5C0E831B6E}"/>
    <cellStyle name="Normal 3 2 5 4 4 2 2 2 2" xfId="40225" xr:uid="{B421B786-CFAB-4299-A0BA-2B5DD47B6A74}"/>
    <cellStyle name="Normal 3 2 5 4 4 2 2 2 3" xfId="55108" xr:uid="{9316DF9F-403D-4B01-AF68-B216E09C4317}"/>
    <cellStyle name="Normal 3 2 5 4 4 2 2 3" xfId="19689" xr:uid="{EC79F924-8E37-482D-8D44-21179E49BA5A}"/>
    <cellStyle name="Normal 3 2 5 4 4 2 2 4" xfId="33379" xr:uid="{B53CA623-C1EE-4442-B5CF-7C461172147A}"/>
    <cellStyle name="Normal 3 2 5 4 4 2 2 5" xfId="48262" xr:uid="{C342CB64-74A1-47CF-8482-C7FA9C031423}"/>
    <cellStyle name="Normal 3 2 5 4 4 2 3" xfId="23111" xr:uid="{6B4BBC56-9E52-4583-B92F-0D34A95CC3D9}"/>
    <cellStyle name="Normal 3 2 5 4 4 2 3 2" xfId="36803" xr:uid="{DF3774EE-DB1E-4833-9C82-E0BDAF9A59DF}"/>
    <cellStyle name="Normal 3 2 5 4 4 2 3 3" xfId="51686" xr:uid="{4C40FC45-F702-4425-ADB7-7A2EF551D034}"/>
    <cellStyle name="Normal 3 2 5 4 4 2 4" xfId="16267" xr:uid="{41069033-A8AD-4C91-B280-E71D3C762545}"/>
    <cellStyle name="Normal 3 2 5 4 4 2 5" xfId="29957" xr:uid="{236340A9-96B1-4107-B129-A2A845DB2993}"/>
    <cellStyle name="Normal 3 2 5 4 4 2 6" xfId="44840" xr:uid="{EB967117-94D2-474A-9831-DD392BC2DE2A}"/>
    <cellStyle name="Normal 3 2 5 4 4 3" xfId="11131" xr:uid="{F8DB51C1-AC30-45DE-9772-DF068CD72F3C}"/>
    <cellStyle name="Normal 3 2 5 4 4 3 2" xfId="24821" xr:uid="{0D0E5AD2-067A-4849-BB58-DD712AB35C19}"/>
    <cellStyle name="Normal 3 2 5 4 4 3 2 2" xfId="38513" xr:uid="{60FB9836-1C82-4D76-85D2-E85C370981CB}"/>
    <cellStyle name="Normal 3 2 5 4 4 3 2 3" xfId="53396" xr:uid="{1850F9A3-E03F-43F1-8AC8-7F93BE27DF9B}"/>
    <cellStyle name="Normal 3 2 5 4 4 3 3" xfId="17977" xr:uid="{012D1198-32A5-4397-ADA9-450302080482}"/>
    <cellStyle name="Normal 3 2 5 4 4 3 4" xfId="31667" xr:uid="{633B27F8-9850-4F4E-99B3-F65F767A1788}"/>
    <cellStyle name="Normal 3 2 5 4 4 3 5" xfId="46550" xr:uid="{237BFC29-0F95-4B37-A5DC-C97E129FBD93}"/>
    <cellStyle name="Normal 3 2 5 4 4 4" xfId="21399" xr:uid="{9046934D-7985-4323-A5E5-92F8AEF6428C}"/>
    <cellStyle name="Normal 3 2 5 4 4 4 2" xfId="35091" xr:uid="{5FD32F80-B180-4B10-A83B-1CBA5D2BB047}"/>
    <cellStyle name="Normal 3 2 5 4 4 4 3" xfId="49974" xr:uid="{E148660B-155B-4F2A-9839-BD41E4CC7B64}"/>
    <cellStyle name="Normal 3 2 5 4 4 5" xfId="14555" xr:uid="{3C71478F-4A07-447C-A52A-D1FC7357781E}"/>
    <cellStyle name="Normal 3 2 5 4 4 6" xfId="28245" xr:uid="{9043C5AA-9580-46CA-9E2E-2BB8F84899D6}"/>
    <cellStyle name="Normal 3 2 5 4 4 7" xfId="43128" xr:uid="{8B015187-970A-42E3-BF99-043A4E7776F7}"/>
    <cellStyle name="Normal 3 2 5 4 5" xfId="9417" xr:uid="{33513402-5144-4BA3-8D30-7F492711F422}"/>
    <cellStyle name="Normal 3 2 5 4 5 2" xfId="12839" xr:uid="{2E073349-021F-4871-9FD2-417CA7EA4147}"/>
    <cellStyle name="Normal 3 2 5 4 5 2 2" xfId="26529" xr:uid="{2D351290-02B6-47E2-A1AD-AABBC3BAF1F6}"/>
    <cellStyle name="Normal 3 2 5 4 5 2 2 2" xfId="40221" xr:uid="{EB43F078-5184-4990-980B-983F3F1B404D}"/>
    <cellStyle name="Normal 3 2 5 4 5 2 2 3" xfId="55104" xr:uid="{31BB3D66-946E-4289-84A4-31817E2E37D0}"/>
    <cellStyle name="Normal 3 2 5 4 5 2 3" xfId="19685" xr:uid="{208BD801-4828-475F-A864-B4E460DB3152}"/>
    <cellStyle name="Normal 3 2 5 4 5 2 4" xfId="33375" xr:uid="{E749F2C5-7D58-422A-9938-BA8C24D222D2}"/>
    <cellStyle name="Normal 3 2 5 4 5 2 5" xfId="48258" xr:uid="{68BB51D6-1E76-4AC3-BCCC-DABD9FB48944}"/>
    <cellStyle name="Normal 3 2 5 4 5 3" xfId="23107" xr:uid="{45E76234-13C0-41C1-A884-85827C98970C}"/>
    <cellStyle name="Normal 3 2 5 4 5 3 2" xfId="36799" xr:uid="{332A053D-4EBD-42C0-AE1E-F7546C263077}"/>
    <cellStyle name="Normal 3 2 5 4 5 3 3" xfId="51682" xr:uid="{4AC5CDEB-A61D-459A-B992-E6686A33E7B7}"/>
    <cellStyle name="Normal 3 2 5 4 5 4" xfId="16263" xr:uid="{BB41B713-30EC-4681-BB64-A17FAA02331C}"/>
    <cellStyle name="Normal 3 2 5 4 5 5" xfId="29953" xr:uid="{5F269C4C-3513-4D20-A00F-B967A2C8D3EA}"/>
    <cellStyle name="Normal 3 2 5 4 5 6" xfId="44836" xr:uid="{4AA32E7A-34B2-46EF-BC61-030D9C88D0A6}"/>
    <cellStyle name="Normal 3 2 5 4 6" xfId="11127" xr:uid="{78B553C4-D039-4C0E-95F2-8209A2792C75}"/>
    <cellStyle name="Normal 3 2 5 4 6 2" xfId="24817" xr:uid="{EE465419-842C-4526-BCAE-95871F11EFCF}"/>
    <cellStyle name="Normal 3 2 5 4 6 2 2" xfId="38509" xr:uid="{0FEC120B-F029-402E-97A6-925200440F4A}"/>
    <cellStyle name="Normal 3 2 5 4 6 2 3" xfId="53392" xr:uid="{F6D9953B-AEC5-447A-A850-A09EF58B4D62}"/>
    <cellStyle name="Normal 3 2 5 4 6 3" xfId="17973" xr:uid="{6DECA697-E11E-426D-A2E1-10821ABD1162}"/>
    <cellStyle name="Normal 3 2 5 4 6 4" xfId="31663" xr:uid="{3A3A781C-C5BB-45C9-BFA7-8518D7EC26AC}"/>
    <cellStyle name="Normal 3 2 5 4 6 5" xfId="46546" xr:uid="{404F485E-2C93-4016-9311-B0BB47B2AE3D}"/>
    <cellStyle name="Normal 3 2 5 4 7" xfId="21395" xr:uid="{096A432E-4C3A-4198-A3DA-4884BA395631}"/>
    <cellStyle name="Normal 3 2 5 4 7 2" xfId="35087" xr:uid="{B4369050-593E-4244-AD15-1F321B3B3515}"/>
    <cellStyle name="Normal 3 2 5 4 7 3" xfId="49970" xr:uid="{1105CFBF-D24E-464E-ACE7-22F5440E474E}"/>
    <cellStyle name="Normal 3 2 5 4 8" xfId="14551" xr:uid="{2B31F57D-A4D0-4120-9FEC-38E6208E1DB1}"/>
    <cellStyle name="Normal 3 2 5 4 9" xfId="28241" xr:uid="{8678BEA4-4E44-4631-B7D0-86493C0F5EF0}"/>
    <cellStyle name="Normal 3 2 5 5" xfId="7709" xr:uid="{E3371576-4148-476D-9B25-F4C9DC9083A6}"/>
    <cellStyle name="Normal 3 2 5 5 2" xfId="7710" xr:uid="{2CC55494-E15E-4D2A-BEBD-C8F6FE66B7B7}"/>
    <cellStyle name="Normal 3 2 5 5 2 2" xfId="9423" xr:uid="{B3550CEA-44E4-44DA-8142-00D465D87187}"/>
    <cellStyle name="Normal 3 2 5 5 2 2 2" xfId="12845" xr:uid="{9AFF4A49-B598-43D0-A971-A088AB528E19}"/>
    <cellStyle name="Normal 3 2 5 5 2 2 2 2" xfId="26535" xr:uid="{857B33CB-8102-446A-B319-2C64AA890F0D}"/>
    <cellStyle name="Normal 3 2 5 5 2 2 2 2 2" xfId="40227" xr:uid="{60C2614F-2E63-4FD7-BC9A-67455A233A9A}"/>
    <cellStyle name="Normal 3 2 5 5 2 2 2 2 3" xfId="55110" xr:uid="{FD09A9E9-F96F-417B-95EC-674EFA173F6B}"/>
    <cellStyle name="Normal 3 2 5 5 2 2 2 3" xfId="19691" xr:uid="{EA8A6FC8-BB92-4B2E-BF2F-E2DC98525346}"/>
    <cellStyle name="Normal 3 2 5 5 2 2 2 4" xfId="33381" xr:uid="{8CE97D45-4098-413F-B6AC-CA47CC420FC4}"/>
    <cellStyle name="Normal 3 2 5 5 2 2 2 5" xfId="48264" xr:uid="{F915428D-4AA4-44CF-93C4-3238732AE8F5}"/>
    <cellStyle name="Normal 3 2 5 5 2 2 3" xfId="23113" xr:uid="{C7AEF5B2-BA91-4F09-8190-1C364EE9D3CD}"/>
    <cellStyle name="Normal 3 2 5 5 2 2 3 2" xfId="36805" xr:uid="{AA0824C8-38D9-4C9D-A6E8-E5CFF4440131}"/>
    <cellStyle name="Normal 3 2 5 5 2 2 3 3" xfId="51688" xr:uid="{80C5C835-7EBE-4CD3-A40D-90A7550910D4}"/>
    <cellStyle name="Normal 3 2 5 5 2 2 4" xfId="16269" xr:uid="{63372BE7-78BB-45BB-B225-D8AFDE0DAC32}"/>
    <cellStyle name="Normal 3 2 5 5 2 2 5" xfId="29959" xr:uid="{C08DCD6D-0A4F-43FF-850A-CDEEFCBA2634}"/>
    <cellStyle name="Normal 3 2 5 5 2 2 6" xfId="44842" xr:uid="{A850C557-2122-4857-8108-8D921D15F0BA}"/>
    <cellStyle name="Normal 3 2 5 5 2 3" xfId="11133" xr:uid="{FC9FD328-F73D-407B-BFC9-98730E61D617}"/>
    <cellStyle name="Normal 3 2 5 5 2 3 2" xfId="24823" xr:uid="{1EBF546E-51F2-49F0-8130-9AD8F19B3366}"/>
    <cellStyle name="Normal 3 2 5 5 2 3 2 2" xfId="38515" xr:uid="{25918884-ADF3-40EA-88F6-FB4D221F2A3C}"/>
    <cellStyle name="Normal 3 2 5 5 2 3 2 3" xfId="53398" xr:uid="{F097CFB1-CAB3-4626-8719-73C4E8E0BB35}"/>
    <cellStyle name="Normal 3 2 5 5 2 3 3" xfId="17979" xr:uid="{BACD6E43-C8B2-4B65-85B4-F8D5ACF5B099}"/>
    <cellStyle name="Normal 3 2 5 5 2 3 4" xfId="31669" xr:uid="{956EEDF7-CBFB-433F-9F71-458C4203C0E9}"/>
    <cellStyle name="Normal 3 2 5 5 2 3 5" xfId="46552" xr:uid="{1D5FBBEE-6121-43B3-B77B-57D2529E5ADD}"/>
    <cellStyle name="Normal 3 2 5 5 2 4" xfId="21401" xr:uid="{58CC0C31-81A0-488D-997A-FAE067251413}"/>
    <cellStyle name="Normal 3 2 5 5 2 4 2" xfId="35093" xr:uid="{9817472B-87FD-4C71-A9F0-D1BA1D2DF5E2}"/>
    <cellStyle name="Normal 3 2 5 5 2 4 3" xfId="49976" xr:uid="{4BEE54BD-5EB9-4812-8FEA-25F0CA7B678C}"/>
    <cellStyle name="Normal 3 2 5 5 2 5" xfId="14557" xr:uid="{860621DA-214C-4839-B433-CFAA98B021BB}"/>
    <cellStyle name="Normal 3 2 5 5 2 6" xfId="28247" xr:uid="{A3D08EC8-2DD7-4FE7-8543-C04A2EF61228}"/>
    <cellStyle name="Normal 3 2 5 5 2 7" xfId="43130" xr:uid="{3683621D-B32E-45DD-86B2-F9A5688B71E7}"/>
    <cellStyle name="Normal 3 2 5 5 3" xfId="9422" xr:uid="{97B867AB-E63F-452D-AC01-015F774730BD}"/>
    <cellStyle name="Normal 3 2 5 5 3 2" xfId="12844" xr:uid="{C491D6B3-75B6-4C5A-84FA-3D1DD4B38E76}"/>
    <cellStyle name="Normal 3 2 5 5 3 2 2" xfId="26534" xr:uid="{50796E08-D407-4B8A-9C69-28C9C3FEC1DC}"/>
    <cellStyle name="Normal 3 2 5 5 3 2 2 2" xfId="40226" xr:uid="{965D0716-EB07-4842-B40D-E346B40ACA8F}"/>
    <cellStyle name="Normal 3 2 5 5 3 2 2 3" xfId="55109" xr:uid="{D1952F8E-C5E8-4EF3-B278-888D50590EBF}"/>
    <cellStyle name="Normal 3 2 5 5 3 2 3" xfId="19690" xr:uid="{337D65C6-92CB-42CE-8B0E-0EA5A43D166B}"/>
    <cellStyle name="Normal 3 2 5 5 3 2 4" xfId="33380" xr:uid="{EE1F8757-C9A2-4FEF-A543-A51ECBF11110}"/>
    <cellStyle name="Normal 3 2 5 5 3 2 5" xfId="48263" xr:uid="{175DA7BC-94D1-4639-9F4F-BC2E541AD600}"/>
    <cellStyle name="Normal 3 2 5 5 3 3" xfId="23112" xr:uid="{686A0404-23E1-4DE2-B2CC-3AA246C1FDA9}"/>
    <cellStyle name="Normal 3 2 5 5 3 3 2" xfId="36804" xr:uid="{D6A20AB8-149E-421C-B82D-7373C60947EA}"/>
    <cellStyle name="Normal 3 2 5 5 3 3 3" xfId="51687" xr:uid="{FF5D8A38-25F0-46FB-9FFF-64022AC48C56}"/>
    <cellStyle name="Normal 3 2 5 5 3 4" xfId="16268" xr:uid="{1C03E596-73B1-4727-8581-7D63F703B7B0}"/>
    <cellStyle name="Normal 3 2 5 5 3 5" xfId="29958" xr:uid="{F8F6E181-83DC-49D4-B95A-06DEB92B698E}"/>
    <cellStyle name="Normal 3 2 5 5 3 6" xfId="44841" xr:uid="{C3FE3C1B-C536-4A62-A21D-B7AA7087B187}"/>
    <cellStyle name="Normal 3 2 5 5 4" xfId="11132" xr:uid="{A33D64AB-9CE7-4907-8550-5578A73FADE9}"/>
    <cellStyle name="Normal 3 2 5 5 4 2" xfId="24822" xr:uid="{D182021D-1A89-4336-92F2-32EF170A2596}"/>
    <cellStyle name="Normal 3 2 5 5 4 2 2" xfId="38514" xr:uid="{58415C69-3CE5-435D-A74E-FB9EFC62E542}"/>
    <cellStyle name="Normal 3 2 5 5 4 2 3" xfId="53397" xr:uid="{E6A32E82-A5C2-4418-96ED-578581635570}"/>
    <cellStyle name="Normal 3 2 5 5 4 3" xfId="17978" xr:uid="{DF17D050-2A70-47A8-B279-1489FE29010B}"/>
    <cellStyle name="Normal 3 2 5 5 4 4" xfId="31668" xr:uid="{790C87E7-2721-4220-8867-DF8B5C522F82}"/>
    <cellStyle name="Normal 3 2 5 5 4 5" xfId="46551" xr:uid="{6D1B917D-D2E8-4238-8208-3B2A696E30A9}"/>
    <cellStyle name="Normal 3 2 5 5 5" xfId="21400" xr:uid="{585F86CE-EB6F-4C95-8D1A-3E8421684D5E}"/>
    <cellStyle name="Normal 3 2 5 5 5 2" xfId="35092" xr:uid="{249309CF-C5A8-45E8-8D7C-20278BDCEE53}"/>
    <cellStyle name="Normal 3 2 5 5 5 3" xfId="49975" xr:uid="{99318171-0CA0-4AB2-ABE1-56214A1B384D}"/>
    <cellStyle name="Normal 3 2 5 5 6" xfId="14556" xr:uid="{E1C09175-204B-496D-ADFD-F5A62EC5DA9C}"/>
    <cellStyle name="Normal 3 2 5 5 7" xfId="28246" xr:uid="{5F1C2FFE-0431-4ECA-BD5A-F0D66FFB32C5}"/>
    <cellStyle name="Normal 3 2 5 5 8" xfId="43129" xr:uid="{8ACA3E2B-80D0-461A-BD1F-4D60F7C75F06}"/>
    <cellStyle name="Normal 3 2 5 6" xfId="7711" xr:uid="{7419272D-1DEA-4E21-940D-86A329B8D707}"/>
    <cellStyle name="Normal 3 2 5 6 2" xfId="9424" xr:uid="{1C82D0DA-3179-469A-98A6-E35E254271ED}"/>
    <cellStyle name="Normal 3 2 5 6 2 2" xfId="12846" xr:uid="{A98A2651-37CC-47E7-9214-FD3684F05A38}"/>
    <cellStyle name="Normal 3 2 5 6 2 2 2" xfId="26536" xr:uid="{935CFB97-E146-4BC1-872A-870DEFE4EC88}"/>
    <cellStyle name="Normal 3 2 5 6 2 2 2 2" xfId="40228" xr:uid="{61279271-80D2-42DC-A19E-F073EBEBDA8B}"/>
    <cellStyle name="Normal 3 2 5 6 2 2 2 3" xfId="55111" xr:uid="{67774525-073E-448F-803E-D4619501DA06}"/>
    <cellStyle name="Normal 3 2 5 6 2 2 3" xfId="19692" xr:uid="{5C5CB54C-B873-4EF1-9C24-0CE3AC4B0FFF}"/>
    <cellStyle name="Normal 3 2 5 6 2 2 4" xfId="33382" xr:uid="{1C01D83F-F032-4751-9C9A-5CA0140116D2}"/>
    <cellStyle name="Normal 3 2 5 6 2 2 5" xfId="48265" xr:uid="{5137BE10-106A-4B7A-BEED-A469AFD870AE}"/>
    <cellStyle name="Normal 3 2 5 6 2 3" xfId="23114" xr:uid="{9DE205B9-05E2-4C9D-8E6B-C9AE0A5C4639}"/>
    <cellStyle name="Normal 3 2 5 6 2 3 2" xfId="36806" xr:uid="{4090B8DD-034A-4AB2-8F20-B7CB4DF87D84}"/>
    <cellStyle name="Normal 3 2 5 6 2 3 3" xfId="51689" xr:uid="{1B477AB7-4370-47A8-B19F-FE95FE4BE732}"/>
    <cellStyle name="Normal 3 2 5 6 2 4" xfId="16270" xr:uid="{43C7491C-C085-4821-ACAE-85DE7B1CBA16}"/>
    <cellStyle name="Normal 3 2 5 6 2 5" xfId="29960" xr:uid="{23F7E24D-FE8A-4133-A053-01E9C838FF96}"/>
    <cellStyle name="Normal 3 2 5 6 2 6" xfId="44843" xr:uid="{5F74FE58-D67B-4F24-9FE4-6572B2C41C60}"/>
    <cellStyle name="Normal 3 2 5 6 3" xfId="11134" xr:uid="{DBF85A91-0985-46B4-8B7D-8F336EE55C9C}"/>
    <cellStyle name="Normal 3 2 5 6 3 2" xfId="24824" xr:uid="{BD6BB2C1-4C19-493F-9045-8132153B4FD8}"/>
    <cellStyle name="Normal 3 2 5 6 3 2 2" xfId="38516" xr:uid="{034B46F4-7597-4333-B0B6-2880F270C53E}"/>
    <cellStyle name="Normal 3 2 5 6 3 2 3" xfId="53399" xr:uid="{53B6811F-4873-40B6-A9D3-B70AE1F77E8C}"/>
    <cellStyle name="Normal 3 2 5 6 3 3" xfId="17980" xr:uid="{12F1EED4-DC1D-41D8-A851-7594B67DC907}"/>
    <cellStyle name="Normal 3 2 5 6 3 4" xfId="31670" xr:uid="{73128284-0845-4E1A-BFAF-238DADB5A0F2}"/>
    <cellStyle name="Normal 3 2 5 6 3 5" xfId="46553" xr:uid="{1AF582B0-3780-4F78-8017-E4F292FA5FBA}"/>
    <cellStyle name="Normal 3 2 5 6 4" xfId="21402" xr:uid="{D94AA95B-77C1-4C40-8038-EBD1D581FDFC}"/>
    <cellStyle name="Normal 3 2 5 6 4 2" xfId="35094" xr:uid="{B92DA330-13AB-40DC-9934-71B24D6E589D}"/>
    <cellStyle name="Normal 3 2 5 6 4 3" xfId="49977" xr:uid="{2F3AA6A4-79A8-42D1-BCCC-6A719FA40912}"/>
    <cellStyle name="Normal 3 2 5 6 5" xfId="14558" xr:uid="{AAEA8DE3-4483-4B78-99F3-334E44F2F9BC}"/>
    <cellStyle name="Normal 3 2 5 6 6" xfId="28248" xr:uid="{2632DAC4-622C-4370-BE02-6D6F5BDDD0DF}"/>
    <cellStyle name="Normal 3 2 5 6 7" xfId="43131" xr:uid="{139529FC-72A9-4ED8-B4AF-BEE273931E88}"/>
    <cellStyle name="Normal 3 2 5 7" xfId="7712" xr:uid="{831C6E38-9D9A-465E-996A-B615FA79B74D}"/>
    <cellStyle name="Normal 3 2 5 7 2" xfId="9425" xr:uid="{EBFF4C36-06F0-4B26-845E-40639ADDA31B}"/>
    <cellStyle name="Normal 3 2 5 7 2 2" xfId="12847" xr:uid="{2E3433E2-8183-4146-9491-D2DE7641B660}"/>
    <cellStyle name="Normal 3 2 5 7 2 2 2" xfId="26537" xr:uid="{5EBA06E2-1B4C-4D32-B548-E511602A8776}"/>
    <cellStyle name="Normal 3 2 5 7 2 2 2 2" xfId="40229" xr:uid="{80E5FCB2-61AE-4D06-8B71-6C9888053BD7}"/>
    <cellStyle name="Normal 3 2 5 7 2 2 2 3" xfId="55112" xr:uid="{F6E1870A-55DF-40D0-A52C-D409EB7FC064}"/>
    <cellStyle name="Normal 3 2 5 7 2 2 3" xfId="19693" xr:uid="{92EFB697-EA00-417C-85FC-058BE5DEB693}"/>
    <cellStyle name="Normal 3 2 5 7 2 2 4" xfId="33383" xr:uid="{4E087731-FE16-4AE1-8D4C-3AE3DB291A6E}"/>
    <cellStyle name="Normal 3 2 5 7 2 2 5" xfId="48266" xr:uid="{93E4927E-4744-42BF-805A-8730326A2B1E}"/>
    <cellStyle name="Normal 3 2 5 7 2 3" xfId="23115" xr:uid="{4F1FBB50-D422-489C-9794-BC73E824A7D5}"/>
    <cellStyle name="Normal 3 2 5 7 2 3 2" xfId="36807" xr:uid="{E7A96CEC-37D1-4496-B769-0ACA0472C87C}"/>
    <cellStyle name="Normal 3 2 5 7 2 3 3" xfId="51690" xr:uid="{DB828A7E-39BB-4A91-901A-0DE00C74CF4F}"/>
    <cellStyle name="Normal 3 2 5 7 2 4" xfId="16271" xr:uid="{798A9878-3418-4633-9FEA-7CE2DBBC33AA}"/>
    <cellStyle name="Normal 3 2 5 7 2 5" xfId="29961" xr:uid="{0CC6122F-F725-4418-8754-30B1B4F7BC6C}"/>
    <cellStyle name="Normal 3 2 5 7 2 6" xfId="44844" xr:uid="{D029788D-5C7A-492E-86BD-362417B435C3}"/>
    <cellStyle name="Normal 3 2 5 7 3" xfId="11135" xr:uid="{47E77370-891F-43E5-93BA-76C7B2F60035}"/>
    <cellStyle name="Normal 3 2 5 7 3 2" xfId="24825" xr:uid="{3225C41C-0E11-49D2-B659-A1FF13EFEEFB}"/>
    <cellStyle name="Normal 3 2 5 7 3 2 2" xfId="38517" xr:uid="{49024180-9DC1-41C1-971D-CD286B1843DE}"/>
    <cellStyle name="Normal 3 2 5 7 3 2 3" xfId="53400" xr:uid="{EA7DCAC2-9E4D-4F7E-910A-14BFC9BCC427}"/>
    <cellStyle name="Normal 3 2 5 7 3 3" xfId="17981" xr:uid="{9EC0D126-33D8-4A27-87DB-D926AC12A675}"/>
    <cellStyle name="Normal 3 2 5 7 3 4" xfId="31671" xr:uid="{49380E27-F3B3-4088-8409-737D44D6CA76}"/>
    <cellStyle name="Normal 3 2 5 7 3 5" xfId="46554" xr:uid="{62B4B413-00F1-4A27-90DD-61E8B321CAC4}"/>
    <cellStyle name="Normal 3 2 5 7 4" xfId="21403" xr:uid="{E84B334C-25F3-4FA3-856C-6C18043B6771}"/>
    <cellStyle name="Normal 3 2 5 7 4 2" xfId="35095" xr:uid="{FA77140C-B7D4-4EEA-8022-F69E0C6AA601}"/>
    <cellStyle name="Normal 3 2 5 7 4 3" xfId="49978" xr:uid="{ABF89583-EADD-4DF9-9967-E0010B3002E6}"/>
    <cellStyle name="Normal 3 2 5 7 5" xfId="14559" xr:uid="{EEF78A1C-FC38-4F66-8B70-0E9F6B4C1B35}"/>
    <cellStyle name="Normal 3 2 5 7 6" xfId="28249" xr:uid="{8C8496BD-10DF-4931-AA72-9F1CBC123B94}"/>
    <cellStyle name="Normal 3 2 5 7 7" xfId="43132" xr:uid="{9F666662-3F87-48F6-A80D-815A2835E882}"/>
    <cellStyle name="Normal 3 2 5 8" xfId="9396" xr:uid="{22621D5B-0232-4D4B-95E6-8787E6DB45D2}"/>
    <cellStyle name="Normal 3 2 5 8 2" xfId="12818" xr:uid="{7B5803B2-81C8-4CC5-8C85-D1CA479CC078}"/>
    <cellStyle name="Normal 3 2 5 8 2 2" xfId="26508" xr:uid="{D0DFB47D-1AF8-4956-90F7-9AE3EAFDF11F}"/>
    <cellStyle name="Normal 3 2 5 8 2 2 2" xfId="40200" xr:uid="{ECD87D1C-0B84-4F35-B312-5338A317509E}"/>
    <cellStyle name="Normal 3 2 5 8 2 2 3" xfId="55083" xr:uid="{47DFC3F2-4199-49E9-9F98-7E33DEBA97D4}"/>
    <cellStyle name="Normal 3 2 5 8 2 3" xfId="19664" xr:uid="{94DF4728-0444-40FC-A513-B39BE7AA35D5}"/>
    <cellStyle name="Normal 3 2 5 8 2 4" xfId="33354" xr:uid="{12A7ABAF-7617-4C32-B166-2239C656C8EC}"/>
    <cellStyle name="Normal 3 2 5 8 2 5" xfId="48237" xr:uid="{59480823-9E40-4F9D-AE4B-E4A10A93DD75}"/>
    <cellStyle name="Normal 3 2 5 8 3" xfId="23086" xr:uid="{94B37E29-951A-4FDB-8028-BE72D56D1726}"/>
    <cellStyle name="Normal 3 2 5 8 3 2" xfId="36778" xr:uid="{B9A010F5-BAD2-4A2A-AF5A-AA6F45218AB9}"/>
    <cellStyle name="Normal 3 2 5 8 3 3" xfId="51661" xr:uid="{1BD7A287-EAFA-428A-8547-0B4FF0230CEF}"/>
    <cellStyle name="Normal 3 2 5 8 4" xfId="16242" xr:uid="{463A3D8A-F40D-48B9-B22C-8502F740FBE8}"/>
    <cellStyle name="Normal 3 2 5 8 5" xfId="29932" xr:uid="{E12B177A-A97F-482C-9BC9-4673648B817A}"/>
    <cellStyle name="Normal 3 2 5 8 6" xfId="44815" xr:uid="{85AD4CF0-35AE-4521-B7B3-FA113B8EB92F}"/>
    <cellStyle name="Normal 3 2 5 9" xfId="11106" xr:uid="{CAC6D9E5-8DCF-46A9-831B-AEC02B5A099B}"/>
    <cellStyle name="Normal 3 2 5 9 2" xfId="24796" xr:uid="{2DC78DB7-3FA7-4B00-A534-8BA97FE37104}"/>
    <cellStyle name="Normal 3 2 5 9 2 2" xfId="38488" xr:uid="{78DDFA8F-0B78-4E71-9122-D5C6D0A2B119}"/>
    <cellStyle name="Normal 3 2 5 9 2 3" xfId="53371" xr:uid="{007EB63C-2CBF-43BC-9FA3-FCD0974A150A}"/>
    <cellStyle name="Normal 3 2 5 9 3" xfId="17952" xr:uid="{E7DB2E14-D05D-4DEB-BBB9-02184A39EF4E}"/>
    <cellStyle name="Normal 3 2 5 9 4" xfId="31642" xr:uid="{FF0AD310-B47C-4EC0-9E9A-8F803EE8C38F}"/>
    <cellStyle name="Normal 3 2 5 9 5" xfId="46525" xr:uid="{D43CD01A-0A63-4E13-9929-CACC00EF3980}"/>
    <cellStyle name="Normal 3 2 6" xfId="8269" xr:uid="{14403DDA-FD0E-4BA6-9566-E5570371ABE8}"/>
    <cellStyle name="Normal 3 2 6 2" xfId="11691" xr:uid="{255CCCF8-3B2D-40BF-9F75-747CC4C80178}"/>
    <cellStyle name="Normal 3 2 6 2 2" xfId="25381" xr:uid="{1BC97089-2FCC-4452-8C9C-6DA420574D39}"/>
    <cellStyle name="Normal 3 2 6 2 2 2" xfId="39073" xr:uid="{17A6A75D-83E5-4DA3-8CB5-AF3CB38F1EED}"/>
    <cellStyle name="Normal 3 2 6 2 2 3" xfId="53956" xr:uid="{2C60F0AF-BAEE-414C-AEDF-E8B6F6EA0B44}"/>
    <cellStyle name="Normal 3 2 6 2 3" xfId="18537" xr:uid="{5EF46533-92C6-45B7-A2FC-2ACD5E8591B5}"/>
    <cellStyle name="Normal 3 2 6 2 4" xfId="32227" xr:uid="{08C2984D-C0C7-4875-9D4A-8F9D7B9E33CF}"/>
    <cellStyle name="Normal 3 2 6 2 5" xfId="47110" xr:uid="{9A5B8BB1-2725-45E4-BD1C-E1BADE462829}"/>
    <cellStyle name="Normal 3 2 6 3" xfId="21959" xr:uid="{411A152B-7577-48F4-8376-BA67C7AAFB59}"/>
    <cellStyle name="Normal 3 2 6 3 2" xfId="35651" xr:uid="{7E951DB8-D66D-439E-9F07-9D8ED40D312D}"/>
    <cellStyle name="Normal 3 2 6 3 3" xfId="50534" xr:uid="{F92AB2FF-441A-4A48-9DDC-8441D8A4415D}"/>
    <cellStyle name="Normal 3 2 6 4" xfId="15115" xr:uid="{B99E7CF5-960B-4C10-AEA2-55F99B8F68FA}"/>
    <cellStyle name="Normal 3 2 6 5" xfId="28805" xr:uid="{D39AFCD4-C7A7-49A2-94A7-DE94EDCB62C7}"/>
    <cellStyle name="Normal 3 2 6 6" xfId="43688" xr:uid="{642103AC-6A6A-46EE-900E-63948B748B7F}"/>
    <cellStyle name="Normal 3 3" xfId="86" xr:uid="{65DDA2D5-FC37-44FA-A63B-4AA215BBAC9E}"/>
    <cellStyle name="Normal 3 3 2" xfId="3729" xr:uid="{7252D8D8-8559-4F34-8D22-01C2503B010B}"/>
    <cellStyle name="Normal 3 3 2 2" xfId="4707" xr:uid="{D079EF92-7B86-4B18-A75F-D45D3794278A}"/>
    <cellStyle name="Normal 3 3 3" xfId="4597" xr:uid="{6E134DD2-6FAD-4EF1-8817-7B79F3CC08BD}"/>
    <cellStyle name="Normal 3 4" xfId="87" xr:uid="{98414697-5261-45E4-83E6-5F81F6E74336}"/>
    <cellStyle name="Normal 3 4 2" xfId="4286" xr:uid="{8E36FBAA-0029-4AD8-9E3A-F8858CB057DC}"/>
    <cellStyle name="Normal 3 4 2 10" xfId="56862" xr:uid="{85290A42-0AFF-4EB7-ABAA-3B7C93157A4D}"/>
    <cellStyle name="Normal 3 4 2 11" xfId="58039" xr:uid="{2657D055-3411-473F-8BA6-2641C4C84B6E}"/>
    <cellStyle name="Normal 3 4 2 12" xfId="4450" xr:uid="{E0B15385-DFA6-4694-9AB6-017545A13D1D}"/>
    <cellStyle name="Normal 3 4 2 2" xfId="4708" xr:uid="{EB34E893-56F1-4B2B-929B-CF67540F0B1E}"/>
    <cellStyle name="Normal 3 4 2 3" xfId="41153" xr:uid="{0A9513B7-3F1D-49C3-ADD8-72F17E4C2FCF}"/>
    <cellStyle name="Normal 3 4 2 3 2" xfId="56270" xr:uid="{F985665F-EEE6-4409-83AF-16686B85A08B}"/>
    <cellStyle name="Normal 3 4 2 3 3" xfId="57448" xr:uid="{759AE0BB-5DA7-40D3-AC79-9BCCFE090BFA}"/>
    <cellStyle name="Normal 3 4 2 3 4" xfId="58625" xr:uid="{7FC43EC6-56F7-4341-AF61-0EDB1A821929}"/>
    <cellStyle name="Normal 3 4 2 4" xfId="40786" xr:uid="{9225E438-C968-4E53-B2B4-B1E7301C7F3A}"/>
    <cellStyle name="Normal 3 4 2 5" xfId="55669" xr:uid="{8C84CBDB-15CC-431C-9D18-187B53D53BCF}"/>
    <cellStyle name="Normal 3 4 2 6" xfId="27094" xr:uid="{41DC1D8E-307E-44A2-B288-9BAB9D3AF6E7}"/>
    <cellStyle name="Normal 3 4 2 7" xfId="5978" xr:uid="{2411AD6A-46D3-4779-BA0D-4681C70B60E8}"/>
    <cellStyle name="Normal 3 4 2 8" xfId="5386" xr:uid="{9D955970-8566-4C09-8526-DE2F16611EE6}"/>
    <cellStyle name="Normal 3 4 2 9" xfId="55684" xr:uid="{FDD9150F-5103-4257-A511-BE87E633DB74}"/>
    <cellStyle name="Normal 3 4 3" xfId="40795" xr:uid="{42AC5B9E-435E-479C-8215-37A32CB75FD3}"/>
    <cellStyle name="Normal 3 4 4" xfId="33940" xr:uid="{18E97D03-E756-4EDC-B64C-A2C21C7FFBFD}"/>
    <cellStyle name="Normal 3 4 5" xfId="48823" xr:uid="{1C8CDE88-A962-4BDE-8A53-72D2F289CFDB}"/>
    <cellStyle name="Normal 3 4 6" xfId="13404" xr:uid="{275A2366-F0BF-4251-A8A1-3EF4E1CA7041}"/>
    <cellStyle name="Normal 3 5" xfId="4285" xr:uid="{0E735DBC-FB86-4603-BD1A-3D82C4426D7E}"/>
    <cellStyle name="Normal 3 5 2" xfId="4709" xr:uid="{558FCDD3-FC49-49A4-A5B5-DF92C79993B3}"/>
    <cellStyle name="Normal 3 5 2 2" xfId="41410" xr:uid="{7A6F7226-A8E2-40F3-89E0-3291C3D6703C}"/>
    <cellStyle name="Normal 3 5 2 2 2" xfId="56297" xr:uid="{1F6D0618-5B82-4F69-8724-8E5206574407}"/>
    <cellStyle name="Normal 3 5 2 2 3" xfId="57474" xr:uid="{05EA273D-A854-48D4-AD5E-6167F28BCF78}"/>
    <cellStyle name="Normal 3 5 2 2 4" xfId="58651" xr:uid="{7AD171BE-0A43-4287-9017-BE8070B625DB}"/>
    <cellStyle name="Normal 3 5 2 3" xfId="6005" xr:uid="{2DCE23F4-4043-4757-BF6D-2C4BDE7567F1}"/>
    <cellStyle name="Normal 3 5 2 4" xfId="5413" xr:uid="{37EF8822-7B90-489B-8FF1-78D7EBB17847}"/>
    <cellStyle name="Normal 3 5 2 5" xfId="55706" xr:uid="{F8BEDF5B-6D44-4E8E-9F70-1F7896C936E7}"/>
    <cellStyle name="Normal 3 5 2 6" xfId="56884" xr:uid="{309350FC-3834-4BA1-956C-BA2DF47157BC}"/>
    <cellStyle name="Normal 3 5 2 7" xfId="58061" xr:uid="{E1E705A9-A1B4-4221-828D-05DB90D289D5}"/>
    <cellStyle name="Normal 3 5 3" xfId="4784" xr:uid="{BE69BDC6-645C-4E35-8FB1-6788DEFEA527}"/>
    <cellStyle name="Normal 3 5 4" xfId="4752" xr:uid="{A201A582-4CBE-43AD-8C2C-F361182AE034}"/>
    <cellStyle name="Normal 3 5 4 2" xfId="41415" xr:uid="{F66144DD-86EA-4D09-BC59-9AE1F2896DA3}"/>
    <cellStyle name="Normal 3 5 4 2 2" xfId="56298" xr:uid="{2EE985A8-3AFF-497E-8589-8BB70F4A1DAA}"/>
    <cellStyle name="Normal 3 5 4 2 3" xfId="57475" xr:uid="{41A5DEA5-D20B-4265-B66D-2FDD01F3B35F}"/>
    <cellStyle name="Normal 3 5 4 2 4" xfId="58652" xr:uid="{3D975B62-F1C8-40FB-9A16-6C1E72430803}"/>
    <cellStyle name="Normal 3 5 4 3" xfId="6006" xr:uid="{F85688D0-C6F2-49A1-A951-221CA121FDC4}"/>
    <cellStyle name="Normal 3 5 4 4" xfId="5414" xr:uid="{6E4C2A5A-22C2-448D-A9D7-FDB5B1A0E637}"/>
    <cellStyle name="Normal 3 5 4 5" xfId="55707" xr:uid="{367764E5-31F1-4A48-9F47-B4DB0989FFF5}"/>
    <cellStyle name="Normal 3 5 4 6" xfId="56885" xr:uid="{8F9ED46B-9A7A-4FE3-98AD-3662E58AFE99}"/>
    <cellStyle name="Normal 3 5 4 7" xfId="58062" xr:uid="{5DD8038A-60BF-479F-8D98-B95BE8C10B4E}"/>
    <cellStyle name="Normal 3 6" xfId="4704" xr:uid="{ED957DEA-54E4-4D26-BAF0-EABA6685D83F}"/>
    <cellStyle name="Normal 3 6 2" xfId="41976" xr:uid="{1064FB3A-109B-4631-B7F8-4281457CA37C}"/>
    <cellStyle name="Normal 3 6 2 2" xfId="41973" xr:uid="{3FFB8BEE-1623-432B-8B24-D3A02F5D1458}"/>
    <cellStyle name="Normal 3 7" xfId="40788" xr:uid="{FF75264E-BDE0-4A3B-A568-51AEDA4C2CEE}"/>
    <cellStyle name="Normal 3 7 2" xfId="56258" xr:uid="{47454BB8-C079-4090-AE8C-C948868D8B92}"/>
    <cellStyle name="Normal 3 7 3" xfId="57436" xr:uid="{E1B4FB4C-A6B0-4B13-8806-2DA0572A1C55}"/>
    <cellStyle name="Normal 3 7 4" xfId="58613" xr:uid="{D5D07797-F128-412E-9178-B4FF070CAFB6}"/>
    <cellStyle name="Normal 3 8" xfId="5966" xr:uid="{DADE4A2C-726D-4F82-97B4-528AB4050595}"/>
    <cellStyle name="Normal 3 9" xfId="5374" xr:uid="{5BCAB3E1-9D0F-4473-9EE7-BEE7427141E0}"/>
    <cellStyle name="Normal 30" xfId="4343" xr:uid="{CB7B6BFD-0076-49B6-BBE7-12076137D323}"/>
    <cellStyle name="Normal 30 2" xfId="4344" xr:uid="{F0A35B46-1E0F-4DCA-87B4-2BAE314662E0}"/>
    <cellStyle name="Normal 31" xfId="4345" xr:uid="{9D86239D-DD73-48F2-8D58-92C9F853B634}"/>
    <cellStyle name="Normal 31 2" xfId="4346" xr:uid="{AB4FCCA0-8A2C-4ECF-A348-18EDE0E6E739}"/>
    <cellStyle name="Normal 32" xfId="4347" xr:uid="{CCAEF619-9E14-43B7-A1E6-AD08BDFAFB74}"/>
    <cellStyle name="Normal 32 2" xfId="41372" xr:uid="{94F2CB38-8C10-4CEF-8048-0A0CAC3CE7D9}"/>
    <cellStyle name="Normal 32 2 2" xfId="56285" xr:uid="{A468ACD2-A400-4472-AFF6-CA178674FF62}"/>
    <cellStyle name="Normal 32 2 3" xfId="57463" xr:uid="{D6F0F9C8-19B7-4DFD-8EAD-78FB11AFC543}"/>
    <cellStyle name="Normal 32 2 4" xfId="58640" xr:uid="{E17B1F2A-758C-456A-8388-DD1D8C2E02F2}"/>
    <cellStyle name="Normal 32 3" xfId="5993" xr:uid="{8670FD36-2E40-4B2F-90E9-5163C601FF12}"/>
    <cellStyle name="Normal 32 4" xfId="5401" xr:uid="{6E756CEE-7B3C-46DA-A427-067B6038D74D}"/>
    <cellStyle name="Normal 32 5" xfId="55699" xr:uid="{7BAA0A7B-80E5-4DF9-A254-11BF6E1331A6}"/>
    <cellStyle name="Normal 32 6" xfId="56877" xr:uid="{F4064DA5-AB11-40D2-ABE2-40F621F45BD6}"/>
    <cellStyle name="Normal 32 7" xfId="58054" xr:uid="{9143FDCB-D59C-42D6-9CE6-3D7CBD17A211}"/>
    <cellStyle name="Normal 32 8" xfId="4469" xr:uid="{E0AE02D3-0116-4AEF-9FDD-393B585F79C5}"/>
    <cellStyle name="Normal 33" xfId="4348" xr:uid="{52D47553-8467-4AAE-B2EF-6A882A01D97E}"/>
    <cellStyle name="Normal 33 2" xfId="4349" xr:uid="{5A734A2D-D9AD-4C3C-A78A-32CF0A317C7D}"/>
    <cellStyle name="Normal 34" xfId="4350" xr:uid="{AF32A3D6-0E54-462C-B0E6-BEF4CB984143}"/>
    <cellStyle name="Normal 34 2" xfId="4351" xr:uid="{E041FE91-A79C-41C9-9A07-2D9E433735D7}"/>
    <cellStyle name="Normal 35" xfId="4352" xr:uid="{002F1D1C-9E0B-4C96-8A59-1F40A436D269}"/>
    <cellStyle name="Normal 35 2" xfId="4353" xr:uid="{1896D565-E96B-4894-8C22-983C3BE0D3C4}"/>
    <cellStyle name="Normal 36" xfId="4354" xr:uid="{040ACC06-E371-48B7-9BD3-9606707C9709}"/>
    <cellStyle name="Normal 36 2" xfId="4355" xr:uid="{9E4F5B50-6D02-4956-BE3D-AD8841E271C2}"/>
    <cellStyle name="Normal 37" xfId="4356" xr:uid="{F37EBB83-6CEE-475E-9BC2-6DBEC475678F}"/>
    <cellStyle name="Normal 37 2" xfId="4357" xr:uid="{AEF57895-0D71-422D-B13C-DA072B77958B}"/>
    <cellStyle name="Normal 38" xfId="4358" xr:uid="{EF20C80C-E19E-469D-9EF5-C8EC8C95A1A0}"/>
    <cellStyle name="Normal 38 2" xfId="4359" xr:uid="{572798DE-BE6A-46AC-A1EC-DA8D220CAFA5}"/>
    <cellStyle name="Normal 39" xfId="4360" xr:uid="{448BB518-DF19-46A9-8839-4F6B2E22338B}"/>
    <cellStyle name="Normal 39 2" xfId="4361" xr:uid="{6712C94C-32A9-4117-9865-4C2CEF09E266}"/>
    <cellStyle name="Normal 39 2 2" xfId="4362" xr:uid="{8A7E17B7-B54B-4A28-AE3D-70C54C449718}"/>
    <cellStyle name="Normal 39 3" xfId="4363" xr:uid="{052439EB-B09F-4402-AFA5-D0D3ADD5ADAD}"/>
    <cellStyle name="Normal 4" xfId="88" xr:uid="{04D2F1AE-8C7C-4ED4-8FD2-3B64DBE833B5}"/>
    <cellStyle name="Normal 4 10" xfId="7714" xr:uid="{FB1D291A-A70B-4929-9632-014633535857}"/>
    <cellStyle name="Normal 4 10 2" xfId="7715" xr:uid="{C1FD16F6-4052-46A1-A2BA-33211F69B252}"/>
    <cellStyle name="Normal 4 10 2 2" xfId="9428" xr:uid="{29B08B26-B924-41F8-B148-4AAA781B20FA}"/>
    <cellStyle name="Normal 4 10 2 2 2" xfId="12850" xr:uid="{795EC3BF-4FBC-459A-A39A-83C43D565823}"/>
    <cellStyle name="Normal 4 10 2 2 2 2" xfId="26540" xr:uid="{27DC3C75-25E7-4B6A-88AB-AF36748458B0}"/>
    <cellStyle name="Normal 4 10 2 2 2 2 2" xfId="40232" xr:uid="{DA5AF227-1BA6-4C83-ABC3-51AB2F590D0B}"/>
    <cellStyle name="Normal 4 10 2 2 2 2 3" xfId="55115" xr:uid="{476AF04D-6557-4E06-8725-20D93C856218}"/>
    <cellStyle name="Normal 4 10 2 2 2 3" xfId="19696" xr:uid="{C27D56EA-9D29-4D73-86D8-380E564B8B66}"/>
    <cellStyle name="Normal 4 10 2 2 2 4" xfId="33386" xr:uid="{E87A4B9E-AC25-423D-BD62-EFB06052EFE0}"/>
    <cellStyle name="Normal 4 10 2 2 2 5" xfId="48269" xr:uid="{0615AC23-739A-4740-8272-A053FEE2D800}"/>
    <cellStyle name="Normal 4 10 2 2 3" xfId="23118" xr:uid="{B275C1A5-2C02-47F9-ABD3-7A1EC171CD03}"/>
    <cellStyle name="Normal 4 10 2 2 3 2" xfId="36810" xr:uid="{14907172-ECF8-4458-ADD6-5B0A4A70F6C3}"/>
    <cellStyle name="Normal 4 10 2 2 3 3" xfId="51693" xr:uid="{450E734F-91C0-4CDE-8A6A-FA020F626643}"/>
    <cellStyle name="Normal 4 10 2 2 4" xfId="16274" xr:uid="{FD69199E-FA41-4954-8AF7-5EC1B0C794EC}"/>
    <cellStyle name="Normal 4 10 2 2 5" xfId="29964" xr:uid="{D35FFB97-8C62-4EC6-8EBC-CE31457F01A0}"/>
    <cellStyle name="Normal 4 10 2 2 6" xfId="44847" xr:uid="{57F17DB4-6CCF-4F0F-9A11-1BED8DF17FC1}"/>
    <cellStyle name="Normal 4 10 2 3" xfId="11138" xr:uid="{57595E75-54A2-4A6B-AB0D-ABF560BAED4D}"/>
    <cellStyle name="Normal 4 10 2 3 2" xfId="24828" xr:uid="{7DD37EA8-0B74-4249-898E-895532BC91CD}"/>
    <cellStyle name="Normal 4 10 2 3 2 2" xfId="38520" xr:uid="{BD59A8C8-55F9-47BB-8385-FD463D33BDA1}"/>
    <cellStyle name="Normal 4 10 2 3 2 3" xfId="53403" xr:uid="{CAC4B3A5-F57E-438D-94E4-B2CAC3196AB8}"/>
    <cellStyle name="Normal 4 10 2 3 3" xfId="17984" xr:uid="{59D54FE9-ECD3-4731-AAFD-290ED0049ED2}"/>
    <cellStyle name="Normal 4 10 2 3 4" xfId="31674" xr:uid="{62BBCBCE-366E-47E1-9CA2-6AF023CC2D66}"/>
    <cellStyle name="Normal 4 10 2 3 5" xfId="46557" xr:uid="{2DBFDC42-B78F-41FA-B213-B3FEF573F690}"/>
    <cellStyle name="Normal 4 10 2 4" xfId="21406" xr:uid="{E5A520FE-70F0-4179-BE83-D39CE639AFF1}"/>
    <cellStyle name="Normal 4 10 2 4 2" xfId="35098" xr:uid="{9143D91D-2AC4-4B3A-A17E-59E8CA0C7238}"/>
    <cellStyle name="Normal 4 10 2 4 3" xfId="49981" xr:uid="{2106756E-1AE5-4FCF-9B27-0B303737A4FF}"/>
    <cellStyle name="Normal 4 10 2 5" xfId="14562" xr:uid="{BFE726BE-BCE3-4A0D-B982-51AD539B1227}"/>
    <cellStyle name="Normal 4 10 2 6" xfId="28252" xr:uid="{91D7401F-0856-467E-A5B8-5B0545072787}"/>
    <cellStyle name="Normal 4 10 2 7" xfId="43135" xr:uid="{B0025281-C50B-4D05-99E1-201D9035A8B8}"/>
    <cellStyle name="Normal 4 10 3" xfId="9427" xr:uid="{150604C9-BF76-480A-8B84-22B3F0FAEB62}"/>
    <cellStyle name="Normal 4 10 3 2" xfId="12849" xr:uid="{2F429EF7-DC2E-4D3A-B6CB-4960A1AD152F}"/>
    <cellStyle name="Normal 4 10 3 2 2" xfId="26539" xr:uid="{15E2F58E-6C5F-43E1-BFF7-8DC891D70D43}"/>
    <cellStyle name="Normal 4 10 3 2 2 2" xfId="40231" xr:uid="{692E81E7-ACEC-4DDD-AE54-2635629D4449}"/>
    <cellStyle name="Normal 4 10 3 2 2 3" xfId="55114" xr:uid="{A5FF3201-547F-40F3-9C27-534D78FB6E66}"/>
    <cellStyle name="Normal 4 10 3 2 3" xfId="19695" xr:uid="{BA965140-ED1E-4B31-9E08-F671C65EE105}"/>
    <cellStyle name="Normal 4 10 3 2 4" xfId="33385" xr:uid="{5085D639-C01E-4E4A-A6B4-677D94261E7A}"/>
    <cellStyle name="Normal 4 10 3 2 5" xfId="48268" xr:uid="{7700221B-A9AC-4C01-A982-75D8A11E5082}"/>
    <cellStyle name="Normal 4 10 3 3" xfId="23117" xr:uid="{B0AC2052-63C6-4E66-A6C1-FBD87D3A2496}"/>
    <cellStyle name="Normal 4 10 3 3 2" xfId="36809" xr:uid="{69622232-1DE5-468C-B435-A9B89AB613D0}"/>
    <cellStyle name="Normal 4 10 3 3 3" xfId="51692" xr:uid="{FEABDFA9-540F-4C64-A580-46CBCAB69DB5}"/>
    <cellStyle name="Normal 4 10 3 4" xfId="16273" xr:uid="{C0A9EE14-21D1-4E2E-884D-54E2F6B1C965}"/>
    <cellStyle name="Normal 4 10 3 5" xfId="29963" xr:uid="{BA349B89-63F0-4DFA-BD2A-17E91372E748}"/>
    <cellStyle name="Normal 4 10 3 6" xfId="44846" xr:uid="{9C45ADF1-C998-40DE-B566-9FF4015D42B8}"/>
    <cellStyle name="Normal 4 10 4" xfId="11137" xr:uid="{C0C60C12-9BDB-4000-B242-95196355AD87}"/>
    <cellStyle name="Normal 4 10 4 2" xfId="24827" xr:uid="{67EA7999-099F-4179-8DA0-FC45FEE1C348}"/>
    <cellStyle name="Normal 4 10 4 2 2" xfId="38519" xr:uid="{317D522C-F7B4-4E8A-9FD6-E425B8C0EA90}"/>
    <cellStyle name="Normal 4 10 4 2 3" xfId="53402" xr:uid="{E8BF7B9E-6A66-4306-84AE-345135763C31}"/>
    <cellStyle name="Normal 4 10 4 3" xfId="17983" xr:uid="{4853D282-C3D1-444F-8B47-F4CFB5627AD7}"/>
    <cellStyle name="Normal 4 10 4 4" xfId="31673" xr:uid="{1D956EAB-AC58-4E10-92A2-C6A4726272F0}"/>
    <cellStyle name="Normal 4 10 4 5" xfId="46556" xr:uid="{C05A2AFE-75EF-4BBC-B611-6119B18A34B9}"/>
    <cellStyle name="Normal 4 10 5" xfId="21405" xr:uid="{80B4A23A-09B4-484D-967E-0BA8CF7402CA}"/>
    <cellStyle name="Normal 4 10 5 2" xfId="35097" xr:uid="{E809352B-7E93-4F9C-86D7-620CEE00475D}"/>
    <cellStyle name="Normal 4 10 5 3" xfId="49980" xr:uid="{127C0C56-0CD6-4A22-9616-5577FE34735C}"/>
    <cellStyle name="Normal 4 10 6" xfId="14561" xr:uid="{F2941802-744D-4C98-885B-5C9F7FC2A8FE}"/>
    <cellStyle name="Normal 4 10 7" xfId="28251" xr:uid="{8D57FD5A-89F8-4F6A-86B0-79F4763CD6CD}"/>
    <cellStyle name="Normal 4 10 8" xfId="43134" xr:uid="{0F64F0F6-25D8-40CC-95DD-5C7787F806F6}"/>
    <cellStyle name="Normal 4 11" xfId="7716" xr:uid="{03816A2B-91A2-4D81-BF70-CB4F557AA5B2}"/>
    <cellStyle name="Normal 4 11 2" xfId="9429" xr:uid="{2C80B1B7-3A73-4794-A0E7-AFCF43F89DFA}"/>
    <cellStyle name="Normal 4 11 2 2" xfId="12851" xr:uid="{CB2ABDDF-E02C-43D2-BD27-E04690D39E97}"/>
    <cellStyle name="Normal 4 11 2 2 2" xfId="26541" xr:uid="{F70BC2C2-595E-4B94-AACD-160230D553C4}"/>
    <cellStyle name="Normal 4 11 2 2 2 2" xfId="40233" xr:uid="{EB9DF668-34B5-4D5A-9F50-22D0583465F3}"/>
    <cellStyle name="Normal 4 11 2 2 2 3" xfId="55116" xr:uid="{9ED2399E-BB79-493D-98D9-C2F7C1106580}"/>
    <cellStyle name="Normal 4 11 2 2 3" xfId="19697" xr:uid="{DC6BD8D3-BEAB-4DBB-AD81-1145CDF86702}"/>
    <cellStyle name="Normal 4 11 2 2 4" xfId="33387" xr:uid="{7620F52C-C6AB-4D9A-94DF-10A461420BE3}"/>
    <cellStyle name="Normal 4 11 2 2 5" xfId="48270" xr:uid="{CDA11A99-D260-49A1-9004-7FE7C880071B}"/>
    <cellStyle name="Normal 4 11 2 3" xfId="23119" xr:uid="{80F7E2DA-12CE-419A-B4C6-287583109949}"/>
    <cellStyle name="Normal 4 11 2 3 2" xfId="36811" xr:uid="{524B2CAA-34F6-4D8A-904D-CFC212F39691}"/>
    <cellStyle name="Normal 4 11 2 3 3" xfId="51694" xr:uid="{32F51BEA-803A-46B1-9A41-27B73EDAFD8A}"/>
    <cellStyle name="Normal 4 11 2 4" xfId="16275" xr:uid="{4440C10B-5A77-4BAB-A7BC-CB26D74888AA}"/>
    <cellStyle name="Normal 4 11 2 5" xfId="29965" xr:uid="{79445370-9260-4ABD-8815-1B161D52EA24}"/>
    <cellStyle name="Normal 4 11 2 6" xfId="44848" xr:uid="{EFCC3897-804C-455D-AFD8-7EB58BE3DC18}"/>
    <cellStyle name="Normal 4 11 3" xfId="11139" xr:uid="{2656F14F-DFBE-429B-AE42-E1353174645E}"/>
    <cellStyle name="Normal 4 11 3 2" xfId="24829" xr:uid="{E9433D2B-D26E-4A13-8DE8-6AA272278EC6}"/>
    <cellStyle name="Normal 4 11 3 2 2" xfId="38521" xr:uid="{D1C6AF33-5885-45F4-8A4C-A71BF28C3BBD}"/>
    <cellStyle name="Normal 4 11 3 2 3" xfId="53404" xr:uid="{B3756A64-7519-428C-954C-290533ADF271}"/>
    <cellStyle name="Normal 4 11 3 3" xfId="17985" xr:uid="{902C3DD7-B45A-40CC-A8C1-ADD59BC1D31D}"/>
    <cellStyle name="Normal 4 11 3 4" xfId="31675" xr:uid="{4B227C4F-6092-4615-907F-2E64B30A5AA0}"/>
    <cellStyle name="Normal 4 11 3 5" xfId="46558" xr:uid="{EA35B746-324E-430D-8012-FE374B4DDA8C}"/>
    <cellStyle name="Normal 4 11 4" xfId="21407" xr:uid="{C00CD6B7-8FB1-41CD-9225-9C0A08112E5D}"/>
    <cellStyle name="Normal 4 11 4 2" xfId="35099" xr:uid="{8FAFF7A7-AC27-4CD6-9809-B0CD247E02AA}"/>
    <cellStyle name="Normal 4 11 4 3" xfId="49982" xr:uid="{BF427D57-7FAE-4D97-AAFA-E8DB557AD387}"/>
    <cellStyle name="Normal 4 11 5" xfId="14563" xr:uid="{E5BB2AD3-3504-41EB-91EE-91D5814C1468}"/>
    <cellStyle name="Normal 4 11 6" xfId="28253" xr:uid="{ED190554-F41D-4FB1-8D4A-DA826B5AC774}"/>
    <cellStyle name="Normal 4 11 7" xfId="43136" xr:uid="{E9971E0C-5605-4C3E-8311-FD418B4CF4FB}"/>
    <cellStyle name="Normal 4 12" xfId="7717" xr:uid="{75878936-8712-4342-B420-B917F43DC523}"/>
    <cellStyle name="Normal 4 12 2" xfId="9430" xr:uid="{B10F09F0-F788-4817-8B69-617A36EA7662}"/>
    <cellStyle name="Normal 4 12 2 2" xfId="12852" xr:uid="{12BE54F5-8B45-46D8-95E4-188C79AA11A9}"/>
    <cellStyle name="Normal 4 12 2 2 2" xfId="26542" xr:uid="{813C8C57-2180-4231-983C-3A80704D4879}"/>
    <cellStyle name="Normal 4 12 2 2 2 2" xfId="40234" xr:uid="{E4846E67-D427-4652-961C-5658EE8E2536}"/>
    <cellStyle name="Normal 4 12 2 2 2 3" xfId="55117" xr:uid="{AF7510F8-1C06-48E9-A390-FDE74B45B2BE}"/>
    <cellStyle name="Normal 4 12 2 2 3" xfId="19698" xr:uid="{5DEBA963-1D70-4481-A2AB-7117D172F288}"/>
    <cellStyle name="Normal 4 12 2 2 4" xfId="33388" xr:uid="{910C702A-7E0E-4F40-BAD1-CE3C2EBB2CB9}"/>
    <cellStyle name="Normal 4 12 2 2 5" xfId="48271" xr:uid="{628C5783-7671-40CF-AF77-39F1DC6CCB8B}"/>
    <cellStyle name="Normal 4 12 2 3" xfId="23120" xr:uid="{D4C2F32D-2709-46F1-8E7A-AE0A61CD8AA5}"/>
    <cellStyle name="Normal 4 12 2 3 2" xfId="36812" xr:uid="{C1C30FFD-7491-4B69-A6A6-AA9C45A2950A}"/>
    <cellStyle name="Normal 4 12 2 3 3" xfId="51695" xr:uid="{44DDEC14-F941-4AB1-8A55-37B484FE929A}"/>
    <cellStyle name="Normal 4 12 2 4" xfId="16276" xr:uid="{839D934B-6855-4032-94A0-2EA2F577F665}"/>
    <cellStyle name="Normal 4 12 2 5" xfId="29966" xr:uid="{EACF86C7-F28C-468E-93CB-B85F26C1702D}"/>
    <cellStyle name="Normal 4 12 2 6" xfId="44849" xr:uid="{475DD33D-3105-4A03-8257-FA8E8F03BF73}"/>
    <cellStyle name="Normal 4 12 3" xfId="11140" xr:uid="{0E7E7D3E-8355-4614-AE49-418F985BFBD5}"/>
    <cellStyle name="Normal 4 12 3 2" xfId="24830" xr:uid="{E8769273-1895-4529-A858-C324B2806561}"/>
    <cellStyle name="Normal 4 12 3 2 2" xfId="38522" xr:uid="{41E0C3D5-098B-4F3E-BF74-CC8FE4CF75EB}"/>
    <cellStyle name="Normal 4 12 3 2 3" xfId="53405" xr:uid="{63927618-7107-469B-87BF-DA761DE60551}"/>
    <cellStyle name="Normal 4 12 3 3" xfId="17986" xr:uid="{1F989E77-25C4-4CA9-A424-F511F9F9C338}"/>
    <cellStyle name="Normal 4 12 3 4" xfId="31676" xr:uid="{61A118A4-360F-4304-94C0-73CD018257FA}"/>
    <cellStyle name="Normal 4 12 3 5" xfId="46559" xr:uid="{2C8F27BC-61AA-4161-932C-F7C455031C98}"/>
    <cellStyle name="Normal 4 12 4" xfId="21408" xr:uid="{834AE842-44FC-4DBF-910E-E60DD983A945}"/>
    <cellStyle name="Normal 4 12 4 2" xfId="35100" xr:uid="{F2283065-197A-408C-8B55-B24D702D1D41}"/>
    <cellStyle name="Normal 4 12 4 3" xfId="49983" xr:uid="{64846DF7-C680-4CB4-B1DD-2341E257AA8D}"/>
    <cellStyle name="Normal 4 12 5" xfId="14564" xr:uid="{F522BEFE-AE49-4D96-A5B8-01C301CA7B1D}"/>
    <cellStyle name="Normal 4 12 6" xfId="28254" xr:uid="{37D50AC1-9A04-47E7-B15E-D40D12126167}"/>
    <cellStyle name="Normal 4 12 7" xfId="43137" xr:uid="{47D26930-001C-48D9-B333-508AB585C50E}"/>
    <cellStyle name="Normal 4 13" xfId="9426" xr:uid="{7000648E-6714-4E88-A62D-EE1352CE0223}"/>
    <cellStyle name="Normal 4 13 2" xfId="12848" xr:uid="{B7C8B9B4-B231-4679-B813-FE4E13675379}"/>
    <cellStyle name="Normal 4 13 2 2" xfId="26538" xr:uid="{9891C30D-8D44-46D0-B5C5-6B834A63C09C}"/>
    <cellStyle name="Normal 4 13 2 2 2" xfId="40230" xr:uid="{CF8F0202-4233-48A7-922E-29FF26F2ACEC}"/>
    <cellStyle name="Normal 4 13 2 2 3" xfId="55113" xr:uid="{4F9FA9B9-886A-4B37-92C6-DDC8B3171DF8}"/>
    <cellStyle name="Normal 4 13 2 3" xfId="19694" xr:uid="{577F8D68-3B94-4CA5-99D5-69468AF06F77}"/>
    <cellStyle name="Normal 4 13 2 4" xfId="33384" xr:uid="{2849EC36-F3BC-4F4D-9931-5C5772CB2982}"/>
    <cellStyle name="Normal 4 13 2 5" xfId="48267" xr:uid="{A16997F1-049E-44DD-956C-D8D59DE4ACC2}"/>
    <cellStyle name="Normal 4 13 3" xfId="23116" xr:uid="{C460B2A4-B695-4D5E-894D-F5C3A583342F}"/>
    <cellStyle name="Normal 4 13 3 2" xfId="36808" xr:uid="{D81CE9AA-5382-42B8-BCF2-1A9BCCAF0F20}"/>
    <cellStyle name="Normal 4 13 3 3" xfId="51691" xr:uid="{287BA801-934E-40A8-9408-E401FBFCD766}"/>
    <cellStyle name="Normal 4 13 4" xfId="16272" xr:uid="{08277835-5A4E-40A2-A3E9-E402B2FF3060}"/>
    <cellStyle name="Normal 4 13 5" xfId="29962" xr:uid="{C04249A2-F0E9-4EA7-B360-49592AB65CE3}"/>
    <cellStyle name="Normal 4 13 6" xfId="44845" xr:uid="{956EBC1C-0E03-4821-BCF9-B842862332B6}"/>
    <cellStyle name="Normal 4 14" xfId="11136" xr:uid="{FA20C07A-CB3E-42A0-A59C-C6C4216C7D48}"/>
    <cellStyle name="Normal 4 14 2" xfId="24826" xr:uid="{C67CB56E-C607-406B-AD99-2BF4410162CC}"/>
    <cellStyle name="Normal 4 14 2 2" xfId="38518" xr:uid="{A9E4233F-20E7-412C-AAB8-BADCB9C98286}"/>
    <cellStyle name="Normal 4 14 2 3" xfId="53401" xr:uid="{24974D50-BD25-4680-8EA4-2182A9DD8783}"/>
    <cellStyle name="Normal 4 14 3" xfId="17982" xr:uid="{623A8424-9BE7-44F6-9D82-616A1B272DC6}"/>
    <cellStyle name="Normal 4 14 4" xfId="31672" xr:uid="{6AEC46BD-C1F0-495F-BC4F-B37ABD9EE769}"/>
    <cellStyle name="Normal 4 14 5" xfId="46555" xr:uid="{1803ABD8-6F9E-4CC1-82F0-44B26A1313A6}"/>
    <cellStyle name="Normal 4 15" xfId="21404" xr:uid="{99FEE6CD-E81E-43A9-ABB9-77A5123AED10}"/>
    <cellStyle name="Normal 4 15 2" xfId="35096" xr:uid="{7ED99429-92F2-453E-A572-1F460CBD2E50}"/>
    <cellStyle name="Normal 4 15 3" xfId="49979" xr:uid="{70E9C5CA-18AF-46AF-87C9-B4C2FF9147C5}"/>
    <cellStyle name="Normal 4 16" xfId="14560" xr:uid="{DB977DA8-B0D9-4030-848D-20F53880783C}"/>
    <cellStyle name="Normal 4 16 2" xfId="40796" xr:uid="{A4DA82A7-ACE2-43BF-B537-094D45590D87}"/>
    <cellStyle name="Normal 4 17" xfId="28250" xr:uid="{0EC26463-F2A3-4738-85DF-B356CB074855}"/>
    <cellStyle name="Normal 4 18" xfId="43133" xr:uid="{60A03675-E834-480C-8ADE-7AAF4567E20F}"/>
    <cellStyle name="Normal 4 19" xfId="7713" xr:uid="{C860945D-A308-475B-98FC-250587440FCB}"/>
    <cellStyle name="Normal 4 2" xfId="89" xr:uid="{1123D0F9-383C-479F-83BD-F103C2374AC8}"/>
    <cellStyle name="Normal 4 2 2" xfId="90" xr:uid="{B60577E3-F08A-4F5D-8B61-D96C7C5B46F3}"/>
    <cellStyle name="Normal 4 2 2 2" xfId="770" xr:uid="{7AC96EB9-B5C7-412F-B884-5F629476C212}"/>
    <cellStyle name="Normal 4 2 2 3" xfId="771" xr:uid="{A8316745-779C-4644-82C0-CB675DE2D057}"/>
    <cellStyle name="Normal 4 2 2 4" xfId="772" xr:uid="{892B9CE9-2938-492E-A8CF-8E297783EB4C}"/>
    <cellStyle name="Normal 4 2 2 4 2" xfId="773" xr:uid="{3182A865-405B-4A0A-B78A-13B063F47A35}"/>
    <cellStyle name="Normal 4 2 2 4 3" xfId="774" xr:uid="{8E0A71AD-0CC3-4804-8E42-252FB161D1DC}"/>
    <cellStyle name="Normal 4 2 2 4 3 2" xfId="775" xr:uid="{533DBBC4-5EC2-4D97-B1B0-B656D139DB17}"/>
    <cellStyle name="Normal 4 2 2 4 3 3" xfId="3666" xr:uid="{ED4FA177-4C91-44C0-AE19-EAB00A053B49}"/>
    <cellStyle name="Normal 4 2 3" xfId="4277" xr:uid="{A156C2E4-5CC6-43AC-A761-04C5B0B2383D}"/>
    <cellStyle name="Normal 4 2 3 2" xfId="4288" xr:uid="{FD533842-D3CB-45B9-8B54-6BF71387C4D7}"/>
    <cellStyle name="Normal 4 2 3 2 2" xfId="4502" xr:uid="{D2FE47F4-6E75-4F69-AE57-F453966E4CE8}"/>
    <cellStyle name="Normal 4 2 3 2 3" xfId="41155" xr:uid="{0D22D307-0513-40BD-8D88-25FA5CBEA2A9}"/>
    <cellStyle name="Normal 4 2 3 2 3 2" xfId="56271" xr:uid="{B0AD36E7-291D-4AE2-A198-4019DFA56697}"/>
    <cellStyle name="Normal 4 2 3 2 3 3" xfId="57449" xr:uid="{48D5C66D-08A4-4E34-999F-40AA3E1544B8}"/>
    <cellStyle name="Normal 4 2 3 2 3 4" xfId="58626" xr:uid="{BEA74FB5-E357-4F1F-AAAD-5337DA2D4D52}"/>
    <cellStyle name="Normal 4 2 3 2 4" xfId="5979" xr:uid="{2FDD6523-4029-47CC-A937-87BD95A98FAE}"/>
    <cellStyle name="Normal 4 2 3 2 5" xfId="5387" xr:uid="{A24A8B47-E0DC-4A51-8403-ECA6D8088796}"/>
    <cellStyle name="Normal 4 2 3 2 6" xfId="55685" xr:uid="{BCAA6CEA-E411-4B12-81B3-C51E1B88CB80}"/>
    <cellStyle name="Normal 4 2 3 2 7" xfId="56863" xr:uid="{C034F6ED-5B9A-46C4-ACA8-FDD3F26580D1}"/>
    <cellStyle name="Normal 4 2 3 2 8" xfId="58040" xr:uid="{F175747B-AC06-4816-A38F-8A3A69BAA3ED}"/>
    <cellStyle name="Normal 4 2 3 2 9" xfId="4451" xr:uid="{4B77E29D-35FF-469F-A354-C4B8ED9036A6}"/>
    <cellStyle name="Normal 4 2 3 3" xfId="4503" xr:uid="{CE4AB342-3A5C-465A-93F0-4E47C4F362C8}"/>
    <cellStyle name="Normal 4 2 3 3 2" xfId="4504" xr:uid="{E793D87B-07B4-4E57-B20D-0F8B23B58EC2}"/>
    <cellStyle name="Normal 4 2 3 4" xfId="4505" xr:uid="{F8E29A67-66E7-4719-8FEE-046E949BFC0F}"/>
    <cellStyle name="Normal 4 2 3 5" xfId="4506" xr:uid="{EEAEDC8E-2322-4F54-8094-AA0650614A89}"/>
    <cellStyle name="Normal 4 2 4" xfId="4278" xr:uid="{69E7F65D-5CD9-40F5-8F84-E7B826C85385}"/>
    <cellStyle name="Normal 4 2 4 2" xfId="4365" xr:uid="{13B97564-58EF-4591-8FEE-84110509F260}"/>
    <cellStyle name="Normal 4 2 4 2 2" xfId="4507" xr:uid="{B0A2EF64-6786-4C74-8A8D-462914EDF998}"/>
    <cellStyle name="Normal 4 2 4 2 3" xfId="4733" xr:uid="{B97200EE-D6D1-472F-A9FD-EC5E508882C6}"/>
    <cellStyle name="Normal 4 2 4 2 4" xfId="4653" xr:uid="{D461E8F4-EF9C-4042-B426-DD669D4B7CBA}"/>
    <cellStyle name="Normal 4 2 4 3" xfId="4616" xr:uid="{1E68BBC5-34FA-4D0C-8D9C-57E550E31037}"/>
    <cellStyle name="Normal 4 2 4 4" xfId="4753" xr:uid="{4E16B6A9-3EAE-4128-913C-5EF5A9F42ED4}"/>
    <cellStyle name="Normal 4 2 5" xfId="3830" xr:uid="{407D41EA-6320-44A0-999E-9C98CD96EB68}"/>
    <cellStyle name="Normal 4 2 6" xfId="4598" xr:uid="{70A6EF8B-2167-4D11-B4CA-C135658B221F}"/>
    <cellStyle name="Normal 4 20" xfId="5973" xr:uid="{66C2EE23-B39C-4980-86CC-B4124775140D}"/>
    <cellStyle name="Normal 4 21" xfId="5381" xr:uid="{F0C7AD53-9813-46DD-920F-C14D142FAD59}"/>
    <cellStyle name="Normal 4 22" xfId="55679" xr:uid="{6CE39C87-1A1C-45C8-B8F2-5B26CB973DB9}"/>
    <cellStyle name="Normal 4 23" xfId="56857" xr:uid="{5E6F7AFA-7963-4D82-9B13-5AE926410914}"/>
    <cellStyle name="Normal 4 24" xfId="58034" xr:uid="{C125D331-C05E-40BD-86C9-BAE782A0DB5F}"/>
    <cellStyle name="Normal 4 25" xfId="4418" xr:uid="{AA997A69-658D-48EE-904F-A6D82C1746D6}"/>
    <cellStyle name="Normal 4 3" xfId="191" xr:uid="{B1CBAF87-F995-4603-9DC0-27BA1E203F0A}"/>
    <cellStyle name="Normal 4 3 10" xfId="5383" xr:uid="{72DB77F9-246E-455A-A4C1-81441FFC7879}"/>
    <cellStyle name="Normal 4 3 11" xfId="55681" xr:uid="{BBDB34E1-528F-494B-8B3F-5D0952569B2B}"/>
    <cellStyle name="Normal 4 3 12" xfId="56859" xr:uid="{C4175DA5-B33F-4A31-AED5-0BB1EAB08D92}"/>
    <cellStyle name="Normal 4 3 13" xfId="58036" xr:uid="{C9417F3E-7CB7-4436-BA80-D0E3ED9A157A}"/>
    <cellStyle name="Normal 4 3 14" xfId="4447" xr:uid="{FB3F42FB-5F9B-4B3B-A63B-9390E47DE202}"/>
    <cellStyle name="Normal 4 3 2" xfId="192" xr:uid="{3D21B2E2-3FE7-4C3D-9008-9DE61B037DC8}"/>
    <cellStyle name="Normal 4 3 2 2" xfId="776" xr:uid="{C5D22ABB-FC15-4897-AAA3-E82B0BCAA2A2}"/>
    <cellStyle name="Normal 4 3 2 3" xfId="3831" xr:uid="{745C1073-84AF-4CA1-B702-CFB8FCB9E86F}"/>
    <cellStyle name="Normal 4 3 3" xfId="777" xr:uid="{570BF24A-C029-41F8-A59D-24EA27EC0736}"/>
    <cellStyle name="Normal 4 3 3 2" xfId="4474" xr:uid="{E09AE83D-10BE-4ECD-B224-EF97F48A1829}"/>
    <cellStyle name="Normal 4 3 3 2 2" xfId="41380" xr:uid="{097715F8-14A3-4D77-9B72-832E9E1A38CE}"/>
    <cellStyle name="Normal 4 3 3 2 2 2" xfId="56289" xr:uid="{D367AA0D-836B-4C62-9DDD-976EF59497B6}"/>
    <cellStyle name="Normal 4 3 3 2 2 3" xfId="57467" xr:uid="{CC9A9746-69CF-492E-8F9D-3740A5802D98}"/>
    <cellStyle name="Normal 4 3 3 2 2 4" xfId="58644" xr:uid="{27503958-0A23-4B39-866D-3A4CBBD909DC}"/>
    <cellStyle name="Normal 4 3 3 2 3" xfId="5997" xr:uid="{1AF220D1-60B5-4C30-B1C1-B0130423DD16}"/>
    <cellStyle name="Normal 4 3 3 2 4" xfId="5405" xr:uid="{1EB1D13B-F8B8-4948-B8BE-B5FA39589C90}"/>
    <cellStyle name="Normal 4 3 3 2 5" xfId="55704" xr:uid="{4A826B71-5523-4797-9B1E-C4E8FA04645D}"/>
    <cellStyle name="Normal 4 3 3 2 6" xfId="56882" xr:uid="{CA52A9FC-AC92-465E-89D7-0930A35547B7}"/>
    <cellStyle name="Normal 4 3 3 2 7" xfId="58059" xr:uid="{A5A1FCDA-7DE1-4BD4-B6A9-62B617DD6BCF}"/>
    <cellStyle name="Normal 4 3 4" xfId="778" xr:uid="{93229252-B40B-4791-AB18-4130A8AF5493}"/>
    <cellStyle name="Normal 4 3 5" xfId="779" xr:uid="{AA19AA55-8C94-47C0-9CBD-B012457E5FB4}"/>
    <cellStyle name="Normal 4 3 5 2" xfId="780" xr:uid="{E01385F6-55B7-41FA-B231-4AEFEAA730CE}"/>
    <cellStyle name="Normal 4 3 5 3" xfId="781" xr:uid="{A49BE417-9AF4-45B1-A393-7887869E1031}"/>
    <cellStyle name="Normal 4 3 5 3 2" xfId="782" xr:uid="{EEBF779A-8763-4C85-9A15-EC0C13B68776}"/>
    <cellStyle name="Normal 4 3 5 3 3" xfId="3665" xr:uid="{59ECD567-C729-4967-A2A9-DC20E0737FDD}"/>
    <cellStyle name="Normal 4 3 6" xfId="3737" xr:uid="{32372B24-DF62-48A5-BBBB-33E0ED44CAC8}"/>
    <cellStyle name="Normal 4 3 6 2" xfId="41355" xr:uid="{77946E3D-008F-4F31-A8AC-4255B6810FA7}"/>
    <cellStyle name="Normal 4 3 6 2 2" xfId="56273" xr:uid="{6E2B3A55-A9A7-4834-9EEE-23E2AC08ABD6}"/>
    <cellStyle name="Normal 4 3 6 2 3" xfId="57451" xr:uid="{A4988473-16BC-4C4B-9658-D710CDA4F555}"/>
    <cellStyle name="Normal 4 3 6 2 4" xfId="58628" xr:uid="{2F3160D5-2AF5-4AA8-A623-E3088254B2A0}"/>
    <cellStyle name="Normal 4 3 6 3" xfId="5981" xr:uid="{F23674D7-C020-4F08-9238-A3EC4A9D2122}"/>
    <cellStyle name="Normal 4 3 6 4" xfId="5389" xr:uid="{C89F3B1F-2D9A-49C6-B74F-70713F5FCF2E}"/>
    <cellStyle name="Normal 4 3 6 5" xfId="55687" xr:uid="{6CE39CA8-B91D-468A-8257-51EEF48CFFA9}"/>
    <cellStyle name="Normal 4 3 6 6" xfId="56865" xr:uid="{82E08C04-DDFA-48A4-9767-8F19AF811083}"/>
    <cellStyle name="Normal 4 3 6 7" xfId="58042" xr:uid="{18838619-4D6A-4605-A6A5-C52128D7D4C2}"/>
    <cellStyle name="Normal 4 3 6 8" xfId="4456" xr:uid="{BA103F8D-6145-4224-AD7F-926D47C5EEFB}"/>
    <cellStyle name="Normal 4 3 7" xfId="40845" xr:uid="{7D7B21D6-9688-4412-B3C5-D737C4BF5C47}"/>
    <cellStyle name="Normal 4 3 7 2" xfId="56267" xr:uid="{EB350C2D-A7E4-41CA-A556-14BB956EDA7C}"/>
    <cellStyle name="Normal 4 3 7 3" xfId="57445" xr:uid="{B6C75D25-3FAE-4524-840C-B463C1E5F130}"/>
    <cellStyle name="Normal 4 3 7 4" xfId="58622" xr:uid="{DA6675DD-E7B4-40E5-AA5B-866C42BA503D}"/>
    <cellStyle name="Normal 4 3 8" xfId="7718" xr:uid="{E7FAA13C-3DFF-4085-B8F2-9CC8A63E3A3E}"/>
    <cellStyle name="Normal 4 3 9" xfId="5975" xr:uid="{30C2B55F-5FAD-4A7D-9B09-A5F04AB23604}"/>
    <cellStyle name="Normal 4 4" xfId="3736" xr:uid="{B71FCB82-AC47-4639-AEDC-A09F50FB164D}"/>
    <cellStyle name="Normal 4 4 10" xfId="9431" xr:uid="{7494AAF0-5F08-4CA4-831A-29843CB0F172}"/>
    <cellStyle name="Normal 4 4 10 2" xfId="12853" xr:uid="{718786FE-7218-47DD-9DEC-94B298D517A5}"/>
    <cellStyle name="Normal 4 4 10 2 2" xfId="26543" xr:uid="{3E675D32-D71B-473C-A90D-485D08727EC6}"/>
    <cellStyle name="Normal 4 4 10 2 2 2" xfId="40235" xr:uid="{328BCF79-51E8-499C-8826-2DFE9C2DE6EC}"/>
    <cellStyle name="Normal 4 4 10 2 2 3" xfId="55118" xr:uid="{7FFD2935-F751-4D1B-A9CE-EF390EA227B7}"/>
    <cellStyle name="Normal 4 4 10 2 3" xfId="19699" xr:uid="{0BC041FB-45EA-4F35-A927-3D11D5E1D81F}"/>
    <cellStyle name="Normal 4 4 10 2 4" xfId="33389" xr:uid="{45A9F86A-870F-4EBC-A6EF-C51E8446DBC1}"/>
    <cellStyle name="Normal 4 4 10 2 5" xfId="48272" xr:uid="{9A48B5AF-5026-4540-9EE9-2238B70137B7}"/>
    <cellStyle name="Normal 4 4 10 3" xfId="23121" xr:uid="{6C89BF3B-EA6E-4B12-81A0-8054C3BB7C86}"/>
    <cellStyle name="Normal 4 4 10 3 2" xfId="36813" xr:uid="{39C86673-7F2B-4D08-A814-3729C7EA32DE}"/>
    <cellStyle name="Normal 4 4 10 3 3" xfId="51696" xr:uid="{5A071CEF-B9E8-4677-8618-D7C1091CF5FD}"/>
    <cellStyle name="Normal 4 4 10 4" xfId="16277" xr:uid="{8474DE73-A672-4BAC-88E7-BA3CBAC11D26}"/>
    <cellStyle name="Normal 4 4 10 5" xfId="29967" xr:uid="{4F75D6C7-9D4B-4E89-91F7-71C46A08A641}"/>
    <cellStyle name="Normal 4 4 10 6" xfId="44850" xr:uid="{0C284015-8760-4370-8102-C3C1CF16C328}"/>
    <cellStyle name="Normal 4 4 11" xfId="11141" xr:uid="{A93A3D1B-FFD5-4EA7-A0D7-95F7F4F5CCF2}"/>
    <cellStyle name="Normal 4 4 11 2" xfId="24831" xr:uid="{0D717040-EF60-43D4-ACE8-9FD82CBBCF8D}"/>
    <cellStyle name="Normal 4 4 11 2 2" xfId="38523" xr:uid="{F22EDA69-7214-410E-A763-C2AB395DB318}"/>
    <cellStyle name="Normal 4 4 11 2 3" xfId="53406" xr:uid="{EC2BEF0D-2A1A-440F-909C-5A1F186B1C56}"/>
    <cellStyle name="Normal 4 4 11 3" xfId="17987" xr:uid="{30E82DA2-7A34-465C-B6AF-B8F91B10311D}"/>
    <cellStyle name="Normal 4 4 11 4" xfId="31677" xr:uid="{88112B37-50EA-4EBE-9D5A-541670FC7FF1}"/>
    <cellStyle name="Normal 4 4 11 5" xfId="46560" xr:uid="{97AADD86-9429-4A91-9B4F-50BC9BB1BA5C}"/>
    <cellStyle name="Normal 4 4 12" xfId="21409" xr:uid="{22978EF7-2B14-45C0-94E1-9846A6C91525}"/>
    <cellStyle name="Normal 4 4 12 2" xfId="35101" xr:uid="{F1A61CE6-E8EE-49E8-8685-44A54D4DBD6B}"/>
    <cellStyle name="Normal 4 4 12 3" xfId="49984" xr:uid="{C4393691-CC0A-4FC7-8389-E58CFA8D8981}"/>
    <cellStyle name="Normal 4 4 13" xfId="14565" xr:uid="{829ECFB3-8009-4577-A365-E17C713E8236}"/>
    <cellStyle name="Normal 4 4 13 2" xfId="40844" xr:uid="{EA7FD8FA-9D10-4E5C-8EE1-FAF5CC4188D2}"/>
    <cellStyle name="Normal 4 4 14" xfId="28255" xr:uid="{592670F2-D54F-47BE-81C8-C98A312B0F32}"/>
    <cellStyle name="Normal 4 4 15" xfId="43138" xr:uid="{B7B74C98-BDC1-4246-B6F9-8D5A50E3F611}"/>
    <cellStyle name="Normal 4 4 16" xfId="7719" xr:uid="{43F5AC65-08BF-49B2-AB7B-DDF48571FCFF}"/>
    <cellStyle name="Normal 4 4 2" xfId="4279" xr:uid="{FB736FC7-3D9B-4231-B35D-9EAB7D63D3F0}"/>
    <cellStyle name="Normal 4 4 2 10" xfId="21410" xr:uid="{7A7170E1-2E1A-4B89-B5D6-85F9C3C51F24}"/>
    <cellStyle name="Normal 4 4 2 10 2" xfId="35102" xr:uid="{F0E84550-90D9-47F5-860D-5CBFA76662A2}"/>
    <cellStyle name="Normal 4 4 2 10 3" xfId="49985" xr:uid="{FD7F590A-29C4-4B04-9856-E159795330AC}"/>
    <cellStyle name="Normal 4 4 2 11" xfId="14566" xr:uid="{BDA8C726-97D4-4FE0-B8A1-37EED7D1D596}"/>
    <cellStyle name="Normal 4 4 2 11 2" xfId="41149" xr:uid="{9FDD20F6-84CC-419F-ABB8-87340FA4B3D5}"/>
    <cellStyle name="Normal 4 4 2 12" xfId="28256" xr:uid="{541E7DC9-10A4-4A75-BCFA-62ABC925899A}"/>
    <cellStyle name="Normal 4 4 2 13" xfId="43139" xr:uid="{181290EE-1235-4B11-ADCB-0D2D33B6FB44}"/>
    <cellStyle name="Normal 4 4 2 14" xfId="7720" xr:uid="{753617CC-CF3B-4D95-B919-68AFF4B4ED2B}"/>
    <cellStyle name="Normal 4 4 2 15" xfId="5977" xr:uid="{BFDE030C-510C-4ED3-B770-A4F3E9036319}"/>
    <cellStyle name="Normal 4 4 2 16" xfId="5385" xr:uid="{75ECDC4B-437A-4AEF-B98D-FE212CB905F1}"/>
    <cellStyle name="Normal 4 4 2 17" xfId="55683" xr:uid="{ABC5BB4D-E694-47D7-BEC7-6BC342A1E244}"/>
    <cellStyle name="Normal 4 4 2 18" xfId="56861" xr:uid="{521922F0-54F9-40E6-8690-5AC635933CCD}"/>
    <cellStyle name="Normal 4 4 2 19" xfId="58038" xr:uid="{496D66B6-A699-415D-B7F7-53C1BDAFC602}"/>
    <cellStyle name="Normal 4 4 2 2" xfId="7721" xr:uid="{B9538154-95BC-4AE5-8A5C-51D03DC9E537}"/>
    <cellStyle name="Normal 4 4 2 2 10" xfId="14567" xr:uid="{4E35834D-F0E8-4FF9-904F-A1F9636006E9}"/>
    <cellStyle name="Normal 4 4 2 2 11" xfId="28257" xr:uid="{57D49FB0-B89D-4D5B-921D-20C9FB0AA9D1}"/>
    <cellStyle name="Normal 4 4 2 2 12" xfId="43140" xr:uid="{502CEEC8-5242-46A7-96CC-4235F1232D7D}"/>
    <cellStyle name="Normal 4 4 2 2 13" xfId="56269" xr:uid="{B59E27E6-4C43-4B93-B7B9-A9CFC66D1FB0}"/>
    <cellStyle name="Normal 4 4 2 2 14" xfId="57447" xr:uid="{EFE52814-239F-40E8-BDF2-E40EF0C2669C}"/>
    <cellStyle name="Normal 4 4 2 2 15" xfId="58624" xr:uid="{A906DD53-3C87-4C6F-870A-2E40746B9E59}"/>
    <cellStyle name="Normal 4 4 2 2 2" xfId="7722" xr:uid="{7ACCB35B-049E-4B18-99B0-49FC19BFE361}"/>
    <cellStyle name="Normal 4 4 2 2 2 10" xfId="43141" xr:uid="{E72D2486-8B52-4468-A197-EE9C50A853C9}"/>
    <cellStyle name="Normal 4 4 2 2 2 2" xfId="7723" xr:uid="{CC618696-1DAC-4DE0-8612-EA6D040CE820}"/>
    <cellStyle name="Normal 4 4 2 2 2 2 2" xfId="7724" xr:uid="{AF99B7A3-57FA-47CF-BA12-4A08349668DA}"/>
    <cellStyle name="Normal 4 4 2 2 2 2 2 2" xfId="9436" xr:uid="{DB0BDD01-35EC-4631-A01E-12494FAC50D5}"/>
    <cellStyle name="Normal 4 4 2 2 2 2 2 2 2" xfId="12858" xr:uid="{7A174FB4-A602-4DCA-A660-04DC9A71507B}"/>
    <cellStyle name="Normal 4 4 2 2 2 2 2 2 2 2" xfId="26548" xr:uid="{BE235BC8-D6EB-4108-8747-180B160B34FC}"/>
    <cellStyle name="Normal 4 4 2 2 2 2 2 2 2 2 2" xfId="40240" xr:uid="{EE64005D-982D-4CCB-BEC1-5B87677BD61A}"/>
    <cellStyle name="Normal 4 4 2 2 2 2 2 2 2 2 3" xfId="55123" xr:uid="{706C59BF-4A5D-493B-BF79-6851A301DA4C}"/>
    <cellStyle name="Normal 4 4 2 2 2 2 2 2 2 3" xfId="19704" xr:uid="{2B73AA3D-6525-489F-8FA4-8AC3E3808EF1}"/>
    <cellStyle name="Normal 4 4 2 2 2 2 2 2 2 4" xfId="33394" xr:uid="{32D7ED38-D4B0-485B-875C-895645E69B6C}"/>
    <cellStyle name="Normal 4 4 2 2 2 2 2 2 2 5" xfId="48277" xr:uid="{20F09F57-62AB-4FBF-BB02-DA28DD563AE0}"/>
    <cellStyle name="Normal 4 4 2 2 2 2 2 2 3" xfId="23126" xr:uid="{5232AF40-1F2C-45BD-A044-8AB9C35842E4}"/>
    <cellStyle name="Normal 4 4 2 2 2 2 2 2 3 2" xfId="36818" xr:uid="{F72AF25C-BFD8-4E6D-A523-61DC885D4A5D}"/>
    <cellStyle name="Normal 4 4 2 2 2 2 2 2 3 3" xfId="51701" xr:uid="{1127BEDA-0267-48AC-8D36-3D1560C7C65B}"/>
    <cellStyle name="Normal 4 4 2 2 2 2 2 2 4" xfId="16282" xr:uid="{E97BBC61-6E0A-4022-92EF-D55D1FF699EC}"/>
    <cellStyle name="Normal 4 4 2 2 2 2 2 2 5" xfId="29972" xr:uid="{0EC62CCE-CE42-4B97-9721-397867D64BCF}"/>
    <cellStyle name="Normal 4 4 2 2 2 2 2 2 6" xfId="44855" xr:uid="{5D23AC31-33CF-44D1-BD41-0E8D6EC24956}"/>
    <cellStyle name="Normal 4 4 2 2 2 2 2 3" xfId="11146" xr:uid="{418042E2-6379-43C8-88C8-DE0BC40EB5A8}"/>
    <cellStyle name="Normal 4 4 2 2 2 2 2 3 2" xfId="24836" xr:uid="{43E4DFFE-3ABB-46F1-8341-C19F11040380}"/>
    <cellStyle name="Normal 4 4 2 2 2 2 2 3 2 2" xfId="38528" xr:uid="{A9F8BAC8-76DC-42B4-8AC4-8DEC6A08D8C4}"/>
    <cellStyle name="Normal 4 4 2 2 2 2 2 3 2 3" xfId="53411" xr:uid="{28195D8F-C05D-44A2-B8FC-C16733C3A353}"/>
    <cellStyle name="Normal 4 4 2 2 2 2 2 3 3" xfId="17992" xr:uid="{DBEEE7BF-BEC4-4856-9CC2-53B3D0A6FF09}"/>
    <cellStyle name="Normal 4 4 2 2 2 2 2 3 4" xfId="31682" xr:uid="{4E4A79A1-A886-49AE-8A8D-CE4CA20A18EB}"/>
    <cellStyle name="Normal 4 4 2 2 2 2 2 3 5" xfId="46565" xr:uid="{6B304441-B358-4EF1-9CA7-911130C7CE4C}"/>
    <cellStyle name="Normal 4 4 2 2 2 2 2 4" xfId="21414" xr:uid="{AAD8B40D-96D7-46E1-BFAA-21F0D0E90922}"/>
    <cellStyle name="Normal 4 4 2 2 2 2 2 4 2" xfId="35106" xr:uid="{ADBB1B63-A5DA-472F-B33A-2D2FBA98D9A3}"/>
    <cellStyle name="Normal 4 4 2 2 2 2 2 4 3" xfId="49989" xr:uid="{CFD648B1-2045-4C1F-A214-2B05E1DA3337}"/>
    <cellStyle name="Normal 4 4 2 2 2 2 2 5" xfId="14570" xr:uid="{ED9E0915-5AB5-49EF-A519-02DA5B5DA774}"/>
    <cellStyle name="Normal 4 4 2 2 2 2 2 6" xfId="28260" xr:uid="{1E7C1724-EC2E-4BF6-A3D6-90782F8F631B}"/>
    <cellStyle name="Normal 4 4 2 2 2 2 2 7" xfId="43143" xr:uid="{812589FB-2466-4536-84E4-0EF9EBE3623A}"/>
    <cellStyle name="Normal 4 4 2 2 2 2 3" xfId="9435" xr:uid="{454A067F-707B-4F0D-AA53-02E47CB0A74E}"/>
    <cellStyle name="Normal 4 4 2 2 2 2 3 2" xfId="12857" xr:uid="{976E9376-1E52-4847-9F51-C628B8B8DF40}"/>
    <cellStyle name="Normal 4 4 2 2 2 2 3 2 2" xfId="26547" xr:uid="{4FC51D38-7B5C-4A36-A3B3-0321082F2534}"/>
    <cellStyle name="Normal 4 4 2 2 2 2 3 2 2 2" xfId="40239" xr:uid="{06F881F9-B1BA-4897-A33C-D8F551F308F1}"/>
    <cellStyle name="Normal 4 4 2 2 2 2 3 2 2 3" xfId="55122" xr:uid="{664B9915-EFFC-4377-A535-012F53F2B23F}"/>
    <cellStyle name="Normal 4 4 2 2 2 2 3 2 3" xfId="19703" xr:uid="{E82C0395-9CFF-4D45-8EFD-D48326037A98}"/>
    <cellStyle name="Normal 4 4 2 2 2 2 3 2 4" xfId="33393" xr:uid="{2208ED9D-9201-4953-BA10-BEAFD0CAD691}"/>
    <cellStyle name="Normal 4 4 2 2 2 2 3 2 5" xfId="48276" xr:uid="{74F7F51C-46DE-44CA-814F-C2521FC1B6ED}"/>
    <cellStyle name="Normal 4 4 2 2 2 2 3 3" xfId="23125" xr:uid="{39499B64-2A37-4941-A547-58C0CC0C6064}"/>
    <cellStyle name="Normal 4 4 2 2 2 2 3 3 2" xfId="36817" xr:uid="{859E0992-A8B1-4F84-B6D7-2874FAA05A25}"/>
    <cellStyle name="Normal 4 4 2 2 2 2 3 3 3" xfId="51700" xr:uid="{C8BA5B4E-DE37-404C-A9B7-AEDE9678969F}"/>
    <cellStyle name="Normal 4 4 2 2 2 2 3 4" xfId="16281" xr:uid="{6EA32443-63ED-47A0-B463-830CC250D2C7}"/>
    <cellStyle name="Normal 4 4 2 2 2 2 3 5" xfId="29971" xr:uid="{04835902-A97D-4D46-A1EC-C98AD4EBF597}"/>
    <cellStyle name="Normal 4 4 2 2 2 2 3 6" xfId="44854" xr:uid="{A399F018-50C1-4014-BD39-5B6FDD46450A}"/>
    <cellStyle name="Normal 4 4 2 2 2 2 4" xfId="11145" xr:uid="{8DD46E46-0140-4939-BD16-CB677DFEC851}"/>
    <cellStyle name="Normal 4 4 2 2 2 2 4 2" xfId="24835" xr:uid="{23363B9F-C5D1-4DE1-AF6A-933E508F43EA}"/>
    <cellStyle name="Normal 4 4 2 2 2 2 4 2 2" xfId="38527" xr:uid="{84054782-A167-47B5-B4D4-4D8B1DCABDF3}"/>
    <cellStyle name="Normal 4 4 2 2 2 2 4 2 3" xfId="53410" xr:uid="{6D2B6AA6-DD44-46FA-8EDB-28C4956DB0DE}"/>
    <cellStyle name="Normal 4 4 2 2 2 2 4 3" xfId="17991" xr:uid="{E9841547-F884-4EC5-AAF9-2B42F611FE5F}"/>
    <cellStyle name="Normal 4 4 2 2 2 2 4 4" xfId="31681" xr:uid="{F07F3E77-2002-42E3-851C-2377D6FAD897}"/>
    <cellStyle name="Normal 4 4 2 2 2 2 4 5" xfId="46564" xr:uid="{5F25BACD-A443-454E-B5F6-112944DE8E19}"/>
    <cellStyle name="Normal 4 4 2 2 2 2 5" xfId="21413" xr:uid="{32889CB7-C1A9-4B4C-8EFA-7BB9364901D7}"/>
    <cellStyle name="Normal 4 4 2 2 2 2 5 2" xfId="35105" xr:uid="{66B79ACB-B7C2-4646-B61F-453EA5E813B7}"/>
    <cellStyle name="Normal 4 4 2 2 2 2 5 3" xfId="49988" xr:uid="{1AF590A8-6012-4E93-A5BF-59C34C7A2DE0}"/>
    <cellStyle name="Normal 4 4 2 2 2 2 6" xfId="14569" xr:uid="{3EFB954F-BC1C-41E7-B8AD-CE010100C884}"/>
    <cellStyle name="Normal 4 4 2 2 2 2 7" xfId="28259" xr:uid="{152FB979-0F1C-4335-A1CD-0909E5F4E36B}"/>
    <cellStyle name="Normal 4 4 2 2 2 2 8" xfId="43142" xr:uid="{DD3467EA-582D-48FB-9B7B-EE1DE277F7B9}"/>
    <cellStyle name="Normal 4 4 2 2 2 3" xfId="7725" xr:uid="{47275ED3-1027-4968-AF58-DD75B7BD2AAF}"/>
    <cellStyle name="Normal 4 4 2 2 2 3 2" xfId="9437" xr:uid="{D27503D7-9C92-4824-9E83-64F4F185611B}"/>
    <cellStyle name="Normal 4 4 2 2 2 3 2 2" xfId="12859" xr:uid="{8F5F7CBC-0A88-4012-A247-F35107AB991A}"/>
    <cellStyle name="Normal 4 4 2 2 2 3 2 2 2" xfId="26549" xr:uid="{B918B440-2E09-40E9-AB38-0FDD0C614264}"/>
    <cellStyle name="Normal 4 4 2 2 2 3 2 2 2 2" xfId="40241" xr:uid="{B6195A69-F593-45F4-BDCA-49AEC776BD1D}"/>
    <cellStyle name="Normal 4 4 2 2 2 3 2 2 2 3" xfId="55124" xr:uid="{18FFDBEF-A289-49F7-B45B-DC458464F433}"/>
    <cellStyle name="Normal 4 4 2 2 2 3 2 2 3" xfId="19705" xr:uid="{6B50F72F-9795-4F65-87EC-6F8D7C450240}"/>
    <cellStyle name="Normal 4 4 2 2 2 3 2 2 4" xfId="33395" xr:uid="{19147075-4254-4F18-A4BD-EC2017545771}"/>
    <cellStyle name="Normal 4 4 2 2 2 3 2 2 5" xfId="48278" xr:uid="{C95484DF-51FE-461A-9D57-85A9C9E3D9B2}"/>
    <cellStyle name="Normal 4 4 2 2 2 3 2 3" xfId="23127" xr:uid="{72208472-515E-4E4B-85BB-60F8A1959667}"/>
    <cellStyle name="Normal 4 4 2 2 2 3 2 3 2" xfId="36819" xr:uid="{ED1BDEC0-33E0-49EB-91C2-A37D995B6F27}"/>
    <cellStyle name="Normal 4 4 2 2 2 3 2 3 3" xfId="51702" xr:uid="{9FB3BD21-E21E-4547-88FB-7C4561E4A7BF}"/>
    <cellStyle name="Normal 4 4 2 2 2 3 2 4" xfId="16283" xr:uid="{555FF224-5D8E-48BA-A30A-02C9B1F33370}"/>
    <cellStyle name="Normal 4 4 2 2 2 3 2 5" xfId="29973" xr:uid="{0529C88E-C615-459B-B660-0D8EEB7F72CE}"/>
    <cellStyle name="Normal 4 4 2 2 2 3 2 6" xfId="44856" xr:uid="{E2587AA0-57E5-4BE3-944F-9FADC62EE482}"/>
    <cellStyle name="Normal 4 4 2 2 2 3 3" xfId="11147" xr:uid="{8A79E51E-9009-41EE-9AF3-08EA083320F7}"/>
    <cellStyle name="Normal 4 4 2 2 2 3 3 2" xfId="24837" xr:uid="{58DCEB73-3813-489A-950C-5DF2D1B5E4BA}"/>
    <cellStyle name="Normal 4 4 2 2 2 3 3 2 2" xfId="38529" xr:uid="{EE960EE0-0935-4007-AF15-D6DB65F9615C}"/>
    <cellStyle name="Normal 4 4 2 2 2 3 3 2 3" xfId="53412" xr:uid="{8344C4C0-C604-4CB8-A10D-3C9497BF4038}"/>
    <cellStyle name="Normal 4 4 2 2 2 3 3 3" xfId="17993" xr:uid="{D774559C-D304-4ACA-8E82-EBF703C21BC4}"/>
    <cellStyle name="Normal 4 4 2 2 2 3 3 4" xfId="31683" xr:uid="{97210200-19C1-4AF4-9D7A-135C35890BCF}"/>
    <cellStyle name="Normal 4 4 2 2 2 3 3 5" xfId="46566" xr:uid="{D7DFCD34-67DA-46C5-BF52-5BF69B16A04A}"/>
    <cellStyle name="Normal 4 4 2 2 2 3 4" xfId="21415" xr:uid="{3051EB1F-7D66-4535-AD7D-47CA4DA40945}"/>
    <cellStyle name="Normal 4 4 2 2 2 3 4 2" xfId="35107" xr:uid="{3D9F6F8E-8DCA-4A7D-9549-75D83DAAA444}"/>
    <cellStyle name="Normal 4 4 2 2 2 3 4 3" xfId="49990" xr:uid="{EDCBD6BF-D7C2-4EC4-8E9E-373BB90E7DCD}"/>
    <cellStyle name="Normal 4 4 2 2 2 3 5" xfId="14571" xr:uid="{67ABAA17-591D-4DD9-92C3-976D64DD2A31}"/>
    <cellStyle name="Normal 4 4 2 2 2 3 6" xfId="28261" xr:uid="{6B0A4A61-DF64-4E92-B1F9-22DED54A4CF8}"/>
    <cellStyle name="Normal 4 4 2 2 2 3 7" xfId="43144" xr:uid="{3F8E7C5C-030C-4E6E-9D69-1AD3605B40AE}"/>
    <cellStyle name="Normal 4 4 2 2 2 4" xfId="7726" xr:uid="{F19D7A2F-EB39-4B84-916F-0B42825021F1}"/>
    <cellStyle name="Normal 4 4 2 2 2 4 2" xfId="9438" xr:uid="{DEB10553-F6BB-42C5-960C-7CF51C44CF7B}"/>
    <cellStyle name="Normal 4 4 2 2 2 4 2 2" xfId="12860" xr:uid="{87E9E458-01DF-4FE0-B28C-276CC2A7A485}"/>
    <cellStyle name="Normal 4 4 2 2 2 4 2 2 2" xfId="26550" xr:uid="{7CF5D1F1-8F76-4163-AF59-98565DBDB3A4}"/>
    <cellStyle name="Normal 4 4 2 2 2 4 2 2 2 2" xfId="40242" xr:uid="{0F8B6867-85A4-4CC7-8D62-EB95BA52F682}"/>
    <cellStyle name="Normal 4 4 2 2 2 4 2 2 2 3" xfId="55125" xr:uid="{56C08FBC-A2D7-4434-82CF-66B610E09B7E}"/>
    <cellStyle name="Normal 4 4 2 2 2 4 2 2 3" xfId="19706" xr:uid="{691A85E5-C808-4D4C-A116-9C176C6DA4F0}"/>
    <cellStyle name="Normal 4 4 2 2 2 4 2 2 4" xfId="33396" xr:uid="{4A400D5A-A5B4-451F-8A1B-96C3257073E7}"/>
    <cellStyle name="Normal 4 4 2 2 2 4 2 2 5" xfId="48279" xr:uid="{7E9FCF6C-C038-4CD4-9289-2F91E90DE0EE}"/>
    <cellStyle name="Normal 4 4 2 2 2 4 2 3" xfId="23128" xr:uid="{B54BDEC2-469D-4E0D-AF7E-A69223EF4869}"/>
    <cellStyle name="Normal 4 4 2 2 2 4 2 3 2" xfId="36820" xr:uid="{5C7B36F0-B856-4718-8F9B-28890796186D}"/>
    <cellStyle name="Normal 4 4 2 2 2 4 2 3 3" xfId="51703" xr:uid="{B53ED0E4-89B7-42B7-9790-81370DB5828F}"/>
    <cellStyle name="Normal 4 4 2 2 2 4 2 4" xfId="16284" xr:uid="{70492AF7-0D40-40DA-A7E7-1D8BA5D92C14}"/>
    <cellStyle name="Normal 4 4 2 2 2 4 2 5" xfId="29974" xr:uid="{B4926692-7814-47BB-888C-3BB189BC3C49}"/>
    <cellStyle name="Normal 4 4 2 2 2 4 2 6" xfId="44857" xr:uid="{268C2D21-784C-42D3-8182-1E68B0F813E2}"/>
    <cellStyle name="Normal 4 4 2 2 2 4 3" xfId="11148" xr:uid="{00E41388-DE7B-4E0A-8459-964E103CD22B}"/>
    <cellStyle name="Normal 4 4 2 2 2 4 3 2" xfId="24838" xr:uid="{FE80FAB5-381E-4EA8-A02A-3DE51DE14167}"/>
    <cellStyle name="Normal 4 4 2 2 2 4 3 2 2" xfId="38530" xr:uid="{470149F4-49F5-4DC3-BDFD-CAAC608B1CF0}"/>
    <cellStyle name="Normal 4 4 2 2 2 4 3 2 3" xfId="53413" xr:uid="{29E9DA24-E422-4BE5-8897-B0E8B2D529B7}"/>
    <cellStyle name="Normal 4 4 2 2 2 4 3 3" xfId="17994" xr:uid="{9924E727-AB24-4DB9-8E7A-D2B210F83E23}"/>
    <cellStyle name="Normal 4 4 2 2 2 4 3 4" xfId="31684" xr:uid="{2BEAA0D0-BAD2-4E1E-92AD-A21075ECDE18}"/>
    <cellStyle name="Normal 4 4 2 2 2 4 3 5" xfId="46567" xr:uid="{739B99C4-3A12-4ACF-A0A5-E6968D363566}"/>
    <cellStyle name="Normal 4 4 2 2 2 4 4" xfId="21416" xr:uid="{F2C49038-EF83-4C1E-910A-D2E924DA5574}"/>
    <cellStyle name="Normal 4 4 2 2 2 4 4 2" xfId="35108" xr:uid="{018C4EBF-50C8-4B96-8C27-5F5CCFF1F608}"/>
    <cellStyle name="Normal 4 4 2 2 2 4 4 3" xfId="49991" xr:uid="{94A77A16-8E55-4DAA-A8CA-95918C9A0BC0}"/>
    <cellStyle name="Normal 4 4 2 2 2 4 5" xfId="14572" xr:uid="{865BF32A-3B9E-4171-8819-B93A62865BF1}"/>
    <cellStyle name="Normal 4 4 2 2 2 4 6" xfId="28262" xr:uid="{11BBC164-9496-448A-ACB5-B39E0940B281}"/>
    <cellStyle name="Normal 4 4 2 2 2 4 7" xfId="43145" xr:uid="{DE0EDEA1-C8EF-410B-8B5A-A1F2E8DA7F6D}"/>
    <cellStyle name="Normal 4 4 2 2 2 5" xfId="9434" xr:uid="{6756AF47-D72C-4F2A-9CDA-7C2FEBAF201B}"/>
    <cellStyle name="Normal 4 4 2 2 2 5 2" xfId="12856" xr:uid="{36779B34-1A08-466E-A34A-AD3435429C1B}"/>
    <cellStyle name="Normal 4 4 2 2 2 5 2 2" xfId="26546" xr:uid="{FCF7A9DA-BCF9-441F-A83D-85A847087010}"/>
    <cellStyle name="Normal 4 4 2 2 2 5 2 2 2" xfId="40238" xr:uid="{C48943B9-D194-47C0-8EC0-45E2C077CB84}"/>
    <cellStyle name="Normal 4 4 2 2 2 5 2 2 3" xfId="55121" xr:uid="{14B56A98-685B-4C5C-88CA-0EE99AD7DBBA}"/>
    <cellStyle name="Normal 4 4 2 2 2 5 2 3" xfId="19702" xr:uid="{91A2E923-A438-4698-9369-9198CB8F04E4}"/>
    <cellStyle name="Normal 4 4 2 2 2 5 2 4" xfId="33392" xr:uid="{1F95B816-EB51-4E5F-AE43-9AA073D5421E}"/>
    <cellStyle name="Normal 4 4 2 2 2 5 2 5" xfId="48275" xr:uid="{E881B3BD-3CF1-4CDE-92AA-261A51FC1EA7}"/>
    <cellStyle name="Normal 4 4 2 2 2 5 3" xfId="23124" xr:uid="{9A2D3494-02B6-4829-BE5D-6D0A7135A220}"/>
    <cellStyle name="Normal 4 4 2 2 2 5 3 2" xfId="36816" xr:uid="{93D9C46B-5D01-48C1-837D-8BA1327395BE}"/>
    <cellStyle name="Normal 4 4 2 2 2 5 3 3" xfId="51699" xr:uid="{770426E5-6B2D-4B97-AD77-7A620FE41102}"/>
    <cellStyle name="Normal 4 4 2 2 2 5 4" xfId="16280" xr:uid="{2829183D-9016-4BA5-9458-7F5CE4119D5E}"/>
    <cellStyle name="Normal 4 4 2 2 2 5 5" xfId="29970" xr:uid="{DA7ED98A-E513-49FA-90B0-4DCE9A48448E}"/>
    <cellStyle name="Normal 4 4 2 2 2 5 6" xfId="44853" xr:uid="{CCFC8108-C167-4C65-8A75-020CCB496D79}"/>
    <cellStyle name="Normal 4 4 2 2 2 6" xfId="11144" xr:uid="{2486F00B-1E0B-4F1A-8F6F-8F1C3FE4064C}"/>
    <cellStyle name="Normal 4 4 2 2 2 6 2" xfId="24834" xr:uid="{322964AB-D2E3-4B7F-9AEB-0873EEC12820}"/>
    <cellStyle name="Normal 4 4 2 2 2 6 2 2" xfId="38526" xr:uid="{069DE301-47A9-47F0-895D-11F19C519BF6}"/>
    <cellStyle name="Normal 4 4 2 2 2 6 2 3" xfId="53409" xr:uid="{D0D19BA4-B66D-430D-BA44-CCCE64F6BB58}"/>
    <cellStyle name="Normal 4 4 2 2 2 6 3" xfId="17990" xr:uid="{E2307157-6357-4CB0-A66D-378A9BBA913A}"/>
    <cellStyle name="Normal 4 4 2 2 2 6 4" xfId="31680" xr:uid="{87A53C74-27E7-4CF3-8FE6-9E7EE2183569}"/>
    <cellStyle name="Normal 4 4 2 2 2 6 5" xfId="46563" xr:uid="{39428379-A715-45AF-88F2-5D726FD522AF}"/>
    <cellStyle name="Normal 4 4 2 2 2 7" xfId="21412" xr:uid="{59EAF3AB-22B2-4739-B757-63759BDA41B3}"/>
    <cellStyle name="Normal 4 4 2 2 2 7 2" xfId="35104" xr:uid="{D21EB8FA-76C2-4762-8CCA-A160F83256DD}"/>
    <cellStyle name="Normal 4 4 2 2 2 7 3" xfId="49987" xr:uid="{133BE821-D3E0-44E7-9252-604F73C604C1}"/>
    <cellStyle name="Normal 4 4 2 2 2 8" xfId="14568" xr:uid="{30A92161-7F89-41F1-98AF-9A41B898AFAC}"/>
    <cellStyle name="Normal 4 4 2 2 2 9" xfId="28258" xr:uid="{A24004B8-94A3-4D56-9D39-B26CDC2D759C}"/>
    <cellStyle name="Normal 4 4 2 2 3" xfId="7727" xr:uid="{AC2B2CD2-FA89-4A87-BACC-A88BE54878A1}"/>
    <cellStyle name="Normal 4 4 2 2 3 10" xfId="43146" xr:uid="{FE5BF485-3CA2-405F-B2B8-3AFEAB3BD920}"/>
    <cellStyle name="Normal 4 4 2 2 3 2" xfId="7728" xr:uid="{6822781A-B07B-49A3-98EA-5ECC625662E2}"/>
    <cellStyle name="Normal 4 4 2 2 3 2 2" xfId="7729" xr:uid="{6BA6D3A8-A864-4220-955E-1FC775C51B8D}"/>
    <cellStyle name="Normal 4 4 2 2 3 2 2 2" xfId="9441" xr:uid="{70934A57-8BCA-4C6C-888A-68C78C4CB265}"/>
    <cellStyle name="Normal 4 4 2 2 3 2 2 2 2" xfId="12863" xr:uid="{4EFEF767-B4D5-4CC1-B661-107B9A91F371}"/>
    <cellStyle name="Normal 4 4 2 2 3 2 2 2 2 2" xfId="26553" xr:uid="{04C13020-1F3E-454F-A815-71988E48548F}"/>
    <cellStyle name="Normal 4 4 2 2 3 2 2 2 2 2 2" xfId="40245" xr:uid="{ED5FCBCB-C293-4511-A37F-1DBF7E9CA6E2}"/>
    <cellStyle name="Normal 4 4 2 2 3 2 2 2 2 2 3" xfId="55128" xr:uid="{93F9253F-3D67-47B5-8615-0BC4F03BB482}"/>
    <cellStyle name="Normal 4 4 2 2 3 2 2 2 2 3" xfId="19709" xr:uid="{96E6E3FA-81CE-4B6D-A9B5-E8A7F648FEF3}"/>
    <cellStyle name="Normal 4 4 2 2 3 2 2 2 2 4" xfId="33399" xr:uid="{DC00C6CD-6828-486D-9CED-BA35AEBE9EA2}"/>
    <cellStyle name="Normal 4 4 2 2 3 2 2 2 2 5" xfId="48282" xr:uid="{C260407E-7641-4681-A644-2650FFDB9BFD}"/>
    <cellStyle name="Normal 4 4 2 2 3 2 2 2 3" xfId="23131" xr:uid="{026862C7-C588-4EC3-916E-3E7AD2CA2EAF}"/>
    <cellStyle name="Normal 4 4 2 2 3 2 2 2 3 2" xfId="36823" xr:uid="{0831D6B0-B8A9-4D05-97A0-1E29A512213E}"/>
    <cellStyle name="Normal 4 4 2 2 3 2 2 2 3 3" xfId="51706" xr:uid="{77BF883D-D0C6-4F72-A43A-0B64E2FA4B3E}"/>
    <cellStyle name="Normal 4 4 2 2 3 2 2 2 4" xfId="16287" xr:uid="{D0E18538-F447-407A-A528-265BE98851BA}"/>
    <cellStyle name="Normal 4 4 2 2 3 2 2 2 5" xfId="29977" xr:uid="{D65549EF-5DD8-4F83-8DC5-C2B3170DF060}"/>
    <cellStyle name="Normal 4 4 2 2 3 2 2 2 6" xfId="44860" xr:uid="{D4619679-C996-4283-BD02-7EB4F115D614}"/>
    <cellStyle name="Normal 4 4 2 2 3 2 2 3" xfId="11151" xr:uid="{3B7A190C-374C-4BCE-BADC-9FCF459A5EFA}"/>
    <cellStyle name="Normal 4 4 2 2 3 2 2 3 2" xfId="24841" xr:uid="{0F4386EE-70A2-4645-811C-89A92B6FC557}"/>
    <cellStyle name="Normal 4 4 2 2 3 2 2 3 2 2" xfId="38533" xr:uid="{48875E74-02A6-4E0B-9769-DC4D028411FE}"/>
    <cellStyle name="Normal 4 4 2 2 3 2 2 3 2 3" xfId="53416" xr:uid="{5EF9F0EE-FA5A-46E1-B4DC-54F995B3F955}"/>
    <cellStyle name="Normal 4 4 2 2 3 2 2 3 3" xfId="17997" xr:uid="{DBDF4FA1-548B-4C50-9755-E994D261BE9B}"/>
    <cellStyle name="Normal 4 4 2 2 3 2 2 3 4" xfId="31687" xr:uid="{77F439F2-4733-4FB1-A437-80B583B717B4}"/>
    <cellStyle name="Normal 4 4 2 2 3 2 2 3 5" xfId="46570" xr:uid="{003C6521-738F-4F21-BB17-6BFBB94E3C69}"/>
    <cellStyle name="Normal 4 4 2 2 3 2 2 4" xfId="21419" xr:uid="{1ADFE32F-E148-4E84-885A-08785A53AE01}"/>
    <cellStyle name="Normal 4 4 2 2 3 2 2 4 2" xfId="35111" xr:uid="{D95F452C-D00F-44DA-8D49-BD9426F18809}"/>
    <cellStyle name="Normal 4 4 2 2 3 2 2 4 3" xfId="49994" xr:uid="{73C85A39-7523-40E2-97A6-6E157E8DA72E}"/>
    <cellStyle name="Normal 4 4 2 2 3 2 2 5" xfId="14575" xr:uid="{489DE421-1CE8-4AE7-ABA7-9771F599DA1B}"/>
    <cellStyle name="Normal 4 4 2 2 3 2 2 6" xfId="28265" xr:uid="{2A51C4CE-9E6D-4B71-813B-7F9FC503C5ED}"/>
    <cellStyle name="Normal 4 4 2 2 3 2 2 7" xfId="43148" xr:uid="{4ED5CFED-6AD6-42C4-B81D-9A28FA898F7B}"/>
    <cellStyle name="Normal 4 4 2 2 3 2 3" xfId="9440" xr:uid="{11CCA62E-554B-459A-9A13-46ED2324FCA2}"/>
    <cellStyle name="Normal 4 4 2 2 3 2 3 2" xfId="12862" xr:uid="{866F6682-2092-4A6E-93FC-B32978DD00DF}"/>
    <cellStyle name="Normal 4 4 2 2 3 2 3 2 2" xfId="26552" xr:uid="{A3BBAF57-0786-4214-B5DA-DDABC5A9FFE2}"/>
    <cellStyle name="Normal 4 4 2 2 3 2 3 2 2 2" xfId="40244" xr:uid="{E65FA836-E55B-4A2A-A394-5263425F4FB2}"/>
    <cellStyle name="Normal 4 4 2 2 3 2 3 2 2 3" xfId="55127" xr:uid="{5CA62BE8-4A9C-4786-8AC5-FAA45867F33D}"/>
    <cellStyle name="Normal 4 4 2 2 3 2 3 2 3" xfId="19708" xr:uid="{167A470B-9EC9-4022-9891-B7177C210CE6}"/>
    <cellStyle name="Normal 4 4 2 2 3 2 3 2 4" xfId="33398" xr:uid="{1638B687-6226-4D16-A693-D3925938E3D4}"/>
    <cellStyle name="Normal 4 4 2 2 3 2 3 2 5" xfId="48281" xr:uid="{ECA023AA-B7E5-4B08-A0C2-30B0CC947294}"/>
    <cellStyle name="Normal 4 4 2 2 3 2 3 3" xfId="23130" xr:uid="{4CE4BC2A-1BEE-4F1C-9AE1-78711C6B7FDF}"/>
    <cellStyle name="Normal 4 4 2 2 3 2 3 3 2" xfId="36822" xr:uid="{EC9900AE-4638-48BD-A7AD-DB735C1F2E92}"/>
    <cellStyle name="Normal 4 4 2 2 3 2 3 3 3" xfId="51705" xr:uid="{B7595AAB-BD9B-4501-B19F-5C5D9040DEBA}"/>
    <cellStyle name="Normal 4 4 2 2 3 2 3 4" xfId="16286" xr:uid="{E96B18E3-B0E1-4E00-810A-5C5CBE2866DF}"/>
    <cellStyle name="Normal 4 4 2 2 3 2 3 5" xfId="29976" xr:uid="{5BAB3A6C-7B7E-4955-844B-16045476B367}"/>
    <cellStyle name="Normal 4 4 2 2 3 2 3 6" xfId="44859" xr:uid="{448B7772-87DB-4705-8B5C-5674F49422A4}"/>
    <cellStyle name="Normal 4 4 2 2 3 2 4" xfId="11150" xr:uid="{EF8FC221-5DA1-411A-8469-BBE0D3F706E0}"/>
    <cellStyle name="Normal 4 4 2 2 3 2 4 2" xfId="24840" xr:uid="{F898B7B5-5901-4D91-8D73-937EF0771521}"/>
    <cellStyle name="Normal 4 4 2 2 3 2 4 2 2" xfId="38532" xr:uid="{80F8F6B5-DC1A-40CA-AB26-062D1E5E956E}"/>
    <cellStyle name="Normal 4 4 2 2 3 2 4 2 3" xfId="53415" xr:uid="{63E90A08-08CF-4040-8377-BCFBF1E11023}"/>
    <cellStyle name="Normal 4 4 2 2 3 2 4 3" xfId="17996" xr:uid="{9E95CCF4-333A-4AA5-950F-1D5C82C46C22}"/>
    <cellStyle name="Normal 4 4 2 2 3 2 4 4" xfId="31686" xr:uid="{7B59AA5C-3E3E-4CDE-808C-813E15FAB168}"/>
    <cellStyle name="Normal 4 4 2 2 3 2 4 5" xfId="46569" xr:uid="{C4015963-53F1-4013-BEE6-4791F965149E}"/>
    <cellStyle name="Normal 4 4 2 2 3 2 5" xfId="21418" xr:uid="{495343D5-2ED3-45CF-A035-3C6E9C08D060}"/>
    <cellStyle name="Normal 4 4 2 2 3 2 5 2" xfId="35110" xr:uid="{A1B4593B-B662-466A-9A73-C950F4F7ECC4}"/>
    <cellStyle name="Normal 4 4 2 2 3 2 5 3" xfId="49993" xr:uid="{814509D2-23E0-4A57-B0F4-C05B46D1C994}"/>
    <cellStyle name="Normal 4 4 2 2 3 2 6" xfId="14574" xr:uid="{A792BC79-BD08-47B6-90A0-D427FD2458B8}"/>
    <cellStyle name="Normal 4 4 2 2 3 2 7" xfId="28264" xr:uid="{838C9D7A-1EBB-427B-AD13-5DAEBBCD4F2D}"/>
    <cellStyle name="Normal 4 4 2 2 3 2 8" xfId="43147" xr:uid="{4E0BB9C2-3EE9-48D9-896B-363FCA8F1A04}"/>
    <cellStyle name="Normal 4 4 2 2 3 3" xfId="7730" xr:uid="{342EC0A0-44EB-43D1-9929-9CB420980DE2}"/>
    <cellStyle name="Normal 4 4 2 2 3 3 2" xfId="9442" xr:uid="{25F6852B-09F5-4F47-9061-76346A0837F7}"/>
    <cellStyle name="Normal 4 4 2 2 3 3 2 2" xfId="12864" xr:uid="{C7FC0049-9919-4E01-B89F-2AD1171B1714}"/>
    <cellStyle name="Normal 4 4 2 2 3 3 2 2 2" xfId="26554" xr:uid="{FBA19BD2-5601-47CA-BCC8-CFDF4BC13FB2}"/>
    <cellStyle name="Normal 4 4 2 2 3 3 2 2 2 2" xfId="40246" xr:uid="{16BD3966-C3F3-460D-A2AC-07C021CDE2AF}"/>
    <cellStyle name="Normal 4 4 2 2 3 3 2 2 2 3" xfId="55129" xr:uid="{67B62682-E7AC-444B-B944-E2E8F8AD2094}"/>
    <cellStyle name="Normal 4 4 2 2 3 3 2 2 3" xfId="19710" xr:uid="{0D0F8DBF-4C54-47E7-AA9F-87A276DBC938}"/>
    <cellStyle name="Normal 4 4 2 2 3 3 2 2 4" xfId="33400" xr:uid="{4BB40262-B012-49BF-95F5-4C2E9817B5A5}"/>
    <cellStyle name="Normal 4 4 2 2 3 3 2 2 5" xfId="48283" xr:uid="{28D79ECA-2555-4FB6-821D-CA4B2E792CED}"/>
    <cellStyle name="Normal 4 4 2 2 3 3 2 3" xfId="23132" xr:uid="{F4737DB8-4CE4-49F9-B2BF-9124B693D5CD}"/>
    <cellStyle name="Normal 4 4 2 2 3 3 2 3 2" xfId="36824" xr:uid="{950B6AC6-674D-497F-95B4-9E21C2724457}"/>
    <cellStyle name="Normal 4 4 2 2 3 3 2 3 3" xfId="51707" xr:uid="{CD0E2D95-28EC-4364-A125-F97D976F2673}"/>
    <cellStyle name="Normal 4 4 2 2 3 3 2 4" xfId="16288" xr:uid="{3D2CF2E2-50A6-4CFA-8102-4A8BC3734338}"/>
    <cellStyle name="Normal 4 4 2 2 3 3 2 5" xfId="29978" xr:uid="{9168E488-A4FE-459D-85CB-70F8B6462E43}"/>
    <cellStyle name="Normal 4 4 2 2 3 3 2 6" xfId="44861" xr:uid="{7600F84B-91C8-45C4-BF8D-9D09B1355EEE}"/>
    <cellStyle name="Normal 4 4 2 2 3 3 3" xfId="11152" xr:uid="{C5C1CA7C-4933-4895-8F87-E3FF1CCABFA8}"/>
    <cellStyle name="Normal 4 4 2 2 3 3 3 2" xfId="24842" xr:uid="{E049C410-D86B-43AF-8CE1-355FCC300747}"/>
    <cellStyle name="Normal 4 4 2 2 3 3 3 2 2" xfId="38534" xr:uid="{FDD1E8C8-76FC-43B0-B1E7-4390165AD775}"/>
    <cellStyle name="Normal 4 4 2 2 3 3 3 2 3" xfId="53417" xr:uid="{50326A6D-15A0-433A-AC60-912AECE07635}"/>
    <cellStyle name="Normal 4 4 2 2 3 3 3 3" xfId="17998" xr:uid="{6D109133-16E9-423E-846B-60F362C2AADA}"/>
    <cellStyle name="Normal 4 4 2 2 3 3 3 4" xfId="31688" xr:uid="{C909D0E8-53F9-42CB-9F56-915431885661}"/>
    <cellStyle name="Normal 4 4 2 2 3 3 3 5" xfId="46571" xr:uid="{FA53B60B-63AA-43E0-8C92-9C5A876A47C9}"/>
    <cellStyle name="Normal 4 4 2 2 3 3 4" xfId="21420" xr:uid="{D597D378-FFCC-4838-ADF7-52C207EA650C}"/>
    <cellStyle name="Normal 4 4 2 2 3 3 4 2" xfId="35112" xr:uid="{650AD523-8885-4EAF-9FEF-BA8FA7690895}"/>
    <cellStyle name="Normal 4 4 2 2 3 3 4 3" xfId="49995" xr:uid="{0558392C-E07F-4C77-B281-12F91D0F98F8}"/>
    <cellStyle name="Normal 4 4 2 2 3 3 5" xfId="14576" xr:uid="{B460E86F-21A4-42FD-AF28-0B8967C83FEA}"/>
    <cellStyle name="Normal 4 4 2 2 3 3 6" xfId="28266" xr:uid="{7BFA1F67-D85D-4222-ACA5-4F616EDCC07E}"/>
    <cellStyle name="Normal 4 4 2 2 3 3 7" xfId="43149" xr:uid="{74A48B93-FC84-47B8-A11C-C6D4B0912505}"/>
    <cellStyle name="Normal 4 4 2 2 3 4" xfId="7731" xr:uid="{D6737B24-7C38-4DF8-8C74-90ABD8007CCD}"/>
    <cellStyle name="Normal 4 4 2 2 3 4 2" xfId="9443" xr:uid="{AEE8069A-138B-44AE-B00B-C243F0E8FFA8}"/>
    <cellStyle name="Normal 4 4 2 2 3 4 2 2" xfId="12865" xr:uid="{0476FC02-CC8E-432D-824C-337BCED5AB77}"/>
    <cellStyle name="Normal 4 4 2 2 3 4 2 2 2" xfId="26555" xr:uid="{D87D8244-4252-4303-904B-FDA8C9634DA0}"/>
    <cellStyle name="Normal 4 4 2 2 3 4 2 2 2 2" xfId="40247" xr:uid="{A8A5A491-91CC-4FF7-A1C4-B6937BC1717F}"/>
    <cellStyle name="Normal 4 4 2 2 3 4 2 2 2 3" xfId="55130" xr:uid="{C24E1F66-7562-471B-8690-87B3E65397A6}"/>
    <cellStyle name="Normal 4 4 2 2 3 4 2 2 3" xfId="19711" xr:uid="{5F67AFF7-33DE-4328-8F49-F336316AD481}"/>
    <cellStyle name="Normal 4 4 2 2 3 4 2 2 4" xfId="33401" xr:uid="{69AF098B-8903-4F10-9B93-F935887DCE11}"/>
    <cellStyle name="Normal 4 4 2 2 3 4 2 2 5" xfId="48284" xr:uid="{D927D5FC-3778-47BA-823F-DFFFA6B3787F}"/>
    <cellStyle name="Normal 4 4 2 2 3 4 2 3" xfId="23133" xr:uid="{13D1DEB0-E93B-4763-83F8-18693C25D88C}"/>
    <cellStyle name="Normal 4 4 2 2 3 4 2 3 2" xfId="36825" xr:uid="{2117CAF1-1F99-4D43-ABEA-768295DF1C70}"/>
    <cellStyle name="Normal 4 4 2 2 3 4 2 3 3" xfId="51708" xr:uid="{A2B93379-F009-40B3-96BA-9F082C4311ED}"/>
    <cellStyle name="Normal 4 4 2 2 3 4 2 4" xfId="16289" xr:uid="{E948473C-94CB-4055-B62A-4860B9B56E62}"/>
    <cellStyle name="Normal 4 4 2 2 3 4 2 5" xfId="29979" xr:uid="{0C1C00E1-265E-49B1-9851-6FD78DC69F7B}"/>
    <cellStyle name="Normal 4 4 2 2 3 4 2 6" xfId="44862" xr:uid="{8C9663F0-5132-4F80-987E-00BA86BE3F3F}"/>
    <cellStyle name="Normal 4 4 2 2 3 4 3" xfId="11153" xr:uid="{F9137758-ADF7-467E-AFAB-692F602F4E92}"/>
    <cellStyle name="Normal 4 4 2 2 3 4 3 2" xfId="24843" xr:uid="{0690F176-B5C5-4A6B-A6F2-6DFCF6BF88B6}"/>
    <cellStyle name="Normal 4 4 2 2 3 4 3 2 2" xfId="38535" xr:uid="{3DC72074-26FE-48E7-A052-C25C23E9A4AC}"/>
    <cellStyle name="Normal 4 4 2 2 3 4 3 2 3" xfId="53418" xr:uid="{8547D7FC-59D9-4C91-9EAE-249B1F9154A2}"/>
    <cellStyle name="Normal 4 4 2 2 3 4 3 3" xfId="17999" xr:uid="{7C23ADD8-E372-42B5-BDA2-36B179A494C1}"/>
    <cellStyle name="Normal 4 4 2 2 3 4 3 4" xfId="31689" xr:uid="{2887D047-41A3-44A7-BFE1-272105F78950}"/>
    <cellStyle name="Normal 4 4 2 2 3 4 3 5" xfId="46572" xr:uid="{93FDCF40-7D81-42FF-883D-124B2E35CD9D}"/>
    <cellStyle name="Normal 4 4 2 2 3 4 4" xfId="21421" xr:uid="{30887565-E15F-402F-9665-F6EAF9D882BD}"/>
    <cellStyle name="Normal 4 4 2 2 3 4 4 2" xfId="35113" xr:uid="{4F51A93D-2AE3-4005-9C1E-5CDDB6F6C764}"/>
    <cellStyle name="Normal 4 4 2 2 3 4 4 3" xfId="49996" xr:uid="{1F8F2093-F26D-4B8F-9350-1A20AF71F345}"/>
    <cellStyle name="Normal 4 4 2 2 3 4 5" xfId="14577" xr:uid="{89BCD073-681C-44CC-9878-DE447B78BA37}"/>
    <cellStyle name="Normal 4 4 2 2 3 4 6" xfId="28267" xr:uid="{383D4643-1F1E-434C-B07B-E14F0A967342}"/>
    <cellStyle name="Normal 4 4 2 2 3 4 7" xfId="43150" xr:uid="{ED44D941-52EE-4C56-A864-8F302E3A0522}"/>
    <cellStyle name="Normal 4 4 2 2 3 5" xfId="9439" xr:uid="{5646060A-A80A-421E-81EE-0B2CD3145ADE}"/>
    <cellStyle name="Normal 4 4 2 2 3 5 2" xfId="12861" xr:uid="{85407061-F37E-47D1-BE21-A20DCFC97E45}"/>
    <cellStyle name="Normal 4 4 2 2 3 5 2 2" xfId="26551" xr:uid="{33D9A416-159A-4A3C-A119-5FDD975261AB}"/>
    <cellStyle name="Normal 4 4 2 2 3 5 2 2 2" xfId="40243" xr:uid="{552EB479-B17E-4C3F-BE8D-96FE81E590A6}"/>
    <cellStyle name="Normal 4 4 2 2 3 5 2 2 3" xfId="55126" xr:uid="{3AE25275-D6E5-46B3-A60D-4DA1AC53A41D}"/>
    <cellStyle name="Normal 4 4 2 2 3 5 2 3" xfId="19707" xr:uid="{C2AF1AF1-7212-4488-8985-12C7940F80D9}"/>
    <cellStyle name="Normal 4 4 2 2 3 5 2 4" xfId="33397" xr:uid="{B0BA6848-3B5A-435C-BFA6-5C123D151A53}"/>
    <cellStyle name="Normal 4 4 2 2 3 5 2 5" xfId="48280" xr:uid="{8661E76C-CBB1-4502-B84C-F3B1DF5D31D6}"/>
    <cellStyle name="Normal 4 4 2 2 3 5 3" xfId="23129" xr:uid="{DE87978F-B4F3-43CB-829E-46C7ED108548}"/>
    <cellStyle name="Normal 4 4 2 2 3 5 3 2" xfId="36821" xr:uid="{A80B7829-5F68-4429-B0B9-4E76DC6AC95F}"/>
    <cellStyle name="Normal 4 4 2 2 3 5 3 3" xfId="51704" xr:uid="{09983FCE-3AA8-4F1C-9196-85C949CBEB35}"/>
    <cellStyle name="Normal 4 4 2 2 3 5 4" xfId="16285" xr:uid="{D22BE05E-CA09-44B5-B074-77C235BBB09D}"/>
    <cellStyle name="Normal 4 4 2 2 3 5 5" xfId="29975" xr:uid="{890C0455-1DDC-493A-9CB3-7824C39942A9}"/>
    <cellStyle name="Normal 4 4 2 2 3 5 6" xfId="44858" xr:uid="{E4C0FD3A-5EB6-46E8-96C0-550E933F0918}"/>
    <cellStyle name="Normal 4 4 2 2 3 6" xfId="11149" xr:uid="{940600BB-F18F-4311-9A59-99473406EF68}"/>
    <cellStyle name="Normal 4 4 2 2 3 6 2" xfId="24839" xr:uid="{5C37F022-2426-419B-A315-255BB37C22AC}"/>
    <cellStyle name="Normal 4 4 2 2 3 6 2 2" xfId="38531" xr:uid="{31707829-FE20-4EB0-B42B-0B7CD479E3CC}"/>
    <cellStyle name="Normal 4 4 2 2 3 6 2 3" xfId="53414" xr:uid="{10C322D5-B32B-44A2-9DED-5D055A1FFDCB}"/>
    <cellStyle name="Normal 4 4 2 2 3 6 3" xfId="17995" xr:uid="{6CCD359D-EEA5-434B-A4A9-DAD008303903}"/>
    <cellStyle name="Normal 4 4 2 2 3 6 4" xfId="31685" xr:uid="{DF3EF36F-DAEF-49B1-8825-617CE0C555C9}"/>
    <cellStyle name="Normal 4 4 2 2 3 6 5" xfId="46568" xr:uid="{03E40E58-39A5-48E3-BAAA-D66A405B00E2}"/>
    <cellStyle name="Normal 4 4 2 2 3 7" xfId="21417" xr:uid="{B856EC38-033D-4621-BEB4-2C10CCC73F18}"/>
    <cellStyle name="Normal 4 4 2 2 3 7 2" xfId="35109" xr:uid="{5D081711-568B-445E-9431-26516CBFB617}"/>
    <cellStyle name="Normal 4 4 2 2 3 7 3" xfId="49992" xr:uid="{032C8985-25BF-4AEF-B104-2DF0BDED47C0}"/>
    <cellStyle name="Normal 4 4 2 2 3 8" xfId="14573" xr:uid="{56EF0ACF-1331-45E7-8567-06ADAFC63431}"/>
    <cellStyle name="Normal 4 4 2 2 3 9" xfId="28263" xr:uid="{ECCA2A95-CF25-4F8E-9A27-8BD7BD6A30FC}"/>
    <cellStyle name="Normal 4 4 2 2 4" xfId="7732" xr:uid="{9E0635DB-E85B-4D67-BA36-24BCE0126A15}"/>
    <cellStyle name="Normal 4 4 2 2 4 2" xfId="7733" xr:uid="{65B86493-0477-4FA1-80E4-16BC050B0165}"/>
    <cellStyle name="Normal 4 4 2 2 4 2 2" xfId="9445" xr:uid="{3E86F266-AB7A-4ECA-A8CE-81616D328EA6}"/>
    <cellStyle name="Normal 4 4 2 2 4 2 2 2" xfId="12867" xr:uid="{2D51EEFA-B37A-44B8-A743-734E932C49C1}"/>
    <cellStyle name="Normal 4 4 2 2 4 2 2 2 2" xfId="26557" xr:uid="{F00A660F-D496-402A-B5A5-66F267A58B6B}"/>
    <cellStyle name="Normal 4 4 2 2 4 2 2 2 2 2" xfId="40249" xr:uid="{E3C8186D-C8F8-4A3C-B897-E08D2CE775B1}"/>
    <cellStyle name="Normal 4 4 2 2 4 2 2 2 2 3" xfId="55132" xr:uid="{EABD3B09-089D-457E-9D79-415560332F47}"/>
    <cellStyle name="Normal 4 4 2 2 4 2 2 2 3" xfId="19713" xr:uid="{78CA5293-24B2-4DB1-BDED-226D703C9ABB}"/>
    <cellStyle name="Normal 4 4 2 2 4 2 2 2 4" xfId="33403" xr:uid="{786ED271-1CE7-4B55-9827-F07F0873873D}"/>
    <cellStyle name="Normal 4 4 2 2 4 2 2 2 5" xfId="48286" xr:uid="{FA873CF1-FB84-40EC-85F7-2EBF4FAC9E9A}"/>
    <cellStyle name="Normal 4 4 2 2 4 2 2 3" xfId="23135" xr:uid="{64271F1F-C698-4F5A-AB37-021EFD6CCE1F}"/>
    <cellStyle name="Normal 4 4 2 2 4 2 2 3 2" xfId="36827" xr:uid="{575227C6-25EF-4C3B-B9F4-1CD8DBCC7982}"/>
    <cellStyle name="Normal 4 4 2 2 4 2 2 3 3" xfId="51710" xr:uid="{69831CCB-0463-4BF8-B87C-41DA19A70717}"/>
    <cellStyle name="Normal 4 4 2 2 4 2 2 4" xfId="16291" xr:uid="{C8553957-45AD-4B8A-886A-47DBDC3A6E19}"/>
    <cellStyle name="Normal 4 4 2 2 4 2 2 5" xfId="29981" xr:uid="{1B2C2EC8-961B-41CB-A076-3D95CEC15F49}"/>
    <cellStyle name="Normal 4 4 2 2 4 2 2 6" xfId="44864" xr:uid="{E64AD4DB-96A4-44A3-83F8-5244161C4170}"/>
    <cellStyle name="Normal 4 4 2 2 4 2 3" xfId="11155" xr:uid="{C4A9C2EC-B51C-4343-B11C-291321E04BCF}"/>
    <cellStyle name="Normal 4 4 2 2 4 2 3 2" xfId="24845" xr:uid="{2B2C8B9F-D11F-47A2-9F82-48187721C8F3}"/>
    <cellStyle name="Normal 4 4 2 2 4 2 3 2 2" xfId="38537" xr:uid="{6008B7DA-75FB-4404-B5BB-2FA7E7076A2A}"/>
    <cellStyle name="Normal 4 4 2 2 4 2 3 2 3" xfId="53420" xr:uid="{5461CCF4-82B1-4AB1-930F-0F1693B0D88B}"/>
    <cellStyle name="Normal 4 4 2 2 4 2 3 3" xfId="18001" xr:uid="{80823743-4F15-4A8C-BFC1-6257335438E8}"/>
    <cellStyle name="Normal 4 4 2 2 4 2 3 4" xfId="31691" xr:uid="{C7A85497-9ACA-4990-BE89-639F8D139CE0}"/>
    <cellStyle name="Normal 4 4 2 2 4 2 3 5" xfId="46574" xr:uid="{F125B1F7-662D-4F6B-A98B-98F7B40D44FB}"/>
    <cellStyle name="Normal 4 4 2 2 4 2 4" xfId="21423" xr:uid="{168BA4DC-9BFF-4B32-A5D8-75FA8A62C4B9}"/>
    <cellStyle name="Normal 4 4 2 2 4 2 4 2" xfId="35115" xr:uid="{01D48F16-1BAF-4C13-993A-9B9BA2CC39B6}"/>
    <cellStyle name="Normal 4 4 2 2 4 2 4 3" xfId="49998" xr:uid="{55DEBA52-8961-40CB-8FC3-7CB0E4F60DCA}"/>
    <cellStyle name="Normal 4 4 2 2 4 2 5" xfId="14579" xr:uid="{50ADB24C-174B-43C7-8CBA-AF13FB2EA1EE}"/>
    <cellStyle name="Normal 4 4 2 2 4 2 6" xfId="28269" xr:uid="{827FFD64-E90C-4474-A4DB-7D4F731082FA}"/>
    <cellStyle name="Normal 4 4 2 2 4 2 7" xfId="43152" xr:uid="{1C2B5A0A-35A7-4C46-B025-10581A09BE35}"/>
    <cellStyle name="Normal 4 4 2 2 4 3" xfId="9444" xr:uid="{7388C1C6-B382-4D51-A52E-F6DE1E0179AD}"/>
    <cellStyle name="Normal 4 4 2 2 4 3 2" xfId="12866" xr:uid="{C0F68918-C459-4EC0-88A1-76DF75E658C9}"/>
    <cellStyle name="Normal 4 4 2 2 4 3 2 2" xfId="26556" xr:uid="{714FD347-34D9-4A9B-AB42-A9AB340E9343}"/>
    <cellStyle name="Normal 4 4 2 2 4 3 2 2 2" xfId="40248" xr:uid="{D0347CDD-CFE9-43D4-AF79-971D7C4E5F1F}"/>
    <cellStyle name="Normal 4 4 2 2 4 3 2 2 3" xfId="55131" xr:uid="{0BC7C0CC-C47D-4952-BFEE-97C0CDCE9F03}"/>
    <cellStyle name="Normal 4 4 2 2 4 3 2 3" xfId="19712" xr:uid="{A3709E0B-51F1-41FE-9CF1-7B25930070D5}"/>
    <cellStyle name="Normal 4 4 2 2 4 3 2 4" xfId="33402" xr:uid="{44B8DC36-9BD2-4B73-B3B1-A76B854EA95F}"/>
    <cellStyle name="Normal 4 4 2 2 4 3 2 5" xfId="48285" xr:uid="{F1F1C197-0EC1-4BCF-AAEA-F656A593914D}"/>
    <cellStyle name="Normal 4 4 2 2 4 3 3" xfId="23134" xr:uid="{0232E79E-09A5-49D8-A2DB-A46103D5309D}"/>
    <cellStyle name="Normal 4 4 2 2 4 3 3 2" xfId="36826" xr:uid="{EF35BD7B-A340-4699-AD5E-E956FD64546E}"/>
    <cellStyle name="Normal 4 4 2 2 4 3 3 3" xfId="51709" xr:uid="{467AB8E3-B511-4EDF-8125-764FD96C2542}"/>
    <cellStyle name="Normal 4 4 2 2 4 3 4" xfId="16290" xr:uid="{7A05D6F7-E04B-4F3B-8B38-6930D0AF2B53}"/>
    <cellStyle name="Normal 4 4 2 2 4 3 5" xfId="29980" xr:uid="{445463EA-C444-46CA-9344-E211D0C102DD}"/>
    <cellStyle name="Normal 4 4 2 2 4 3 6" xfId="44863" xr:uid="{3DD24396-7741-48F6-B15F-43A9529C6C3A}"/>
    <cellStyle name="Normal 4 4 2 2 4 4" xfId="11154" xr:uid="{E39C19A3-B294-4483-B4C9-1AF6A4ACEE9C}"/>
    <cellStyle name="Normal 4 4 2 2 4 4 2" xfId="24844" xr:uid="{D6893C01-2559-4E7A-BB9E-F86950FDFEA3}"/>
    <cellStyle name="Normal 4 4 2 2 4 4 2 2" xfId="38536" xr:uid="{A0F1B6B1-D31B-49C8-B1B5-42DEFCBD95E6}"/>
    <cellStyle name="Normal 4 4 2 2 4 4 2 3" xfId="53419" xr:uid="{ADDEF3A9-0330-4082-A991-773AEB6942E4}"/>
    <cellStyle name="Normal 4 4 2 2 4 4 3" xfId="18000" xr:uid="{7363585F-6CA5-4BE1-A391-469E0F7C8405}"/>
    <cellStyle name="Normal 4 4 2 2 4 4 4" xfId="31690" xr:uid="{3D8C46A7-8B8D-4E3D-9ADC-7CB0DBB74F27}"/>
    <cellStyle name="Normal 4 4 2 2 4 4 5" xfId="46573" xr:uid="{C1F359FC-D1E2-40DF-BB9B-59200E6EDFB3}"/>
    <cellStyle name="Normal 4 4 2 2 4 5" xfId="21422" xr:uid="{3C3CB58D-48EE-456A-A78C-AB06771344CA}"/>
    <cellStyle name="Normal 4 4 2 2 4 5 2" xfId="35114" xr:uid="{1CCD7362-A6E5-4032-A5C6-7A2AF98F7B79}"/>
    <cellStyle name="Normal 4 4 2 2 4 5 3" xfId="49997" xr:uid="{009BA5D9-A367-42A6-A80B-1AC48C63DE6A}"/>
    <cellStyle name="Normal 4 4 2 2 4 6" xfId="14578" xr:uid="{D5A9E4A7-A47D-4016-BBDE-3C310B71C87F}"/>
    <cellStyle name="Normal 4 4 2 2 4 7" xfId="28268" xr:uid="{BB67BD01-E6BC-4014-8B0B-13569F1DCD7B}"/>
    <cellStyle name="Normal 4 4 2 2 4 8" xfId="43151" xr:uid="{AD839CF1-7EC0-480C-B40A-831656A6D70E}"/>
    <cellStyle name="Normal 4 4 2 2 5" xfId="7734" xr:uid="{8B2156DA-794F-442B-B39C-8639D167BC65}"/>
    <cellStyle name="Normal 4 4 2 2 5 2" xfId="9446" xr:uid="{874DA18B-9A8F-4844-87E7-D262BE4BC9C5}"/>
    <cellStyle name="Normal 4 4 2 2 5 2 2" xfId="12868" xr:uid="{9D63DC86-B957-4750-8CA6-751AD0BD0767}"/>
    <cellStyle name="Normal 4 4 2 2 5 2 2 2" xfId="26558" xr:uid="{DCE8FED5-F441-4311-BC73-76E07D399440}"/>
    <cellStyle name="Normal 4 4 2 2 5 2 2 2 2" xfId="40250" xr:uid="{B55FD626-032D-402B-B539-A6ACB60BC84E}"/>
    <cellStyle name="Normal 4 4 2 2 5 2 2 2 3" xfId="55133" xr:uid="{CC9B773D-328D-4C5A-BFBE-6D8E5773610A}"/>
    <cellStyle name="Normal 4 4 2 2 5 2 2 3" xfId="19714" xr:uid="{9CE59C1C-2029-48DF-A870-E68B8337AC32}"/>
    <cellStyle name="Normal 4 4 2 2 5 2 2 4" xfId="33404" xr:uid="{A982F218-58DA-4C13-A0AF-40293AE058F9}"/>
    <cellStyle name="Normal 4 4 2 2 5 2 2 5" xfId="48287" xr:uid="{DE2FE38E-8B36-4C55-A573-B6BBF627C0C2}"/>
    <cellStyle name="Normal 4 4 2 2 5 2 3" xfId="23136" xr:uid="{36D329A5-1DFD-4A0F-9627-CBD748EE0262}"/>
    <cellStyle name="Normal 4 4 2 2 5 2 3 2" xfId="36828" xr:uid="{2063F9AF-10F5-4A7D-8D7A-3D046A494785}"/>
    <cellStyle name="Normal 4 4 2 2 5 2 3 3" xfId="51711" xr:uid="{3B4DEBB0-8C2A-43B7-A534-35D0C0CCFA38}"/>
    <cellStyle name="Normal 4 4 2 2 5 2 4" xfId="16292" xr:uid="{A145E055-C4AA-4376-B02D-E0BAEA9088D2}"/>
    <cellStyle name="Normal 4 4 2 2 5 2 5" xfId="29982" xr:uid="{B5120FE7-DAD3-476E-896E-2DBEDB1DA6BD}"/>
    <cellStyle name="Normal 4 4 2 2 5 2 6" xfId="44865" xr:uid="{574BBCCB-5527-4439-B242-B03540C2C2CE}"/>
    <cellStyle name="Normal 4 4 2 2 5 3" xfId="11156" xr:uid="{6A00F487-6F3A-4412-9B8F-1F25295079A4}"/>
    <cellStyle name="Normal 4 4 2 2 5 3 2" xfId="24846" xr:uid="{0FBC95FE-735A-44DC-8A25-08D5DB1CE61A}"/>
    <cellStyle name="Normal 4 4 2 2 5 3 2 2" xfId="38538" xr:uid="{582FCA5B-9B1E-49F3-AA07-83249551208C}"/>
    <cellStyle name="Normal 4 4 2 2 5 3 2 3" xfId="53421" xr:uid="{661529B0-1504-4CB4-8778-8C7DE8844358}"/>
    <cellStyle name="Normal 4 4 2 2 5 3 3" xfId="18002" xr:uid="{30A03AB0-4600-40A0-9E5A-6849BE874B38}"/>
    <cellStyle name="Normal 4 4 2 2 5 3 4" xfId="31692" xr:uid="{93508994-2E69-4197-BDC4-7CA2D1D43CA9}"/>
    <cellStyle name="Normal 4 4 2 2 5 3 5" xfId="46575" xr:uid="{C2CF98C1-250A-4B57-8A3B-A7D5013986ED}"/>
    <cellStyle name="Normal 4 4 2 2 5 4" xfId="21424" xr:uid="{B7ECF400-BDE0-4A58-BC98-B2A8ACF05269}"/>
    <cellStyle name="Normal 4 4 2 2 5 4 2" xfId="35116" xr:uid="{F5E352F1-5721-4905-9FC6-0716F8A2332D}"/>
    <cellStyle name="Normal 4 4 2 2 5 4 3" xfId="49999" xr:uid="{032F5C9A-E5D0-4F95-A3B7-F3C3CE7F55A3}"/>
    <cellStyle name="Normal 4 4 2 2 5 5" xfId="14580" xr:uid="{FF3F7ABA-D9F1-4002-BA44-31A6FC5645D2}"/>
    <cellStyle name="Normal 4 4 2 2 5 6" xfId="28270" xr:uid="{9E711899-EE84-4440-96EF-A9BB5E00B98E}"/>
    <cellStyle name="Normal 4 4 2 2 5 7" xfId="43153" xr:uid="{D32E5224-E44B-4A08-AA9D-D1D489BC1865}"/>
    <cellStyle name="Normal 4 4 2 2 6" xfId="7735" xr:uid="{AFCB97EB-D9EC-455E-937C-6DCB42195A1B}"/>
    <cellStyle name="Normal 4 4 2 2 6 2" xfId="9447" xr:uid="{D3A19399-066B-4DDA-BC06-BA094E526429}"/>
    <cellStyle name="Normal 4 4 2 2 6 2 2" xfId="12869" xr:uid="{053260CB-3072-48E7-8649-81239DDECAB3}"/>
    <cellStyle name="Normal 4 4 2 2 6 2 2 2" xfId="26559" xr:uid="{CFB3C87F-0795-46D7-AD34-5C1F89B29989}"/>
    <cellStyle name="Normal 4 4 2 2 6 2 2 2 2" xfId="40251" xr:uid="{3A8D8848-62F1-45F5-9A2B-FC385EB1231A}"/>
    <cellStyle name="Normal 4 4 2 2 6 2 2 2 3" xfId="55134" xr:uid="{95FF9850-7F06-4275-A750-AF6771287C37}"/>
    <cellStyle name="Normal 4 4 2 2 6 2 2 3" xfId="19715" xr:uid="{5D8A552C-F824-4ECF-B677-D1C6140432F5}"/>
    <cellStyle name="Normal 4 4 2 2 6 2 2 4" xfId="33405" xr:uid="{291A5138-BFB0-4E45-8EED-B2CEA2CA296F}"/>
    <cellStyle name="Normal 4 4 2 2 6 2 2 5" xfId="48288" xr:uid="{1075D3DD-A64A-4BF2-B371-778776FD5927}"/>
    <cellStyle name="Normal 4 4 2 2 6 2 3" xfId="23137" xr:uid="{076CD260-228C-4E97-87BD-84EA5BBE6438}"/>
    <cellStyle name="Normal 4 4 2 2 6 2 3 2" xfId="36829" xr:uid="{3F7AED17-B709-489B-AAAD-1DBC3B06B1E1}"/>
    <cellStyle name="Normal 4 4 2 2 6 2 3 3" xfId="51712" xr:uid="{62834062-2A3B-4881-96BA-AABA331235A4}"/>
    <cellStyle name="Normal 4 4 2 2 6 2 4" xfId="16293" xr:uid="{48D1748B-C82E-4D57-BB7B-867DE9E71A37}"/>
    <cellStyle name="Normal 4 4 2 2 6 2 5" xfId="29983" xr:uid="{D78E0247-0125-4181-817F-6659991981A1}"/>
    <cellStyle name="Normal 4 4 2 2 6 2 6" xfId="44866" xr:uid="{27BB8655-E250-41AB-B109-DE6E8B24BF86}"/>
    <cellStyle name="Normal 4 4 2 2 6 3" xfId="11157" xr:uid="{4F23D17B-CD46-4941-A793-B37113D865CD}"/>
    <cellStyle name="Normal 4 4 2 2 6 3 2" xfId="24847" xr:uid="{4538DB4E-6AC1-4D76-9277-E052DB307452}"/>
    <cellStyle name="Normal 4 4 2 2 6 3 2 2" xfId="38539" xr:uid="{9B1788D1-D770-4926-AC5F-C5698679B529}"/>
    <cellStyle name="Normal 4 4 2 2 6 3 2 3" xfId="53422" xr:uid="{477EB1DA-9E8F-465E-A28E-05F7604ADFBD}"/>
    <cellStyle name="Normal 4 4 2 2 6 3 3" xfId="18003" xr:uid="{30EC1FBF-513E-454D-A92E-A7D67BE5AA87}"/>
    <cellStyle name="Normal 4 4 2 2 6 3 4" xfId="31693" xr:uid="{8FF3A8DC-F1D7-4ACF-BB94-6F3F307579B5}"/>
    <cellStyle name="Normal 4 4 2 2 6 3 5" xfId="46576" xr:uid="{DB9139B7-6D55-4E02-982D-3E79DA6E7360}"/>
    <cellStyle name="Normal 4 4 2 2 6 4" xfId="21425" xr:uid="{5B1F2BEC-2CA6-4105-A72D-5CD9CAE7B8BC}"/>
    <cellStyle name="Normal 4 4 2 2 6 4 2" xfId="35117" xr:uid="{2863322A-B0A8-4515-B36B-D0F52913D601}"/>
    <cellStyle name="Normal 4 4 2 2 6 4 3" xfId="50000" xr:uid="{3B75DB07-CBBA-4D14-A10D-21FEF16DE16A}"/>
    <cellStyle name="Normal 4 4 2 2 6 5" xfId="14581" xr:uid="{61707629-9932-4B8B-9A6F-2DA897555618}"/>
    <cellStyle name="Normal 4 4 2 2 6 6" xfId="28271" xr:uid="{BC4CFC00-0B40-43AE-8E61-EF1C1361A36D}"/>
    <cellStyle name="Normal 4 4 2 2 6 7" xfId="43154" xr:uid="{AFCB187A-30E6-4987-919A-8C94B794DBBE}"/>
    <cellStyle name="Normal 4 4 2 2 7" xfId="9433" xr:uid="{C1DE6EA4-171B-4E08-B8A2-9DF702327DDF}"/>
    <cellStyle name="Normal 4 4 2 2 7 2" xfId="12855" xr:uid="{A367E0B8-6136-4F9D-BE27-0C1CFD703C16}"/>
    <cellStyle name="Normal 4 4 2 2 7 2 2" xfId="26545" xr:uid="{546F552D-0F5D-4EFD-B03D-461BE876EF07}"/>
    <cellStyle name="Normal 4 4 2 2 7 2 2 2" xfId="40237" xr:uid="{5F6685DE-A230-477E-BD1D-772953EB4D37}"/>
    <cellStyle name="Normal 4 4 2 2 7 2 2 3" xfId="55120" xr:uid="{321B2505-ECDC-4AEB-A645-AB4DCE129DD9}"/>
    <cellStyle name="Normal 4 4 2 2 7 2 3" xfId="19701" xr:uid="{CA8AD5CA-D4B7-44B5-9BB9-8BC2B560CF4C}"/>
    <cellStyle name="Normal 4 4 2 2 7 2 4" xfId="33391" xr:uid="{641B86B8-4BE2-4DBB-9F9E-0A298FADA878}"/>
    <cellStyle name="Normal 4 4 2 2 7 2 5" xfId="48274" xr:uid="{46FFC89F-EE65-43FD-9C03-FCDD799A93B6}"/>
    <cellStyle name="Normal 4 4 2 2 7 3" xfId="23123" xr:uid="{B9CC3266-9BAD-480C-A68F-B9648869B34E}"/>
    <cellStyle name="Normal 4 4 2 2 7 3 2" xfId="36815" xr:uid="{41E4FDA4-8319-4324-A6CE-15D266D41A58}"/>
    <cellStyle name="Normal 4 4 2 2 7 3 3" xfId="51698" xr:uid="{85BAA9A5-19EF-4900-92C3-C3A48A70B7F9}"/>
    <cellStyle name="Normal 4 4 2 2 7 4" xfId="16279" xr:uid="{1FFDF363-157B-469F-88B0-2630E2A427A1}"/>
    <cellStyle name="Normal 4 4 2 2 7 5" xfId="29969" xr:uid="{588995D1-6FF4-4714-935E-5600A0257DA0}"/>
    <cellStyle name="Normal 4 4 2 2 7 6" xfId="44852" xr:uid="{96ED0EE0-52E7-4AF5-9F5E-AE9DDF773243}"/>
    <cellStyle name="Normal 4 4 2 2 8" xfId="11143" xr:uid="{F4735FA1-923B-4F4C-B523-73AB9C53A923}"/>
    <cellStyle name="Normal 4 4 2 2 8 2" xfId="24833" xr:uid="{016B7133-8816-4FB0-B44F-97AF8B4B94AF}"/>
    <cellStyle name="Normal 4 4 2 2 8 2 2" xfId="38525" xr:uid="{64C04E19-E3E8-4FE5-87F6-FD014266B085}"/>
    <cellStyle name="Normal 4 4 2 2 8 2 3" xfId="53408" xr:uid="{6C31566B-6949-4209-806E-B11E0F982BD8}"/>
    <cellStyle name="Normal 4 4 2 2 8 3" xfId="17989" xr:uid="{8F10FD4E-93F9-4212-BFC4-70C9E0DCC7B1}"/>
    <cellStyle name="Normal 4 4 2 2 8 4" xfId="31679" xr:uid="{22B8DC52-7AD1-46E5-B300-E883831D3EC3}"/>
    <cellStyle name="Normal 4 4 2 2 8 5" xfId="46562" xr:uid="{FBFEB257-545B-4A3F-B1A6-699E6C129B8A}"/>
    <cellStyle name="Normal 4 4 2 2 9" xfId="21411" xr:uid="{66FF1E97-C2C6-4271-94FF-854DFCD96E2C}"/>
    <cellStyle name="Normal 4 4 2 2 9 2" xfId="35103" xr:uid="{411C20D8-D49D-499D-990E-0E9D17081022}"/>
    <cellStyle name="Normal 4 4 2 2 9 3" xfId="49986" xr:uid="{6C05356D-76DE-454A-AE6E-B0A6E975AF67}"/>
    <cellStyle name="Normal 4 4 2 20" xfId="4449" xr:uid="{C60ADF81-5FE9-4E12-8F6D-EE7D9842436B}"/>
    <cellStyle name="Normal 4 4 2 3" xfId="7736" xr:uid="{2358DE77-5CF1-4458-939F-010549918ACA}"/>
    <cellStyle name="Normal 4 4 2 3 10" xfId="43155" xr:uid="{E118C54E-3193-4FA0-AC0D-1FBB3AEE020F}"/>
    <cellStyle name="Normal 4 4 2 3 2" xfId="7737" xr:uid="{DBEA804A-D9D2-4605-9B0F-C132FF437301}"/>
    <cellStyle name="Normal 4 4 2 3 2 2" xfId="7738" xr:uid="{80347E7E-F161-4B77-A520-9E1E4A63398E}"/>
    <cellStyle name="Normal 4 4 2 3 2 2 2" xfId="9450" xr:uid="{8D40EBE0-14C0-4805-978E-7CE1A8373552}"/>
    <cellStyle name="Normal 4 4 2 3 2 2 2 2" xfId="12872" xr:uid="{D0789A90-8829-455E-8104-B34C6CF9892B}"/>
    <cellStyle name="Normal 4 4 2 3 2 2 2 2 2" xfId="26562" xr:uid="{CD3D6034-FF2F-47E3-A6F9-A916D679BDDC}"/>
    <cellStyle name="Normal 4 4 2 3 2 2 2 2 2 2" xfId="40254" xr:uid="{6365B94D-F0CE-453F-B2F3-64E001CA8396}"/>
    <cellStyle name="Normal 4 4 2 3 2 2 2 2 2 3" xfId="55137" xr:uid="{DC79AA7B-3D2B-464A-9753-C9BEAFF4A099}"/>
    <cellStyle name="Normal 4 4 2 3 2 2 2 2 3" xfId="19718" xr:uid="{95ECFDEE-8D7F-43B6-8DF0-4C300938E18D}"/>
    <cellStyle name="Normal 4 4 2 3 2 2 2 2 4" xfId="33408" xr:uid="{41E55DB1-33AF-4EDD-9889-509508DCF4BD}"/>
    <cellStyle name="Normal 4 4 2 3 2 2 2 2 5" xfId="48291" xr:uid="{9636BAEE-80F1-4509-9844-1A8599603E31}"/>
    <cellStyle name="Normal 4 4 2 3 2 2 2 3" xfId="23140" xr:uid="{417FA341-8651-47AB-A229-7C8DBB77C155}"/>
    <cellStyle name="Normal 4 4 2 3 2 2 2 3 2" xfId="36832" xr:uid="{22C8EA01-3B43-4C78-A38F-7464F2D84B4D}"/>
    <cellStyle name="Normal 4 4 2 3 2 2 2 3 3" xfId="51715" xr:uid="{8746964B-6DF9-414D-9191-787D8CB87844}"/>
    <cellStyle name="Normal 4 4 2 3 2 2 2 4" xfId="16296" xr:uid="{BB94C181-3E71-4B21-9DD7-D6DE0269625D}"/>
    <cellStyle name="Normal 4 4 2 3 2 2 2 5" xfId="29986" xr:uid="{B3D9AE22-D9EC-4780-8E7B-7C6EDCDC497C}"/>
    <cellStyle name="Normal 4 4 2 3 2 2 2 6" xfId="44869" xr:uid="{09084EA5-D970-4BF4-9472-BD8D36AA964D}"/>
    <cellStyle name="Normal 4 4 2 3 2 2 3" xfId="11160" xr:uid="{AE8F23AF-7EC5-4F3B-8C6C-4BBA0146371D}"/>
    <cellStyle name="Normal 4 4 2 3 2 2 3 2" xfId="24850" xr:uid="{348DBD0C-0C83-4E76-9A49-6A2CC768EBA2}"/>
    <cellStyle name="Normal 4 4 2 3 2 2 3 2 2" xfId="38542" xr:uid="{4A4A0694-ACF1-4E8E-BC65-3B4E1FD53EDA}"/>
    <cellStyle name="Normal 4 4 2 3 2 2 3 2 3" xfId="53425" xr:uid="{EB676C2B-0F4E-4C23-BD3B-4B0C993DCAA0}"/>
    <cellStyle name="Normal 4 4 2 3 2 2 3 3" xfId="18006" xr:uid="{1114D5F9-B26B-410A-B436-758CC2E79424}"/>
    <cellStyle name="Normal 4 4 2 3 2 2 3 4" xfId="31696" xr:uid="{D43DFB3C-4AAF-4883-9D5A-B39623260093}"/>
    <cellStyle name="Normal 4 4 2 3 2 2 3 5" xfId="46579" xr:uid="{BF2AF6BD-AB9D-4561-99C5-44A60B4DAE09}"/>
    <cellStyle name="Normal 4 4 2 3 2 2 4" xfId="21428" xr:uid="{2AED2902-A222-4F24-A39C-B980F7041103}"/>
    <cellStyle name="Normal 4 4 2 3 2 2 4 2" xfId="35120" xr:uid="{65237095-9722-409B-99E6-6E0F6E89C249}"/>
    <cellStyle name="Normal 4 4 2 3 2 2 4 3" xfId="50003" xr:uid="{0D0BB0CA-0201-4BDF-8FE8-203CA0293DE3}"/>
    <cellStyle name="Normal 4 4 2 3 2 2 5" xfId="14584" xr:uid="{B69CEF73-1440-4E85-96B0-0F309ABBE043}"/>
    <cellStyle name="Normal 4 4 2 3 2 2 6" xfId="28274" xr:uid="{261EE62E-D527-4E6F-AFE9-A33E5FDD0DD1}"/>
    <cellStyle name="Normal 4 4 2 3 2 2 7" xfId="43157" xr:uid="{6AADC2D0-56A9-491E-A584-BE7D3FBD906F}"/>
    <cellStyle name="Normal 4 4 2 3 2 3" xfId="9449" xr:uid="{11472B60-08C6-4F65-9142-C26C89275020}"/>
    <cellStyle name="Normal 4 4 2 3 2 3 2" xfId="12871" xr:uid="{7F9CF39F-B1F9-47C3-8365-631B3FB44F47}"/>
    <cellStyle name="Normal 4 4 2 3 2 3 2 2" xfId="26561" xr:uid="{6ED7A069-4F6A-4957-908D-6221DA5C227D}"/>
    <cellStyle name="Normal 4 4 2 3 2 3 2 2 2" xfId="40253" xr:uid="{441D85DE-B92E-47D8-BCC6-C6FCB07CCAE3}"/>
    <cellStyle name="Normal 4 4 2 3 2 3 2 2 3" xfId="55136" xr:uid="{CE8B0BAB-1EAE-469A-B89D-14564AD6054E}"/>
    <cellStyle name="Normal 4 4 2 3 2 3 2 3" xfId="19717" xr:uid="{07740DE2-CD31-407B-97C9-F3DCA5D91083}"/>
    <cellStyle name="Normal 4 4 2 3 2 3 2 4" xfId="33407" xr:uid="{F2D16DE9-16D0-4140-A298-F119045F1CF3}"/>
    <cellStyle name="Normal 4 4 2 3 2 3 2 5" xfId="48290" xr:uid="{0CC73939-DB33-4442-8A23-3D53D7E566CA}"/>
    <cellStyle name="Normal 4 4 2 3 2 3 3" xfId="23139" xr:uid="{397CB7D6-8D2F-465B-A411-A7A71C620C3F}"/>
    <cellStyle name="Normal 4 4 2 3 2 3 3 2" xfId="36831" xr:uid="{B92E5410-4AE9-4C8D-9020-BE572D7939EB}"/>
    <cellStyle name="Normal 4 4 2 3 2 3 3 3" xfId="51714" xr:uid="{DC61446F-F3D7-4DB1-9995-191CDEC9A9C9}"/>
    <cellStyle name="Normal 4 4 2 3 2 3 4" xfId="16295" xr:uid="{3003773E-2361-446E-A265-1EDA4D89AC18}"/>
    <cellStyle name="Normal 4 4 2 3 2 3 5" xfId="29985" xr:uid="{1276574D-A69A-4A32-AD2F-01434A05378D}"/>
    <cellStyle name="Normal 4 4 2 3 2 3 6" xfId="44868" xr:uid="{8BC692C6-726C-47E7-A1B4-E5F520B8CEC6}"/>
    <cellStyle name="Normal 4 4 2 3 2 4" xfId="11159" xr:uid="{557FF8E9-1741-4A09-8CBD-615277090BEC}"/>
    <cellStyle name="Normal 4 4 2 3 2 4 2" xfId="24849" xr:uid="{230E400E-3F6D-49C1-95A1-786DA24632C0}"/>
    <cellStyle name="Normal 4 4 2 3 2 4 2 2" xfId="38541" xr:uid="{0088FB86-F557-467B-B3FA-1ADF34702AAE}"/>
    <cellStyle name="Normal 4 4 2 3 2 4 2 3" xfId="53424" xr:uid="{D96A31A6-B205-4829-B109-01FE0F64B15F}"/>
    <cellStyle name="Normal 4 4 2 3 2 4 3" xfId="18005" xr:uid="{26DB0DBD-4D75-45CB-BFC1-22B58FC197CF}"/>
    <cellStyle name="Normal 4 4 2 3 2 4 4" xfId="31695" xr:uid="{48AE10CA-B27F-4649-811A-89D02D7A4F51}"/>
    <cellStyle name="Normal 4 4 2 3 2 4 5" xfId="46578" xr:uid="{9732B72D-259B-4880-A5BE-A08D4CDEFEEA}"/>
    <cellStyle name="Normal 4 4 2 3 2 5" xfId="21427" xr:uid="{8739972E-037D-4B75-8E75-DD4A8AD3C556}"/>
    <cellStyle name="Normal 4 4 2 3 2 5 2" xfId="35119" xr:uid="{B0C73982-E863-4332-8E96-6E7CE00B3F60}"/>
    <cellStyle name="Normal 4 4 2 3 2 5 3" xfId="50002" xr:uid="{65C1DE04-2CEF-41C1-88ED-3BEA1EA1C96E}"/>
    <cellStyle name="Normal 4 4 2 3 2 6" xfId="14583" xr:uid="{0A3110A2-4606-410B-93FF-AF14F1F43F26}"/>
    <cellStyle name="Normal 4 4 2 3 2 7" xfId="28273" xr:uid="{F41E37A8-0206-4C07-99F7-2543C3AB89E2}"/>
    <cellStyle name="Normal 4 4 2 3 2 8" xfId="43156" xr:uid="{5D3F90F0-EFE9-4DD5-97BA-4FCD980688DA}"/>
    <cellStyle name="Normal 4 4 2 3 3" xfId="7739" xr:uid="{B1446084-6EF7-4E35-953B-CC55F348AA06}"/>
    <cellStyle name="Normal 4 4 2 3 3 2" xfId="9451" xr:uid="{37346D15-FD1B-481B-B0F8-2B4288AF8D60}"/>
    <cellStyle name="Normal 4 4 2 3 3 2 2" xfId="12873" xr:uid="{C53DD596-F55D-44DA-82CE-2A698188161D}"/>
    <cellStyle name="Normal 4 4 2 3 3 2 2 2" xfId="26563" xr:uid="{E8EE1D72-27AA-4CFA-81E5-BEC84388F190}"/>
    <cellStyle name="Normal 4 4 2 3 3 2 2 2 2" xfId="40255" xr:uid="{18F3E6A0-1098-45E5-BE2E-27436C3FDBD5}"/>
    <cellStyle name="Normal 4 4 2 3 3 2 2 2 3" xfId="55138" xr:uid="{AD69C48C-D632-4669-A54D-DD61E81846DE}"/>
    <cellStyle name="Normal 4 4 2 3 3 2 2 3" xfId="19719" xr:uid="{E8F8C730-D4FB-4FB0-B96A-380AC3C4ABF9}"/>
    <cellStyle name="Normal 4 4 2 3 3 2 2 4" xfId="33409" xr:uid="{DE8181DA-5061-4D6B-A122-A672D2465B3E}"/>
    <cellStyle name="Normal 4 4 2 3 3 2 2 5" xfId="48292" xr:uid="{F4B64EF0-30DD-4B4C-87EB-FB5169D2EA69}"/>
    <cellStyle name="Normal 4 4 2 3 3 2 3" xfId="23141" xr:uid="{A5096209-AC7D-4CA1-8C0B-485B6E282679}"/>
    <cellStyle name="Normal 4 4 2 3 3 2 3 2" xfId="36833" xr:uid="{58B7B9B6-12FA-4FA5-A396-1C6F57438D00}"/>
    <cellStyle name="Normal 4 4 2 3 3 2 3 3" xfId="51716" xr:uid="{CB160347-FAFB-4CA1-8955-6BF005FFC0E6}"/>
    <cellStyle name="Normal 4 4 2 3 3 2 4" xfId="16297" xr:uid="{260E5F8B-3594-4E75-A8B0-7CF578A20346}"/>
    <cellStyle name="Normal 4 4 2 3 3 2 5" xfId="29987" xr:uid="{E0FCD70C-9024-4174-8130-E5FB60599CAE}"/>
    <cellStyle name="Normal 4 4 2 3 3 2 6" xfId="44870" xr:uid="{C45857E0-195C-44F7-9679-D7848D4CD2B0}"/>
    <cellStyle name="Normal 4 4 2 3 3 3" xfId="11161" xr:uid="{899F3E8E-3F27-4B2D-9B6F-F76401C3893C}"/>
    <cellStyle name="Normal 4 4 2 3 3 3 2" xfId="24851" xr:uid="{61CB58D7-2FB5-4E03-9D02-E6A2CDA253F7}"/>
    <cellStyle name="Normal 4 4 2 3 3 3 2 2" xfId="38543" xr:uid="{02E7BD44-CE96-4C03-9007-5B6AEAEFFF26}"/>
    <cellStyle name="Normal 4 4 2 3 3 3 2 3" xfId="53426" xr:uid="{5B1FFAC8-00DB-45BB-9404-F09A92E5F40B}"/>
    <cellStyle name="Normal 4 4 2 3 3 3 3" xfId="18007" xr:uid="{34228100-21E0-4300-84FA-6C017A982DE3}"/>
    <cellStyle name="Normal 4 4 2 3 3 3 4" xfId="31697" xr:uid="{0B53D3C0-B4FF-4A1D-B22B-FE9CE5760EF9}"/>
    <cellStyle name="Normal 4 4 2 3 3 3 5" xfId="46580" xr:uid="{62D5C93E-F4E2-471E-A16F-D084DD3DBDA2}"/>
    <cellStyle name="Normal 4 4 2 3 3 4" xfId="21429" xr:uid="{5D76D9EC-C558-495A-9751-8AAB4C4FB2BA}"/>
    <cellStyle name="Normal 4 4 2 3 3 4 2" xfId="35121" xr:uid="{4BD20412-F57B-4696-B0B5-D31F2CBDEAF1}"/>
    <cellStyle name="Normal 4 4 2 3 3 4 3" xfId="50004" xr:uid="{89D053AD-B55F-4BAF-99C0-3DF3B1E85167}"/>
    <cellStyle name="Normal 4 4 2 3 3 5" xfId="14585" xr:uid="{975B3873-5552-4096-A414-08F700F05D35}"/>
    <cellStyle name="Normal 4 4 2 3 3 6" xfId="28275" xr:uid="{04A61A39-BC30-494C-A836-D7E3E3F9143B}"/>
    <cellStyle name="Normal 4 4 2 3 3 7" xfId="43158" xr:uid="{B9AA2106-C0DF-4B87-9E11-31BEEB7F94B0}"/>
    <cellStyle name="Normal 4 4 2 3 4" xfId="7740" xr:uid="{D740F519-A770-49E7-B76B-7A792C9ECBB6}"/>
    <cellStyle name="Normal 4 4 2 3 4 2" xfId="9452" xr:uid="{89EF5064-BC28-41C2-9750-63C8300D8E01}"/>
    <cellStyle name="Normal 4 4 2 3 4 2 2" xfId="12874" xr:uid="{A861C05F-15D1-40B3-8B6C-D217AD96E4F2}"/>
    <cellStyle name="Normal 4 4 2 3 4 2 2 2" xfId="26564" xr:uid="{0839C05C-8BBE-4BF7-9F9B-575B42D3AAEF}"/>
    <cellStyle name="Normal 4 4 2 3 4 2 2 2 2" xfId="40256" xr:uid="{C50CFDAC-6168-46AB-9CC7-970452F075C6}"/>
    <cellStyle name="Normal 4 4 2 3 4 2 2 2 3" xfId="55139" xr:uid="{1F6800DE-C972-4273-94EB-94D4B980CF32}"/>
    <cellStyle name="Normal 4 4 2 3 4 2 2 3" xfId="19720" xr:uid="{EBE12ED3-433A-4A7C-BA67-8305EBBD0A46}"/>
    <cellStyle name="Normal 4 4 2 3 4 2 2 4" xfId="33410" xr:uid="{ECDDA9D4-2C3E-49CC-8215-771B554E62F9}"/>
    <cellStyle name="Normal 4 4 2 3 4 2 2 5" xfId="48293" xr:uid="{6DA7260F-659A-4797-9730-23750B1BB5C3}"/>
    <cellStyle name="Normal 4 4 2 3 4 2 3" xfId="23142" xr:uid="{B6457D76-D4A8-4CEF-9159-4527B1AF6C90}"/>
    <cellStyle name="Normal 4 4 2 3 4 2 3 2" xfId="36834" xr:uid="{536BBFE5-5DBB-4F1E-96CC-A6A83B4CB3B2}"/>
    <cellStyle name="Normal 4 4 2 3 4 2 3 3" xfId="51717" xr:uid="{0E3D97F7-C74F-4062-B59C-16F96924590B}"/>
    <cellStyle name="Normal 4 4 2 3 4 2 4" xfId="16298" xr:uid="{3DA1026E-7E58-42BE-A822-F80CBB745179}"/>
    <cellStyle name="Normal 4 4 2 3 4 2 5" xfId="29988" xr:uid="{04AFB0CC-1DC7-4DD3-8890-2B3302EE168C}"/>
    <cellStyle name="Normal 4 4 2 3 4 2 6" xfId="44871" xr:uid="{7D3B9797-0ED5-4799-93BA-C89C9F0864DD}"/>
    <cellStyle name="Normal 4 4 2 3 4 3" xfId="11162" xr:uid="{92C086BA-7C31-4D01-A1F0-96E6A40A6CDC}"/>
    <cellStyle name="Normal 4 4 2 3 4 3 2" xfId="24852" xr:uid="{F7228DC1-3DCB-4770-8D91-DA18657794E6}"/>
    <cellStyle name="Normal 4 4 2 3 4 3 2 2" xfId="38544" xr:uid="{F378ED50-2D6E-46E7-9CBB-462A413982BF}"/>
    <cellStyle name="Normal 4 4 2 3 4 3 2 3" xfId="53427" xr:uid="{693A6F8D-5982-446D-8982-2A24E42E7D28}"/>
    <cellStyle name="Normal 4 4 2 3 4 3 3" xfId="18008" xr:uid="{3BF8E1B8-DCB3-4D23-8499-097D2D267402}"/>
    <cellStyle name="Normal 4 4 2 3 4 3 4" xfId="31698" xr:uid="{4D70D148-A7E8-4C19-8F6F-7539C15B8713}"/>
    <cellStyle name="Normal 4 4 2 3 4 3 5" xfId="46581" xr:uid="{0D473907-23B7-4007-B0DF-EBF00A7D28AA}"/>
    <cellStyle name="Normal 4 4 2 3 4 4" xfId="21430" xr:uid="{7FF8F065-1CE9-40C4-A43E-A635610970FD}"/>
    <cellStyle name="Normal 4 4 2 3 4 4 2" xfId="35122" xr:uid="{B70004AE-847D-4051-83B8-4CD01B2BA78C}"/>
    <cellStyle name="Normal 4 4 2 3 4 4 3" xfId="50005" xr:uid="{733BA572-BAAB-4114-9844-575F84BD4E0A}"/>
    <cellStyle name="Normal 4 4 2 3 4 5" xfId="14586" xr:uid="{1E927235-FC5A-4985-A90B-D3471667160E}"/>
    <cellStyle name="Normal 4 4 2 3 4 6" xfId="28276" xr:uid="{5FBD4E8D-B6D1-4222-BFC7-5B60768B195F}"/>
    <cellStyle name="Normal 4 4 2 3 4 7" xfId="43159" xr:uid="{CEC5F8A5-FE3C-429D-8965-A5680B941F23}"/>
    <cellStyle name="Normal 4 4 2 3 5" xfId="9448" xr:uid="{FB150D92-705F-4EAB-BBA5-5C9AB9250B17}"/>
    <cellStyle name="Normal 4 4 2 3 5 2" xfId="12870" xr:uid="{ECC03DA0-9882-45C5-B29C-71970FD7F273}"/>
    <cellStyle name="Normal 4 4 2 3 5 2 2" xfId="26560" xr:uid="{583A4BC8-1FFE-4E7C-B9C2-F5A1CE0A1399}"/>
    <cellStyle name="Normal 4 4 2 3 5 2 2 2" xfId="40252" xr:uid="{A9CF77D5-8759-4777-982C-C45306E3AFCC}"/>
    <cellStyle name="Normal 4 4 2 3 5 2 2 3" xfId="55135" xr:uid="{973A1AB4-AB23-40B4-85AC-7D8845BCD09C}"/>
    <cellStyle name="Normal 4 4 2 3 5 2 3" xfId="19716" xr:uid="{B2DF5904-F662-4128-9181-B91E76EAF50E}"/>
    <cellStyle name="Normal 4 4 2 3 5 2 4" xfId="33406" xr:uid="{2DEC1001-25CD-4C3C-8E23-1918ECB32A31}"/>
    <cellStyle name="Normal 4 4 2 3 5 2 5" xfId="48289" xr:uid="{1FD0718C-7EF7-4E18-B2E6-55139E10825D}"/>
    <cellStyle name="Normal 4 4 2 3 5 3" xfId="23138" xr:uid="{3B936737-B598-4013-8002-466179D66705}"/>
    <cellStyle name="Normal 4 4 2 3 5 3 2" xfId="36830" xr:uid="{12E34F3B-2B3C-4181-AB6A-A5F6CB560A1C}"/>
    <cellStyle name="Normal 4 4 2 3 5 3 3" xfId="51713" xr:uid="{103123E2-1E19-4E74-8167-9D728A0ACF56}"/>
    <cellStyle name="Normal 4 4 2 3 5 4" xfId="16294" xr:uid="{9B349040-4E49-4A21-A594-6EA0DF6177BA}"/>
    <cellStyle name="Normal 4 4 2 3 5 5" xfId="29984" xr:uid="{020E4226-465D-45F1-BFD8-798DD5BE3DA3}"/>
    <cellStyle name="Normal 4 4 2 3 5 6" xfId="44867" xr:uid="{6AA8114D-90E8-4F35-B11E-DEFDE0836257}"/>
    <cellStyle name="Normal 4 4 2 3 6" xfId="11158" xr:uid="{BD639006-ED13-4E5A-84EB-BF360A4616B2}"/>
    <cellStyle name="Normal 4 4 2 3 6 2" xfId="24848" xr:uid="{3657A3EB-CBF8-4F76-95CC-B79929A2C449}"/>
    <cellStyle name="Normal 4 4 2 3 6 2 2" xfId="38540" xr:uid="{11583884-EE4F-46D6-8F38-22D15A5FD3F7}"/>
    <cellStyle name="Normal 4 4 2 3 6 2 3" xfId="53423" xr:uid="{D04FC85D-31FC-4775-8F59-A8892048EAC9}"/>
    <cellStyle name="Normal 4 4 2 3 6 3" xfId="18004" xr:uid="{757E99F3-B088-4A56-830A-6BFFECD25928}"/>
    <cellStyle name="Normal 4 4 2 3 6 4" xfId="31694" xr:uid="{8BCED083-72EE-4AB7-8C74-AC3E4A47DB11}"/>
    <cellStyle name="Normal 4 4 2 3 6 5" xfId="46577" xr:uid="{AB01ED57-1E95-4B2E-A62B-3CA71FBFDC3F}"/>
    <cellStyle name="Normal 4 4 2 3 7" xfId="21426" xr:uid="{42723DDC-8122-4D1C-962A-C72FE0DC224D}"/>
    <cellStyle name="Normal 4 4 2 3 7 2" xfId="35118" xr:uid="{3375B741-4BDD-47B4-BDFE-45101A8E519F}"/>
    <cellStyle name="Normal 4 4 2 3 7 3" xfId="50001" xr:uid="{28FFF5E9-2752-4921-A367-B0E33FBB2966}"/>
    <cellStyle name="Normal 4 4 2 3 8" xfId="14582" xr:uid="{4A84949C-21E3-4ADD-B70F-A2AC50226CF4}"/>
    <cellStyle name="Normal 4 4 2 3 9" xfId="28272" xr:uid="{8D96DE30-410B-4DAB-B4DD-B84DADCA1D6E}"/>
    <cellStyle name="Normal 4 4 2 4" xfId="7741" xr:uid="{A010D831-2436-4BCE-876A-B033D5651F94}"/>
    <cellStyle name="Normal 4 4 2 4 10" xfId="43160" xr:uid="{F179F080-1C4D-49C2-BF17-EE859F044161}"/>
    <cellStyle name="Normal 4 4 2 4 2" xfId="7742" xr:uid="{026A11B2-B6B9-4112-9AE1-3B7996E32878}"/>
    <cellStyle name="Normal 4 4 2 4 2 2" xfId="7743" xr:uid="{FC2273AF-7628-49D6-AFC0-440C4A74D184}"/>
    <cellStyle name="Normal 4 4 2 4 2 2 2" xfId="9455" xr:uid="{0C9246FB-E8F7-4414-B90C-44D119F8170D}"/>
    <cellStyle name="Normal 4 4 2 4 2 2 2 2" xfId="12877" xr:uid="{2B41E504-068B-46C0-988B-58323E921AC2}"/>
    <cellStyle name="Normal 4 4 2 4 2 2 2 2 2" xfId="26567" xr:uid="{BD2312CF-249A-4E7F-BC65-5D3B4A65E189}"/>
    <cellStyle name="Normal 4 4 2 4 2 2 2 2 2 2" xfId="40259" xr:uid="{330CA600-515C-41A7-914A-363AABD9AEBA}"/>
    <cellStyle name="Normal 4 4 2 4 2 2 2 2 2 3" xfId="55142" xr:uid="{2B6D7479-12C8-423C-98D8-5EFCBA4F8BD7}"/>
    <cellStyle name="Normal 4 4 2 4 2 2 2 2 3" xfId="19723" xr:uid="{2219CAFC-855B-4905-9D5C-72D3769CA193}"/>
    <cellStyle name="Normal 4 4 2 4 2 2 2 2 4" xfId="33413" xr:uid="{78859E6C-B415-4E78-9462-430302BD42EF}"/>
    <cellStyle name="Normal 4 4 2 4 2 2 2 2 5" xfId="48296" xr:uid="{5580190A-3A02-4B86-9BF4-0D0B9FAEF563}"/>
    <cellStyle name="Normal 4 4 2 4 2 2 2 3" xfId="23145" xr:uid="{A108EBF4-170E-43D1-8698-21777B80503C}"/>
    <cellStyle name="Normal 4 4 2 4 2 2 2 3 2" xfId="36837" xr:uid="{D0632D52-0647-4DA5-BB47-3823E17FB1E9}"/>
    <cellStyle name="Normal 4 4 2 4 2 2 2 3 3" xfId="51720" xr:uid="{C9AED025-3DF1-4C3C-922D-B5DDC346A4CB}"/>
    <cellStyle name="Normal 4 4 2 4 2 2 2 4" xfId="16301" xr:uid="{E233145D-202E-48E0-B4EB-F87E5CFDF8AC}"/>
    <cellStyle name="Normal 4 4 2 4 2 2 2 5" xfId="29991" xr:uid="{4FA057ED-7619-449B-AA65-EF43C09F364B}"/>
    <cellStyle name="Normal 4 4 2 4 2 2 2 6" xfId="44874" xr:uid="{A50D3D3F-1DE5-406D-A033-CC5D290A9471}"/>
    <cellStyle name="Normal 4 4 2 4 2 2 3" xfId="11165" xr:uid="{23E873FA-071D-4626-BA37-07E216D68BBB}"/>
    <cellStyle name="Normal 4 4 2 4 2 2 3 2" xfId="24855" xr:uid="{877A84B6-7918-43CC-B3A9-1AB6145C6D08}"/>
    <cellStyle name="Normal 4 4 2 4 2 2 3 2 2" xfId="38547" xr:uid="{50B45AED-34F5-4BC8-9104-3EED6564F4F0}"/>
    <cellStyle name="Normal 4 4 2 4 2 2 3 2 3" xfId="53430" xr:uid="{701D3E3D-41EF-433C-9C1F-C6B6703A47E5}"/>
    <cellStyle name="Normal 4 4 2 4 2 2 3 3" xfId="18011" xr:uid="{3053FF48-A049-4B46-A847-6DF77316C180}"/>
    <cellStyle name="Normal 4 4 2 4 2 2 3 4" xfId="31701" xr:uid="{B64E851A-292B-48CE-8BCC-7C53F5EECC06}"/>
    <cellStyle name="Normal 4 4 2 4 2 2 3 5" xfId="46584" xr:uid="{E4458F84-9146-4810-8015-2BE1ACBA8A5D}"/>
    <cellStyle name="Normal 4 4 2 4 2 2 4" xfId="21433" xr:uid="{D10D75BB-BC6D-43C6-98C7-096387D8EEF5}"/>
    <cellStyle name="Normal 4 4 2 4 2 2 4 2" xfId="35125" xr:uid="{1C2EB728-BEFB-4224-BB25-81EC958B0FF9}"/>
    <cellStyle name="Normal 4 4 2 4 2 2 4 3" xfId="50008" xr:uid="{D9C2B823-C4AB-4893-B8EA-B036CDB95F10}"/>
    <cellStyle name="Normal 4 4 2 4 2 2 5" xfId="14589" xr:uid="{E02DC1C1-0411-4FC7-A504-B618B8FC2817}"/>
    <cellStyle name="Normal 4 4 2 4 2 2 6" xfId="28279" xr:uid="{9093044A-E433-4852-9859-CC652F010649}"/>
    <cellStyle name="Normal 4 4 2 4 2 2 7" xfId="43162" xr:uid="{7B0AA558-6891-490D-9B8F-12F9305EC7D7}"/>
    <cellStyle name="Normal 4 4 2 4 2 3" xfId="9454" xr:uid="{2EC67243-62F4-4BB2-A4BB-371E1A47D3D2}"/>
    <cellStyle name="Normal 4 4 2 4 2 3 2" xfId="12876" xr:uid="{3FE7EE59-CB4B-44EA-BECC-483E145D88A6}"/>
    <cellStyle name="Normal 4 4 2 4 2 3 2 2" xfId="26566" xr:uid="{F95ED734-B527-42DC-8802-C1C57A551D44}"/>
    <cellStyle name="Normal 4 4 2 4 2 3 2 2 2" xfId="40258" xr:uid="{1B24DE36-FD56-4DA9-B435-5BE8F4B86B69}"/>
    <cellStyle name="Normal 4 4 2 4 2 3 2 2 3" xfId="55141" xr:uid="{EF22C5EE-1841-4E11-9438-029E4B7E8350}"/>
    <cellStyle name="Normal 4 4 2 4 2 3 2 3" xfId="19722" xr:uid="{0D5C4CA0-9EAA-4016-87B3-82F6873FA408}"/>
    <cellStyle name="Normal 4 4 2 4 2 3 2 4" xfId="33412" xr:uid="{87BC1283-519E-4DB9-8D3A-F18069C57AC5}"/>
    <cellStyle name="Normal 4 4 2 4 2 3 2 5" xfId="48295" xr:uid="{38703F59-0163-45E5-8610-B12E3DA8F5A2}"/>
    <cellStyle name="Normal 4 4 2 4 2 3 3" xfId="23144" xr:uid="{620F679C-3435-476C-9AC0-4A68A5E883FD}"/>
    <cellStyle name="Normal 4 4 2 4 2 3 3 2" xfId="36836" xr:uid="{13885701-D515-47F6-A2D4-EE0C51D429FE}"/>
    <cellStyle name="Normal 4 4 2 4 2 3 3 3" xfId="51719" xr:uid="{000FAA05-662B-45E3-BC6A-3CC8519A7293}"/>
    <cellStyle name="Normal 4 4 2 4 2 3 4" xfId="16300" xr:uid="{12053966-8A69-4B4C-BBDE-CE747A42AB8D}"/>
    <cellStyle name="Normal 4 4 2 4 2 3 5" xfId="29990" xr:uid="{C160DFB9-ADB5-4498-8F7D-6ED03F3AC950}"/>
    <cellStyle name="Normal 4 4 2 4 2 3 6" xfId="44873" xr:uid="{B40C1853-334A-45F5-9A02-D12CBF9187BE}"/>
    <cellStyle name="Normal 4 4 2 4 2 4" xfId="11164" xr:uid="{555AA1B8-9EF5-45AE-820F-6BE32B35ED95}"/>
    <cellStyle name="Normal 4 4 2 4 2 4 2" xfId="24854" xr:uid="{7BDC9A43-0A62-4D03-BE7D-D76E71B79257}"/>
    <cellStyle name="Normal 4 4 2 4 2 4 2 2" xfId="38546" xr:uid="{B063A5BE-B7B7-4CF5-BB31-F3A5276006A2}"/>
    <cellStyle name="Normal 4 4 2 4 2 4 2 3" xfId="53429" xr:uid="{58DB8AE7-A51C-47DB-9790-C6256D0D7ED2}"/>
    <cellStyle name="Normal 4 4 2 4 2 4 3" xfId="18010" xr:uid="{423AE694-F022-4AD7-B1C1-EFDDAD7E6802}"/>
    <cellStyle name="Normal 4 4 2 4 2 4 4" xfId="31700" xr:uid="{56185C2C-0F19-44E1-92A7-3E65283B4767}"/>
    <cellStyle name="Normal 4 4 2 4 2 4 5" xfId="46583" xr:uid="{65E7EB18-5E5A-4A08-8B8A-A5B4247E1BB5}"/>
    <cellStyle name="Normal 4 4 2 4 2 5" xfId="21432" xr:uid="{5A887EE8-313B-420E-B26B-DCAF3615313A}"/>
    <cellStyle name="Normal 4 4 2 4 2 5 2" xfId="35124" xr:uid="{93501B8F-ABA6-4001-9C2D-61F48B2147FC}"/>
    <cellStyle name="Normal 4 4 2 4 2 5 3" xfId="50007" xr:uid="{995E6BAD-A7C9-4DF7-84E8-A3877844EBC4}"/>
    <cellStyle name="Normal 4 4 2 4 2 6" xfId="14588" xr:uid="{221890F8-E8F2-4102-A04B-4851545F21C7}"/>
    <cellStyle name="Normal 4 4 2 4 2 7" xfId="28278" xr:uid="{9FA9A1CF-42EA-40DB-8DB3-BA08A0C3E57C}"/>
    <cellStyle name="Normal 4 4 2 4 2 8" xfId="43161" xr:uid="{B9F460DA-0100-4495-90EC-7E62D1DC6BBB}"/>
    <cellStyle name="Normal 4 4 2 4 3" xfId="7744" xr:uid="{8AB957D7-A99E-4475-A786-C88C497D059F}"/>
    <cellStyle name="Normal 4 4 2 4 3 2" xfId="9456" xr:uid="{569338D6-53AE-4A15-B20B-8C6F385A3FD6}"/>
    <cellStyle name="Normal 4 4 2 4 3 2 2" xfId="12878" xr:uid="{FCB809D6-7F01-49EE-B2CD-07DC22CA2ED8}"/>
    <cellStyle name="Normal 4 4 2 4 3 2 2 2" xfId="26568" xr:uid="{17382D54-84D4-45DF-9D9C-403EE397DA4C}"/>
    <cellStyle name="Normal 4 4 2 4 3 2 2 2 2" xfId="40260" xr:uid="{A2DFBEC4-371F-4D5D-9501-E53F2AAC69EA}"/>
    <cellStyle name="Normal 4 4 2 4 3 2 2 2 3" xfId="55143" xr:uid="{C24F9768-18A4-42E0-827F-BB49709287BA}"/>
    <cellStyle name="Normal 4 4 2 4 3 2 2 3" xfId="19724" xr:uid="{415C2646-C97D-4941-BDF3-B3EF5D8ED110}"/>
    <cellStyle name="Normal 4 4 2 4 3 2 2 4" xfId="33414" xr:uid="{243DD88D-F681-4FC6-8DAE-ABEEDF34DE83}"/>
    <cellStyle name="Normal 4 4 2 4 3 2 2 5" xfId="48297" xr:uid="{5834FFDF-3A2B-4102-AB1B-A1DC82D35021}"/>
    <cellStyle name="Normal 4 4 2 4 3 2 3" xfId="23146" xr:uid="{26EB989E-6924-45D0-B13E-6F37E6FB4594}"/>
    <cellStyle name="Normal 4 4 2 4 3 2 3 2" xfId="36838" xr:uid="{E0975F38-E28C-4120-BF9E-816A3E3133A9}"/>
    <cellStyle name="Normal 4 4 2 4 3 2 3 3" xfId="51721" xr:uid="{F55F8450-4458-4116-AE09-E91A1ABE29C6}"/>
    <cellStyle name="Normal 4 4 2 4 3 2 4" xfId="16302" xr:uid="{890B8FB6-C674-4EA1-B9AF-5EC3D3FBDF6C}"/>
    <cellStyle name="Normal 4 4 2 4 3 2 5" xfId="29992" xr:uid="{277EEC88-B59D-44A9-859E-323007C92D62}"/>
    <cellStyle name="Normal 4 4 2 4 3 2 6" xfId="44875" xr:uid="{DF553A78-D72F-4DD7-B7BC-847BA19FC0D9}"/>
    <cellStyle name="Normal 4 4 2 4 3 3" xfId="11166" xr:uid="{0FA2C251-C41C-4FDA-8064-A1EF3BD8EA4C}"/>
    <cellStyle name="Normal 4 4 2 4 3 3 2" xfId="24856" xr:uid="{DE301B7A-A507-48A0-873B-F6CD7013A16E}"/>
    <cellStyle name="Normal 4 4 2 4 3 3 2 2" xfId="38548" xr:uid="{B000B014-A498-4109-8BAF-01AFC6F099E1}"/>
    <cellStyle name="Normal 4 4 2 4 3 3 2 3" xfId="53431" xr:uid="{5D7C3801-BF12-492E-9507-A5528CD6F3E2}"/>
    <cellStyle name="Normal 4 4 2 4 3 3 3" xfId="18012" xr:uid="{393AC3ED-F97F-45A9-B439-73B75016373F}"/>
    <cellStyle name="Normal 4 4 2 4 3 3 4" xfId="31702" xr:uid="{A474F3AB-E236-430D-A995-19CA18DC559A}"/>
    <cellStyle name="Normal 4 4 2 4 3 3 5" xfId="46585" xr:uid="{AE93D821-D5EE-41EA-8169-AF07BC735D5A}"/>
    <cellStyle name="Normal 4 4 2 4 3 4" xfId="21434" xr:uid="{CC299BA6-F0EC-4A26-9C08-93B850324414}"/>
    <cellStyle name="Normal 4 4 2 4 3 4 2" xfId="35126" xr:uid="{36345A18-BE04-4788-B34E-044F74B067F6}"/>
    <cellStyle name="Normal 4 4 2 4 3 4 3" xfId="50009" xr:uid="{320C0295-9F29-431B-B036-99C58AB7A51E}"/>
    <cellStyle name="Normal 4 4 2 4 3 5" xfId="14590" xr:uid="{6FA06E12-2B4B-40B7-AC4B-2119A7122E63}"/>
    <cellStyle name="Normal 4 4 2 4 3 6" xfId="28280" xr:uid="{3C7DC906-C315-47C0-B50F-93297614E5A6}"/>
    <cellStyle name="Normal 4 4 2 4 3 7" xfId="43163" xr:uid="{F6B08E9C-8F9D-4DE7-A24C-9B410542BD30}"/>
    <cellStyle name="Normal 4 4 2 4 4" xfId="7745" xr:uid="{099195C4-1E9B-4CE6-97A0-D67E6CA88821}"/>
    <cellStyle name="Normal 4 4 2 4 4 2" xfId="9457" xr:uid="{07B083EE-4DD7-42CF-B4D1-74C991398B25}"/>
    <cellStyle name="Normal 4 4 2 4 4 2 2" xfId="12879" xr:uid="{ADDEA9E9-D446-4081-98FC-E104381A8792}"/>
    <cellStyle name="Normal 4 4 2 4 4 2 2 2" xfId="26569" xr:uid="{C1DC71ED-D881-4DBE-AACA-0443E84002B2}"/>
    <cellStyle name="Normal 4 4 2 4 4 2 2 2 2" xfId="40261" xr:uid="{A3AFBD06-E57D-4E81-8C5F-1795EA0E0AA9}"/>
    <cellStyle name="Normal 4 4 2 4 4 2 2 2 3" xfId="55144" xr:uid="{53337D95-C504-408F-A623-27E09FBD2C41}"/>
    <cellStyle name="Normal 4 4 2 4 4 2 2 3" xfId="19725" xr:uid="{5E43492E-2924-499A-B244-0F05ADAE8390}"/>
    <cellStyle name="Normal 4 4 2 4 4 2 2 4" xfId="33415" xr:uid="{98FB4A94-BE06-4C45-A3C2-B06B8642E3FC}"/>
    <cellStyle name="Normal 4 4 2 4 4 2 2 5" xfId="48298" xr:uid="{6B2DC225-1D3E-4C45-B07B-985D0D223E8C}"/>
    <cellStyle name="Normal 4 4 2 4 4 2 3" xfId="23147" xr:uid="{63724399-D356-4724-B572-04139D869D9F}"/>
    <cellStyle name="Normal 4 4 2 4 4 2 3 2" xfId="36839" xr:uid="{C4F73A9F-B84B-4B0B-A00B-2250F6530168}"/>
    <cellStyle name="Normal 4 4 2 4 4 2 3 3" xfId="51722" xr:uid="{10E9B474-0C6A-47A4-A1B1-8C64DDD4A66C}"/>
    <cellStyle name="Normal 4 4 2 4 4 2 4" xfId="16303" xr:uid="{70E1298F-DB53-4C44-9B04-106C0BCEAB4F}"/>
    <cellStyle name="Normal 4 4 2 4 4 2 5" xfId="29993" xr:uid="{B4645E02-F326-4459-90CC-F74D2261EBC9}"/>
    <cellStyle name="Normal 4 4 2 4 4 2 6" xfId="44876" xr:uid="{E83AEE15-5E49-4E8D-B23D-19FCE2FC5E01}"/>
    <cellStyle name="Normal 4 4 2 4 4 3" xfId="11167" xr:uid="{730B96A9-5EDF-4B8A-8FCF-DDAC30C32388}"/>
    <cellStyle name="Normal 4 4 2 4 4 3 2" xfId="24857" xr:uid="{B9914158-62E9-4E2D-9E28-9BCEB74EADCB}"/>
    <cellStyle name="Normal 4 4 2 4 4 3 2 2" xfId="38549" xr:uid="{9E6E2FF5-3501-4FFF-90DC-1722822C0012}"/>
    <cellStyle name="Normal 4 4 2 4 4 3 2 3" xfId="53432" xr:uid="{973D6878-3B70-40A8-B2F5-A5420DFAE97A}"/>
    <cellStyle name="Normal 4 4 2 4 4 3 3" xfId="18013" xr:uid="{C3965BB2-704B-42AF-A5D0-94BD82CDFC59}"/>
    <cellStyle name="Normal 4 4 2 4 4 3 4" xfId="31703" xr:uid="{A9D373E6-F090-4553-9806-CCD73C78009E}"/>
    <cellStyle name="Normal 4 4 2 4 4 3 5" xfId="46586" xr:uid="{5F687B56-2D05-4E6C-B1CE-249973D46459}"/>
    <cellStyle name="Normal 4 4 2 4 4 4" xfId="21435" xr:uid="{90CF343D-A36A-46F4-BF39-EB134C7F6341}"/>
    <cellStyle name="Normal 4 4 2 4 4 4 2" xfId="35127" xr:uid="{155E32DB-0EB2-4BB0-A246-C54548EFEF0F}"/>
    <cellStyle name="Normal 4 4 2 4 4 4 3" xfId="50010" xr:uid="{188ED471-9C4A-4B80-AA46-8C81ADB0182A}"/>
    <cellStyle name="Normal 4 4 2 4 4 5" xfId="14591" xr:uid="{F4BF31BF-BC9D-4F18-8208-8352CDAAC257}"/>
    <cellStyle name="Normal 4 4 2 4 4 6" xfId="28281" xr:uid="{D9AC521E-3A2F-45FB-A6F7-C8365A96E795}"/>
    <cellStyle name="Normal 4 4 2 4 4 7" xfId="43164" xr:uid="{84D4BEFC-2CE9-4D57-B8BE-9370736A7D0F}"/>
    <cellStyle name="Normal 4 4 2 4 5" xfId="9453" xr:uid="{B131AACA-D618-4BEA-A259-00690025C237}"/>
    <cellStyle name="Normal 4 4 2 4 5 2" xfId="12875" xr:uid="{34154D13-0A54-487F-807F-3CA6F4C1A2A9}"/>
    <cellStyle name="Normal 4 4 2 4 5 2 2" xfId="26565" xr:uid="{13978125-939A-4A39-812C-AB4CE0210D85}"/>
    <cellStyle name="Normal 4 4 2 4 5 2 2 2" xfId="40257" xr:uid="{02D2B7EB-596F-4160-8C5C-F81B79971E53}"/>
    <cellStyle name="Normal 4 4 2 4 5 2 2 3" xfId="55140" xr:uid="{0B543EDB-5AF4-451D-823D-0DB7EBEA3063}"/>
    <cellStyle name="Normal 4 4 2 4 5 2 3" xfId="19721" xr:uid="{9C46E72E-BDEC-4412-B060-6193800B6EFE}"/>
    <cellStyle name="Normal 4 4 2 4 5 2 4" xfId="33411" xr:uid="{6EAF1484-53AC-4A57-80B0-B9DFD772E2F3}"/>
    <cellStyle name="Normal 4 4 2 4 5 2 5" xfId="48294" xr:uid="{27ED34CF-4D86-4CEF-A71C-009804AA1433}"/>
    <cellStyle name="Normal 4 4 2 4 5 3" xfId="23143" xr:uid="{5F68E392-3E4B-46E6-9706-D2C706DDD709}"/>
    <cellStyle name="Normal 4 4 2 4 5 3 2" xfId="36835" xr:uid="{1528A61A-AE31-43D7-9D4B-4E53819D93A3}"/>
    <cellStyle name="Normal 4 4 2 4 5 3 3" xfId="51718" xr:uid="{67481EEA-E0C6-4A72-838C-B5887663A21E}"/>
    <cellStyle name="Normal 4 4 2 4 5 4" xfId="16299" xr:uid="{747603D8-D2E5-4E38-ABE4-780282586EE1}"/>
    <cellStyle name="Normal 4 4 2 4 5 5" xfId="29989" xr:uid="{43197D0D-F45D-49CB-A88C-CE5F3FB9612A}"/>
    <cellStyle name="Normal 4 4 2 4 5 6" xfId="44872" xr:uid="{4DAC77F9-3868-414A-BF53-B8BBD12FD74D}"/>
    <cellStyle name="Normal 4 4 2 4 6" xfId="11163" xr:uid="{6331397A-058F-4246-8ED3-58059063E337}"/>
    <cellStyle name="Normal 4 4 2 4 6 2" xfId="24853" xr:uid="{2A4841DD-B783-4E5F-8C8C-0208CC87015A}"/>
    <cellStyle name="Normal 4 4 2 4 6 2 2" xfId="38545" xr:uid="{1C54C13C-CE99-491A-A6BA-AD3773B14BD1}"/>
    <cellStyle name="Normal 4 4 2 4 6 2 3" xfId="53428" xr:uid="{5211A91D-EE56-435C-B371-52ADEE0AC061}"/>
    <cellStyle name="Normal 4 4 2 4 6 3" xfId="18009" xr:uid="{3AB1D1DA-1E1D-4285-B6DC-A5C1C271FE78}"/>
    <cellStyle name="Normal 4 4 2 4 6 4" xfId="31699" xr:uid="{D79FD245-521B-4A6D-8B70-03B8209AF33E}"/>
    <cellStyle name="Normal 4 4 2 4 6 5" xfId="46582" xr:uid="{CDD351DA-61C4-4ED0-B537-B23ED7EDE771}"/>
    <cellStyle name="Normal 4 4 2 4 7" xfId="21431" xr:uid="{0D23EBDB-E733-4F45-B049-889730CF9A49}"/>
    <cellStyle name="Normal 4 4 2 4 7 2" xfId="35123" xr:uid="{5BA5B022-4874-4059-847E-CBD7A4EF6498}"/>
    <cellStyle name="Normal 4 4 2 4 7 3" xfId="50006" xr:uid="{2B944A3D-A99A-487F-859B-15F3020D816E}"/>
    <cellStyle name="Normal 4 4 2 4 8" xfId="14587" xr:uid="{64E24F59-12A9-4E82-AD6C-10AF0543494E}"/>
    <cellStyle name="Normal 4 4 2 4 9" xfId="28277" xr:uid="{A4700128-3162-4C96-B5E2-DD003D91F756}"/>
    <cellStyle name="Normal 4 4 2 5" xfId="7746" xr:uid="{BED38125-B582-4E4A-B4A7-07DB2B084DC8}"/>
    <cellStyle name="Normal 4 4 2 5 2" xfId="7747" xr:uid="{3C3A5067-E2FA-47D0-AF05-AE615098A4BE}"/>
    <cellStyle name="Normal 4 4 2 5 2 2" xfId="9459" xr:uid="{3C3CE3BF-089D-4ACF-A3B7-524E0B18C364}"/>
    <cellStyle name="Normal 4 4 2 5 2 2 2" xfId="12881" xr:uid="{E9545ED0-7346-4891-8ADE-D0B1FBE320AF}"/>
    <cellStyle name="Normal 4 4 2 5 2 2 2 2" xfId="26571" xr:uid="{5E72F116-D281-4661-8C3B-5140E7D520D0}"/>
    <cellStyle name="Normal 4 4 2 5 2 2 2 2 2" xfId="40263" xr:uid="{1235AF55-730D-43D5-9F4C-597DF1B0D994}"/>
    <cellStyle name="Normal 4 4 2 5 2 2 2 2 3" xfId="55146" xr:uid="{AD843251-F3BF-4DFB-BA21-E9008032AE21}"/>
    <cellStyle name="Normal 4 4 2 5 2 2 2 3" xfId="19727" xr:uid="{2BC46AA7-3A00-49F7-A082-2D348AB54C60}"/>
    <cellStyle name="Normal 4 4 2 5 2 2 2 4" xfId="33417" xr:uid="{69BFCF1A-86E7-4AAD-956B-0B6B54AC6C59}"/>
    <cellStyle name="Normal 4 4 2 5 2 2 2 5" xfId="48300" xr:uid="{08C1EE69-4445-419B-A548-D74228A43AB3}"/>
    <cellStyle name="Normal 4 4 2 5 2 2 3" xfId="23149" xr:uid="{44050A33-DED8-4A43-ACE6-79E291811E6B}"/>
    <cellStyle name="Normal 4 4 2 5 2 2 3 2" xfId="36841" xr:uid="{F3D2A56C-FC49-46A6-8ACA-4182596093EA}"/>
    <cellStyle name="Normal 4 4 2 5 2 2 3 3" xfId="51724" xr:uid="{0338E22D-753A-499B-B9EA-AEAC94F36A50}"/>
    <cellStyle name="Normal 4 4 2 5 2 2 4" xfId="16305" xr:uid="{B7937432-05CE-4B99-9414-9C5DD31D8780}"/>
    <cellStyle name="Normal 4 4 2 5 2 2 5" xfId="29995" xr:uid="{CD761A99-F238-4799-BA8C-91A537D64845}"/>
    <cellStyle name="Normal 4 4 2 5 2 2 6" xfId="44878" xr:uid="{FE86E45A-CF70-4C8C-A164-7DD37E1766A7}"/>
    <cellStyle name="Normal 4 4 2 5 2 3" xfId="11169" xr:uid="{8B5ED42F-5038-4EB4-96A0-F9DCC9CFC419}"/>
    <cellStyle name="Normal 4 4 2 5 2 3 2" xfId="24859" xr:uid="{3FA1C437-982B-4B4F-863F-A359DC49A3E5}"/>
    <cellStyle name="Normal 4 4 2 5 2 3 2 2" xfId="38551" xr:uid="{99AF0CDE-CA1E-40B2-8A36-A30D43D49D2B}"/>
    <cellStyle name="Normal 4 4 2 5 2 3 2 3" xfId="53434" xr:uid="{1D5117AF-EAF7-4A1C-AD0D-4035F1BF8656}"/>
    <cellStyle name="Normal 4 4 2 5 2 3 3" xfId="18015" xr:uid="{7753899E-DC03-4B00-B4BE-E354F6CE5CBF}"/>
    <cellStyle name="Normal 4 4 2 5 2 3 4" xfId="31705" xr:uid="{A664FC34-D8E0-4D50-BE0D-98EE3AE6DA27}"/>
    <cellStyle name="Normal 4 4 2 5 2 3 5" xfId="46588" xr:uid="{3A9C031A-80F1-4796-99ED-9940B161F7EB}"/>
    <cellStyle name="Normal 4 4 2 5 2 4" xfId="21437" xr:uid="{090026C0-BBA3-4A61-962B-45928C1DBBB5}"/>
    <cellStyle name="Normal 4 4 2 5 2 4 2" xfId="35129" xr:uid="{B85429D3-8734-4652-B038-9AEC41F2A6F1}"/>
    <cellStyle name="Normal 4 4 2 5 2 4 3" xfId="50012" xr:uid="{266EEC60-EA87-4FBA-B140-7EC82907F396}"/>
    <cellStyle name="Normal 4 4 2 5 2 5" xfId="14593" xr:uid="{93EFAA76-5444-431B-B814-421DB6B7046D}"/>
    <cellStyle name="Normal 4 4 2 5 2 6" xfId="28283" xr:uid="{674639CF-538F-43E5-8B51-8FC9A8B2B98C}"/>
    <cellStyle name="Normal 4 4 2 5 2 7" xfId="43166" xr:uid="{6A847656-000F-4F05-A2F8-EAD4C8E5DB33}"/>
    <cellStyle name="Normal 4 4 2 5 3" xfId="9458" xr:uid="{6C7BCF35-7DA2-4223-8782-21E8CCB160D8}"/>
    <cellStyle name="Normal 4 4 2 5 3 2" xfId="12880" xr:uid="{E454E28F-AD24-4953-86D7-D0B6E8986A13}"/>
    <cellStyle name="Normal 4 4 2 5 3 2 2" xfId="26570" xr:uid="{5ABD5B42-DEA5-469A-BC62-51419B6A4373}"/>
    <cellStyle name="Normal 4 4 2 5 3 2 2 2" xfId="40262" xr:uid="{C4BCD4C5-46C3-43F6-8D96-B0BB45189E7D}"/>
    <cellStyle name="Normal 4 4 2 5 3 2 2 3" xfId="55145" xr:uid="{7D0841CF-5208-41FB-91EC-7F21991AACD0}"/>
    <cellStyle name="Normal 4 4 2 5 3 2 3" xfId="19726" xr:uid="{575B5E1F-0EE6-4D8E-BE0F-6FECAE2F3AA2}"/>
    <cellStyle name="Normal 4 4 2 5 3 2 4" xfId="33416" xr:uid="{221A4447-8212-4ABF-AAE1-F2AEA48A63CA}"/>
    <cellStyle name="Normal 4 4 2 5 3 2 5" xfId="48299" xr:uid="{91DB83C2-1EDF-46BB-A30E-0A14D3FAB88F}"/>
    <cellStyle name="Normal 4 4 2 5 3 3" xfId="23148" xr:uid="{DCC29763-8C6F-4CA7-844E-8D845B2B747C}"/>
    <cellStyle name="Normal 4 4 2 5 3 3 2" xfId="36840" xr:uid="{A552DD16-D71F-415C-AAF4-AB8BC064A43B}"/>
    <cellStyle name="Normal 4 4 2 5 3 3 3" xfId="51723" xr:uid="{CF7B42A8-D086-400C-BD6C-AFF7DE8D2DA0}"/>
    <cellStyle name="Normal 4 4 2 5 3 4" xfId="16304" xr:uid="{12923B26-E7FB-4EA9-8CBE-407274042AE3}"/>
    <cellStyle name="Normal 4 4 2 5 3 5" xfId="29994" xr:uid="{F5CAA956-B9C7-47F4-9ADD-4CEC3CC62C96}"/>
    <cellStyle name="Normal 4 4 2 5 3 6" xfId="44877" xr:uid="{0730C492-35BB-432E-A539-CE4B0F300680}"/>
    <cellStyle name="Normal 4 4 2 5 4" xfId="11168" xr:uid="{74CB82FA-4AAE-416A-BDC4-1177759FDD43}"/>
    <cellStyle name="Normal 4 4 2 5 4 2" xfId="24858" xr:uid="{5BD9C39D-5192-4746-A316-04CB4B2A179C}"/>
    <cellStyle name="Normal 4 4 2 5 4 2 2" xfId="38550" xr:uid="{F7299717-1C6C-4AAD-BCC0-47A4DD8E5504}"/>
    <cellStyle name="Normal 4 4 2 5 4 2 3" xfId="53433" xr:uid="{B2CF5417-53B0-49DF-8321-755D45F78418}"/>
    <cellStyle name="Normal 4 4 2 5 4 3" xfId="18014" xr:uid="{4813D46D-77CE-47EA-90A3-0A8DBE0D0DE3}"/>
    <cellStyle name="Normal 4 4 2 5 4 4" xfId="31704" xr:uid="{5B92E597-4097-47B9-8BAA-EBE46570CBA1}"/>
    <cellStyle name="Normal 4 4 2 5 4 5" xfId="46587" xr:uid="{70372B00-AEED-47DD-8780-00952BD6B957}"/>
    <cellStyle name="Normal 4 4 2 5 5" xfId="21436" xr:uid="{48FCD3D3-D966-44A0-A485-A1AC581468E9}"/>
    <cellStyle name="Normal 4 4 2 5 5 2" xfId="35128" xr:uid="{7652A4B5-CB09-4358-9CB9-3CADF8070200}"/>
    <cellStyle name="Normal 4 4 2 5 5 3" xfId="50011" xr:uid="{EEE407A0-EED3-458C-8C53-495D65E63B25}"/>
    <cellStyle name="Normal 4 4 2 5 6" xfId="14592" xr:uid="{00A81787-B403-4520-B91D-2DC6F3E8CF36}"/>
    <cellStyle name="Normal 4 4 2 5 7" xfId="28282" xr:uid="{5B3160F6-FC27-4A72-B879-99F14C820EED}"/>
    <cellStyle name="Normal 4 4 2 5 8" xfId="43165" xr:uid="{BDEAA2CC-6085-4528-AD02-0C37E1E50184}"/>
    <cellStyle name="Normal 4 4 2 6" xfId="7748" xr:uid="{CED29A28-AEA4-4332-A405-2EF9A9386878}"/>
    <cellStyle name="Normal 4 4 2 6 2" xfId="9460" xr:uid="{44A435B4-EC48-494F-B37E-7132EC73489F}"/>
    <cellStyle name="Normal 4 4 2 6 2 2" xfId="12882" xr:uid="{4B667DA5-7968-4321-A917-610C602F23F4}"/>
    <cellStyle name="Normal 4 4 2 6 2 2 2" xfId="26572" xr:uid="{1080ABAA-6901-45F1-A23C-FFE76825BFE6}"/>
    <cellStyle name="Normal 4 4 2 6 2 2 2 2" xfId="40264" xr:uid="{701DE5B0-2EF7-4BA4-BC24-B0B6112688B9}"/>
    <cellStyle name="Normal 4 4 2 6 2 2 2 3" xfId="55147" xr:uid="{727E6454-C47A-43D0-BD33-B1EBB1471104}"/>
    <cellStyle name="Normal 4 4 2 6 2 2 3" xfId="19728" xr:uid="{1031E665-529A-4BF5-9A97-6755DD0C335C}"/>
    <cellStyle name="Normal 4 4 2 6 2 2 4" xfId="33418" xr:uid="{35DB380F-F5B9-477F-99E7-AA4248BE2E20}"/>
    <cellStyle name="Normal 4 4 2 6 2 2 5" xfId="48301" xr:uid="{6CE63952-AA3E-4745-9AE7-10FA32976400}"/>
    <cellStyle name="Normal 4 4 2 6 2 3" xfId="23150" xr:uid="{3CB60218-3009-41D7-ACE4-05DA55432875}"/>
    <cellStyle name="Normal 4 4 2 6 2 3 2" xfId="36842" xr:uid="{AED8985A-E863-4519-96D7-BA5A99687D30}"/>
    <cellStyle name="Normal 4 4 2 6 2 3 3" xfId="51725" xr:uid="{17294FEA-B583-4359-9CC9-54F3352923F8}"/>
    <cellStyle name="Normal 4 4 2 6 2 4" xfId="16306" xr:uid="{B0355F6A-6B83-48BA-86B2-7E30FDC0BE7C}"/>
    <cellStyle name="Normal 4 4 2 6 2 5" xfId="29996" xr:uid="{C616C74D-F64D-405A-9598-9166BBDCA46E}"/>
    <cellStyle name="Normal 4 4 2 6 2 6" xfId="44879" xr:uid="{451C98A1-026B-4E70-9395-0684FD2CAD8E}"/>
    <cellStyle name="Normal 4 4 2 6 3" xfId="11170" xr:uid="{0B699EA4-12F4-43EA-B03D-202391FB42D0}"/>
    <cellStyle name="Normal 4 4 2 6 3 2" xfId="24860" xr:uid="{F82CEFC7-1A86-4FF4-AC96-F29957891DD3}"/>
    <cellStyle name="Normal 4 4 2 6 3 2 2" xfId="38552" xr:uid="{1B553E22-9FC5-45AD-AF64-2C701CAA69C3}"/>
    <cellStyle name="Normal 4 4 2 6 3 2 3" xfId="53435" xr:uid="{834B2CB3-DB83-4554-9D8E-A97ED794D4EB}"/>
    <cellStyle name="Normal 4 4 2 6 3 3" xfId="18016" xr:uid="{7C5D4F97-8176-4780-84CA-B765E97B68B1}"/>
    <cellStyle name="Normal 4 4 2 6 3 4" xfId="31706" xr:uid="{815E3ACE-EE3C-447E-BC33-D4F050FFA059}"/>
    <cellStyle name="Normal 4 4 2 6 3 5" xfId="46589" xr:uid="{B850B797-D63B-40E8-AC19-792984D756C9}"/>
    <cellStyle name="Normal 4 4 2 6 4" xfId="21438" xr:uid="{EA022B7B-33B0-4B1D-825B-2361C4AC345C}"/>
    <cellStyle name="Normal 4 4 2 6 4 2" xfId="35130" xr:uid="{947181BE-2F52-4ED1-A8BF-5348804A555C}"/>
    <cellStyle name="Normal 4 4 2 6 4 3" xfId="50013" xr:uid="{B16D8B78-DD83-4341-8FED-2F9256F78BB2}"/>
    <cellStyle name="Normal 4 4 2 6 5" xfId="14594" xr:uid="{06C1BD52-5265-4017-9844-1FCC569459F2}"/>
    <cellStyle name="Normal 4 4 2 6 6" xfId="28284" xr:uid="{8CD17965-786D-448C-8163-C215AF51A664}"/>
    <cellStyle name="Normal 4 4 2 6 7" xfId="43167" xr:uid="{6F21D28D-621D-4670-AB43-29164EF07185}"/>
    <cellStyle name="Normal 4 4 2 7" xfId="7749" xr:uid="{33CC58FC-61D9-43C0-B9EE-514ACB0A094F}"/>
    <cellStyle name="Normal 4 4 2 7 2" xfId="9461" xr:uid="{665A5DA4-3CC9-4AEE-B43F-98DE852FABF7}"/>
    <cellStyle name="Normal 4 4 2 7 2 2" xfId="12883" xr:uid="{CAE68B00-9D51-4EB8-BDE7-5E5C05C23063}"/>
    <cellStyle name="Normal 4 4 2 7 2 2 2" xfId="26573" xr:uid="{2D299C06-D305-4F62-8584-38128EB6CC38}"/>
    <cellStyle name="Normal 4 4 2 7 2 2 2 2" xfId="40265" xr:uid="{1A5710D4-1FB1-4F0C-98AA-8F42E2F3F1B1}"/>
    <cellStyle name="Normal 4 4 2 7 2 2 2 3" xfId="55148" xr:uid="{5CF44A8F-8669-4CC2-99F0-2440A82E3954}"/>
    <cellStyle name="Normal 4 4 2 7 2 2 3" xfId="19729" xr:uid="{C5DF3A70-44ED-45C0-8613-1AB2D9A523A3}"/>
    <cellStyle name="Normal 4 4 2 7 2 2 4" xfId="33419" xr:uid="{23215910-3F4E-4EC4-A435-AC12E3D86D8E}"/>
    <cellStyle name="Normal 4 4 2 7 2 2 5" xfId="48302" xr:uid="{F5775801-BBA3-4BCD-9472-DC013DEE99A4}"/>
    <cellStyle name="Normal 4 4 2 7 2 3" xfId="23151" xr:uid="{3D73A93D-25CE-4AC8-8EDE-30D0C33247F5}"/>
    <cellStyle name="Normal 4 4 2 7 2 3 2" xfId="36843" xr:uid="{FF082BD9-2179-4F93-B9CB-C120A77A0B93}"/>
    <cellStyle name="Normal 4 4 2 7 2 3 3" xfId="51726" xr:uid="{E42557FF-5140-425B-9D97-D03F26F4D156}"/>
    <cellStyle name="Normal 4 4 2 7 2 4" xfId="16307" xr:uid="{22F2CB4E-B4E4-41E3-A1DA-E3F37FF35A3C}"/>
    <cellStyle name="Normal 4 4 2 7 2 5" xfId="29997" xr:uid="{7547F70E-31F5-4269-A797-A0269EDB37F9}"/>
    <cellStyle name="Normal 4 4 2 7 2 6" xfId="44880" xr:uid="{A58E96C7-67EA-4D6D-892A-63EA81FB54CE}"/>
    <cellStyle name="Normal 4 4 2 7 3" xfId="11171" xr:uid="{51169712-0CDF-473B-A970-F212A0DF8C59}"/>
    <cellStyle name="Normal 4 4 2 7 3 2" xfId="24861" xr:uid="{F0A207E2-6504-4994-8E47-A63A1775FE54}"/>
    <cellStyle name="Normal 4 4 2 7 3 2 2" xfId="38553" xr:uid="{A9C0EB98-FF2E-48F1-B7DE-1C475ADC49B8}"/>
    <cellStyle name="Normal 4 4 2 7 3 2 3" xfId="53436" xr:uid="{87CEAFD9-F3AE-4789-9CE4-34C4A64B86E2}"/>
    <cellStyle name="Normal 4 4 2 7 3 3" xfId="18017" xr:uid="{9E407121-7480-48B9-BE50-60F3AEA8AB63}"/>
    <cellStyle name="Normal 4 4 2 7 3 4" xfId="31707" xr:uid="{D74B4E15-7BEA-4D93-BAA7-A22826226147}"/>
    <cellStyle name="Normal 4 4 2 7 3 5" xfId="46590" xr:uid="{47E3FD13-F230-494D-8256-7C88EEBB4C0E}"/>
    <cellStyle name="Normal 4 4 2 7 4" xfId="21439" xr:uid="{706A034D-2C8D-4C8F-9D0C-EF133B3CE5E1}"/>
    <cellStyle name="Normal 4 4 2 7 4 2" xfId="35131" xr:uid="{555DB200-BFBB-4C30-9B0F-2B26A2AE83A7}"/>
    <cellStyle name="Normal 4 4 2 7 4 3" xfId="50014" xr:uid="{ACA65140-A05A-4C16-BBFA-A4E9D283FF21}"/>
    <cellStyle name="Normal 4 4 2 7 5" xfId="14595" xr:uid="{E0E1AB00-8516-4CCF-8693-A4C9EDFC98E9}"/>
    <cellStyle name="Normal 4 4 2 7 6" xfId="28285" xr:uid="{8C339515-CB0C-49E9-B61E-1FE9A22AE30B}"/>
    <cellStyle name="Normal 4 4 2 7 7" xfId="43168" xr:uid="{437704B8-36AF-47DC-A0A6-C79637E96C56}"/>
    <cellStyle name="Normal 4 4 2 8" xfId="9432" xr:uid="{6C26864A-6787-4EB2-8DB0-FB28353BC9EE}"/>
    <cellStyle name="Normal 4 4 2 8 2" xfId="12854" xr:uid="{3BD7EFF8-06FF-4D22-83B0-715FCC4CEEE5}"/>
    <cellStyle name="Normal 4 4 2 8 2 2" xfId="26544" xr:uid="{E702F06F-6AB1-4BB6-AA68-03C4D5FE28DF}"/>
    <cellStyle name="Normal 4 4 2 8 2 2 2" xfId="40236" xr:uid="{E6327F28-9998-455C-96FA-02CAC43AE52A}"/>
    <cellStyle name="Normal 4 4 2 8 2 2 3" xfId="55119" xr:uid="{289DEE7B-CF4A-4F7B-8E7F-083728DB54CA}"/>
    <cellStyle name="Normal 4 4 2 8 2 3" xfId="19700" xr:uid="{12B5143B-7B4D-46C3-BC06-C66E43AA6A98}"/>
    <cellStyle name="Normal 4 4 2 8 2 4" xfId="33390" xr:uid="{C37316D6-4A45-4F90-9571-A45C1C86D13C}"/>
    <cellStyle name="Normal 4 4 2 8 2 5" xfId="48273" xr:uid="{0A4C879F-9188-4C3D-9067-A19CF3287C58}"/>
    <cellStyle name="Normal 4 4 2 8 3" xfId="23122" xr:uid="{3C34AD5A-DFAA-404C-B2C2-90989527F1B0}"/>
    <cellStyle name="Normal 4 4 2 8 3 2" xfId="36814" xr:uid="{E38512E9-B745-41C3-9E79-7EEA95F7CDDE}"/>
    <cellStyle name="Normal 4 4 2 8 3 3" xfId="51697" xr:uid="{CDEA0C36-D8CC-4488-970C-14CF715C7813}"/>
    <cellStyle name="Normal 4 4 2 8 4" xfId="16278" xr:uid="{0E9C5785-3510-4E85-85B8-EDF35D93BEC9}"/>
    <cellStyle name="Normal 4 4 2 8 5" xfId="29968" xr:uid="{9448BC90-9C32-45F7-886F-4D4AB66AAE84}"/>
    <cellStyle name="Normal 4 4 2 8 6" xfId="44851" xr:uid="{CB092BF2-AC09-4409-B406-5B652D9EFBC9}"/>
    <cellStyle name="Normal 4 4 2 9" xfId="11142" xr:uid="{FE39391D-37EA-4273-8DB1-5281334865B2}"/>
    <cellStyle name="Normal 4 4 2 9 2" xfId="24832" xr:uid="{94237526-D06F-4735-963D-F966F9D5692D}"/>
    <cellStyle name="Normal 4 4 2 9 2 2" xfId="38524" xr:uid="{D2E4F4F2-F72E-4213-A59E-03BABC2852F1}"/>
    <cellStyle name="Normal 4 4 2 9 2 3" xfId="53407" xr:uid="{9A8CE1D1-D53B-49A2-89EA-CD27D015EFFB}"/>
    <cellStyle name="Normal 4 4 2 9 3" xfId="17988" xr:uid="{F57FE19F-B902-4A52-85D7-5FC30C7592AD}"/>
    <cellStyle name="Normal 4 4 2 9 4" xfId="31678" xr:uid="{7CAEFFBE-64CE-4BC7-AC29-94EC42E3ABDE}"/>
    <cellStyle name="Normal 4 4 2 9 5" xfId="46561" xr:uid="{33C15B81-7729-418E-A88D-9431F44F6DFC}"/>
    <cellStyle name="Normal 4 4 3" xfId="4287" xr:uid="{F1206223-E5AC-4C7E-87DA-BD7FE842E464}"/>
    <cellStyle name="Normal 4 4 3 10" xfId="14596" xr:uid="{3C185F75-C37C-46B7-834D-FBF6DD4F17B8}"/>
    <cellStyle name="Normal 4 4 3 10 2" xfId="41154" xr:uid="{BE0B00AB-0603-4F2F-9E54-AA0DEAC3004B}"/>
    <cellStyle name="Normal 4 4 3 11" xfId="28286" xr:uid="{4A791548-4BA9-4BA3-B227-BC7B7EBA1887}"/>
    <cellStyle name="Normal 4 4 3 12" xfId="43169" xr:uid="{A3075038-61EE-455D-B5D7-753314BB3F58}"/>
    <cellStyle name="Normal 4 4 3 13" xfId="7750" xr:uid="{2F97EEDB-4C86-4543-AAA0-E711CDE941F8}"/>
    <cellStyle name="Normal 4 4 3 2" xfId="4290" xr:uid="{510DE4EC-BE50-491D-878D-A926ED47E924}"/>
    <cellStyle name="Normal 4 4 3 2 10" xfId="43170" xr:uid="{075831D6-41AC-4ABD-8763-33DA2CB2BC3B}"/>
    <cellStyle name="Normal 4 4 3 2 11" xfId="7751" xr:uid="{AC46A59F-0775-4865-B352-3F7C3CFEBE86}"/>
    <cellStyle name="Normal 4 4 3 2 2" xfId="7752" xr:uid="{6F0D7C80-A2FD-4E53-96BF-2898E35E4CFF}"/>
    <cellStyle name="Normal 4 4 3 2 2 2" xfId="7753" xr:uid="{9F5A3566-D354-49F8-8D6A-A248F07D37D1}"/>
    <cellStyle name="Normal 4 4 3 2 2 2 2" xfId="9465" xr:uid="{DBB2A6CA-5478-4181-B1D4-8BC6B856A739}"/>
    <cellStyle name="Normal 4 4 3 2 2 2 2 2" xfId="12887" xr:uid="{A7B77304-835D-4424-AFC1-29474F18BB55}"/>
    <cellStyle name="Normal 4 4 3 2 2 2 2 2 2" xfId="26577" xr:uid="{97912BD2-8EC2-4AB3-B58C-7E40C93AB02E}"/>
    <cellStyle name="Normal 4 4 3 2 2 2 2 2 2 2" xfId="40269" xr:uid="{14376065-4B80-4796-A7DB-09BDB16D0EA5}"/>
    <cellStyle name="Normal 4 4 3 2 2 2 2 2 2 3" xfId="55152" xr:uid="{8BCFFE5D-007E-473B-967B-5C466471DC7B}"/>
    <cellStyle name="Normal 4 4 3 2 2 2 2 2 3" xfId="19733" xr:uid="{16F6B694-509D-461D-A89E-807F4E71DB1E}"/>
    <cellStyle name="Normal 4 4 3 2 2 2 2 2 4" xfId="33423" xr:uid="{68B234C4-0261-443E-8357-1205D79C6123}"/>
    <cellStyle name="Normal 4 4 3 2 2 2 2 2 5" xfId="48306" xr:uid="{110048D5-10BD-46D5-B454-8EC1538531A6}"/>
    <cellStyle name="Normal 4 4 3 2 2 2 2 3" xfId="23155" xr:uid="{5423A0FD-18C3-42A5-B877-36EC9E9B6AD5}"/>
    <cellStyle name="Normal 4 4 3 2 2 2 2 3 2" xfId="36847" xr:uid="{63D36B26-9D7C-4EAD-B0D3-8629DEC0CE32}"/>
    <cellStyle name="Normal 4 4 3 2 2 2 2 3 3" xfId="51730" xr:uid="{BBDE7E62-D17A-4594-8821-EE1DAC938C42}"/>
    <cellStyle name="Normal 4 4 3 2 2 2 2 4" xfId="16311" xr:uid="{C7837FF9-DB62-4EBA-89CC-74970443191C}"/>
    <cellStyle name="Normal 4 4 3 2 2 2 2 5" xfId="30001" xr:uid="{2F517FC4-17D6-46F9-9384-B86870B708B2}"/>
    <cellStyle name="Normal 4 4 3 2 2 2 2 6" xfId="44884" xr:uid="{EA1A62D9-EFB6-4622-9579-346151F51ABF}"/>
    <cellStyle name="Normal 4 4 3 2 2 2 3" xfId="11175" xr:uid="{75318E92-1790-44CD-934E-EC52A1E36FB6}"/>
    <cellStyle name="Normal 4 4 3 2 2 2 3 2" xfId="24865" xr:uid="{67897160-BA71-4CE9-856C-5476BD3E9191}"/>
    <cellStyle name="Normal 4 4 3 2 2 2 3 2 2" xfId="38557" xr:uid="{0DBA505B-1A53-483F-AD2A-A32450BF9638}"/>
    <cellStyle name="Normal 4 4 3 2 2 2 3 2 3" xfId="53440" xr:uid="{3C4B8D38-93F9-42C0-9CE3-4843ED38C9B8}"/>
    <cellStyle name="Normal 4 4 3 2 2 2 3 3" xfId="18021" xr:uid="{941ADF61-E51F-493D-8459-A1DBDA8E972E}"/>
    <cellStyle name="Normal 4 4 3 2 2 2 3 4" xfId="31711" xr:uid="{DB2F9AEA-AD9C-4D30-BB25-FA5BECB09DDC}"/>
    <cellStyle name="Normal 4 4 3 2 2 2 3 5" xfId="46594" xr:uid="{12FEB36D-CA73-4952-AE47-28739C98292C}"/>
    <cellStyle name="Normal 4 4 3 2 2 2 4" xfId="21443" xr:uid="{059A0205-DEDE-4560-93FD-8B10D55C39EC}"/>
    <cellStyle name="Normal 4 4 3 2 2 2 4 2" xfId="35135" xr:uid="{1212DF0C-F12C-410E-8B93-690845A75686}"/>
    <cellStyle name="Normal 4 4 3 2 2 2 4 3" xfId="50018" xr:uid="{08C69DDD-11FB-467F-9F7D-ACECD1C371B6}"/>
    <cellStyle name="Normal 4 4 3 2 2 2 5" xfId="14599" xr:uid="{2BAD9A4C-9F6B-4232-9053-82895C8FE713}"/>
    <cellStyle name="Normal 4 4 3 2 2 2 6" xfId="28289" xr:uid="{E4AA3F6D-603E-45C1-9EA4-B6A183D4C165}"/>
    <cellStyle name="Normal 4 4 3 2 2 2 7" xfId="43172" xr:uid="{CCEAE943-F414-43F8-864D-0DC42F81FDDF}"/>
    <cellStyle name="Normal 4 4 3 2 2 3" xfId="9464" xr:uid="{379B5CC6-1029-4943-B751-38D91C5565CF}"/>
    <cellStyle name="Normal 4 4 3 2 2 3 2" xfId="12886" xr:uid="{9FD48ECA-22EE-4C00-9CE0-B9DB29FC5F46}"/>
    <cellStyle name="Normal 4 4 3 2 2 3 2 2" xfId="26576" xr:uid="{AB2AE1F7-C021-4E4F-ADB0-E39BC478E238}"/>
    <cellStyle name="Normal 4 4 3 2 2 3 2 2 2" xfId="40268" xr:uid="{BAD607C4-1785-4089-91FC-1EAD19CD61D2}"/>
    <cellStyle name="Normal 4 4 3 2 2 3 2 2 3" xfId="55151" xr:uid="{C1C81A61-9814-4110-940B-DB8393473EB6}"/>
    <cellStyle name="Normal 4 4 3 2 2 3 2 3" xfId="19732" xr:uid="{3F65E44C-5C1B-490F-B883-1B09CA2CF0D0}"/>
    <cellStyle name="Normal 4 4 3 2 2 3 2 4" xfId="33422" xr:uid="{0E635242-EC71-4DA3-B9C6-20F1055B5E56}"/>
    <cellStyle name="Normal 4 4 3 2 2 3 2 5" xfId="48305" xr:uid="{0944FF82-F04A-401B-96CE-921001C5C111}"/>
    <cellStyle name="Normal 4 4 3 2 2 3 3" xfId="23154" xr:uid="{7DEF4233-54C1-4274-9533-1667EFC6178C}"/>
    <cellStyle name="Normal 4 4 3 2 2 3 3 2" xfId="36846" xr:uid="{BFFE42F4-23ED-4754-B1EF-DC1E05422404}"/>
    <cellStyle name="Normal 4 4 3 2 2 3 3 3" xfId="51729" xr:uid="{BD73DC86-1D18-4E95-BFC4-E22E8D366A1F}"/>
    <cellStyle name="Normal 4 4 3 2 2 3 4" xfId="16310" xr:uid="{6269810D-8D8D-432E-82B4-E0C217B98FC6}"/>
    <cellStyle name="Normal 4 4 3 2 2 3 5" xfId="30000" xr:uid="{46B22BD3-938A-4AD3-93D5-DEF91C576AFA}"/>
    <cellStyle name="Normal 4 4 3 2 2 3 6" xfId="44883" xr:uid="{9A350364-D4C8-4465-8BE8-F43915378D68}"/>
    <cellStyle name="Normal 4 4 3 2 2 4" xfId="11174" xr:uid="{2E6D4951-965B-47F5-983F-690FEE7DDEA1}"/>
    <cellStyle name="Normal 4 4 3 2 2 4 2" xfId="24864" xr:uid="{F6D3236D-C9C0-4A84-BF54-19A7291278C2}"/>
    <cellStyle name="Normal 4 4 3 2 2 4 2 2" xfId="38556" xr:uid="{9124B84F-48A7-4E09-9AF4-4DBE1E5988F6}"/>
    <cellStyle name="Normal 4 4 3 2 2 4 2 3" xfId="53439" xr:uid="{8AC5FF63-E23D-4C6B-8C4A-682EF68D7A2B}"/>
    <cellStyle name="Normal 4 4 3 2 2 4 3" xfId="18020" xr:uid="{C663D41B-FA62-4999-9FCA-0FA398DE919C}"/>
    <cellStyle name="Normal 4 4 3 2 2 4 4" xfId="31710" xr:uid="{A9E1C45A-0C9B-4776-9408-A278C9EC93CE}"/>
    <cellStyle name="Normal 4 4 3 2 2 4 5" xfId="46593" xr:uid="{63D0C10F-EAE5-418B-8341-A392ACB9B9AA}"/>
    <cellStyle name="Normal 4 4 3 2 2 5" xfId="21442" xr:uid="{20330647-4070-4852-8BD1-67C42856667C}"/>
    <cellStyle name="Normal 4 4 3 2 2 5 2" xfId="35134" xr:uid="{A60305B5-9E4B-4C63-ADAB-0F751D20A4D7}"/>
    <cellStyle name="Normal 4 4 3 2 2 5 3" xfId="50017" xr:uid="{DA90D2BD-2D09-4A0C-8AA4-941D9392D142}"/>
    <cellStyle name="Normal 4 4 3 2 2 6" xfId="14598" xr:uid="{F83BF356-14AC-4111-B01F-1A3916FD8E0B}"/>
    <cellStyle name="Normal 4 4 3 2 2 7" xfId="28288" xr:uid="{9E80E619-67F3-42EC-9A3E-40B46201C21A}"/>
    <cellStyle name="Normal 4 4 3 2 2 8" xfId="43171" xr:uid="{217D2116-C5AA-465F-A73C-2D1357C5D259}"/>
    <cellStyle name="Normal 4 4 3 2 3" xfId="7754" xr:uid="{3487405D-EC01-4F02-91A6-96F7C811CDD3}"/>
    <cellStyle name="Normal 4 4 3 2 3 2" xfId="9466" xr:uid="{AA45B550-41DD-4DEC-97E9-E5A142387987}"/>
    <cellStyle name="Normal 4 4 3 2 3 2 2" xfId="12888" xr:uid="{086DB1E4-C2DF-41A1-BC3B-BE013BFF2E9C}"/>
    <cellStyle name="Normal 4 4 3 2 3 2 2 2" xfId="26578" xr:uid="{003E431F-5307-40F9-A43E-CD98E21CB55B}"/>
    <cellStyle name="Normal 4 4 3 2 3 2 2 2 2" xfId="40270" xr:uid="{25A6A053-7F75-4CEC-907E-C59EFCEB233D}"/>
    <cellStyle name="Normal 4 4 3 2 3 2 2 2 3" xfId="55153" xr:uid="{44846E91-16A0-4993-8F10-79331136F428}"/>
    <cellStyle name="Normal 4 4 3 2 3 2 2 3" xfId="19734" xr:uid="{4FABF5AB-6B5B-4E98-8477-872C24E25CDC}"/>
    <cellStyle name="Normal 4 4 3 2 3 2 2 4" xfId="33424" xr:uid="{42C82296-1512-4275-8E93-DEA5BD296C42}"/>
    <cellStyle name="Normal 4 4 3 2 3 2 2 5" xfId="48307" xr:uid="{A3D56A32-5741-4EEB-B187-B69F23B8C3D4}"/>
    <cellStyle name="Normal 4 4 3 2 3 2 3" xfId="23156" xr:uid="{A39A7CC6-D4BA-43B0-B3F4-122E84AA6D34}"/>
    <cellStyle name="Normal 4 4 3 2 3 2 3 2" xfId="36848" xr:uid="{AC8807BD-6ED3-47A0-9CCD-F858C94B7836}"/>
    <cellStyle name="Normal 4 4 3 2 3 2 3 3" xfId="51731" xr:uid="{778BE247-C856-493A-BBF9-F6DED78A7D73}"/>
    <cellStyle name="Normal 4 4 3 2 3 2 4" xfId="16312" xr:uid="{FE223DF6-1A57-4FEC-B8A0-E4C125A6DF79}"/>
    <cellStyle name="Normal 4 4 3 2 3 2 5" xfId="30002" xr:uid="{F0B05ACC-E959-423E-A1C1-136981057633}"/>
    <cellStyle name="Normal 4 4 3 2 3 2 6" xfId="44885" xr:uid="{1B77BCA4-79C2-48DF-A18F-321AA7CACEDA}"/>
    <cellStyle name="Normal 4 4 3 2 3 3" xfId="11176" xr:uid="{B00756C0-C4A7-454E-B695-53A762400086}"/>
    <cellStyle name="Normal 4 4 3 2 3 3 2" xfId="24866" xr:uid="{659BBCBC-7FBB-4A26-B327-19DE2EBE2484}"/>
    <cellStyle name="Normal 4 4 3 2 3 3 2 2" xfId="38558" xr:uid="{DD8BE8BF-2FB0-4DFF-98E8-FA79A0901776}"/>
    <cellStyle name="Normal 4 4 3 2 3 3 2 3" xfId="53441" xr:uid="{2FC9EDBB-9BB9-4912-8061-4215C4F168FF}"/>
    <cellStyle name="Normal 4 4 3 2 3 3 3" xfId="18022" xr:uid="{5CBE238A-C748-4351-BF57-78DA5C6370A0}"/>
    <cellStyle name="Normal 4 4 3 2 3 3 4" xfId="31712" xr:uid="{9A30A8BF-E21C-4A80-925F-3AD063449775}"/>
    <cellStyle name="Normal 4 4 3 2 3 3 5" xfId="46595" xr:uid="{C69541A3-4B0B-4A8E-A72A-27FA5A2E7A1B}"/>
    <cellStyle name="Normal 4 4 3 2 3 4" xfId="21444" xr:uid="{240AA94F-01AC-4D1E-AC34-AE04DBFE4D79}"/>
    <cellStyle name="Normal 4 4 3 2 3 4 2" xfId="35136" xr:uid="{12D8F1DF-2285-4F48-B4E5-C186AEA2C9C3}"/>
    <cellStyle name="Normal 4 4 3 2 3 4 3" xfId="50019" xr:uid="{107A44A2-6DCD-4E0C-B123-322998EFB3B8}"/>
    <cellStyle name="Normal 4 4 3 2 3 5" xfId="14600" xr:uid="{11C73467-4C5C-4CC5-BEB7-A90315C776B1}"/>
    <cellStyle name="Normal 4 4 3 2 3 6" xfId="28290" xr:uid="{C5DC469E-8574-40CB-BD05-B4367BE3875F}"/>
    <cellStyle name="Normal 4 4 3 2 3 7" xfId="43173" xr:uid="{C155DB7A-AFA1-4E19-AE2B-C512D2FFDB6E}"/>
    <cellStyle name="Normal 4 4 3 2 4" xfId="7755" xr:uid="{3A5377AD-F770-4F60-96C7-215C45455C0C}"/>
    <cellStyle name="Normal 4 4 3 2 4 2" xfId="9467" xr:uid="{A4B23862-077B-4F64-A447-7DF0B8C829CF}"/>
    <cellStyle name="Normal 4 4 3 2 4 2 2" xfId="12889" xr:uid="{46EE75A7-807F-4BA8-A5C7-2776896A3B94}"/>
    <cellStyle name="Normal 4 4 3 2 4 2 2 2" xfId="26579" xr:uid="{7175A4B4-72B7-43C0-AEDD-F622F4F37A04}"/>
    <cellStyle name="Normal 4 4 3 2 4 2 2 2 2" xfId="40271" xr:uid="{955A9017-50F3-4CB3-9974-C53A39F9E02D}"/>
    <cellStyle name="Normal 4 4 3 2 4 2 2 2 3" xfId="55154" xr:uid="{AAB6E44E-7A57-40DC-B41E-80423FB6E231}"/>
    <cellStyle name="Normal 4 4 3 2 4 2 2 3" xfId="19735" xr:uid="{9AF57D15-1F45-4AA9-9568-4DC40D8A68A3}"/>
    <cellStyle name="Normal 4 4 3 2 4 2 2 4" xfId="33425" xr:uid="{160DA247-2757-4D8F-8F02-A260ED97F461}"/>
    <cellStyle name="Normal 4 4 3 2 4 2 2 5" xfId="48308" xr:uid="{E901DB19-5D5E-48E3-9442-E4FF726C9D0C}"/>
    <cellStyle name="Normal 4 4 3 2 4 2 3" xfId="23157" xr:uid="{818C2DD4-048C-4868-B519-4AAD884141B5}"/>
    <cellStyle name="Normal 4 4 3 2 4 2 3 2" xfId="36849" xr:uid="{BEF20B1A-E080-4025-8406-CB6D64675F33}"/>
    <cellStyle name="Normal 4 4 3 2 4 2 3 3" xfId="51732" xr:uid="{D04B96A0-DC44-4C93-B71C-B82AF75A60B6}"/>
    <cellStyle name="Normal 4 4 3 2 4 2 4" xfId="16313" xr:uid="{25528DC8-61A3-490D-9B5F-6F071B3A89D9}"/>
    <cellStyle name="Normal 4 4 3 2 4 2 5" xfId="30003" xr:uid="{0965464A-8E2D-4FAC-8AB4-6B6D2874D235}"/>
    <cellStyle name="Normal 4 4 3 2 4 2 6" xfId="44886" xr:uid="{57DA389B-7FA0-493D-B0DF-9BE1CC70E8C3}"/>
    <cellStyle name="Normal 4 4 3 2 4 3" xfId="11177" xr:uid="{21E14A5E-BE3B-4C34-872F-082C2DCC0B64}"/>
    <cellStyle name="Normal 4 4 3 2 4 3 2" xfId="24867" xr:uid="{D81CD751-22FC-4450-A3C3-30D8A3E07CB6}"/>
    <cellStyle name="Normal 4 4 3 2 4 3 2 2" xfId="38559" xr:uid="{91C8B71E-6E46-41D7-8D05-3408A3D118B7}"/>
    <cellStyle name="Normal 4 4 3 2 4 3 2 3" xfId="53442" xr:uid="{B84A6728-BA25-4E52-9E10-6A0956224089}"/>
    <cellStyle name="Normal 4 4 3 2 4 3 3" xfId="18023" xr:uid="{9EC036CF-5B22-4BEB-87BC-DFAF251F3565}"/>
    <cellStyle name="Normal 4 4 3 2 4 3 4" xfId="31713" xr:uid="{9D0DDDDD-3A4B-4C48-8DC7-35AE67B8261B}"/>
    <cellStyle name="Normal 4 4 3 2 4 3 5" xfId="46596" xr:uid="{49336234-9133-4F10-B20C-51FF2C3D3743}"/>
    <cellStyle name="Normal 4 4 3 2 4 4" xfId="21445" xr:uid="{26341D8D-C665-421D-802D-8566F8B7E79F}"/>
    <cellStyle name="Normal 4 4 3 2 4 4 2" xfId="35137" xr:uid="{B5876112-CE87-490A-B8CD-5C5A1E25DAEA}"/>
    <cellStyle name="Normal 4 4 3 2 4 4 3" xfId="50020" xr:uid="{55D51E7E-9F5A-4A95-8621-0916B32D7151}"/>
    <cellStyle name="Normal 4 4 3 2 4 5" xfId="14601" xr:uid="{A7E71E1C-D99E-4A6B-BD94-834DC8B1E61E}"/>
    <cellStyle name="Normal 4 4 3 2 4 6" xfId="28291" xr:uid="{4EEC6DBF-F0A0-4039-A159-E40C8EDE99FC}"/>
    <cellStyle name="Normal 4 4 3 2 4 7" xfId="43174" xr:uid="{05E5ED2D-DFA4-42B5-9A0A-F0FC515872FB}"/>
    <cellStyle name="Normal 4 4 3 2 5" xfId="9463" xr:uid="{85451A99-8CC5-40F0-B6B8-BE8F16AAF868}"/>
    <cellStyle name="Normal 4 4 3 2 5 2" xfId="12885" xr:uid="{BCD7B335-4CD9-4B7C-95B7-B789901863E2}"/>
    <cellStyle name="Normal 4 4 3 2 5 2 2" xfId="26575" xr:uid="{A2DA8A8A-F5F2-4E75-A087-E3B7635E5DD9}"/>
    <cellStyle name="Normal 4 4 3 2 5 2 2 2" xfId="40267" xr:uid="{08AFB89F-10FB-4781-97B8-A7A268DDA202}"/>
    <cellStyle name="Normal 4 4 3 2 5 2 2 3" xfId="55150" xr:uid="{D1411548-1F16-42B6-8E0E-25C6918F131E}"/>
    <cellStyle name="Normal 4 4 3 2 5 2 3" xfId="19731" xr:uid="{29F8B0F1-C769-40E5-8FC2-750642C91321}"/>
    <cellStyle name="Normal 4 4 3 2 5 2 4" xfId="33421" xr:uid="{C91EF155-8117-4355-ADD8-28DAE89B1DAD}"/>
    <cellStyle name="Normal 4 4 3 2 5 2 5" xfId="48304" xr:uid="{DAD15CE0-2546-4C7E-8C78-C4FD66309534}"/>
    <cellStyle name="Normal 4 4 3 2 5 3" xfId="23153" xr:uid="{846F467E-DE98-4936-97FA-D7BC2C9A112F}"/>
    <cellStyle name="Normal 4 4 3 2 5 3 2" xfId="36845" xr:uid="{C2F6025A-4530-48D1-9B22-9D0543598DA0}"/>
    <cellStyle name="Normal 4 4 3 2 5 3 3" xfId="51728" xr:uid="{E0858995-CEDC-43F7-A2BB-A76660B6BF40}"/>
    <cellStyle name="Normal 4 4 3 2 5 4" xfId="16309" xr:uid="{93115BD8-EA0D-438B-9551-FD2E7FA212A7}"/>
    <cellStyle name="Normal 4 4 3 2 5 5" xfId="29999" xr:uid="{F4A34EE4-C7B7-4BF9-B994-79701FAA046B}"/>
    <cellStyle name="Normal 4 4 3 2 5 6" xfId="44882" xr:uid="{A9538E6B-5D91-435B-8B57-349354491A6B}"/>
    <cellStyle name="Normal 4 4 3 2 6" xfId="11173" xr:uid="{FA5376C7-907C-473D-AD9D-54A48AE556CB}"/>
    <cellStyle name="Normal 4 4 3 2 6 2" xfId="24863" xr:uid="{690FB8F4-A50C-4EDA-96BA-3DFFF7D6B7AD}"/>
    <cellStyle name="Normal 4 4 3 2 6 2 2" xfId="38555" xr:uid="{563FBFC6-10BF-44FA-A899-E46B0831201F}"/>
    <cellStyle name="Normal 4 4 3 2 6 2 3" xfId="53438" xr:uid="{902DC068-2660-4463-AC94-AF7EF3ED0BA8}"/>
    <cellStyle name="Normal 4 4 3 2 6 3" xfId="18019" xr:uid="{D83E1051-A1C0-42EC-90CB-89DDF97EE25E}"/>
    <cellStyle name="Normal 4 4 3 2 6 4" xfId="31709" xr:uid="{B78391F3-1B83-411C-9A03-ACE2E138E5D8}"/>
    <cellStyle name="Normal 4 4 3 2 6 5" xfId="46592" xr:uid="{D888580F-28D3-436B-9DDE-FE7DD716D4BD}"/>
    <cellStyle name="Normal 4 4 3 2 7" xfId="21441" xr:uid="{BB870787-CFA4-40B4-A83E-554080EEFD41}"/>
    <cellStyle name="Normal 4 4 3 2 7 2" xfId="35133" xr:uid="{2F8D41C8-A749-4B47-97C5-D773E5E8F3AB}"/>
    <cellStyle name="Normal 4 4 3 2 7 3" xfId="50016" xr:uid="{61C4282A-CDEA-425A-B68A-9324624FE0B4}"/>
    <cellStyle name="Normal 4 4 3 2 8" xfId="14597" xr:uid="{8C81A27A-7300-45E8-81DE-8D1084BA21C7}"/>
    <cellStyle name="Normal 4 4 3 2 8 2" xfId="41357" xr:uid="{B936D1C7-01B7-4B8C-9D8E-B79D1000666B}"/>
    <cellStyle name="Normal 4 4 3 2 9" xfId="28287" xr:uid="{DA1EC619-45BF-4AF9-AD6B-A8F5B87769D8}"/>
    <cellStyle name="Normal 4 4 3 3" xfId="4289" xr:uid="{A5E98AD1-296A-4460-B3C0-9CD55C5A1085}"/>
    <cellStyle name="Normal 4 4 3 3 10" xfId="43175" xr:uid="{C6122404-F08A-444B-B7CF-8C750D470748}"/>
    <cellStyle name="Normal 4 4 3 3 11" xfId="7756" xr:uid="{898E683C-5E63-47A9-AC8F-559F83968813}"/>
    <cellStyle name="Normal 4 4 3 3 2" xfId="7757" xr:uid="{AEBE9F7C-AA07-464E-99D2-83E0CBD9AA87}"/>
    <cellStyle name="Normal 4 4 3 3 2 2" xfId="7758" xr:uid="{5F934E05-4882-40F6-BFA3-628C230F62B7}"/>
    <cellStyle name="Normal 4 4 3 3 2 2 2" xfId="9470" xr:uid="{0CCE4E7A-A817-4764-AD91-160A65BFCB67}"/>
    <cellStyle name="Normal 4 4 3 3 2 2 2 2" xfId="12892" xr:uid="{78DFE74F-4400-49FE-88A8-9E7C2A943AAE}"/>
    <cellStyle name="Normal 4 4 3 3 2 2 2 2 2" xfId="26582" xr:uid="{303762FF-EB26-4D4B-8A69-D9E965344CC1}"/>
    <cellStyle name="Normal 4 4 3 3 2 2 2 2 2 2" xfId="40274" xr:uid="{1ACD7FC3-C2B7-4883-BA1D-EA3DA64C3B87}"/>
    <cellStyle name="Normal 4 4 3 3 2 2 2 2 2 3" xfId="55157" xr:uid="{EC9CC9F1-987C-40AC-A189-32A6F5C93A6C}"/>
    <cellStyle name="Normal 4 4 3 3 2 2 2 2 3" xfId="19738" xr:uid="{B5601875-438C-4684-B507-B1C573211DC3}"/>
    <cellStyle name="Normal 4 4 3 3 2 2 2 2 4" xfId="33428" xr:uid="{01A341BD-B5EC-4F2D-82D9-F6E2C4069464}"/>
    <cellStyle name="Normal 4 4 3 3 2 2 2 2 5" xfId="48311" xr:uid="{F2CA4BA5-0A52-4D8B-9322-7CCCA5F5BE15}"/>
    <cellStyle name="Normal 4 4 3 3 2 2 2 3" xfId="23160" xr:uid="{105BE884-E0AA-4332-8342-A63BBA25D404}"/>
    <cellStyle name="Normal 4 4 3 3 2 2 2 3 2" xfId="36852" xr:uid="{ED9305BE-C54F-4892-93C1-F6E9C8C2E0CA}"/>
    <cellStyle name="Normal 4 4 3 3 2 2 2 3 3" xfId="51735" xr:uid="{D37C6685-8433-4523-943F-26B28DD799D0}"/>
    <cellStyle name="Normal 4 4 3 3 2 2 2 4" xfId="16316" xr:uid="{7C016407-7C97-47E0-AB1A-C8BE007C8F18}"/>
    <cellStyle name="Normal 4 4 3 3 2 2 2 5" xfId="30006" xr:uid="{2AD31428-1609-4BC5-8C4A-BDB87AFDDF61}"/>
    <cellStyle name="Normal 4 4 3 3 2 2 2 6" xfId="44889" xr:uid="{BA8CB9C6-C308-47D9-887B-AE15638A9CEF}"/>
    <cellStyle name="Normal 4 4 3 3 2 2 3" xfId="11180" xr:uid="{A9BE7768-EFE5-4CA2-A97A-3A933C24182A}"/>
    <cellStyle name="Normal 4 4 3 3 2 2 3 2" xfId="24870" xr:uid="{375F12B0-EBA8-48A7-ACDE-128C5BAB9A2C}"/>
    <cellStyle name="Normal 4 4 3 3 2 2 3 2 2" xfId="38562" xr:uid="{E69421F4-2766-4684-AAD3-39AA9AFAFCE9}"/>
    <cellStyle name="Normal 4 4 3 3 2 2 3 2 3" xfId="53445" xr:uid="{1EC53FED-7605-4476-8FD1-90888DEB0A87}"/>
    <cellStyle name="Normal 4 4 3 3 2 2 3 3" xfId="18026" xr:uid="{A05ECE99-1BE8-4FEE-8FD2-7722179C2BD2}"/>
    <cellStyle name="Normal 4 4 3 3 2 2 3 4" xfId="31716" xr:uid="{7BF4C2E5-1154-406F-96F9-54443673C153}"/>
    <cellStyle name="Normal 4 4 3 3 2 2 3 5" xfId="46599" xr:uid="{EDB500D1-AAE9-4980-A812-EF72699631AC}"/>
    <cellStyle name="Normal 4 4 3 3 2 2 4" xfId="21448" xr:uid="{F69F0D5F-BBDB-41C1-AB34-6BC9E86C42EA}"/>
    <cellStyle name="Normal 4 4 3 3 2 2 4 2" xfId="35140" xr:uid="{0944A6F7-7365-42C8-B418-89A3076C59C3}"/>
    <cellStyle name="Normal 4 4 3 3 2 2 4 3" xfId="50023" xr:uid="{F9B0F24C-B8E4-4AC2-BD22-D3C45A668A31}"/>
    <cellStyle name="Normal 4 4 3 3 2 2 5" xfId="14604" xr:uid="{338EC049-1DCB-47D2-B038-7FEFA9760E85}"/>
    <cellStyle name="Normal 4 4 3 3 2 2 6" xfId="28294" xr:uid="{E9B6442D-8983-48F4-A20C-704EC1D9264B}"/>
    <cellStyle name="Normal 4 4 3 3 2 2 7" xfId="43177" xr:uid="{90844AC1-7D4B-44E5-AB2D-025CCD4891FC}"/>
    <cellStyle name="Normal 4 4 3 3 2 3" xfId="9469" xr:uid="{06232453-FDBE-46CB-A899-15395B2DBED7}"/>
    <cellStyle name="Normal 4 4 3 3 2 3 2" xfId="12891" xr:uid="{F4F1FFA3-86FA-4E13-BD59-724D7B7A0F1E}"/>
    <cellStyle name="Normal 4 4 3 3 2 3 2 2" xfId="26581" xr:uid="{E5E62CC5-08CC-41EF-BDE1-CD1F5918D746}"/>
    <cellStyle name="Normal 4 4 3 3 2 3 2 2 2" xfId="40273" xr:uid="{2DA87D34-E210-41F6-8403-8BA841F141D7}"/>
    <cellStyle name="Normal 4 4 3 3 2 3 2 2 3" xfId="55156" xr:uid="{51830B82-67E0-4C1E-8666-2B2CC594CD33}"/>
    <cellStyle name="Normal 4 4 3 3 2 3 2 3" xfId="19737" xr:uid="{9EC5E97B-2C09-42FA-B07D-22F9CF186B68}"/>
    <cellStyle name="Normal 4 4 3 3 2 3 2 4" xfId="33427" xr:uid="{63296731-EFE2-466F-AA69-68B45475E4D5}"/>
    <cellStyle name="Normal 4 4 3 3 2 3 2 5" xfId="48310" xr:uid="{86CD1D97-9445-4266-A41C-99D106A77632}"/>
    <cellStyle name="Normal 4 4 3 3 2 3 3" xfId="23159" xr:uid="{1E7344C3-2C06-459A-A475-2D043B1D790F}"/>
    <cellStyle name="Normal 4 4 3 3 2 3 3 2" xfId="36851" xr:uid="{FF248323-BD69-4254-9857-2A417298D4AF}"/>
    <cellStyle name="Normal 4 4 3 3 2 3 3 3" xfId="51734" xr:uid="{7644181C-EE08-406B-887D-E23354C526ED}"/>
    <cellStyle name="Normal 4 4 3 3 2 3 4" xfId="16315" xr:uid="{3FDC6258-D6D9-4C5B-A990-9A57EDDE2120}"/>
    <cellStyle name="Normal 4 4 3 3 2 3 5" xfId="30005" xr:uid="{8FEA55B8-0454-4FF3-A875-82A776B68733}"/>
    <cellStyle name="Normal 4 4 3 3 2 3 6" xfId="44888" xr:uid="{5B6F9DBE-1EEB-4B71-97E5-3892B93F8FF4}"/>
    <cellStyle name="Normal 4 4 3 3 2 4" xfId="11179" xr:uid="{6937DDE7-86D0-4950-924B-9B6C5714450E}"/>
    <cellStyle name="Normal 4 4 3 3 2 4 2" xfId="24869" xr:uid="{A731538F-C060-47E3-BC7C-A65BE6DD3CE1}"/>
    <cellStyle name="Normal 4 4 3 3 2 4 2 2" xfId="38561" xr:uid="{F39BF4F1-37EA-4EA9-A80E-EF56A1F75E2D}"/>
    <cellStyle name="Normal 4 4 3 3 2 4 2 3" xfId="53444" xr:uid="{A2B63F4D-97F6-478E-88CD-A9463851E59C}"/>
    <cellStyle name="Normal 4 4 3 3 2 4 3" xfId="18025" xr:uid="{9297449E-9338-4FA0-90A8-D36A3174CAD6}"/>
    <cellStyle name="Normal 4 4 3 3 2 4 4" xfId="31715" xr:uid="{3E50D197-3F6D-4C38-B993-59B12B16EA9B}"/>
    <cellStyle name="Normal 4 4 3 3 2 4 5" xfId="46598" xr:uid="{ED92F233-F290-46B8-B59E-16B2E8AF95B4}"/>
    <cellStyle name="Normal 4 4 3 3 2 5" xfId="21447" xr:uid="{20DDDD93-6C60-4034-9C51-3D62D99D158C}"/>
    <cellStyle name="Normal 4 4 3 3 2 5 2" xfId="35139" xr:uid="{70730F2E-5EA0-4D1F-A86E-5324F7F97693}"/>
    <cellStyle name="Normal 4 4 3 3 2 5 3" xfId="50022" xr:uid="{1EB96618-AF1C-4041-8F8C-FA61FD25187E}"/>
    <cellStyle name="Normal 4 4 3 3 2 6" xfId="14603" xr:uid="{B526816B-BA2F-4505-A0D3-5977FD25E638}"/>
    <cellStyle name="Normal 4 4 3 3 2 7" xfId="28293" xr:uid="{F9E8A1FD-EE30-4ED1-AEC9-3F3A08D145A4}"/>
    <cellStyle name="Normal 4 4 3 3 2 8" xfId="43176" xr:uid="{1008CBE3-2E55-494C-800E-540820875E63}"/>
    <cellStyle name="Normal 4 4 3 3 3" xfId="7759" xr:uid="{6A481D59-2290-4EBD-AACA-C3EC031FB7F0}"/>
    <cellStyle name="Normal 4 4 3 3 3 2" xfId="9471" xr:uid="{8DEDD89B-A672-4531-B9E6-EE0FF008E8E4}"/>
    <cellStyle name="Normal 4 4 3 3 3 2 2" xfId="12893" xr:uid="{B8445120-F20A-4AE9-B064-75FF7E94C528}"/>
    <cellStyle name="Normal 4 4 3 3 3 2 2 2" xfId="26583" xr:uid="{54C2BA19-D51C-46C1-87B2-7864FEFA925A}"/>
    <cellStyle name="Normal 4 4 3 3 3 2 2 2 2" xfId="40275" xr:uid="{4B57B6F9-2CFF-41C2-86B9-743F87BF81BF}"/>
    <cellStyle name="Normal 4 4 3 3 3 2 2 2 3" xfId="55158" xr:uid="{2D433977-CB6B-400F-9E46-CC3A92A3DA5C}"/>
    <cellStyle name="Normal 4 4 3 3 3 2 2 3" xfId="19739" xr:uid="{29395C66-F468-484D-8565-14E94A50C11E}"/>
    <cellStyle name="Normal 4 4 3 3 3 2 2 4" xfId="33429" xr:uid="{1582746A-A91B-41E5-ABDB-1211FBB397DB}"/>
    <cellStyle name="Normal 4 4 3 3 3 2 2 5" xfId="48312" xr:uid="{7B390700-3D47-42C8-B017-589FB1ABCB97}"/>
    <cellStyle name="Normal 4 4 3 3 3 2 3" xfId="23161" xr:uid="{5CFADA58-1124-40FD-B9A9-FC2D43142C9B}"/>
    <cellStyle name="Normal 4 4 3 3 3 2 3 2" xfId="36853" xr:uid="{222CD7C2-D1BB-4474-B3C1-B6FB5A13D666}"/>
    <cellStyle name="Normal 4 4 3 3 3 2 3 3" xfId="51736" xr:uid="{967D2F45-1C19-4A06-8CF1-9BCDE424AA5B}"/>
    <cellStyle name="Normal 4 4 3 3 3 2 4" xfId="16317" xr:uid="{1BE10A67-AA2C-4AF1-99F4-7DE27B1E2B03}"/>
    <cellStyle name="Normal 4 4 3 3 3 2 5" xfId="30007" xr:uid="{CC6A2AD4-ADC7-476E-9009-32D116169A79}"/>
    <cellStyle name="Normal 4 4 3 3 3 2 6" xfId="44890" xr:uid="{C4E66294-4A67-4CF9-8C3E-A69BF542EAD7}"/>
    <cellStyle name="Normal 4 4 3 3 3 3" xfId="11181" xr:uid="{E0454AE0-91C1-4A69-9A33-4060C489379F}"/>
    <cellStyle name="Normal 4 4 3 3 3 3 2" xfId="24871" xr:uid="{8D15DC70-CC0C-4FAB-875C-4921F4BD3BDC}"/>
    <cellStyle name="Normal 4 4 3 3 3 3 2 2" xfId="38563" xr:uid="{226B758F-FC8E-416F-A658-5CBB12FA4740}"/>
    <cellStyle name="Normal 4 4 3 3 3 3 2 3" xfId="53446" xr:uid="{3AE4C2F6-0D6A-4223-83FA-B22B479E27A3}"/>
    <cellStyle name="Normal 4 4 3 3 3 3 3" xfId="18027" xr:uid="{D106C5D2-8833-45BB-9FA1-124BB84FC255}"/>
    <cellStyle name="Normal 4 4 3 3 3 3 4" xfId="31717" xr:uid="{F08D7EE0-DB77-4387-86C8-6D8A14C7F03D}"/>
    <cellStyle name="Normal 4 4 3 3 3 3 5" xfId="46600" xr:uid="{C5F4BFD2-FFAC-4F4C-808A-1FBAE110705A}"/>
    <cellStyle name="Normal 4 4 3 3 3 4" xfId="21449" xr:uid="{3B0DA905-C2EE-4013-A979-3162D6765427}"/>
    <cellStyle name="Normal 4 4 3 3 3 4 2" xfId="35141" xr:uid="{FE004080-D4EF-4D33-AA97-FBE58B0A59DD}"/>
    <cellStyle name="Normal 4 4 3 3 3 4 3" xfId="50024" xr:uid="{FC161E00-F489-41B2-B827-AB4F3FF64BD0}"/>
    <cellStyle name="Normal 4 4 3 3 3 5" xfId="14605" xr:uid="{E9224203-FBCD-47C2-8C6F-D1B66E6287E9}"/>
    <cellStyle name="Normal 4 4 3 3 3 6" xfId="28295" xr:uid="{00807D33-193F-4225-A587-4C952B981D46}"/>
    <cellStyle name="Normal 4 4 3 3 3 7" xfId="43178" xr:uid="{A5DE8489-CAE7-4414-B99E-9DAB7D611602}"/>
    <cellStyle name="Normal 4 4 3 3 4" xfId="7760" xr:uid="{F2A32799-747B-4014-919E-6FE0D5BA80D3}"/>
    <cellStyle name="Normal 4 4 3 3 4 2" xfId="9472" xr:uid="{FF77F5C3-1365-4EC5-B810-02BE94619139}"/>
    <cellStyle name="Normal 4 4 3 3 4 2 2" xfId="12894" xr:uid="{8CA3B952-5CB3-4A69-88FD-6CFF6BCAFC8E}"/>
    <cellStyle name="Normal 4 4 3 3 4 2 2 2" xfId="26584" xr:uid="{DEA18B9F-CEC0-4107-8EE9-3A1C45F4D858}"/>
    <cellStyle name="Normal 4 4 3 3 4 2 2 2 2" xfId="40276" xr:uid="{A7505BDC-6691-479D-BED4-A4BE610C8AD0}"/>
    <cellStyle name="Normal 4 4 3 3 4 2 2 2 3" xfId="55159" xr:uid="{4D41657F-125D-4627-9CCA-E2EE03314222}"/>
    <cellStyle name="Normal 4 4 3 3 4 2 2 3" xfId="19740" xr:uid="{04831A65-3011-4641-8A02-1E3FE5CC9516}"/>
    <cellStyle name="Normal 4 4 3 3 4 2 2 4" xfId="33430" xr:uid="{9050C428-27B3-47F3-B939-C3439A4547C7}"/>
    <cellStyle name="Normal 4 4 3 3 4 2 2 5" xfId="48313" xr:uid="{710C82FA-6783-47F2-B8A2-07DF9614C0FF}"/>
    <cellStyle name="Normal 4 4 3 3 4 2 3" xfId="23162" xr:uid="{CFB1D203-5F80-453A-898B-62DA71454CCE}"/>
    <cellStyle name="Normal 4 4 3 3 4 2 3 2" xfId="36854" xr:uid="{2CF0A41D-25CB-489D-A0BE-F34A8F55059E}"/>
    <cellStyle name="Normal 4 4 3 3 4 2 3 3" xfId="51737" xr:uid="{2135C467-7AED-41B6-986C-AF8294B3877F}"/>
    <cellStyle name="Normal 4 4 3 3 4 2 4" xfId="16318" xr:uid="{37753469-6E40-460F-95C6-F02926937F5A}"/>
    <cellStyle name="Normal 4 4 3 3 4 2 5" xfId="30008" xr:uid="{A240EDD1-B558-4368-8275-AEA19BADAA24}"/>
    <cellStyle name="Normal 4 4 3 3 4 2 6" xfId="44891" xr:uid="{E3B1E624-2E17-4515-9B9E-B81696DAD254}"/>
    <cellStyle name="Normal 4 4 3 3 4 3" xfId="11182" xr:uid="{09B12A6D-4E53-4D33-92AD-08A74A364150}"/>
    <cellStyle name="Normal 4 4 3 3 4 3 2" xfId="24872" xr:uid="{2258AF62-601B-438D-874D-9C25F24F8E03}"/>
    <cellStyle name="Normal 4 4 3 3 4 3 2 2" xfId="38564" xr:uid="{CC7503D5-7926-4E15-9C45-C92098D0798C}"/>
    <cellStyle name="Normal 4 4 3 3 4 3 2 3" xfId="53447" xr:uid="{B2C070BB-9C70-409B-A3CD-906CF4DF5AB2}"/>
    <cellStyle name="Normal 4 4 3 3 4 3 3" xfId="18028" xr:uid="{80DACBE1-06D7-488C-B27C-66CB2F76B9A1}"/>
    <cellStyle name="Normal 4 4 3 3 4 3 4" xfId="31718" xr:uid="{0B6E5C4C-2057-4D81-8DDB-FE23486C6961}"/>
    <cellStyle name="Normal 4 4 3 3 4 3 5" xfId="46601" xr:uid="{D800B19A-7225-4149-BFE5-04E12D483D38}"/>
    <cellStyle name="Normal 4 4 3 3 4 4" xfId="21450" xr:uid="{210B1906-DC74-457C-BA84-94D7A667CE42}"/>
    <cellStyle name="Normal 4 4 3 3 4 4 2" xfId="35142" xr:uid="{0B0E7DAB-9798-4EF0-B367-C7D810158F48}"/>
    <cellStyle name="Normal 4 4 3 3 4 4 3" xfId="50025" xr:uid="{EA22EBBF-3FC9-442D-9A98-A20DB0AF5ADD}"/>
    <cellStyle name="Normal 4 4 3 3 4 5" xfId="14606" xr:uid="{7A3EE335-891D-4CE6-879B-38EAD7DEC543}"/>
    <cellStyle name="Normal 4 4 3 3 4 6" xfId="28296" xr:uid="{6866AC85-AB9E-4B03-B122-ED404C16D899}"/>
    <cellStyle name="Normal 4 4 3 3 4 7" xfId="43179" xr:uid="{475E988D-FA4A-4B99-9148-4283DD1D65A8}"/>
    <cellStyle name="Normal 4 4 3 3 5" xfId="9468" xr:uid="{6AEC5196-1674-4EEB-8099-9A6C70646627}"/>
    <cellStyle name="Normal 4 4 3 3 5 2" xfId="12890" xr:uid="{44D16FAD-1195-4816-9BB3-3F59ECEA841D}"/>
    <cellStyle name="Normal 4 4 3 3 5 2 2" xfId="26580" xr:uid="{41067A66-F3F7-4AD2-BA94-6FD6FE2EFF22}"/>
    <cellStyle name="Normal 4 4 3 3 5 2 2 2" xfId="40272" xr:uid="{006E90AE-2502-4C5E-B5DD-80E52F4D78CE}"/>
    <cellStyle name="Normal 4 4 3 3 5 2 2 3" xfId="55155" xr:uid="{E0AE4465-8D6E-4C93-A549-5959E9D2A447}"/>
    <cellStyle name="Normal 4 4 3 3 5 2 3" xfId="19736" xr:uid="{011B05DF-B6EC-48A6-9394-0774AE562AAA}"/>
    <cellStyle name="Normal 4 4 3 3 5 2 4" xfId="33426" xr:uid="{CB9FE32B-1D0E-4C66-AA31-8A14B4A06942}"/>
    <cellStyle name="Normal 4 4 3 3 5 2 5" xfId="48309" xr:uid="{182BDC8D-0D7F-4FAC-BA6D-C0239659BF39}"/>
    <cellStyle name="Normal 4 4 3 3 5 3" xfId="23158" xr:uid="{2D421EC4-4E01-420B-88E6-6EF6A803BA71}"/>
    <cellStyle name="Normal 4 4 3 3 5 3 2" xfId="36850" xr:uid="{5BA5ED81-CEAE-4913-B554-AAF73012A0A1}"/>
    <cellStyle name="Normal 4 4 3 3 5 3 3" xfId="51733" xr:uid="{6E82112D-DB92-49BC-AAEB-FDB8AB85E43E}"/>
    <cellStyle name="Normal 4 4 3 3 5 4" xfId="16314" xr:uid="{45A4EAC5-65F4-4D33-A1E1-7B6B34740A23}"/>
    <cellStyle name="Normal 4 4 3 3 5 5" xfId="30004" xr:uid="{7737F34E-2423-4279-9282-58ED4E8298CD}"/>
    <cellStyle name="Normal 4 4 3 3 5 6" xfId="44887" xr:uid="{C50F2C64-4966-4594-A567-672B023ABC4F}"/>
    <cellStyle name="Normal 4 4 3 3 6" xfId="11178" xr:uid="{B713471A-F0B8-4CFB-8A82-464339CEF7F8}"/>
    <cellStyle name="Normal 4 4 3 3 6 2" xfId="24868" xr:uid="{98500752-4065-468C-AEA7-C1D633675EAE}"/>
    <cellStyle name="Normal 4 4 3 3 6 2 2" xfId="38560" xr:uid="{E6D3DACC-C148-4833-9C20-DE1DA8EF879A}"/>
    <cellStyle name="Normal 4 4 3 3 6 2 3" xfId="53443" xr:uid="{9A662381-294C-44F0-85AE-D2A75934F44D}"/>
    <cellStyle name="Normal 4 4 3 3 6 3" xfId="18024" xr:uid="{C798A43B-32CE-4026-AF85-0E786BAD4DF1}"/>
    <cellStyle name="Normal 4 4 3 3 6 4" xfId="31714" xr:uid="{10BEFA13-DBF2-4B13-9CD9-5A79D96F1731}"/>
    <cellStyle name="Normal 4 4 3 3 6 5" xfId="46597" xr:uid="{B8081F6E-E9EC-417A-99EE-90B3BE2B3D64}"/>
    <cellStyle name="Normal 4 4 3 3 7" xfId="21446" xr:uid="{772B3976-634D-418E-8900-40394E1171D9}"/>
    <cellStyle name="Normal 4 4 3 3 7 2" xfId="35138" xr:uid="{E5928CA3-80DE-4657-9E4E-D2F4169F0648}"/>
    <cellStyle name="Normal 4 4 3 3 7 3" xfId="50021" xr:uid="{B374C091-B482-4FC1-A451-8A75C991D311}"/>
    <cellStyle name="Normal 4 4 3 3 8" xfId="14602" xr:uid="{9E9ACC8B-2F35-4546-BC10-AEBEBEE2BACA}"/>
    <cellStyle name="Normal 4 4 3 3 8 2" xfId="41356" xr:uid="{D1F28E9D-1C42-48DF-8432-78D738DBE53B}"/>
    <cellStyle name="Normal 4 4 3 3 9" xfId="28292" xr:uid="{7FF4994A-704B-4EC0-955A-1BAD1AD54EF7}"/>
    <cellStyle name="Normal 4 4 3 4" xfId="7761" xr:uid="{8779793F-DCA3-4477-9171-B8C57CAC785F}"/>
    <cellStyle name="Normal 4 4 3 4 2" xfId="7762" xr:uid="{B765D8E6-3F91-447E-9F1F-8089820C437F}"/>
    <cellStyle name="Normal 4 4 3 4 2 2" xfId="9474" xr:uid="{5D4E7E14-FD51-4233-B229-3E28E66367A9}"/>
    <cellStyle name="Normal 4 4 3 4 2 2 2" xfId="12896" xr:uid="{888BF782-0EFA-470D-B0E5-764148AAA53F}"/>
    <cellStyle name="Normal 4 4 3 4 2 2 2 2" xfId="26586" xr:uid="{DAC6E16C-F9B9-4C50-B3CF-7776F43B67BA}"/>
    <cellStyle name="Normal 4 4 3 4 2 2 2 2 2" xfId="40278" xr:uid="{56CE4E6C-23FF-4340-AD43-7A3BCFB9807E}"/>
    <cellStyle name="Normal 4 4 3 4 2 2 2 2 3" xfId="55161" xr:uid="{E79FEED0-F6D5-4AD2-96AF-FA446BDBD41F}"/>
    <cellStyle name="Normal 4 4 3 4 2 2 2 3" xfId="19742" xr:uid="{323C6077-9495-4D7E-BAF0-4E77FC390BDF}"/>
    <cellStyle name="Normal 4 4 3 4 2 2 2 4" xfId="33432" xr:uid="{719AB833-1F46-4409-8AB8-7EC47CF090B6}"/>
    <cellStyle name="Normal 4 4 3 4 2 2 2 5" xfId="48315" xr:uid="{8B783CED-64A0-4428-BD10-9A94F4B30029}"/>
    <cellStyle name="Normal 4 4 3 4 2 2 3" xfId="23164" xr:uid="{4E5BFBC0-3868-44FB-A769-30F7F9305C53}"/>
    <cellStyle name="Normal 4 4 3 4 2 2 3 2" xfId="36856" xr:uid="{59D87800-553F-4A15-8420-ABB3884EE297}"/>
    <cellStyle name="Normal 4 4 3 4 2 2 3 3" xfId="51739" xr:uid="{E6C22AD9-2D43-4ED6-9655-082993333B83}"/>
    <cellStyle name="Normal 4 4 3 4 2 2 4" xfId="16320" xr:uid="{05EC1106-242A-41D5-BB1E-447F60882F30}"/>
    <cellStyle name="Normal 4 4 3 4 2 2 5" xfId="30010" xr:uid="{53E5548E-686A-4355-AF77-7214DA111C37}"/>
    <cellStyle name="Normal 4 4 3 4 2 2 6" xfId="44893" xr:uid="{E75FA94E-F850-4668-8599-7B8FCA0EF404}"/>
    <cellStyle name="Normal 4 4 3 4 2 3" xfId="11184" xr:uid="{6D8CA480-38E4-4678-88B1-E66D945244C9}"/>
    <cellStyle name="Normal 4 4 3 4 2 3 2" xfId="24874" xr:uid="{81985D00-7826-4E06-BCBE-3E1F9672A6F1}"/>
    <cellStyle name="Normal 4 4 3 4 2 3 2 2" xfId="38566" xr:uid="{05E7E4EA-8150-4873-878C-D0DF01436B9A}"/>
    <cellStyle name="Normal 4 4 3 4 2 3 2 3" xfId="53449" xr:uid="{62710E1A-4139-4A57-9BB3-F4BEE1775803}"/>
    <cellStyle name="Normal 4 4 3 4 2 3 3" xfId="18030" xr:uid="{2E7F75E8-C839-4AE4-AE95-BCBF768AD4CD}"/>
    <cellStyle name="Normal 4 4 3 4 2 3 4" xfId="31720" xr:uid="{053E71BF-32CF-4240-A9A6-4A2F79D91B94}"/>
    <cellStyle name="Normal 4 4 3 4 2 3 5" xfId="46603" xr:uid="{46EDFE65-27CB-482A-A026-24530934BB9C}"/>
    <cellStyle name="Normal 4 4 3 4 2 4" xfId="21452" xr:uid="{86B3E702-90B7-47CC-A0E0-06CD32143756}"/>
    <cellStyle name="Normal 4 4 3 4 2 4 2" xfId="35144" xr:uid="{3DB15B03-A5DB-403F-8BC0-143229AE374F}"/>
    <cellStyle name="Normal 4 4 3 4 2 4 3" xfId="50027" xr:uid="{63CE2E78-D770-4716-8E63-E0C90B3E762D}"/>
    <cellStyle name="Normal 4 4 3 4 2 5" xfId="14608" xr:uid="{FA782AF0-9AD3-4ECB-BF3B-CEA96AFAC57D}"/>
    <cellStyle name="Normal 4 4 3 4 2 6" xfId="28298" xr:uid="{5D642CD7-29F3-47BA-A22F-AFB13A4E536A}"/>
    <cellStyle name="Normal 4 4 3 4 2 7" xfId="43181" xr:uid="{4528289A-8B7B-498E-95FF-7A49A629DB85}"/>
    <cellStyle name="Normal 4 4 3 4 3" xfId="9473" xr:uid="{279972B2-C69F-4626-BBAE-5004A3409D15}"/>
    <cellStyle name="Normal 4 4 3 4 3 2" xfId="12895" xr:uid="{B232F702-DC28-4E8F-895A-E7703059CF97}"/>
    <cellStyle name="Normal 4 4 3 4 3 2 2" xfId="26585" xr:uid="{DFAE7BB6-F690-4ECC-B4FE-C085A646131C}"/>
    <cellStyle name="Normal 4 4 3 4 3 2 2 2" xfId="40277" xr:uid="{DED406F9-E4EE-4368-9C9B-FA1F7B7C84FC}"/>
    <cellStyle name="Normal 4 4 3 4 3 2 2 3" xfId="55160" xr:uid="{9B245AE7-85B0-4510-8E9A-800F66CDCC2D}"/>
    <cellStyle name="Normal 4 4 3 4 3 2 3" xfId="19741" xr:uid="{F5D42621-3B0E-478D-B0D6-C47321EC67B7}"/>
    <cellStyle name="Normal 4 4 3 4 3 2 4" xfId="33431" xr:uid="{A46C1F08-DB0E-42B0-AD6D-993F4A16A9B0}"/>
    <cellStyle name="Normal 4 4 3 4 3 2 5" xfId="48314" xr:uid="{800FA956-2C90-4C3C-81F8-C87FA4E77A03}"/>
    <cellStyle name="Normal 4 4 3 4 3 3" xfId="23163" xr:uid="{7CE130A1-9761-4E8B-9BA1-F6C95135B585}"/>
    <cellStyle name="Normal 4 4 3 4 3 3 2" xfId="36855" xr:uid="{72765A91-E99C-4B69-92BA-65E84AACB118}"/>
    <cellStyle name="Normal 4 4 3 4 3 3 3" xfId="51738" xr:uid="{D3E672E4-2CE5-4FD5-8249-AF52F3E39C95}"/>
    <cellStyle name="Normal 4 4 3 4 3 4" xfId="16319" xr:uid="{BC23F2D7-204F-4692-B9FB-4453E94FDA91}"/>
    <cellStyle name="Normal 4 4 3 4 3 5" xfId="30009" xr:uid="{B8EDFE56-AEB4-40E1-A8A1-B7EDCDEB8C4E}"/>
    <cellStyle name="Normal 4 4 3 4 3 6" xfId="44892" xr:uid="{B6E77C05-C9D5-4562-A336-0E798845C3A2}"/>
    <cellStyle name="Normal 4 4 3 4 4" xfId="11183" xr:uid="{6F3F6758-8E02-4BEB-B48E-CC06DFA8F531}"/>
    <cellStyle name="Normal 4 4 3 4 4 2" xfId="24873" xr:uid="{CD0D2B6A-2803-4616-8CB3-A67D92F64CB9}"/>
    <cellStyle name="Normal 4 4 3 4 4 2 2" xfId="38565" xr:uid="{3692AC22-8BA0-488D-8423-561091E0D70A}"/>
    <cellStyle name="Normal 4 4 3 4 4 2 3" xfId="53448" xr:uid="{199E7F21-E3AE-4752-926A-C54E1AFB0D99}"/>
    <cellStyle name="Normal 4 4 3 4 4 3" xfId="18029" xr:uid="{CDA3F8D3-7C47-40BB-9B84-8ACA6349F86E}"/>
    <cellStyle name="Normal 4 4 3 4 4 4" xfId="31719" xr:uid="{ADBA4429-831C-4315-B52D-8D6805C508E3}"/>
    <cellStyle name="Normal 4 4 3 4 4 5" xfId="46602" xr:uid="{03666B06-D6A0-448B-ADDE-CF7ECCC22B7E}"/>
    <cellStyle name="Normal 4 4 3 4 5" xfId="21451" xr:uid="{9AE0517C-948F-4910-AE36-CFDD38F2F070}"/>
    <cellStyle name="Normal 4 4 3 4 5 2" xfId="35143" xr:uid="{E8753386-DCD5-49C7-9E34-FE1505D298B3}"/>
    <cellStyle name="Normal 4 4 3 4 5 3" xfId="50026" xr:uid="{4A073D85-A4B5-4326-91D0-8B8B1F883342}"/>
    <cellStyle name="Normal 4 4 3 4 6" xfId="14607" xr:uid="{3FAFF106-57EF-4241-B695-AB74686207C6}"/>
    <cellStyle name="Normal 4 4 3 4 7" xfId="28297" xr:uid="{C31C5E50-FED9-437B-BAE3-DCC229F44BA8}"/>
    <cellStyle name="Normal 4 4 3 4 8" xfId="43180" xr:uid="{E3B27C04-E34A-450D-9FC6-D7E716AEB4EE}"/>
    <cellStyle name="Normal 4 4 3 5" xfId="7763" xr:uid="{8C8BEB68-CC1C-4404-ADF6-7EA4669013E7}"/>
    <cellStyle name="Normal 4 4 3 5 2" xfId="9475" xr:uid="{50819D0A-0262-4F91-A0F0-43B2AA043D56}"/>
    <cellStyle name="Normal 4 4 3 5 2 2" xfId="12897" xr:uid="{0BA67F2D-8021-4D00-AECA-A39D45E1183D}"/>
    <cellStyle name="Normal 4 4 3 5 2 2 2" xfId="26587" xr:uid="{1EA4AC41-47DD-4FBA-BCFE-377B20552F4F}"/>
    <cellStyle name="Normal 4 4 3 5 2 2 2 2" xfId="40279" xr:uid="{7C95023A-2B14-4938-86F7-C64211684439}"/>
    <cellStyle name="Normal 4 4 3 5 2 2 2 3" xfId="55162" xr:uid="{6A4E11B8-FC3F-45D8-9004-E89C50E13667}"/>
    <cellStyle name="Normal 4 4 3 5 2 2 3" xfId="19743" xr:uid="{39F1E816-1EFF-406C-82B5-3B0BF166B9D1}"/>
    <cellStyle name="Normal 4 4 3 5 2 2 4" xfId="33433" xr:uid="{F6BFAA0A-23CD-4083-B3B8-4132678F458B}"/>
    <cellStyle name="Normal 4 4 3 5 2 2 5" xfId="48316" xr:uid="{FF76D798-17D1-450E-BA06-3AD677B41A9B}"/>
    <cellStyle name="Normal 4 4 3 5 2 3" xfId="23165" xr:uid="{095B6A81-5643-4689-A6D7-1D8DE21B823D}"/>
    <cellStyle name="Normal 4 4 3 5 2 3 2" xfId="36857" xr:uid="{72D8CCF1-C03F-4882-8893-053AF975D4F1}"/>
    <cellStyle name="Normal 4 4 3 5 2 3 3" xfId="51740" xr:uid="{385F529D-1DFE-46B5-AB7A-33076A5F234B}"/>
    <cellStyle name="Normal 4 4 3 5 2 4" xfId="16321" xr:uid="{0CC11959-CF02-46D3-BFCA-5E76FCC90DF0}"/>
    <cellStyle name="Normal 4 4 3 5 2 5" xfId="30011" xr:uid="{DC1C14DD-72CD-4FB6-AFBA-0E4934C884A3}"/>
    <cellStyle name="Normal 4 4 3 5 2 6" xfId="44894" xr:uid="{369DFFBB-491E-418C-A505-53153EE35D9A}"/>
    <cellStyle name="Normal 4 4 3 5 3" xfId="11185" xr:uid="{930CE970-1054-4F91-B491-17DD648326AA}"/>
    <cellStyle name="Normal 4 4 3 5 3 2" xfId="24875" xr:uid="{AB073BFE-C7B5-4227-9097-4A8043A2A9A7}"/>
    <cellStyle name="Normal 4 4 3 5 3 2 2" xfId="38567" xr:uid="{DA6BF305-B38D-45F5-95E2-0218802930C5}"/>
    <cellStyle name="Normal 4 4 3 5 3 2 3" xfId="53450" xr:uid="{36FB756A-CB64-4B3D-9BFA-0A0E84284379}"/>
    <cellStyle name="Normal 4 4 3 5 3 3" xfId="18031" xr:uid="{23CF842E-99B0-4AEF-992F-FBE37B8D56A0}"/>
    <cellStyle name="Normal 4 4 3 5 3 4" xfId="31721" xr:uid="{F7B5DB40-FAD0-4F1F-8A11-249D25EA517F}"/>
    <cellStyle name="Normal 4 4 3 5 3 5" xfId="46604" xr:uid="{32CF493F-AD36-4B6B-94D4-AF37BC34FA31}"/>
    <cellStyle name="Normal 4 4 3 5 4" xfId="21453" xr:uid="{C7A29DB2-D04E-4733-A24C-B33C36659FC4}"/>
    <cellStyle name="Normal 4 4 3 5 4 2" xfId="35145" xr:uid="{22A8CA58-AA1E-4667-AB92-B543ED0EC423}"/>
    <cellStyle name="Normal 4 4 3 5 4 3" xfId="50028" xr:uid="{95282DF7-44D2-406C-85C7-0E8F41A2FD64}"/>
    <cellStyle name="Normal 4 4 3 5 5" xfId="14609" xr:uid="{6D650C84-52BE-42A3-BA34-02D75A6CD523}"/>
    <cellStyle name="Normal 4 4 3 5 6" xfId="28299" xr:uid="{A867017C-30C6-488A-9D4B-BD1F7CC8E671}"/>
    <cellStyle name="Normal 4 4 3 5 7" xfId="43182" xr:uid="{3C51939A-0EB0-4A32-89CE-C54D0E6EA7D5}"/>
    <cellStyle name="Normal 4 4 3 6" xfId="7764" xr:uid="{C9D45BF3-4687-41A3-9049-6B4DE52EAC1D}"/>
    <cellStyle name="Normal 4 4 3 6 2" xfId="9476" xr:uid="{57DADF2A-0E34-4EFF-AC52-A960E467F72E}"/>
    <cellStyle name="Normal 4 4 3 6 2 2" xfId="12898" xr:uid="{35C6BEE7-88BF-489B-8549-B0BBAB5D9F54}"/>
    <cellStyle name="Normal 4 4 3 6 2 2 2" xfId="26588" xr:uid="{76C0BF6C-2D9C-42DC-B7DE-D93A334C6746}"/>
    <cellStyle name="Normal 4 4 3 6 2 2 2 2" xfId="40280" xr:uid="{C46A1E5C-E0DB-492C-AE23-4FC2AA46A8FB}"/>
    <cellStyle name="Normal 4 4 3 6 2 2 2 3" xfId="55163" xr:uid="{511B914C-E362-44ED-B873-ECAE74D0B426}"/>
    <cellStyle name="Normal 4 4 3 6 2 2 3" xfId="19744" xr:uid="{D609E7EB-E04C-463B-92FC-0428B880C838}"/>
    <cellStyle name="Normal 4 4 3 6 2 2 4" xfId="33434" xr:uid="{3052EFD4-197D-4D81-9948-BE88896083EB}"/>
    <cellStyle name="Normal 4 4 3 6 2 2 5" xfId="48317" xr:uid="{00546D90-34FA-4FFF-887A-34994DF55179}"/>
    <cellStyle name="Normal 4 4 3 6 2 3" xfId="23166" xr:uid="{F000B5DE-BA2E-465F-A98C-B5068F297E2F}"/>
    <cellStyle name="Normal 4 4 3 6 2 3 2" xfId="36858" xr:uid="{9500FBEC-8DDE-4467-A291-6BBFBD64D95F}"/>
    <cellStyle name="Normal 4 4 3 6 2 3 3" xfId="51741" xr:uid="{2B298B6F-81F3-43BA-AAD9-134B4CCA7B50}"/>
    <cellStyle name="Normal 4 4 3 6 2 4" xfId="16322" xr:uid="{384DB1E5-4DB7-4133-A59F-5CD0C3A5D034}"/>
    <cellStyle name="Normal 4 4 3 6 2 5" xfId="30012" xr:uid="{92A022E7-2018-4D3C-B7FF-857ACA8B9335}"/>
    <cellStyle name="Normal 4 4 3 6 2 6" xfId="44895" xr:uid="{3202F36F-CCEE-48D6-8D13-BC0A07F7AE67}"/>
    <cellStyle name="Normal 4 4 3 6 3" xfId="11186" xr:uid="{279BB959-194A-4601-AE03-47973213D7B3}"/>
    <cellStyle name="Normal 4 4 3 6 3 2" xfId="24876" xr:uid="{0ABB3E12-392A-42D1-A45D-1965C389C053}"/>
    <cellStyle name="Normal 4 4 3 6 3 2 2" xfId="38568" xr:uid="{DD57F93E-2236-428B-9A6D-A0D0CCAF738C}"/>
    <cellStyle name="Normal 4 4 3 6 3 2 3" xfId="53451" xr:uid="{FD0C80F6-541E-4FB9-AC42-E28AEEA17F35}"/>
    <cellStyle name="Normal 4 4 3 6 3 3" xfId="18032" xr:uid="{F39B3716-FB94-43BC-93EA-CE26576D868A}"/>
    <cellStyle name="Normal 4 4 3 6 3 4" xfId="31722" xr:uid="{A4C3349C-42B9-4EE6-B06E-CE5518AA64EA}"/>
    <cellStyle name="Normal 4 4 3 6 3 5" xfId="46605" xr:uid="{D3F6F401-218A-496C-AE99-1290F88367F1}"/>
    <cellStyle name="Normal 4 4 3 6 4" xfId="21454" xr:uid="{C67D33D1-1039-4AC8-A965-D32051EB617C}"/>
    <cellStyle name="Normal 4 4 3 6 4 2" xfId="35146" xr:uid="{D63C543D-6FE4-49ED-AAAD-B3A3DA66C22D}"/>
    <cellStyle name="Normal 4 4 3 6 4 3" xfId="50029" xr:uid="{E1BE65A4-89D2-4262-8B38-56B93C7258DC}"/>
    <cellStyle name="Normal 4 4 3 6 5" xfId="14610" xr:uid="{0F158A11-C538-467A-B2A9-7A3C6DAC9B35}"/>
    <cellStyle name="Normal 4 4 3 6 6" xfId="28300" xr:uid="{F1770A78-EE8C-4C23-9BB1-B65BC4C9D5A8}"/>
    <cellStyle name="Normal 4 4 3 6 7" xfId="43183" xr:uid="{C0162A35-66FA-4717-B5A7-477C05935818}"/>
    <cellStyle name="Normal 4 4 3 7" xfId="9462" xr:uid="{B09B5773-5461-47C3-B6A1-AFB901AF177E}"/>
    <cellStyle name="Normal 4 4 3 7 2" xfId="12884" xr:uid="{907130A9-C691-4776-B107-9EC54782391C}"/>
    <cellStyle name="Normal 4 4 3 7 2 2" xfId="26574" xr:uid="{C3540C48-47FE-46C4-A573-B3FCA9A20AD6}"/>
    <cellStyle name="Normal 4 4 3 7 2 2 2" xfId="40266" xr:uid="{C8DE10EF-F9A3-4740-AC35-BDBFF44DF001}"/>
    <cellStyle name="Normal 4 4 3 7 2 2 3" xfId="55149" xr:uid="{F9C5B6E8-57A4-44AD-A860-3DE089F3D52B}"/>
    <cellStyle name="Normal 4 4 3 7 2 3" xfId="19730" xr:uid="{674BEC84-3955-4E49-943D-22541F0709D6}"/>
    <cellStyle name="Normal 4 4 3 7 2 4" xfId="33420" xr:uid="{0C5F4DCE-1658-4D73-BD5D-5F0F340CE77C}"/>
    <cellStyle name="Normal 4 4 3 7 2 5" xfId="48303" xr:uid="{235DC9BD-947F-4E46-B217-EA6F3E1AB6D4}"/>
    <cellStyle name="Normal 4 4 3 7 3" xfId="23152" xr:uid="{21F49B27-D8D4-4B61-91DA-AC998AFD9D81}"/>
    <cellStyle name="Normal 4 4 3 7 3 2" xfId="36844" xr:uid="{93238831-B757-4E5E-93D0-F1EB904BF598}"/>
    <cellStyle name="Normal 4 4 3 7 3 3" xfId="51727" xr:uid="{10C877AE-298B-4C65-AD61-F4C80E120522}"/>
    <cellStyle name="Normal 4 4 3 7 4" xfId="16308" xr:uid="{AC1ABD01-FDD6-4E0E-B9D9-7EFB8F7BB01F}"/>
    <cellStyle name="Normal 4 4 3 7 5" xfId="29998" xr:uid="{D30D29FB-2AE7-4FE4-BBA9-ED069AE76608}"/>
    <cellStyle name="Normal 4 4 3 7 6" xfId="44881" xr:uid="{0CD7A8E0-D9AB-4227-BDB7-40CBBDB64269}"/>
    <cellStyle name="Normal 4 4 3 8" xfId="11172" xr:uid="{69B66D58-EA26-4A64-85E4-A2C5FC8B35DE}"/>
    <cellStyle name="Normal 4 4 3 8 2" xfId="24862" xr:uid="{B442CC94-C057-4551-8FA3-A9327940E880}"/>
    <cellStyle name="Normal 4 4 3 8 2 2" xfId="38554" xr:uid="{16ED51C3-67D8-4B1D-8650-13D7B865BBDC}"/>
    <cellStyle name="Normal 4 4 3 8 2 3" xfId="53437" xr:uid="{6BE9D816-367B-4BDD-8D73-C62FF41BB027}"/>
    <cellStyle name="Normal 4 4 3 8 3" xfId="18018" xr:uid="{359D2423-CA19-428F-A9F6-6E7D4CD4850C}"/>
    <cellStyle name="Normal 4 4 3 8 4" xfId="31708" xr:uid="{994C820F-EB4F-481D-9F11-994EE10A7C7E}"/>
    <cellStyle name="Normal 4 4 3 8 5" xfId="46591" xr:uid="{A19DCDED-5561-460C-9D7D-3574A9EB9367}"/>
    <cellStyle name="Normal 4 4 3 9" xfId="21440" xr:uid="{A54744D5-3575-4D64-9BFB-AD655D6D49AF}"/>
    <cellStyle name="Normal 4 4 3 9 2" xfId="35132" xr:uid="{D7EFC555-61C6-4B80-9822-956CCC0EFD20}"/>
    <cellStyle name="Normal 4 4 3 9 3" xfId="50015" xr:uid="{4A693D7F-9813-4C6D-AC5A-DD514B120F8D}"/>
    <cellStyle name="Normal 4 4 4" xfId="4786" xr:uid="{E0388CEE-2A26-4E74-B110-2ADA8D348CA3}"/>
    <cellStyle name="Normal 4 4 4 10" xfId="14611" xr:uid="{B2B7F83D-8352-455C-AB2E-95971DEB2C58}"/>
    <cellStyle name="Normal 4 4 4 10 2" xfId="41423" xr:uid="{5FCA5B4E-CC70-4C6F-B515-12535C1B4D06}"/>
    <cellStyle name="Normal 4 4 4 11" xfId="28301" xr:uid="{DDDC6EF2-2175-4FCE-8870-09FC6F832432}"/>
    <cellStyle name="Normal 4 4 4 12" xfId="43184" xr:uid="{ECE089F8-D4EA-4833-966A-C70815E9B391}"/>
    <cellStyle name="Normal 4 4 4 13" xfId="7765" xr:uid="{2ECC1BDC-B93B-4C34-9B93-63544C8AAF80}"/>
    <cellStyle name="Normal 4 4 4 14" xfId="6014" xr:uid="{4A180F51-0C93-433D-8ECA-CAA1487E6398}"/>
    <cellStyle name="Normal 4 4 4 15" xfId="5422" xr:uid="{5EFA1D51-089C-4A25-88A6-55DBFF34B6FB}"/>
    <cellStyle name="Normal 4 4 4 16" xfId="55716" xr:uid="{B85D6F08-D6B1-4269-AF3B-C3B7E4E5A7E4}"/>
    <cellStyle name="Normal 4 4 4 17" xfId="56894" xr:uid="{67E52C3D-CE8C-42CC-A257-869C7C4C2D80}"/>
    <cellStyle name="Normal 4 4 4 18" xfId="58071" xr:uid="{B30E816D-2C1E-4933-BC31-AC60C76D1476}"/>
    <cellStyle name="Normal 4 4 4 2" xfId="7766" xr:uid="{BE87F8AD-7E76-4B35-862F-C114CE88FDBB}"/>
    <cellStyle name="Normal 4 4 4 2 10" xfId="43185" xr:uid="{1F650022-B141-41CB-A6D2-7308F71B2BAE}"/>
    <cellStyle name="Normal 4 4 4 2 11" xfId="56306" xr:uid="{E42A6D8D-5ACC-4316-BB69-ACE177A7C275}"/>
    <cellStyle name="Normal 4 4 4 2 12" xfId="57483" xr:uid="{806C2B76-BDB6-4C26-877F-493D8A5EB231}"/>
    <cellStyle name="Normal 4 4 4 2 13" xfId="58660" xr:uid="{6F9D4E40-931E-4FD4-B73E-9ED5A8981569}"/>
    <cellStyle name="Normal 4 4 4 2 2" xfId="7767" xr:uid="{29564CF6-EF9B-4BDA-832B-3BC529C5BF16}"/>
    <cellStyle name="Normal 4 4 4 2 2 2" xfId="7768" xr:uid="{876EF6E3-E70D-4ACC-82E0-C6FCCDE683AC}"/>
    <cellStyle name="Normal 4 4 4 2 2 2 2" xfId="9480" xr:uid="{C8AA8D92-9BB7-44D1-A596-80A4C3C79159}"/>
    <cellStyle name="Normal 4 4 4 2 2 2 2 2" xfId="12902" xr:uid="{15B2BC79-0CFD-46AE-BCC5-365CC4DA8993}"/>
    <cellStyle name="Normal 4 4 4 2 2 2 2 2 2" xfId="26592" xr:uid="{F0C05346-0A26-4005-8782-6C735C26D4E1}"/>
    <cellStyle name="Normal 4 4 4 2 2 2 2 2 2 2" xfId="40284" xr:uid="{8D256B36-AD47-40FE-8926-1EB90AC1F4F0}"/>
    <cellStyle name="Normal 4 4 4 2 2 2 2 2 2 3" xfId="55167" xr:uid="{EA5CA792-CF08-4781-B34F-18E239AF23E0}"/>
    <cellStyle name="Normal 4 4 4 2 2 2 2 2 3" xfId="19748" xr:uid="{268B56CB-90C3-429A-9CF8-968ABCC60EFC}"/>
    <cellStyle name="Normal 4 4 4 2 2 2 2 2 4" xfId="33438" xr:uid="{273094C7-AEC7-4A93-A2AF-94487644EDB0}"/>
    <cellStyle name="Normal 4 4 4 2 2 2 2 2 5" xfId="48321" xr:uid="{9621CC86-B4FD-4B33-A98F-25CF32CE9BF4}"/>
    <cellStyle name="Normal 4 4 4 2 2 2 2 3" xfId="23170" xr:uid="{E30AF310-4E2B-46E4-B7B2-9C092EBA610E}"/>
    <cellStyle name="Normal 4 4 4 2 2 2 2 3 2" xfId="36862" xr:uid="{30EF8730-B813-4407-B6B2-3BB5FF375288}"/>
    <cellStyle name="Normal 4 4 4 2 2 2 2 3 3" xfId="51745" xr:uid="{7641E2A5-9FFC-420D-8BE1-787FE128E4E2}"/>
    <cellStyle name="Normal 4 4 4 2 2 2 2 4" xfId="16326" xr:uid="{58090AFE-D439-48DE-88F2-C30C33239664}"/>
    <cellStyle name="Normal 4 4 4 2 2 2 2 5" xfId="30016" xr:uid="{57D8B6B8-2368-4CD7-974D-5775180FB609}"/>
    <cellStyle name="Normal 4 4 4 2 2 2 2 6" xfId="44899" xr:uid="{8663B967-B22E-4094-8291-542C6E34B09E}"/>
    <cellStyle name="Normal 4 4 4 2 2 2 3" xfId="11190" xr:uid="{DF6D19D7-B5B6-4397-8063-0FC124183C48}"/>
    <cellStyle name="Normal 4 4 4 2 2 2 3 2" xfId="24880" xr:uid="{B78EDC86-1C17-4970-9987-A8268AB4C8DF}"/>
    <cellStyle name="Normal 4 4 4 2 2 2 3 2 2" xfId="38572" xr:uid="{2F6D8040-82E5-4573-ADFF-B13943C126F5}"/>
    <cellStyle name="Normal 4 4 4 2 2 2 3 2 3" xfId="53455" xr:uid="{AC411ADC-E0BC-4665-A7D5-8B2EE3A61147}"/>
    <cellStyle name="Normal 4 4 4 2 2 2 3 3" xfId="18036" xr:uid="{C1762720-1CBC-47EA-959D-B448379E1A9F}"/>
    <cellStyle name="Normal 4 4 4 2 2 2 3 4" xfId="31726" xr:uid="{981931D1-76E9-45D9-8EEC-B77CECBBBA4C}"/>
    <cellStyle name="Normal 4 4 4 2 2 2 3 5" xfId="46609" xr:uid="{CA3F297C-8B7C-44B9-B25A-45F79552653C}"/>
    <cellStyle name="Normal 4 4 4 2 2 2 4" xfId="21458" xr:uid="{F94C0599-99C7-407F-BCF8-2C01CC7BA6AB}"/>
    <cellStyle name="Normal 4 4 4 2 2 2 4 2" xfId="35150" xr:uid="{01585BA3-E60B-43BE-8EF8-A2F7E29E461C}"/>
    <cellStyle name="Normal 4 4 4 2 2 2 4 3" xfId="50033" xr:uid="{5B40AF80-627A-4E6A-AE4B-5F2E86534F1E}"/>
    <cellStyle name="Normal 4 4 4 2 2 2 5" xfId="14614" xr:uid="{DA6E07DD-A667-423C-AA1B-EE5697CF8840}"/>
    <cellStyle name="Normal 4 4 4 2 2 2 6" xfId="28304" xr:uid="{1F6D1999-585B-411B-BD51-82BFDECAB890}"/>
    <cellStyle name="Normal 4 4 4 2 2 2 7" xfId="43187" xr:uid="{30026DCD-032D-4017-83DD-83C5EB6F8C60}"/>
    <cellStyle name="Normal 4 4 4 2 2 3" xfId="9479" xr:uid="{31F6E76D-C4A7-414B-9F0E-B1AB9DFEDBAA}"/>
    <cellStyle name="Normal 4 4 4 2 2 3 2" xfId="12901" xr:uid="{06D426E5-17AA-444A-AA9A-49D3AFE4C06F}"/>
    <cellStyle name="Normal 4 4 4 2 2 3 2 2" xfId="26591" xr:uid="{6D2C4FDE-149C-4FE8-BB71-F5B8E0A01536}"/>
    <cellStyle name="Normal 4 4 4 2 2 3 2 2 2" xfId="40283" xr:uid="{F6A711B8-7F18-4C45-88F9-8B4EE18BF747}"/>
    <cellStyle name="Normal 4 4 4 2 2 3 2 2 3" xfId="55166" xr:uid="{2CF90DFE-B563-48E3-804A-A00B7E138D1D}"/>
    <cellStyle name="Normal 4 4 4 2 2 3 2 3" xfId="19747" xr:uid="{694325A2-D003-4747-A32C-33664D682B32}"/>
    <cellStyle name="Normal 4 4 4 2 2 3 2 4" xfId="33437" xr:uid="{1B99DED7-6E6D-4998-8FED-5D931291E412}"/>
    <cellStyle name="Normal 4 4 4 2 2 3 2 5" xfId="48320" xr:uid="{DBE97D10-FAAB-4747-A9B9-B0F7AD417C7A}"/>
    <cellStyle name="Normal 4 4 4 2 2 3 3" xfId="23169" xr:uid="{70B28F0A-04E1-4092-9121-D277CD88DB7F}"/>
    <cellStyle name="Normal 4 4 4 2 2 3 3 2" xfId="36861" xr:uid="{72D2B85C-BFF1-4409-B4E7-48D47C3C9985}"/>
    <cellStyle name="Normal 4 4 4 2 2 3 3 3" xfId="51744" xr:uid="{D11AB552-A186-4D54-89B5-D686EF4B8C81}"/>
    <cellStyle name="Normal 4 4 4 2 2 3 4" xfId="16325" xr:uid="{22864CF1-3487-4EB1-AB42-AE347B5B193B}"/>
    <cellStyle name="Normal 4 4 4 2 2 3 5" xfId="30015" xr:uid="{99E9F6BF-AD52-4FE2-8950-1126B0569867}"/>
    <cellStyle name="Normal 4 4 4 2 2 3 6" xfId="44898" xr:uid="{7065AC53-57D0-469D-982B-E02143F24254}"/>
    <cellStyle name="Normal 4 4 4 2 2 4" xfId="11189" xr:uid="{DFE88874-E571-43F7-B3E3-506A5C5576F8}"/>
    <cellStyle name="Normal 4 4 4 2 2 4 2" xfId="24879" xr:uid="{78C276C9-53B6-4C55-AF8D-67406A7B5C18}"/>
    <cellStyle name="Normal 4 4 4 2 2 4 2 2" xfId="38571" xr:uid="{782AD408-A6BC-40B9-9054-46D642C85DED}"/>
    <cellStyle name="Normal 4 4 4 2 2 4 2 3" xfId="53454" xr:uid="{94EB0373-8C9C-4BFF-8D26-C1FA550C6C2F}"/>
    <cellStyle name="Normal 4 4 4 2 2 4 3" xfId="18035" xr:uid="{D861C558-AAD2-4347-A227-19D86D433529}"/>
    <cellStyle name="Normal 4 4 4 2 2 4 4" xfId="31725" xr:uid="{F06E93BA-9B26-4137-8DBD-2024463C7209}"/>
    <cellStyle name="Normal 4 4 4 2 2 4 5" xfId="46608" xr:uid="{CB6A888D-79FD-4349-B482-4BD8D825EC79}"/>
    <cellStyle name="Normal 4 4 4 2 2 5" xfId="21457" xr:uid="{6CBDFA6A-5E48-4E91-958D-F57D30FA780F}"/>
    <cellStyle name="Normal 4 4 4 2 2 5 2" xfId="35149" xr:uid="{B38B4359-0C7C-4F75-AC6F-A095AE7361CD}"/>
    <cellStyle name="Normal 4 4 4 2 2 5 3" xfId="50032" xr:uid="{99F61154-2665-40D3-9635-C513FCD5D331}"/>
    <cellStyle name="Normal 4 4 4 2 2 6" xfId="14613" xr:uid="{001A9FBE-234D-411D-BAC1-2D157F0B4EE7}"/>
    <cellStyle name="Normal 4 4 4 2 2 7" xfId="28303" xr:uid="{587BB3A2-B3A3-4107-B0D6-3EC672CB74AB}"/>
    <cellStyle name="Normal 4 4 4 2 2 8" xfId="43186" xr:uid="{F9C18299-7D95-4628-9134-677DEED753EF}"/>
    <cellStyle name="Normal 4 4 4 2 3" xfId="7769" xr:uid="{955136F7-8AF3-4FC4-9607-F2C1E7D80F33}"/>
    <cellStyle name="Normal 4 4 4 2 3 2" xfId="9481" xr:uid="{EE59770D-C370-4BBF-9DC2-2F06DD2E2C6B}"/>
    <cellStyle name="Normal 4 4 4 2 3 2 2" xfId="12903" xr:uid="{4FBE35D6-6BE9-4321-802F-DADCD5FE07BC}"/>
    <cellStyle name="Normal 4 4 4 2 3 2 2 2" xfId="26593" xr:uid="{A26E53C4-FA62-44C0-B205-A691D2957EDD}"/>
    <cellStyle name="Normal 4 4 4 2 3 2 2 2 2" xfId="40285" xr:uid="{154ABC76-3E54-4BB5-ACA7-FDFB6CE94E87}"/>
    <cellStyle name="Normal 4 4 4 2 3 2 2 2 3" xfId="55168" xr:uid="{22E2A7F7-A59A-4C04-A26D-D4D3A9276949}"/>
    <cellStyle name="Normal 4 4 4 2 3 2 2 3" xfId="19749" xr:uid="{E6EE405A-B257-46ED-A747-F7209126591D}"/>
    <cellStyle name="Normal 4 4 4 2 3 2 2 4" xfId="33439" xr:uid="{342C0F4A-0B71-4E15-8B33-4CCCA9843091}"/>
    <cellStyle name="Normal 4 4 4 2 3 2 2 5" xfId="48322" xr:uid="{23974B1C-0158-473A-A65E-9192CE0FCBB6}"/>
    <cellStyle name="Normal 4 4 4 2 3 2 3" xfId="23171" xr:uid="{7368F5A1-658B-40B1-BC5E-C5962774F4B9}"/>
    <cellStyle name="Normal 4 4 4 2 3 2 3 2" xfId="36863" xr:uid="{EDBE10E1-63C5-4028-BDEF-B02472CAFA02}"/>
    <cellStyle name="Normal 4 4 4 2 3 2 3 3" xfId="51746" xr:uid="{9A736A61-2EA4-416E-9123-17767DDC6273}"/>
    <cellStyle name="Normal 4 4 4 2 3 2 4" xfId="16327" xr:uid="{8A26F4C1-F597-4E2A-95D0-EEED5FB13F95}"/>
    <cellStyle name="Normal 4 4 4 2 3 2 5" xfId="30017" xr:uid="{9349775E-02E6-4BF7-951D-355CD905C4E7}"/>
    <cellStyle name="Normal 4 4 4 2 3 2 6" xfId="44900" xr:uid="{F18B2308-A85F-4FB4-AF0E-5C2AE11F2962}"/>
    <cellStyle name="Normal 4 4 4 2 3 3" xfId="11191" xr:uid="{C625F813-8EA0-4952-B0FF-701359F12219}"/>
    <cellStyle name="Normal 4 4 4 2 3 3 2" xfId="24881" xr:uid="{636FD3A2-BDA3-4310-87EA-258DE21EB733}"/>
    <cellStyle name="Normal 4 4 4 2 3 3 2 2" xfId="38573" xr:uid="{23EF6373-1D8B-4BE3-8990-2F295BDA350A}"/>
    <cellStyle name="Normal 4 4 4 2 3 3 2 3" xfId="53456" xr:uid="{024B0376-24DC-4F45-80BD-BB0B8BAC0FB3}"/>
    <cellStyle name="Normal 4 4 4 2 3 3 3" xfId="18037" xr:uid="{6C8B4D37-7040-4E63-B73E-2276A3A3DC91}"/>
    <cellStyle name="Normal 4 4 4 2 3 3 4" xfId="31727" xr:uid="{843BC4BC-E007-496D-B029-4EFDA73BC91C}"/>
    <cellStyle name="Normal 4 4 4 2 3 3 5" xfId="46610" xr:uid="{63B7A00C-A1F7-4CDE-85D2-734FD21A1A57}"/>
    <cellStyle name="Normal 4 4 4 2 3 4" xfId="21459" xr:uid="{736B4DD0-C96F-43C2-9324-04DC263A6CF3}"/>
    <cellStyle name="Normal 4 4 4 2 3 4 2" xfId="35151" xr:uid="{C1F34BEA-D989-4736-929A-04605BA826F5}"/>
    <cellStyle name="Normal 4 4 4 2 3 4 3" xfId="50034" xr:uid="{36F2A805-51A8-43B3-AC35-DA36B6763A48}"/>
    <cellStyle name="Normal 4 4 4 2 3 5" xfId="14615" xr:uid="{C4A81BBA-B20A-4775-827A-F8D5A3EE2D69}"/>
    <cellStyle name="Normal 4 4 4 2 3 6" xfId="28305" xr:uid="{F1F2975C-2968-431C-9C00-E7B2F9026578}"/>
    <cellStyle name="Normal 4 4 4 2 3 7" xfId="43188" xr:uid="{5E054E9F-411A-4ECC-9E71-31DF2C5945FC}"/>
    <cellStyle name="Normal 4 4 4 2 4" xfId="7770" xr:uid="{DF26B4E5-575B-41FA-B102-D6D34AE7A2F5}"/>
    <cellStyle name="Normal 4 4 4 2 4 2" xfId="9482" xr:uid="{8E3F134C-F203-4640-8F0F-B985CA8F9F4D}"/>
    <cellStyle name="Normal 4 4 4 2 4 2 2" xfId="12904" xr:uid="{15D310C5-E30F-4F82-A2E1-5D9E867D0EEE}"/>
    <cellStyle name="Normal 4 4 4 2 4 2 2 2" xfId="26594" xr:uid="{48C2B7D4-700F-4D0C-9C8B-19CF99BCD257}"/>
    <cellStyle name="Normal 4 4 4 2 4 2 2 2 2" xfId="40286" xr:uid="{095E0C10-3B69-42C3-9715-CABAFEBD67FB}"/>
    <cellStyle name="Normal 4 4 4 2 4 2 2 2 3" xfId="55169" xr:uid="{F074DEA4-A9B0-43AF-982F-F432DD13AD57}"/>
    <cellStyle name="Normal 4 4 4 2 4 2 2 3" xfId="19750" xr:uid="{8556C899-E4ED-4CD6-A2EE-9DB73D50181C}"/>
    <cellStyle name="Normal 4 4 4 2 4 2 2 4" xfId="33440" xr:uid="{5896B821-F472-4BD7-B26F-A12742CCB923}"/>
    <cellStyle name="Normal 4 4 4 2 4 2 2 5" xfId="48323" xr:uid="{DFB83E96-A26A-4DCA-86C9-94A914D2C56B}"/>
    <cellStyle name="Normal 4 4 4 2 4 2 3" xfId="23172" xr:uid="{1B5021FB-DB59-4AF8-AC23-A656A40E25E5}"/>
    <cellStyle name="Normal 4 4 4 2 4 2 3 2" xfId="36864" xr:uid="{29378C8E-5F85-4BF5-9139-9E4DEE29D2F5}"/>
    <cellStyle name="Normal 4 4 4 2 4 2 3 3" xfId="51747" xr:uid="{A44A3486-114E-4B57-A32A-CBE84BD1D9A7}"/>
    <cellStyle name="Normal 4 4 4 2 4 2 4" xfId="16328" xr:uid="{39017044-B35C-408A-B579-20802BE132E1}"/>
    <cellStyle name="Normal 4 4 4 2 4 2 5" xfId="30018" xr:uid="{770655C2-647D-4D50-AD78-C80F8E20F27C}"/>
    <cellStyle name="Normal 4 4 4 2 4 2 6" xfId="44901" xr:uid="{DD85F745-EA39-450D-9057-7DC23209115C}"/>
    <cellStyle name="Normal 4 4 4 2 4 3" xfId="11192" xr:uid="{E52607FA-96EA-483A-8E4A-860DC5BC35BD}"/>
    <cellStyle name="Normal 4 4 4 2 4 3 2" xfId="24882" xr:uid="{50B0B01C-4BBA-4747-8701-CD447CFCD3B1}"/>
    <cellStyle name="Normal 4 4 4 2 4 3 2 2" xfId="38574" xr:uid="{F4AA9A27-43C4-4CEC-A886-DA853B7908C2}"/>
    <cellStyle name="Normal 4 4 4 2 4 3 2 3" xfId="53457" xr:uid="{3A3003BE-614C-4807-A968-11CE0F0FADED}"/>
    <cellStyle name="Normal 4 4 4 2 4 3 3" xfId="18038" xr:uid="{B9605085-5675-4111-A8DA-ED29FD5461AF}"/>
    <cellStyle name="Normal 4 4 4 2 4 3 4" xfId="31728" xr:uid="{AE5C0D14-BF5E-4A98-AA37-BDA4AF33D18F}"/>
    <cellStyle name="Normal 4 4 4 2 4 3 5" xfId="46611" xr:uid="{95E722E0-4469-4954-8E37-293C8B94B7C2}"/>
    <cellStyle name="Normal 4 4 4 2 4 4" xfId="21460" xr:uid="{1E5066CF-D160-4C02-BA4C-DD014D0BBD03}"/>
    <cellStyle name="Normal 4 4 4 2 4 4 2" xfId="35152" xr:uid="{D6D7FE47-99BD-48C4-BBC4-5A2EE70327CB}"/>
    <cellStyle name="Normal 4 4 4 2 4 4 3" xfId="50035" xr:uid="{05200327-E8D2-4808-B07A-9EA9B0B4A41D}"/>
    <cellStyle name="Normal 4 4 4 2 4 5" xfId="14616" xr:uid="{4BD7A8B6-BFA1-4117-A5BC-CA91EBB9B219}"/>
    <cellStyle name="Normal 4 4 4 2 4 6" xfId="28306" xr:uid="{683EC861-BB5E-4BC8-A60E-AE58799F9F41}"/>
    <cellStyle name="Normal 4 4 4 2 4 7" xfId="43189" xr:uid="{150A3CB5-F294-4244-9110-BE9B90638768}"/>
    <cellStyle name="Normal 4 4 4 2 5" xfId="9478" xr:uid="{1E627B23-1071-4EE6-98A8-FFFAE2CA4844}"/>
    <cellStyle name="Normal 4 4 4 2 5 2" xfId="12900" xr:uid="{57BC23AB-BF28-49A7-9396-FA90B267DD29}"/>
    <cellStyle name="Normal 4 4 4 2 5 2 2" xfId="26590" xr:uid="{244C5F57-1B7F-42BC-BA64-A94CCB610BDB}"/>
    <cellStyle name="Normal 4 4 4 2 5 2 2 2" xfId="40282" xr:uid="{1D5342DB-E1F8-4DA4-8759-E1F838298C46}"/>
    <cellStyle name="Normal 4 4 4 2 5 2 2 3" xfId="55165" xr:uid="{16EC8D12-7003-4FA0-85FC-20B139A90B11}"/>
    <cellStyle name="Normal 4 4 4 2 5 2 3" xfId="19746" xr:uid="{7816F4B6-3EBA-4BA5-AEAC-CD0F0D7699C5}"/>
    <cellStyle name="Normal 4 4 4 2 5 2 4" xfId="33436" xr:uid="{A0A19F6D-5A9C-42B9-9ADD-F7AED06B6E93}"/>
    <cellStyle name="Normal 4 4 4 2 5 2 5" xfId="48319" xr:uid="{16419241-C97C-41D6-A44D-727847F2D3EC}"/>
    <cellStyle name="Normal 4 4 4 2 5 3" xfId="23168" xr:uid="{BDE2A89D-3E00-4F60-9006-CEBC9E5BFEA4}"/>
    <cellStyle name="Normal 4 4 4 2 5 3 2" xfId="36860" xr:uid="{98FF3D96-C273-49B0-96E3-43FFFC0F1F75}"/>
    <cellStyle name="Normal 4 4 4 2 5 3 3" xfId="51743" xr:uid="{2769E273-1CEA-4CE1-AD51-7647D6AE76B2}"/>
    <cellStyle name="Normal 4 4 4 2 5 4" xfId="16324" xr:uid="{A04AD033-7D65-4EC4-BFE4-71C115C325A3}"/>
    <cellStyle name="Normal 4 4 4 2 5 5" xfId="30014" xr:uid="{6B711F5E-2B09-4A9B-8E82-13EEEEA5BA94}"/>
    <cellStyle name="Normal 4 4 4 2 5 6" xfId="44897" xr:uid="{433D7C62-8A62-41D4-8937-2899AC23098F}"/>
    <cellStyle name="Normal 4 4 4 2 6" xfId="11188" xr:uid="{51B92A32-0166-464F-98FD-DA527B28E686}"/>
    <cellStyle name="Normal 4 4 4 2 6 2" xfId="24878" xr:uid="{21B2FE18-5780-4BD8-9918-6E22A68150AC}"/>
    <cellStyle name="Normal 4 4 4 2 6 2 2" xfId="38570" xr:uid="{6A42BFD1-C7CB-4B61-B70C-F0E205CBFFC5}"/>
    <cellStyle name="Normal 4 4 4 2 6 2 3" xfId="53453" xr:uid="{0AE8AF1C-4162-4351-8854-CD4BBBB5AC52}"/>
    <cellStyle name="Normal 4 4 4 2 6 3" xfId="18034" xr:uid="{578C0F37-0E24-4BBB-87FA-83570E28A7D5}"/>
    <cellStyle name="Normal 4 4 4 2 6 4" xfId="31724" xr:uid="{B22993C1-DBBC-48C1-811D-2A48B0435343}"/>
    <cellStyle name="Normal 4 4 4 2 6 5" xfId="46607" xr:uid="{661BA743-C318-4091-8A2A-CE4D61E96BE7}"/>
    <cellStyle name="Normal 4 4 4 2 7" xfId="21456" xr:uid="{0CF8BBD4-D97F-4241-8721-1D009D0BC8DE}"/>
    <cellStyle name="Normal 4 4 4 2 7 2" xfId="35148" xr:uid="{8AE33DAB-7DE3-426F-98BA-3079F290664B}"/>
    <cellStyle name="Normal 4 4 4 2 7 3" xfId="50031" xr:uid="{3CAF249B-3524-4A8D-980A-40C5A3472DB5}"/>
    <cellStyle name="Normal 4 4 4 2 8" xfId="14612" xr:uid="{997110BF-DC95-4D56-9D10-FB360FB36024}"/>
    <cellStyle name="Normal 4 4 4 2 9" xfId="28302" xr:uid="{1DBDCAA9-CB03-4E34-971C-BAAC41A37B13}"/>
    <cellStyle name="Normal 4 4 4 3" xfId="7771" xr:uid="{F4226544-2F20-46C5-9AC2-38A380E148A4}"/>
    <cellStyle name="Normal 4 4 4 3 10" xfId="43190" xr:uid="{246CE58C-1300-46D7-852B-0B770FE5DE38}"/>
    <cellStyle name="Normal 4 4 4 3 2" xfId="7772" xr:uid="{05656E9A-BC99-4515-B614-13804F59BD0B}"/>
    <cellStyle name="Normal 4 4 4 3 2 2" xfId="7773" xr:uid="{8FE65960-E117-4D8A-BE58-8A997571B454}"/>
    <cellStyle name="Normal 4 4 4 3 2 2 2" xfId="9485" xr:uid="{B67EBEFE-EC4A-487A-BF30-44160C1EAE1F}"/>
    <cellStyle name="Normal 4 4 4 3 2 2 2 2" xfId="12907" xr:uid="{0105BDDE-E3CC-4042-81C2-ECED9599D4F4}"/>
    <cellStyle name="Normal 4 4 4 3 2 2 2 2 2" xfId="26597" xr:uid="{DB9F0522-FE0E-415E-A6C5-BE57CFA342CD}"/>
    <cellStyle name="Normal 4 4 4 3 2 2 2 2 2 2" xfId="40289" xr:uid="{8C7495D1-708B-44FE-8B93-F613E69D22E8}"/>
    <cellStyle name="Normal 4 4 4 3 2 2 2 2 2 3" xfId="55172" xr:uid="{4F3D1292-74CA-4DB3-93FB-6DE9208C56D4}"/>
    <cellStyle name="Normal 4 4 4 3 2 2 2 2 3" xfId="19753" xr:uid="{18537704-BF71-4EEF-84C5-661006FBA752}"/>
    <cellStyle name="Normal 4 4 4 3 2 2 2 2 4" xfId="33443" xr:uid="{DF3126E8-7D1E-427B-B79E-303F4A081737}"/>
    <cellStyle name="Normal 4 4 4 3 2 2 2 2 5" xfId="48326" xr:uid="{6997B956-3C4C-4CC3-B837-C3B23067920D}"/>
    <cellStyle name="Normal 4 4 4 3 2 2 2 3" xfId="23175" xr:uid="{9C2EDE9C-1B62-4CF2-8315-B6D07A6B55E2}"/>
    <cellStyle name="Normal 4 4 4 3 2 2 2 3 2" xfId="36867" xr:uid="{157BDF8B-888E-4DD7-9C8B-D47FF6916CBD}"/>
    <cellStyle name="Normal 4 4 4 3 2 2 2 3 3" xfId="51750" xr:uid="{766A2255-6378-4C44-A24B-611E494D7E56}"/>
    <cellStyle name="Normal 4 4 4 3 2 2 2 4" xfId="16331" xr:uid="{2D4EF928-7EC6-4064-918C-B7EBCB92B1D2}"/>
    <cellStyle name="Normal 4 4 4 3 2 2 2 5" xfId="30021" xr:uid="{77601ACD-4E29-4019-9491-F6DC8DE46AAB}"/>
    <cellStyle name="Normal 4 4 4 3 2 2 2 6" xfId="44904" xr:uid="{410DF180-587C-4978-A09D-7CFA3C7E0124}"/>
    <cellStyle name="Normal 4 4 4 3 2 2 3" xfId="11195" xr:uid="{E34AC59F-775A-4C99-BE10-5E4FA5FDFB52}"/>
    <cellStyle name="Normal 4 4 4 3 2 2 3 2" xfId="24885" xr:uid="{3525AAC8-27BF-42CB-AB4E-CC119FCC88E8}"/>
    <cellStyle name="Normal 4 4 4 3 2 2 3 2 2" xfId="38577" xr:uid="{2250E7CF-80EA-435B-B843-75991D494BF8}"/>
    <cellStyle name="Normal 4 4 4 3 2 2 3 2 3" xfId="53460" xr:uid="{9CDDBABC-FC78-4BA9-AD7B-19DE3C2AE611}"/>
    <cellStyle name="Normal 4 4 4 3 2 2 3 3" xfId="18041" xr:uid="{48AB2098-5CD9-4855-8AAB-3136E8596A3A}"/>
    <cellStyle name="Normal 4 4 4 3 2 2 3 4" xfId="31731" xr:uid="{FAE33E52-AC29-48F9-A3F1-09F9EB9183EF}"/>
    <cellStyle name="Normal 4 4 4 3 2 2 3 5" xfId="46614" xr:uid="{B13C592C-117B-4B75-B455-5DE8B2FE4A0D}"/>
    <cellStyle name="Normal 4 4 4 3 2 2 4" xfId="21463" xr:uid="{8624896C-082F-4BE0-A165-E746F5109C84}"/>
    <cellStyle name="Normal 4 4 4 3 2 2 4 2" xfId="35155" xr:uid="{78EC1E30-4A37-43E6-B57A-A4FC99991B5F}"/>
    <cellStyle name="Normal 4 4 4 3 2 2 4 3" xfId="50038" xr:uid="{3A1032F9-D09F-42B0-BC3D-69FA105C93E6}"/>
    <cellStyle name="Normal 4 4 4 3 2 2 5" xfId="14619" xr:uid="{27379868-F9AE-46BC-9F01-9FED3D3E3613}"/>
    <cellStyle name="Normal 4 4 4 3 2 2 6" xfId="28309" xr:uid="{12E99A82-7D4D-4977-BD3D-0726E1B2D256}"/>
    <cellStyle name="Normal 4 4 4 3 2 2 7" xfId="43192" xr:uid="{E519906F-194C-48A3-8302-7B4D2349D967}"/>
    <cellStyle name="Normal 4 4 4 3 2 3" xfId="9484" xr:uid="{FECA5FEF-181B-4F0C-B9E2-6BB2E54F557B}"/>
    <cellStyle name="Normal 4 4 4 3 2 3 2" xfId="12906" xr:uid="{7260F08F-761A-4A54-BE2C-582D1AB3C83E}"/>
    <cellStyle name="Normal 4 4 4 3 2 3 2 2" xfId="26596" xr:uid="{89E60AF6-D14D-48C3-8630-66D3D738526A}"/>
    <cellStyle name="Normal 4 4 4 3 2 3 2 2 2" xfId="40288" xr:uid="{4D6BAA3D-B5B5-4264-A870-51B73CE09194}"/>
    <cellStyle name="Normal 4 4 4 3 2 3 2 2 3" xfId="55171" xr:uid="{F5CE0477-1A29-4A7D-B149-2969D827A2C4}"/>
    <cellStyle name="Normal 4 4 4 3 2 3 2 3" xfId="19752" xr:uid="{8BBB6838-69FE-43BF-AAAD-A13D662F17E1}"/>
    <cellStyle name="Normal 4 4 4 3 2 3 2 4" xfId="33442" xr:uid="{8C314D37-5D37-4920-9B6B-1B30EE26A447}"/>
    <cellStyle name="Normal 4 4 4 3 2 3 2 5" xfId="48325" xr:uid="{59045590-FD3D-4782-A7E9-D3949F43800A}"/>
    <cellStyle name="Normal 4 4 4 3 2 3 3" xfId="23174" xr:uid="{1DCDAC35-EE52-44D4-824D-68F4C0D8A6DC}"/>
    <cellStyle name="Normal 4 4 4 3 2 3 3 2" xfId="36866" xr:uid="{F3EC60F3-87EF-4253-86A8-0D69C75414E8}"/>
    <cellStyle name="Normal 4 4 4 3 2 3 3 3" xfId="51749" xr:uid="{85CF108C-DD0A-43B3-9BCF-CFD26D87DAE8}"/>
    <cellStyle name="Normal 4 4 4 3 2 3 4" xfId="16330" xr:uid="{8367559D-CB4E-4F97-930E-C6033A3C38E1}"/>
    <cellStyle name="Normal 4 4 4 3 2 3 5" xfId="30020" xr:uid="{1FD2944D-1883-4E82-9F14-43E55A150928}"/>
    <cellStyle name="Normal 4 4 4 3 2 3 6" xfId="44903" xr:uid="{9E220262-446B-496F-B269-5BECB82BF7C7}"/>
    <cellStyle name="Normal 4 4 4 3 2 4" xfId="11194" xr:uid="{71A881DD-BCC5-458C-AF9F-13F670F7BD1B}"/>
    <cellStyle name="Normal 4 4 4 3 2 4 2" xfId="24884" xr:uid="{931E2B7C-3F8E-45C4-AC55-33ABAB756608}"/>
    <cellStyle name="Normal 4 4 4 3 2 4 2 2" xfId="38576" xr:uid="{421EE9A4-FBD1-4F60-95AB-D54A213C1646}"/>
    <cellStyle name="Normal 4 4 4 3 2 4 2 3" xfId="53459" xr:uid="{25709B1E-B948-4632-A899-C45618EC8646}"/>
    <cellStyle name="Normal 4 4 4 3 2 4 3" xfId="18040" xr:uid="{A38942DA-216D-4EE3-B680-3F396C2948AF}"/>
    <cellStyle name="Normal 4 4 4 3 2 4 4" xfId="31730" xr:uid="{88692AFC-1D5C-413C-AADC-743D60CF5ED6}"/>
    <cellStyle name="Normal 4 4 4 3 2 4 5" xfId="46613" xr:uid="{42567591-FF15-4526-A707-2472641FE0B7}"/>
    <cellStyle name="Normal 4 4 4 3 2 5" xfId="21462" xr:uid="{B555CD3F-4F24-40CF-8126-2BAED6F52650}"/>
    <cellStyle name="Normal 4 4 4 3 2 5 2" xfId="35154" xr:uid="{DCA5334C-41F9-487E-804D-B20549F5383B}"/>
    <cellStyle name="Normal 4 4 4 3 2 5 3" xfId="50037" xr:uid="{E74149A6-697A-4591-8171-82250B0A4F32}"/>
    <cellStyle name="Normal 4 4 4 3 2 6" xfId="14618" xr:uid="{5F6D7751-832E-4F51-9CA2-D3B5B9EEC87C}"/>
    <cellStyle name="Normal 4 4 4 3 2 7" xfId="28308" xr:uid="{6C82FE4C-599C-49E1-AFD2-95DB3B8CD902}"/>
    <cellStyle name="Normal 4 4 4 3 2 8" xfId="43191" xr:uid="{01071499-402B-412C-A460-B766B718F2BB}"/>
    <cellStyle name="Normal 4 4 4 3 3" xfId="7774" xr:uid="{83544BE2-B00A-4C51-9B60-2C8E7142BF0C}"/>
    <cellStyle name="Normal 4 4 4 3 3 2" xfId="9486" xr:uid="{E255EA67-C430-415C-9E9B-70167DA0F794}"/>
    <cellStyle name="Normal 4 4 4 3 3 2 2" xfId="12908" xr:uid="{855D301A-80AE-4D04-A4A4-3F3310E7EBFE}"/>
    <cellStyle name="Normal 4 4 4 3 3 2 2 2" xfId="26598" xr:uid="{167D368E-4A83-4A56-A887-628387357D69}"/>
    <cellStyle name="Normal 4 4 4 3 3 2 2 2 2" xfId="40290" xr:uid="{4CC5852F-D9E2-41DA-8A7A-680AD113D198}"/>
    <cellStyle name="Normal 4 4 4 3 3 2 2 2 3" xfId="55173" xr:uid="{AC7E3E92-9E52-47CE-84AB-D3E3058E9629}"/>
    <cellStyle name="Normal 4 4 4 3 3 2 2 3" xfId="19754" xr:uid="{48499693-9E2E-4448-BB68-6149746576C1}"/>
    <cellStyle name="Normal 4 4 4 3 3 2 2 4" xfId="33444" xr:uid="{06F02C24-DB51-4CB4-B344-993BD44D98A4}"/>
    <cellStyle name="Normal 4 4 4 3 3 2 2 5" xfId="48327" xr:uid="{64592998-A4E7-4D83-B09D-C3F674805371}"/>
    <cellStyle name="Normal 4 4 4 3 3 2 3" xfId="23176" xr:uid="{73C1821B-0E15-441F-AEBD-E5740AC0F708}"/>
    <cellStyle name="Normal 4 4 4 3 3 2 3 2" xfId="36868" xr:uid="{189A3779-7D58-435A-BACD-4ACEA63DE18C}"/>
    <cellStyle name="Normal 4 4 4 3 3 2 3 3" xfId="51751" xr:uid="{323F3793-C0C5-4447-8319-8FDC7C2A69EC}"/>
    <cellStyle name="Normal 4 4 4 3 3 2 4" xfId="16332" xr:uid="{E3D63500-56CE-46B4-A319-4B05FCC9B925}"/>
    <cellStyle name="Normal 4 4 4 3 3 2 5" xfId="30022" xr:uid="{6841EE1B-E003-419D-BBEB-92F50863E044}"/>
    <cellStyle name="Normal 4 4 4 3 3 2 6" xfId="44905" xr:uid="{F12BFD10-FEB1-4928-B869-889999022736}"/>
    <cellStyle name="Normal 4 4 4 3 3 3" xfId="11196" xr:uid="{2F47FE58-100F-4562-BA3E-F348DA4E9493}"/>
    <cellStyle name="Normal 4 4 4 3 3 3 2" xfId="24886" xr:uid="{70F73B31-0B50-433E-9883-343E0E409650}"/>
    <cellStyle name="Normal 4 4 4 3 3 3 2 2" xfId="38578" xr:uid="{B741C391-18E5-4B39-ACD8-431EF7652DD2}"/>
    <cellStyle name="Normal 4 4 4 3 3 3 2 3" xfId="53461" xr:uid="{E0EA977A-1505-46A5-9088-3A57A057D505}"/>
    <cellStyle name="Normal 4 4 4 3 3 3 3" xfId="18042" xr:uid="{C9A30038-6326-4977-BFDE-53368F5D1D5A}"/>
    <cellStyle name="Normal 4 4 4 3 3 3 4" xfId="31732" xr:uid="{812AF0C5-BBDB-4EFB-9E51-A7CAD370E8D3}"/>
    <cellStyle name="Normal 4 4 4 3 3 3 5" xfId="46615" xr:uid="{46503965-92D7-4D1B-8B82-B36111172675}"/>
    <cellStyle name="Normal 4 4 4 3 3 4" xfId="21464" xr:uid="{9C7F8173-07EB-4E7F-A272-558B46D0BDE6}"/>
    <cellStyle name="Normal 4 4 4 3 3 4 2" xfId="35156" xr:uid="{9D9A68EB-3889-47BD-AF90-365D081C982B}"/>
    <cellStyle name="Normal 4 4 4 3 3 4 3" xfId="50039" xr:uid="{EA5DE827-59C7-456D-9C37-52BC6BC52FC7}"/>
    <cellStyle name="Normal 4 4 4 3 3 5" xfId="14620" xr:uid="{DE73555E-CDB1-4D93-9098-613261A76471}"/>
    <cellStyle name="Normal 4 4 4 3 3 6" xfId="28310" xr:uid="{978A02BD-84C5-48A6-BB43-97FE1DFC80EA}"/>
    <cellStyle name="Normal 4 4 4 3 3 7" xfId="43193" xr:uid="{B652F845-2471-4288-88CF-5F6D315B6BD2}"/>
    <cellStyle name="Normal 4 4 4 3 4" xfId="7775" xr:uid="{C0E46310-8F6C-494B-81F8-72BF40B61D03}"/>
    <cellStyle name="Normal 4 4 4 3 4 2" xfId="9487" xr:uid="{E417BED6-F090-4E04-B618-5566BD55A9BD}"/>
    <cellStyle name="Normal 4 4 4 3 4 2 2" xfId="12909" xr:uid="{4CFC4458-8C8E-4803-A4A8-0850ECA4272C}"/>
    <cellStyle name="Normal 4 4 4 3 4 2 2 2" xfId="26599" xr:uid="{5CBE340F-9D91-4BE9-8B09-E02045EE98F6}"/>
    <cellStyle name="Normal 4 4 4 3 4 2 2 2 2" xfId="40291" xr:uid="{3EC8BD0F-C528-41DD-AAB4-CC9A1C6D1227}"/>
    <cellStyle name="Normal 4 4 4 3 4 2 2 2 3" xfId="55174" xr:uid="{391F20C1-5824-4B90-9C00-321C110859FC}"/>
    <cellStyle name="Normal 4 4 4 3 4 2 2 3" xfId="19755" xr:uid="{8F7A3E93-4F03-4910-803E-81EBD541BB30}"/>
    <cellStyle name="Normal 4 4 4 3 4 2 2 4" xfId="33445" xr:uid="{D60C8C5D-800C-4F73-8B55-B1BA2C86C9C7}"/>
    <cellStyle name="Normal 4 4 4 3 4 2 2 5" xfId="48328" xr:uid="{4F96C2EF-C1FC-4510-ADAC-04E229FF0ED6}"/>
    <cellStyle name="Normal 4 4 4 3 4 2 3" xfId="23177" xr:uid="{9069E87B-BBBD-42F5-B921-26CE4EDB7917}"/>
    <cellStyle name="Normal 4 4 4 3 4 2 3 2" xfId="36869" xr:uid="{D90A0247-502B-4460-B8CD-7645FD2F2BA4}"/>
    <cellStyle name="Normal 4 4 4 3 4 2 3 3" xfId="51752" xr:uid="{B613A9AF-A56E-44C5-8204-5F811DF04F6E}"/>
    <cellStyle name="Normal 4 4 4 3 4 2 4" xfId="16333" xr:uid="{FCAD661E-6C22-43CB-A6C1-E917F6C66F54}"/>
    <cellStyle name="Normal 4 4 4 3 4 2 5" xfId="30023" xr:uid="{EB15B8DD-FFCD-4446-AE64-271DE28D459D}"/>
    <cellStyle name="Normal 4 4 4 3 4 2 6" xfId="44906" xr:uid="{AB3F2F95-DB9C-4006-936F-7815FFF01275}"/>
    <cellStyle name="Normal 4 4 4 3 4 3" xfId="11197" xr:uid="{2857419D-A176-4C24-8D48-5BE1215FF3F9}"/>
    <cellStyle name="Normal 4 4 4 3 4 3 2" xfId="24887" xr:uid="{D3ADC986-B45A-4121-A939-DE54FE3B282F}"/>
    <cellStyle name="Normal 4 4 4 3 4 3 2 2" xfId="38579" xr:uid="{150591B2-0B61-44AC-AAFA-60BC8EFBEE84}"/>
    <cellStyle name="Normal 4 4 4 3 4 3 2 3" xfId="53462" xr:uid="{8ECD9E72-BEFA-464E-9B8C-271690213257}"/>
    <cellStyle name="Normal 4 4 4 3 4 3 3" xfId="18043" xr:uid="{A3461734-33B9-4EBD-BB64-0D46394E5EE6}"/>
    <cellStyle name="Normal 4 4 4 3 4 3 4" xfId="31733" xr:uid="{F3E79587-F93E-4272-8650-84476FF47D38}"/>
    <cellStyle name="Normal 4 4 4 3 4 3 5" xfId="46616" xr:uid="{5A95E712-3479-4043-B68F-7AAAEE553249}"/>
    <cellStyle name="Normal 4 4 4 3 4 4" xfId="21465" xr:uid="{F0AEF070-92C0-43BE-AA34-818510E0A3AF}"/>
    <cellStyle name="Normal 4 4 4 3 4 4 2" xfId="35157" xr:uid="{6D9DD30D-8CC8-49EC-A612-BCFDDD513692}"/>
    <cellStyle name="Normal 4 4 4 3 4 4 3" xfId="50040" xr:uid="{7F2EE882-8AC1-4A73-A3B1-1CDDF3589C9F}"/>
    <cellStyle name="Normal 4 4 4 3 4 5" xfId="14621" xr:uid="{5325BE8D-4505-4CDC-BEE7-6A3B615C407D}"/>
    <cellStyle name="Normal 4 4 4 3 4 6" xfId="28311" xr:uid="{4BEFE57D-C574-4347-9E30-257B569FF993}"/>
    <cellStyle name="Normal 4 4 4 3 4 7" xfId="43194" xr:uid="{C23E1D4F-2B45-4AAF-93F2-C95CD6D99175}"/>
    <cellStyle name="Normal 4 4 4 3 5" xfId="9483" xr:uid="{B2B62977-E83B-4024-9DB9-3847F89F4E95}"/>
    <cellStyle name="Normal 4 4 4 3 5 2" xfId="12905" xr:uid="{5AC98697-2BAE-4413-84B7-281ED109B156}"/>
    <cellStyle name="Normal 4 4 4 3 5 2 2" xfId="26595" xr:uid="{958BB277-D868-4E4C-963D-3324C0227058}"/>
    <cellStyle name="Normal 4 4 4 3 5 2 2 2" xfId="40287" xr:uid="{572678FE-D07D-4611-A869-2BAF8EE21AB3}"/>
    <cellStyle name="Normal 4 4 4 3 5 2 2 3" xfId="55170" xr:uid="{E55DFA15-718C-4850-9D9D-DED02658116D}"/>
    <cellStyle name="Normal 4 4 4 3 5 2 3" xfId="19751" xr:uid="{D919531D-CCC2-4FB6-8FD8-AD66EB8A6514}"/>
    <cellStyle name="Normal 4 4 4 3 5 2 4" xfId="33441" xr:uid="{8AD45EBE-8288-4653-ACB3-52C013334E58}"/>
    <cellStyle name="Normal 4 4 4 3 5 2 5" xfId="48324" xr:uid="{C818030B-81A8-4883-9E53-74D5FF7F8B46}"/>
    <cellStyle name="Normal 4 4 4 3 5 3" xfId="23173" xr:uid="{381AC0E6-FF08-4A86-8EE2-9559FFFDA7ED}"/>
    <cellStyle name="Normal 4 4 4 3 5 3 2" xfId="36865" xr:uid="{FC37EFD6-642E-445A-A77B-7369E9CFEE45}"/>
    <cellStyle name="Normal 4 4 4 3 5 3 3" xfId="51748" xr:uid="{7ABA349E-88C0-4B6A-B123-0512C63DDF74}"/>
    <cellStyle name="Normal 4 4 4 3 5 4" xfId="16329" xr:uid="{AA8B6A84-3FEA-45E4-9A0B-437221693FA2}"/>
    <cellStyle name="Normal 4 4 4 3 5 5" xfId="30019" xr:uid="{ED04C950-CE3A-4A32-9678-2E080CB9CC1D}"/>
    <cellStyle name="Normal 4 4 4 3 5 6" xfId="44902" xr:uid="{3E3DCD97-BEEA-4127-B334-EFF1639C7F6A}"/>
    <cellStyle name="Normal 4 4 4 3 6" xfId="11193" xr:uid="{A32E58FB-7E22-4730-9D3A-6F0CA709B431}"/>
    <cellStyle name="Normal 4 4 4 3 6 2" xfId="24883" xr:uid="{F89B07AF-46C7-49B4-AD3A-1DADE0570951}"/>
    <cellStyle name="Normal 4 4 4 3 6 2 2" xfId="38575" xr:uid="{B831992D-DDCA-4467-B401-2C32B1D6F19B}"/>
    <cellStyle name="Normal 4 4 4 3 6 2 3" xfId="53458" xr:uid="{CFFF86A7-B523-4AAA-AB96-ECDB658AA9BD}"/>
    <cellStyle name="Normal 4 4 4 3 6 3" xfId="18039" xr:uid="{7959E730-C8AA-4B73-8D4B-54B1C16D2C89}"/>
    <cellStyle name="Normal 4 4 4 3 6 4" xfId="31729" xr:uid="{BC9670EF-FF87-49EC-B42B-670994687174}"/>
    <cellStyle name="Normal 4 4 4 3 6 5" xfId="46612" xr:uid="{996D13E4-F372-4A28-94A0-E4DCB3CE2B41}"/>
    <cellStyle name="Normal 4 4 4 3 7" xfId="21461" xr:uid="{BD44BB08-3451-40E4-BFA6-EC0691E7E685}"/>
    <cellStyle name="Normal 4 4 4 3 7 2" xfId="35153" xr:uid="{8BA17771-35F4-41BF-94F2-E74630ED4C4F}"/>
    <cellStyle name="Normal 4 4 4 3 7 3" xfId="50036" xr:uid="{A56F9C98-75AD-4090-AF6B-EF157A98252B}"/>
    <cellStyle name="Normal 4 4 4 3 8" xfId="14617" xr:uid="{CA309ABE-36AE-489F-B527-0DA9A3D92C7E}"/>
    <cellStyle name="Normal 4 4 4 3 9" xfId="28307" xr:uid="{B781DEF3-563D-4800-9355-E933B447AEC3}"/>
    <cellStyle name="Normal 4 4 4 4" xfId="7776" xr:uid="{E4D03626-B047-4A50-81AD-130CB06A5FE9}"/>
    <cellStyle name="Normal 4 4 4 4 2" xfId="7777" xr:uid="{8EA392FD-FB3A-423C-8AA2-B2EAB936A339}"/>
    <cellStyle name="Normal 4 4 4 4 2 2" xfId="9489" xr:uid="{C326B70F-8E2F-46F7-A833-7985DB23A96E}"/>
    <cellStyle name="Normal 4 4 4 4 2 2 2" xfId="12911" xr:uid="{4158ED5A-C9F8-49D5-BAE4-93AB3AC8814D}"/>
    <cellStyle name="Normal 4 4 4 4 2 2 2 2" xfId="26601" xr:uid="{C5A01087-25A1-4B7B-9AA2-A4076284800F}"/>
    <cellStyle name="Normal 4 4 4 4 2 2 2 2 2" xfId="40293" xr:uid="{612D1653-7435-4E7E-986E-35AFDA624AB4}"/>
    <cellStyle name="Normal 4 4 4 4 2 2 2 2 3" xfId="55176" xr:uid="{3FABBE68-C950-442A-93AF-9EEBAD4067BD}"/>
    <cellStyle name="Normal 4 4 4 4 2 2 2 3" xfId="19757" xr:uid="{C581B7AC-6668-4FE1-9428-E6A5E7194AA8}"/>
    <cellStyle name="Normal 4 4 4 4 2 2 2 4" xfId="33447" xr:uid="{7A497F80-4259-4CB4-843D-8C90A3A33D22}"/>
    <cellStyle name="Normal 4 4 4 4 2 2 2 5" xfId="48330" xr:uid="{6636AABC-A06C-41EC-8EB9-27F814F70664}"/>
    <cellStyle name="Normal 4 4 4 4 2 2 3" xfId="23179" xr:uid="{60FB3870-E530-4BA1-A0E2-CC3CD19E126C}"/>
    <cellStyle name="Normal 4 4 4 4 2 2 3 2" xfId="36871" xr:uid="{BD39E979-815B-4655-9342-D4725F0B1C8B}"/>
    <cellStyle name="Normal 4 4 4 4 2 2 3 3" xfId="51754" xr:uid="{7A690B63-59D0-4818-BF0B-2AF49F9F3E37}"/>
    <cellStyle name="Normal 4 4 4 4 2 2 4" xfId="16335" xr:uid="{F22B47CA-8772-4BFF-AC7C-9F2728FB65E7}"/>
    <cellStyle name="Normal 4 4 4 4 2 2 5" xfId="30025" xr:uid="{B2DF4C1B-7F8C-4E16-A261-37568F2F34AC}"/>
    <cellStyle name="Normal 4 4 4 4 2 2 6" xfId="44908" xr:uid="{9FDEB885-D2FF-4335-8E10-4334E62986CF}"/>
    <cellStyle name="Normal 4 4 4 4 2 3" xfId="11199" xr:uid="{D4C99403-A166-456B-BA37-410374CAE910}"/>
    <cellStyle name="Normal 4 4 4 4 2 3 2" xfId="24889" xr:uid="{A21F6F93-DF50-4D81-9C69-476F9E82378E}"/>
    <cellStyle name="Normal 4 4 4 4 2 3 2 2" xfId="38581" xr:uid="{2A54AD2E-A7B7-4426-9C21-117A46B5A85B}"/>
    <cellStyle name="Normal 4 4 4 4 2 3 2 3" xfId="53464" xr:uid="{F2CB1FEB-2822-4B22-BDC8-E4EA792C770D}"/>
    <cellStyle name="Normal 4 4 4 4 2 3 3" xfId="18045" xr:uid="{9669FE81-38EB-42ED-BDD0-0EDAE7938802}"/>
    <cellStyle name="Normal 4 4 4 4 2 3 4" xfId="31735" xr:uid="{32FD8326-8B67-4A3F-8918-C1CFA444113F}"/>
    <cellStyle name="Normal 4 4 4 4 2 3 5" xfId="46618" xr:uid="{E2864C7E-BE3C-4AE1-A9F4-0EDB57FB145D}"/>
    <cellStyle name="Normal 4 4 4 4 2 4" xfId="21467" xr:uid="{AB1325A9-7398-47DC-A97F-291D8FFB0C7A}"/>
    <cellStyle name="Normal 4 4 4 4 2 4 2" xfId="35159" xr:uid="{10143118-B0C2-4657-92DE-3267A53C3726}"/>
    <cellStyle name="Normal 4 4 4 4 2 4 3" xfId="50042" xr:uid="{35EE337B-4885-4A93-BB61-F4270133FD58}"/>
    <cellStyle name="Normal 4 4 4 4 2 5" xfId="14623" xr:uid="{BD29BB57-952A-4EF1-BE1A-B58AB4CF22A1}"/>
    <cellStyle name="Normal 4 4 4 4 2 6" xfId="28313" xr:uid="{2A02BD04-5B30-46E1-96BD-CA0662E4AE18}"/>
    <cellStyle name="Normal 4 4 4 4 2 7" xfId="43196" xr:uid="{F7AE2931-D23D-4746-AEB0-650A7E4FF967}"/>
    <cellStyle name="Normal 4 4 4 4 3" xfId="9488" xr:uid="{EE1C5302-FE67-4C18-84B0-CDE9EEEBED23}"/>
    <cellStyle name="Normal 4 4 4 4 3 2" xfId="12910" xr:uid="{5305A5E1-4D88-4732-B13F-BE1857FDFB95}"/>
    <cellStyle name="Normal 4 4 4 4 3 2 2" xfId="26600" xr:uid="{7CFBF060-DCE7-436C-ABA2-2C5F8BBAB8E4}"/>
    <cellStyle name="Normal 4 4 4 4 3 2 2 2" xfId="40292" xr:uid="{2D5F4A2E-BDF4-4E85-8FDB-BF98C88E422F}"/>
    <cellStyle name="Normal 4 4 4 4 3 2 2 3" xfId="55175" xr:uid="{16125685-DF71-4CD4-BD76-50FB14785B88}"/>
    <cellStyle name="Normal 4 4 4 4 3 2 3" xfId="19756" xr:uid="{38AF4990-276F-47BB-8C4B-A73C09C4CA1F}"/>
    <cellStyle name="Normal 4 4 4 4 3 2 4" xfId="33446" xr:uid="{82125C12-C08F-4F16-8FC2-FAD8218B8DEF}"/>
    <cellStyle name="Normal 4 4 4 4 3 2 5" xfId="48329" xr:uid="{EB407CA9-156A-4F5A-889E-D9D9399982F0}"/>
    <cellStyle name="Normal 4 4 4 4 3 3" xfId="23178" xr:uid="{123CA709-1A7D-487D-A88F-D72BF0B25DFD}"/>
    <cellStyle name="Normal 4 4 4 4 3 3 2" xfId="36870" xr:uid="{7F2A9093-2263-4BD7-908C-A67E776DD61C}"/>
    <cellStyle name="Normal 4 4 4 4 3 3 3" xfId="51753" xr:uid="{A3C9A112-57FE-4C0F-A536-BB41CA31E97A}"/>
    <cellStyle name="Normal 4 4 4 4 3 4" xfId="16334" xr:uid="{CD7E20DD-591A-417B-A994-EACDA6BA864A}"/>
    <cellStyle name="Normal 4 4 4 4 3 5" xfId="30024" xr:uid="{9EF9B953-A539-4A2E-B19D-6D2C17055718}"/>
    <cellStyle name="Normal 4 4 4 4 3 6" xfId="44907" xr:uid="{B62E1CB3-8425-4DF0-A758-92E104899AA0}"/>
    <cellStyle name="Normal 4 4 4 4 4" xfId="11198" xr:uid="{3E4C2FA7-7F27-44CD-BBE8-9865EE29DA7C}"/>
    <cellStyle name="Normal 4 4 4 4 4 2" xfId="24888" xr:uid="{7A4E229C-4FD7-4CBF-A912-79DF5CDAD284}"/>
    <cellStyle name="Normal 4 4 4 4 4 2 2" xfId="38580" xr:uid="{F395D957-DD60-455A-A476-3DD18BD24C43}"/>
    <cellStyle name="Normal 4 4 4 4 4 2 3" xfId="53463" xr:uid="{88A5592E-918C-4093-91B6-5072145AAFDE}"/>
    <cellStyle name="Normal 4 4 4 4 4 3" xfId="18044" xr:uid="{1171AC66-64B1-4763-9406-7AFE31E5753C}"/>
    <cellStyle name="Normal 4 4 4 4 4 4" xfId="31734" xr:uid="{AA5288CF-BC17-46DE-8E1A-E1ACBC1569A6}"/>
    <cellStyle name="Normal 4 4 4 4 4 5" xfId="46617" xr:uid="{FDB8E6DD-E630-4508-AC4E-4E7A01FCC6EA}"/>
    <cellStyle name="Normal 4 4 4 4 5" xfId="21466" xr:uid="{ABE50DC4-F510-43C0-BCB3-E54462892E93}"/>
    <cellStyle name="Normal 4 4 4 4 5 2" xfId="35158" xr:uid="{2D5766EB-B728-466F-9F67-9A954C4E6AB2}"/>
    <cellStyle name="Normal 4 4 4 4 5 3" xfId="50041" xr:uid="{63B73BA7-0B51-4065-99C9-313D70C2DA89}"/>
    <cellStyle name="Normal 4 4 4 4 6" xfId="14622" xr:uid="{9B332E0E-A982-4ADD-B4BE-FA89D5B7B372}"/>
    <cellStyle name="Normal 4 4 4 4 7" xfId="28312" xr:uid="{3D483E8B-73DF-4028-8E39-84978D275804}"/>
    <cellStyle name="Normal 4 4 4 4 8" xfId="43195" xr:uid="{7A4B4E24-D2A3-4686-8CC9-F6AABBC8DB15}"/>
    <cellStyle name="Normal 4 4 4 5" xfId="7778" xr:uid="{C6F7923C-CF7C-414C-BF86-E152EAE37774}"/>
    <cellStyle name="Normal 4 4 4 5 2" xfId="9490" xr:uid="{2CBB3630-E23C-4ABB-A181-CE18F57B1AB9}"/>
    <cellStyle name="Normal 4 4 4 5 2 2" xfId="12912" xr:uid="{B52E04F7-32BB-42CD-A536-3A3980A171A4}"/>
    <cellStyle name="Normal 4 4 4 5 2 2 2" xfId="26602" xr:uid="{C35B5A13-FE24-4EA6-8B12-7B755B279B63}"/>
    <cellStyle name="Normal 4 4 4 5 2 2 2 2" xfId="40294" xr:uid="{9250878B-8579-405D-B65F-FD19D5F579D2}"/>
    <cellStyle name="Normal 4 4 4 5 2 2 2 3" xfId="55177" xr:uid="{66A83AF4-4F06-4E83-8117-64CE43FDE5CD}"/>
    <cellStyle name="Normal 4 4 4 5 2 2 3" xfId="19758" xr:uid="{005B3BE8-93D6-4859-BF57-20D17C47CC63}"/>
    <cellStyle name="Normal 4 4 4 5 2 2 4" xfId="33448" xr:uid="{DACC211E-DA53-4437-9453-9C0868DAFEFB}"/>
    <cellStyle name="Normal 4 4 4 5 2 2 5" xfId="48331" xr:uid="{E25AF3AA-A53E-4FE3-ACA5-1BB438EE9988}"/>
    <cellStyle name="Normal 4 4 4 5 2 3" xfId="23180" xr:uid="{0EDF05F9-D069-4007-9A46-5C47917798AF}"/>
    <cellStyle name="Normal 4 4 4 5 2 3 2" xfId="36872" xr:uid="{A7E5590B-3B2C-43C0-A310-1C620E62A2E1}"/>
    <cellStyle name="Normal 4 4 4 5 2 3 3" xfId="51755" xr:uid="{53C2D14C-BC08-4FE5-86C1-7EA102DA1951}"/>
    <cellStyle name="Normal 4 4 4 5 2 4" xfId="16336" xr:uid="{A9B0A786-E487-41B8-963D-471709903937}"/>
    <cellStyle name="Normal 4 4 4 5 2 5" xfId="30026" xr:uid="{0B424057-A3D0-45EF-9C31-53CDFCBC1369}"/>
    <cellStyle name="Normal 4 4 4 5 2 6" xfId="44909" xr:uid="{98DFB26B-8FBE-4834-A947-73CAEDE734DC}"/>
    <cellStyle name="Normal 4 4 4 5 3" xfId="11200" xr:uid="{86C25339-35A6-42BB-AB43-F73F7E6CD004}"/>
    <cellStyle name="Normal 4 4 4 5 3 2" xfId="24890" xr:uid="{AD9ADEE0-3431-4267-8A2F-04DA82E22263}"/>
    <cellStyle name="Normal 4 4 4 5 3 2 2" xfId="38582" xr:uid="{D870D5CB-D976-43B8-AB0D-622BC2A4B1DD}"/>
    <cellStyle name="Normal 4 4 4 5 3 2 3" xfId="53465" xr:uid="{4E6A42DB-C3FF-429C-A29C-66B734502FE2}"/>
    <cellStyle name="Normal 4 4 4 5 3 3" xfId="18046" xr:uid="{B55AD5CA-E6FA-49AB-A876-0AA2FD4AE4A3}"/>
    <cellStyle name="Normal 4 4 4 5 3 4" xfId="31736" xr:uid="{5A84CF05-30B0-4F9F-AAA8-3B5D6F49C6FE}"/>
    <cellStyle name="Normal 4 4 4 5 3 5" xfId="46619" xr:uid="{8DF314F2-9358-427C-812B-DE9E44C35091}"/>
    <cellStyle name="Normal 4 4 4 5 4" xfId="21468" xr:uid="{30E1C2C2-E020-46CB-8A0C-9ED25197492F}"/>
    <cellStyle name="Normal 4 4 4 5 4 2" xfId="35160" xr:uid="{9D489AA3-D98B-4A95-9D3F-3170DBEAC26F}"/>
    <cellStyle name="Normal 4 4 4 5 4 3" xfId="50043" xr:uid="{0C565D44-B8AB-44BB-ABE4-57F8B7097D1E}"/>
    <cellStyle name="Normal 4 4 4 5 5" xfId="14624" xr:uid="{4EDEF727-51E1-46CB-9524-8A4A72DF9BDD}"/>
    <cellStyle name="Normal 4 4 4 5 6" xfId="28314" xr:uid="{56267623-7CBF-456D-AF98-743F0415CBD4}"/>
    <cellStyle name="Normal 4 4 4 5 7" xfId="43197" xr:uid="{7AF27DA3-0512-4976-8B76-CC43A524BEE2}"/>
    <cellStyle name="Normal 4 4 4 6" xfId="7779" xr:uid="{BFD1AB3F-0000-4388-B7E4-83D8E9FC8235}"/>
    <cellStyle name="Normal 4 4 4 6 2" xfId="9491" xr:uid="{986D6B0A-E484-4E99-8D73-23437DC09541}"/>
    <cellStyle name="Normal 4 4 4 6 2 2" xfId="12913" xr:uid="{9064988C-0DAA-4E52-942B-CCB9119B0A16}"/>
    <cellStyle name="Normal 4 4 4 6 2 2 2" xfId="26603" xr:uid="{9A1E1630-D988-4A72-B317-40DD75717E49}"/>
    <cellStyle name="Normal 4 4 4 6 2 2 2 2" xfId="40295" xr:uid="{AE7C68A0-AD71-425A-AEBB-58E815EBF6A1}"/>
    <cellStyle name="Normal 4 4 4 6 2 2 2 3" xfId="55178" xr:uid="{DB625C54-357D-486B-BF8F-F1F9706A66D5}"/>
    <cellStyle name="Normal 4 4 4 6 2 2 3" xfId="19759" xr:uid="{76276D5A-E2CA-4052-BD2A-9962E54E0522}"/>
    <cellStyle name="Normal 4 4 4 6 2 2 4" xfId="33449" xr:uid="{13719B3F-E5C8-4C1E-B5DF-B74D2A6B5E04}"/>
    <cellStyle name="Normal 4 4 4 6 2 2 5" xfId="48332" xr:uid="{2D0883A6-883F-44F5-AB0B-E1C6F6774A34}"/>
    <cellStyle name="Normal 4 4 4 6 2 3" xfId="23181" xr:uid="{8258DA05-3E44-431D-8A47-07739848DCBC}"/>
    <cellStyle name="Normal 4 4 4 6 2 3 2" xfId="36873" xr:uid="{EC090E5B-C6CC-4345-B449-1BD36B94DDEC}"/>
    <cellStyle name="Normal 4 4 4 6 2 3 3" xfId="51756" xr:uid="{78FCE239-671E-45EE-8BF3-6AD79D47A779}"/>
    <cellStyle name="Normal 4 4 4 6 2 4" xfId="16337" xr:uid="{5A35A5A0-9F5C-417E-90DD-64EBC89A2734}"/>
    <cellStyle name="Normal 4 4 4 6 2 5" xfId="30027" xr:uid="{21410E6E-30BA-4174-AB25-2990452ACB47}"/>
    <cellStyle name="Normal 4 4 4 6 2 6" xfId="44910" xr:uid="{8C5E448D-F52F-4891-A602-43B35E309B6F}"/>
    <cellStyle name="Normal 4 4 4 6 3" xfId="11201" xr:uid="{7CEF594B-54E5-48E3-A797-C6AA912CC74F}"/>
    <cellStyle name="Normal 4 4 4 6 3 2" xfId="24891" xr:uid="{63A44F20-727C-4026-8099-9F8C6374ADE9}"/>
    <cellStyle name="Normal 4 4 4 6 3 2 2" xfId="38583" xr:uid="{635D2EE2-BF01-4028-81A1-8E91A55DC445}"/>
    <cellStyle name="Normal 4 4 4 6 3 2 3" xfId="53466" xr:uid="{814FC486-8A96-49EC-9D67-C75ABD492E69}"/>
    <cellStyle name="Normal 4 4 4 6 3 3" xfId="18047" xr:uid="{EF60D0C4-C639-405A-9F2F-5259286D65BA}"/>
    <cellStyle name="Normal 4 4 4 6 3 4" xfId="31737" xr:uid="{53F7C784-FF62-4E68-BBEA-2A74FB183C46}"/>
    <cellStyle name="Normal 4 4 4 6 3 5" xfId="46620" xr:uid="{3ED77878-D567-437A-8D92-FA271FA5D54A}"/>
    <cellStyle name="Normal 4 4 4 6 4" xfId="21469" xr:uid="{054E537F-2A88-4840-8242-8CFE5AF07880}"/>
    <cellStyle name="Normal 4 4 4 6 4 2" xfId="35161" xr:uid="{AEDCA82E-C26E-4298-A7F7-F56F2D3BF8C8}"/>
    <cellStyle name="Normal 4 4 4 6 4 3" xfId="50044" xr:uid="{560AD2B2-E8AD-4BD7-AF12-E4D979FD9B79}"/>
    <cellStyle name="Normal 4 4 4 6 5" xfId="14625" xr:uid="{2FD6686E-C181-45B8-B1E6-6371D14C2B28}"/>
    <cellStyle name="Normal 4 4 4 6 6" xfId="28315" xr:uid="{A8518FDF-3AFD-404C-A55B-3E64FA9DE724}"/>
    <cellStyle name="Normal 4 4 4 6 7" xfId="43198" xr:uid="{E1C6E06A-E2BF-49E9-933C-EB1B16C42696}"/>
    <cellStyle name="Normal 4 4 4 7" xfId="9477" xr:uid="{53F83619-A685-4D06-AC34-BB4027A1C403}"/>
    <cellStyle name="Normal 4 4 4 7 2" xfId="12899" xr:uid="{53C33A45-BFF1-4692-98FF-C72568D2B52A}"/>
    <cellStyle name="Normal 4 4 4 7 2 2" xfId="26589" xr:uid="{C734543E-50E6-4532-9A0B-5F9229634EA6}"/>
    <cellStyle name="Normal 4 4 4 7 2 2 2" xfId="40281" xr:uid="{8C444DC4-8562-4EE7-83D1-45F0676E453B}"/>
    <cellStyle name="Normal 4 4 4 7 2 2 3" xfId="55164" xr:uid="{541208E1-459D-432E-B976-DD10C8259D40}"/>
    <cellStyle name="Normal 4 4 4 7 2 3" xfId="19745" xr:uid="{8A7B32C3-5257-4640-9881-D15D5F6EE715}"/>
    <cellStyle name="Normal 4 4 4 7 2 4" xfId="33435" xr:uid="{52F97AE0-CD93-40AC-BCCF-DDBCCC629C71}"/>
    <cellStyle name="Normal 4 4 4 7 2 5" xfId="48318" xr:uid="{672400BE-36AB-4056-8A0B-23F1B2B92043}"/>
    <cellStyle name="Normal 4 4 4 7 3" xfId="23167" xr:uid="{F589554C-98A1-4131-BCC8-8DC00637BFD6}"/>
    <cellStyle name="Normal 4 4 4 7 3 2" xfId="36859" xr:uid="{4E6A46DF-DB7F-4D01-B9E4-5AA578BE98C6}"/>
    <cellStyle name="Normal 4 4 4 7 3 3" xfId="51742" xr:uid="{AF3576A9-0B5C-4FEE-BEB3-3127CF4CA534}"/>
    <cellStyle name="Normal 4 4 4 7 4" xfId="16323" xr:uid="{3658BCA4-E799-4A00-8CDF-76C8DB108D40}"/>
    <cellStyle name="Normal 4 4 4 7 5" xfId="30013" xr:uid="{4B9B6BA3-5CCF-4AE8-922B-67789BE7DE52}"/>
    <cellStyle name="Normal 4 4 4 7 6" xfId="44896" xr:uid="{8D520663-1A9D-4C30-B052-F0515B80DBBB}"/>
    <cellStyle name="Normal 4 4 4 8" xfId="11187" xr:uid="{E8EA31D7-D764-441F-8A42-D9108FF3A276}"/>
    <cellStyle name="Normal 4 4 4 8 2" xfId="24877" xr:uid="{2A7F0C96-EF5C-4A8D-AA52-7D70CC25569A}"/>
    <cellStyle name="Normal 4 4 4 8 2 2" xfId="38569" xr:uid="{162E312C-8BB7-46CD-94F4-5FCC4650043D}"/>
    <cellStyle name="Normal 4 4 4 8 2 3" xfId="53452" xr:uid="{DE2D08C3-E73A-4A48-9A1A-EC5C48277DEE}"/>
    <cellStyle name="Normal 4 4 4 8 3" xfId="18033" xr:uid="{D08BD849-FFD6-4D50-AC39-E6708D8A0806}"/>
    <cellStyle name="Normal 4 4 4 8 4" xfId="31723" xr:uid="{5B67BA2A-5EA5-4689-B6FA-531E21B482A8}"/>
    <cellStyle name="Normal 4 4 4 8 5" xfId="46606" xr:uid="{6DE0E253-AF16-4AE4-81C1-32D8AB9890ED}"/>
    <cellStyle name="Normal 4 4 4 9" xfId="21455" xr:uid="{B69F864A-A7BA-4E62-9C90-5D3A85BB47A4}"/>
    <cellStyle name="Normal 4 4 4 9 2" xfId="35147" xr:uid="{91D90933-BE00-4865-8FC1-6184549524AC}"/>
    <cellStyle name="Normal 4 4 4 9 3" xfId="50030" xr:uid="{3B8893E8-D9AF-4F3D-9D89-45FEA78A0F1E}"/>
    <cellStyle name="Normal 4 4 5" xfId="7780" xr:uid="{BDF7A93D-4548-49CD-BA85-65941275DC03}"/>
    <cellStyle name="Normal 4 4 5 10" xfId="43199" xr:uid="{34D92D14-8447-4C86-8D51-06819C46995A}"/>
    <cellStyle name="Normal 4 4 5 2" xfId="7781" xr:uid="{BFA1B68D-7802-4873-B681-DAEEC5054540}"/>
    <cellStyle name="Normal 4 4 5 2 2" xfId="7782" xr:uid="{F5B098E7-D4C6-4F7B-81CC-DFD662614F1E}"/>
    <cellStyle name="Normal 4 4 5 2 2 2" xfId="9494" xr:uid="{648536D8-74F8-444E-AC30-2BE336FDBB2B}"/>
    <cellStyle name="Normal 4 4 5 2 2 2 2" xfId="12916" xr:uid="{5E636F9F-FE02-45DB-9162-E996E5E701C0}"/>
    <cellStyle name="Normal 4 4 5 2 2 2 2 2" xfId="26606" xr:uid="{6DBD85DF-EE6D-442A-A997-9669ACF48D2E}"/>
    <cellStyle name="Normal 4 4 5 2 2 2 2 2 2" xfId="40298" xr:uid="{1ECCA9A7-2900-4E0A-B0B0-3697534C282E}"/>
    <cellStyle name="Normal 4 4 5 2 2 2 2 2 3" xfId="55181" xr:uid="{39245A94-AC62-4B79-8F9B-4FA63403897C}"/>
    <cellStyle name="Normal 4 4 5 2 2 2 2 3" xfId="19762" xr:uid="{76629A4E-2B8F-4948-B37B-1AAE9A88EB05}"/>
    <cellStyle name="Normal 4 4 5 2 2 2 2 4" xfId="33452" xr:uid="{0F82EE09-8EBB-4ECC-8214-1D2E4F0987E2}"/>
    <cellStyle name="Normal 4 4 5 2 2 2 2 5" xfId="48335" xr:uid="{0524CF02-1839-495F-9B28-736F3FBE4136}"/>
    <cellStyle name="Normal 4 4 5 2 2 2 3" xfId="23184" xr:uid="{433FA93C-C700-4F3D-B1E9-3FFE78596A79}"/>
    <cellStyle name="Normal 4 4 5 2 2 2 3 2" xfId="36876" xr:uid="{F8E63B3D-4CED-4A7C-8A85-B353E60B723E}"/>
    <cellStyle name="Normal 4 4 5 2 2 2 3 3" xfId="51759" xr:uid="{3B9710BB-9FDC-4BC6-9E19-DFEB4115E751}"/>
    <cellStyle name="Normal 4 4 5 2 2 2 4" xfId="16340" xr:uid="{3AF9A00D-D56F-4F41-810F-EE39F31BDB22}"/>
    <cellStyle name="Normal 4 4 5 2 2 2 5" xfId="30030" xr:uid="{12D42FE4-3A43-44F5-A00D-37508B6D8B40}"/>
    <cellStyle name="Normal 4 4 5 2 2 2 6" xfId="44913" xr:uid="{1A78217C-D053-4190-AA7F-86647512C373}"/>
    <cellStyle name="Normal 4 4 5 2 2 3" xfId="11204" xr:uid="{0336AABA-9E19-4195-9EFC-F8B9D43A9F2D}"/>
    <cellStyle name="Normal 4 4 5 2 2 3 2" xfId="24894" xr:uid="{E4F49C20-4702-484A-9C8B-026CB34C2A2F}"/>
    <cellStyle name="Normal 4 4 5 2 2 3 2 2" xfId="38586" xr:uid="{B57DEC50-E7F0-4E1E-8569-127444805932}"/>
    <cellStyle name="Normal 4 4 5 2 2 3 2 3" xfId="53469" xr:uid="{83941E1D-77DD-44E4-8864-99FD725C00AD}"/>
    <cellStyle name="Normal 4 4 5 2 2 3 3" xfId="18050" xr:uid="{2E4E3D17-84DC-4DDB-87A3-6BF59A7FA3E9}"/>
    <cellStyle name="Normal 4 4 5 2 2 3 4" xfId="31740" xr:uid="{F17D2B09-EE96-4722-898D-6DF184B2255B}"/>
    <cellStyle name="Normal 4 4 5 2 2 3 5" xfId="46623" xr:uid="{C3B4CF42-252D-4EB8-92A2-ACC40B0C0EBD}"/>
    <cellStyle name="Normal 4 4 5 2 2 4" xfId="21472" xr:uid="{8DB0C71B-DB5C-48A3-B6B5-B9B15AAABAFA}"/>
    <cellStyle name="Normal 4 4 5 2 2 4 2" xfId="35164" xr:uid="{27826658-A672-4EA0-BEEB-7516F27A72FE}"/>
    <cellStyle name="Normal 4 4 5 2 2 4 3" xfId="50047" xr:uid="{2539D5DA-7FF9-4092-BAD8-3FFC0423106B}"/>
    <cellStyle name="Normal 4 4 5 2 2 5" xfId="14628" xr:uid="{F4F50659-B5BF-4EE0-A474-FE4097A4B79F}"/>
    <cellStyle name="Normal 4 4 5 2 2 6" xfId="28318" xr:uid="{B5687FCB-B0F5-4161-A6DF-61E9583BF37F}"/>
    <cellStyle name="Normal 4 4 5 2 2 7" xfId="43201" xr:uid="{2BA76016-582D-450E-9C22-AFC6D4D40826}"/>
    <cellStyle name="Normal 4 4 5 2 3" xfId="9493" xr:uid="{187433A2-6D0F-4F69-8B09-183272AD3B36}"/>
    <cellStyle name="Normal 4 4 5 2 3 2" xfId="12915" xr:uid="{3156A385-21E0-4613-B831-CD05BB5BC9DC}"/>
    <cellStyle name="Normal 4 4 5 2 3 2 2" xfId="26605" xr:uid="{86EAB791-10E6-4EDE-8B02-6EE1D9D6A77B}"/>
    <cellStyle name="Normal 4 4 5 2 3 2 2 2" xfId="40297" xr:uid="{72CAB90D-1C8A-4069-9793-0D155B8E4951}"/>
    <cellStyle name="Normal 4 4 5 2 3 2 2 3" xfId="55180" xr:uid="{6D87BEA6-A117-48F7-A059-8C67B55F13F2}"/>
    <cellStyle name="Normal 4 4 5 2 3 2 3" xfId="19761" xr:uid="{A4896CE5-E2DA-4FE6-B278-56C6787EE849}"/>
    <cellStyle name="Normal 4 4 5 2 3 2 4" xfId="33451" xr:uid="{1B9C6964-C9A7-426A-B678-633A15BFB057}"/>
    <cellStyle name="Normal 4 4 5 2 3 2 5" xfId="48334" xr:uid="{FE2E6DD7-9450-4C6E-9CF4-4ADFE4953D47}"/>
    <cellStyle name="Normal 4 4 5 2 3 3" xfId="23183" xr:uid="{F8BEBE75-54C5-4002-BF46-FFE495BCC588}"/>
    <cellStyle name="Normal 4 4 5 2 3 3 2" xfId="36875" xr:uid="{7703EB17-0842-4CF7-ADC8-E01DE5944B2E}"/>
    <cellStyle name="Normal 4 4 5 2 3 3 3" xfId="51758" xr:uid="{456B1657-38B8-4DC6-982F-38DC32E8AF62}"/>
    <cellStyle name="Normal 4 4 5 2 3 4" xfId="16339" xr:uid="{1D617187-C0D4-4AE6-A1E0-255426199C25}"/>
    <cellStyle name="Normal 4 4 5 2 3 5" xfId="30029" xr:uid="{32C75CCF-83AD-4B5D-BE43-7AA6AB39075C}"/>
    <cellStyle name="Normal 4 4 5 2 3 6" xfId="44912" xr:uid="{AA21554A-F1CF-4FE0-AB1C-827F1B0B24E5}"/>
    <cellStyle name="Normal 4 4 5 2 4" xfId="11203" xr:uid="{659D93BD-EA1A-42E3-A549-47C0DFBA11FF}"/>
    <cellStyle name="Normal 4 4 5 2 4 2" xfId="24893" xr:uid="{F3E3AC54-E540-4ADA-92E6-00FAAF41BCC0}"/>
    <cellStyle name="Normal 4 4 5 2 4 2 2" xfId="38585" xr:uid="{52A02C6C-CA50-4A39-B88E-D06C174E7643}"/>
    <cellStyle name="Normal 4 4 5 2 4 2 3" xfId="53468" xr:uid="{2E4B778B-9C3E-4902-8618-35ACAF19AFDD}"/>
    <cellStyle name="Normal 4 4 5 2 4 3" xfId="18049" xr:uid="{2A9E961A-F226-4C80-8F27-87DB0B0B9085}"/>
    <cellStyle name="Normal 4 4 5 2 4 4" xfId="31739" xr:uid="{0228E166-2479-4B56-90C5-8CD258044867}"/>
    <cellStyle name="Normal 4 4 5 2 4 5" xfId="46622" xr:uid="{1F380A85-2F04-4B4E-9B57-01512EB1BAE2}"/>
    <cellStyle name="Normal 4 4 5 2 5" xfId="21471" xr:uid="{3EE5C539-56F5-400B-9B52-C83462EFA5A7}"/>
    <cellStyle name="Normal 4 4 5 2 5 2" xfId="35163" xr:uid="{CEEF765F-C6B8-4852-B1C7-8E87E8C6CE50}"/>
    <cellStyle name="Normal 4 4 5 2 5 3" xfId="50046" xr:uid="{DE3674AF-7B08-4E48-B435-7918756AFEF0}"/>
    <cellStyle name="Normal 4 4 5 2 6" xfId="14627" xr:uid="{D603E692-BC47-418C-87EF-850A851A1969}"/>
    <cellStyle name="Normal 4 4 5 2 7" xfId="28317" xr:uid="{F066FADB-D55E-4BF3-92AC-2DDD49C4C168}"/>
    <cellStyle name="Normal 4 4 5 2 8" xfId="43200" xr:uid="{1AA2184B-F6BC-4E51-AED0-B27B18A03428}"/>
    <cellStyle name="Normal 4 4 5 3" xfId="7783" xr:uid="{7AC38B3E-4B9B-4B74-865D-3F2E255FFE77}"/>
    <cellStyle name="Normal 4 4 5 3 2" xfId="9495" xr:uid="{BB6D8579-F293-4BA2-AE44-9CCF4944B03D}"/>
    <cellStyle name="Normal 4 4 5 3 2 2" xfId="12917" xr:uid="{88CD0D8D-D9D2-43CD-8F7F-185E4BFF7F11}"/>
    <cellStyle name="Normal 4 4 5 3 2 2 2" xfId="26607" xr:uid="{FD8A02CA-A221-4485-90DE-6D4B58876C0A}"/>
    <cellStyle name="Normal 4 4 5 3 2 2 2 2" xfId="40299" xr:uid="{D60D19BB-BB48-40E6-BD08-4EE31386052A}"/>
    <cellStyle name="Normal 4 4 5 3 2 2 2 3" xfId="55182" xr:uid="{F2F68B84-0F79-4358-9804-CD2B35A50164}"/>
    <cellStyle name="Normal 4 4 5 3 2 2 3" xfId="19763" xr:uid="{5DC89994-F581-43D2-8373-6F91439E09F9}"/>
    <cellStyle name="Normal 4 4 5 3 2 2 4" xfId="33453" xr:uid="{DD8EDF05-E66E-4963-80B4-FF1E26BF1674}"/>
    <cellStyle name="Normal 4 4 5 3 2 2 5" xfId="48336" xr:uid="{E0BCB3CB-6B44-49AE-B86B-DE29EA7C13D9}"/>
    <cellStyle name="Normal 4 4 5 3 2 3" xfId="23185" xr:uid="{BAD2BB9B-5259-409C-8055-21D7C026130D}"/>
    <cellStyle name="Normal 4 4 5 3 2 3 2" xfId="36877" xr:uid="{357C9D53-EF7A-4C1D-AB76-41713B886F80}"/>
    <cellStyle name="Normal 4 4 5 3 2 3 3" xfId="51760" xr:uid="{CD60F877-60E3-4197-815C-69564ADFC48B}"/>
    <cellStyle name="Normal 4 4 5 3 2 4" xfId="16341" xr:uid="{90089A3F-BE64-42BB-9B07-4758CA0BE9F9}"/>
    <cellStyle name="Normal 4 4 5 3 2 5" xfId="30031" xr:uid="{F7EBE362-0DB2-4D3A-BB89-502E77041EA7}"/>
    <cellStyle name="Normal 4 4 5 3 2 6" xfId="44914" xr:uid="{ADF0A3A0-B4B9-434D-AD8A-43ACFF2FCFC7}"/>
    <cellStyle name="Normal 4 4 5 3 3" xfId="11205" xr:uid="{E330069D-9DB3-4717-8FE7-3E76E6778E60}"/>
    <cellStyle name="Normal 4 4 5 3 3 2" xfId="24895" xr:uid="{4D700117-36C5-4168-B7AF-8CF9EBF289A3}"/>
    <cellStyle name="Normal 4 4 5 3 3 2 2" xfId="38587" xr:uid="{970D87AE-0298-4B85-A4D1-7026DBBEE17A}"/>
    <cellStyle name="Normal 4 4 5 3 3 2 3" xfId="53470" xr:uid="{8028DD66-21D8-4D0C-94C3-5A4D3EBBB609}"/>
    <cellStyle name="Normal 4 4 5 3 3 3" xfId="18051" xr:uid="{81E34189-248E-4EE0-B7F1-86A1A1F46EC1}"/>
    <cellStyle name="Normal 4 4 5 3 3 4" xfId="31741" xr:uid="{9607BC23-7FE1-4DBD-8A1E-25A2EE21BB17}"/>
    <cellStyle name="Normal 4 4 5 3 3 5" xfId="46624" xr:uid="{4C6A926A-8542-49FA-B2CA-18EBD36A8B38}"/>
    <cellStyle name="Normal 4 4 5 3 4" xfId="21473" xr:uid="{DEE4C750-F847-4652-8192-4B2FAB863023}"/>
    <cellStyle name="Normal 4 4 5 3 4 2" xfId="35165" xr:uid="{457540EC-7C50-47BF-B590-E3F5DF643E24}"/>
    <cellStyle name="Normal 4 4 5 3 4 3" xfId="50048" xr:uid="{65DCD296-52D5-419C-B816-2D06A8A72E48}"/>
    <cellStyle name="Normal 4 4 5 3 5" xfId="14629" xr:uid="{CDCDD75D-E52A-4C81-8D65-B67EF2DD06B2}"/>
    <cellStyle name="Normal 4 4 5 3 6" xfId="28319" xr:uid="{2ADA1C0C-8BD6-4F4D-A308-0B34C2CEE2C7}"/>
    <cellStyle name="Normal 4 4 5 3 7" xfId="43202" xr:uid="{04B095F1-ED0A-4EF2-A175-38CCB2250E38}"/>
    <cellStyle name="Normal 4 4 5 4" xfId="7784" xr:uid="{5FEC2446-2838-4FD8-870B-8B8E8F8D3894}"/>
    <cellStyle name="Normal 4 4 5 4 2" xfId="9496" xr:uid="{0962434A-6FDB-4D17-ADF9-4F48BEF6376C}"/>
    <cellStyle name="Normal 4 4 5 4 2 2" xfId="12918" xr:uid="{7E1E51C0-8F06-4AAE-95AF-D6A4E1D92CEE}"/>
    <cellStyle name="Normal 4 4 5 4 2 2 2" xfId="26608" xr:uid="{EBAF2C51-84A9-42D3-ADD7-420FE4309B4D}"/>
    <cellStyle name="Normal 4 4 5 4 2 2 2 2" xfId="40300" xr:uid="{0298D6A1-A96A-43E3-A1F3-B13F13BDBAD9}"/>
    <cellStyle name="Normal 4 4 5 4 2 2 2 3" xfId="55183" xr:uid="{E262E31D-50B7-4BCB-A996-1873C77965BA}"/>
    <cellStyle name="Normal 4 4 5 4 2 2 3" xfId="19764" xr:uid="{66CF61D2-FC55-46ED-BF1D-4AB111A7C89A}"/>
    <cellStyle name="Normal 4 4 5 4 2 2 4" xfId="33454" xr:uid="{3AA54738-A4E2-45ED-9A60-4437DFB432F0}"/>
    <cellStyle name="Normal 4 4 5 4 2 2 5" xfId="48337" xr:uid="{9DB1DAD0-1E81-42FA-A9B6-F46AB89B4542}"/>
    <cellStyle name="Normal 4 4 5 4 2 3" xfId="23186" xr:uid="{AB851929-BF25-49F1-B583-7F80797818D3}"/>
    <cellStyle name="Normal 4 4 5 4 2 3 2" xfId="36878" xr:uid="{E7024953-0EB2-4019-94EA-4659A8100FA9}"/>
    <cellStyle name="Normal 4 4 5 4 2 3 3" xfId="51761" xr:uid="{272131A9-F6E7-4646-90FE-5117F39B49C8}"/>
    <cellStyle name="Normal 4 4 5 4 2 4" xfId="16342" xr:uid="{A25A8E29-3BBA-42F8-878F-84814E8B71BF}"/>
    <cellStyle name="Normal 4 4 5 4 2 5" xfId="30032" xr:uid="{53A0A5D9-6A96-43A5-83D4-5926D9039132}"/>
    <cellStyle name="Normal 4 4 5 4 2 6" xfId="44915" xr:uid="{4AD6B2C2-C33C-4957-8691-04EA4695F267}"/>
    <cellStyle name="Normal 4 4 5 4 3" xfId="11206" xr:uid="{7A97F79D-E853-439E-B1C4-011A29AD0B0A}"/>
    <cellStyle name="Normal 4 4 5 4 3 2" xfId="24896" xr:uid="{B84714A2-2532-422C-BD20-755BC7932D2B}"/>
    <cellStyle name="Normal 4 4 5 4 3 2 2" xfId="38588" xr:uid="{200E45FF-BBC2-49B7-B6AF-4D82C2F1E28B}"/>
    <cellStyle name="Normal 4 4 5 4 3 2 3" xfId="53471" xr:uid="{C638AF5C-151A-4342-8FCB-FB426994F954}"/>
    <cellStyle name="Normal 4 4 5 4 3 3" xfId="18052" xr:uid="{985AFC5E-2AA0-41D2-AAAF-F0705DF96296}"/>
    <cellStyle name="Normal 4 4 5 4 3 4" xfId="31742" xr:uid="{7165B918-A098-46F5-B3E8-68DCF984AAF1}"/>
    <cellStyle name="Normal 4 4 5 4 3 5" xfId="46625" xr:uid="{504C50C2-2893-4D4D-B5C6-3AD116E05D6F}"/>
    <cellStyle name="Normal 4 4 5 4 4" xfId="21474" xr:uid="{DD7F9472-46B6-433B-B006-6E34B99EB38F}"/>
    <cellStyle name="Normal 4 4 5 4 4 2" xfId="35166" xr:uid="{F62F241E-B398-4235-B06A-5F97D8E7BC4B}"/>
    <cellStyle name="Normal 4 4 5 4 4 3" xfId="50049" xr:uid="{2E0538C7-FD59-4EE9-92D3-CB5B99D89B25}"/>
    <cellStyle name="Normal 4 4 5 4 5" xfId="14630" xr:uid="{15F0920B-8D26-430F-A965-EEFD4877E8A3}"/>
    <cellStyle name="Normal 4 4 5 4 6" xfId="28320" xr:uid="{9629C514-1CF4-4650-8B69-1C350E845096}"/>
    <cellStyle name="Normal 4 4 5 4 7" xfId="43203" xr:uid="{6E068738-12A6-40E4-AEC0-677D47F57922}"/>
    <cellStyle name="Normal 4 4 5 5" xfId="9492" xr:uid="{1AE5EE19-70D4-4748-A982-E2FE5C10F7F7}"/>
    <cellStyle name="Normal 4 4 5 5 2" xfId="12914" xr:uid="{2594A003-2F4A-44B1-8C3B-117CA28123D0}"/>
    <cellStyle name="Normal 4 4 5 5 2 2" xfId="26604" xr:uid="{C5A10168-527D-47D7-9F37-852C98C4A5C5}"/>
    <cellStyle name="Normal 4 4 5 5 2 2 2" xfId="40296" xr:uid="{61889937-E437-4D85-8A51-1D85435DFC8B}"/>
    <cellStyle name="Normal 4 4 5 5 2 2 3" xfId="55179" xr:uid="{1DD8ECE8-3250-4CF2-93DF-8902C538EAFD}"/>
    <cellStyle name="Normal 4 4 5 5 2 3" xfId="19760" xr:uid="{E5EB9A03-36E2-4272-90E3-65015000118F}"/>
    <cellStyle name="Normal 4 4 5 5 2 4" xfId="33450" xr:uid="{047F2F38-B1B3-463C-A5C7-C7BCE64E0502}"/>
    <cellStyle name="Normal 4 4 5 5 2 5" xfId="48333" xr:uid="{409DA967-ED5E-464C-8BBF-42BCB56D02F0}"/>
    <cellStyle name="Normal 4 4 5 5 3" xfId="23182" xr:uid="{138E4FD4-F483-46DA-8E46-A5074A80A8C9}"/>
    <cellStyle name="Normal 4 4 5 5 3 2" xfId="36874" xr:uid="{77434443-800F-4521-9E6B-444FB8611AE4}"/>
    <cellStyle name="Normal 4 4 5 5 3 3" xfId="51757" xr:uid="{101DFA31-B4E7-4A36-AF56-835E380AE42D}"/>
    <cellStyle name="Normal 4 4 5 5 4" xfId="16338" xr:uid="{475EFC82-2D07-4779-A9DF-4FB84D1AD178}"/>
    <cellStyle name="Normal 4 4 5 5 5" xfId="30028" xr:uid="{55697525-7B46-49D5-A33C-3E88B9C20E87}"/>
    <cellStyle name="Normal 4 4 5 5 6" xfId="44911" xr:uid="{9B7E4F24-9E67-47A3-A1FA-7D1AA374D979}"/>
    <cellStyle name="Normal 4 4 5 6" xfId="11202" xr:uid="{408D19C9-7878-4D86-A2DC-27B49A3DE11C}"/>
    <cellStyle name="Normal 4 4 5 6 2" xfId="24892" xr:uid="{0E1391ED-BE51-4FCF-9D15-18209A9D5423}"/>
    <cellStyle name="Normal 4 4 5 6 2 2" xfId="38584" xr:uid="{42D5422D-DF45-49F4-A4EE-737110EBB34D}"/>
    <cellStyle name="Normal 4 4 5 6 2 3" xfId="53467" xr:uid="{E5572759-603F-416E-9743-CB737C499DA8}"/>
    <cellStyle name="Normal 4 4 5 6 3" xfId="18048" xr:uid="{AA7840A5-6BFC-4F4B-8B6D-096FB1A557FC}"/>
    <cellStyle name="Normal 4 4 5 6 4" xfId="31738" xr:uid="{E19379D6-05CA-4CCF-9359-8BBF2E745FBB}"/>
    <cellStyle name="Normal 4 4 5 6 5" xfId="46621" xr:uid="{163D48E3-067D-4549-AC72-657E189C84D5}"/>
    <cellStyle name="Normal 4 4 5 7" xfId="21470" xr:uid="{C6F739DF-3778-443C-9DE4-F51F79E63F52}"/>
    <cellStyle name="Normal 4 4 5 7 2" xfId="35162" xr:uid="{D785276E-C730-4308-AEB4-855B57A29820}"/>
    <cellStyle name="Normal 4 4 5 7 3" xfId="50045" xr:uid="{BC1C5B76-8853-44BF-B5EE-9786D0963F5E}"/>
    <cellStyle name="Normal 4 4 5 8" xfId="14626" xr:uid="{BF22C49A-E243-463E-9E7A-9679A8C78C2B}"/>
    <cellStyle name="Normal 4 4 5 9" xfId="28316" xr:uid="{8A15E521-792A-4A66-8B03-57F9D5E87BE5}"/>
    <cellStyle name="Normal 4 4 6" xfId="7785" xr:uid="{E1232FF9-74C9-4078-BE34-C64DBCB6C8F9}"/>
    <cellStyle name="Normal 4 4 6 10" xfId="43204" xr:uid="{2C741333-3A16-4C44-A292-E3F07AC385F6}"/>
    <cellStyle name="Normal 4 4 6 2" xfId="7786" xr:uid="{637D7B3E-5591-4484-9B38-EBF3F0003485}"/>
    <cellStyle name="Normal 4 4 6 2 2" xfId="7787" xr:uid="{2080F4A5-3433-46D9-8A75-FC013BC0F68A}"/>
    <cellStyle name="Normal 4 4 6 2 2 2" xfId="9499" xr:uid="{4CEB602A-8270-4788-A265-05BD6BC69DEB}"/>
    <cellStyle name="Normal 4 4 6 2 2 2 2" xfId="12921" xr:uid="{D1A99AB8-F44A-4334-83EB-4C929233E7B4}"/>
    <cellStyle name="Normal 4 4 6 2 2 2 2 2" xfId="26611" xr:uid="{A1B7278F-E517-4F62-A67C-B69CA421EBF5}"/>
    <cellStyle name="Normal 4 4 6 2 2 2 2 2 2" xfId="40303" xr:uid="{6BCB6B00-F611-497A-A801-BFC5FC97252D}"/>
    <cellStyle name="Normal 4 4 6 2 2 2 2 2 3" xfId="55186" xr:uid="{2376851D-5E11-4C7F-9D87-F9CC5E4906DE}"/>
    <cellStyle name="Normal 4 4 6 2 2 2 2 3" xfId="19767" xr:uid="{CF87CD1F-DAAF-4C96-AFE5-CBBC87A6586D}"/>
    <cellStyle name="Normal 4 4 6 2 2 2 2 4" xfId="33457" xr:uid="{56BFC150-1666-4A81-BC9B-74F1436FF882}"/>
    <cellStyle name="Normal 4 4 6 2 2 2 2 5" xfId="48340" xr:uid="{BB25CB89-B137-4094-A595-B94B9A8DA845}"/>
    <cellStyle name="Normal 4 4 6 2 2 2 3" xfId="23189" xr:uid="{36EAD0ED-FE34-48FD-BAF2-73AA6CE64E91}"/>
    <cellStyle name="Normal 4 4 6 2 2 2 3 2" xfId="36881" xr:uid="{15EFDECB-2164-41C7-8E05-97F8304AF8B6}"/>
    <cellStyle name="Normal 4 4 6 2 2 2 3 3" xfId="51764" xr:uid="{40B38958-3ED4-4BB1-AB7E-1F49B7AF55E1}"/>
    <cellStyle name="Normal 4 4 6 2 2 2 4" xfId="16345" xr:uid="{AB14EBF6-C7A0-43ED-9E02-17757A5B48B2}"/>
    <cellStyle name="Normal 4 4 6 2 2 2 5" xfId="30035" xr:uid="{F07874A0-EC23-44A7-AD74-49003E5ACBE5}"/>
    <cellStyle name="Normal 4 4 6 2 2 2 6" xfId="44918" xr:uid="{27A94B2B-DCAD-43CE-A989-4C12A40509C4}"/>
    <cellStyle name="Normal 4 4 6 2 2 3" xfId="11209" xr:uid="{E781048E-927D-420E-88FF-F9CA2D77D215}"/>
    <cellStyle name="Normal 4 4 6 2 2 3 2" xfId="24899" xr:uid="{54DB2B53-EAD9-4BF9-AF3A-A8E3F79C9573}"/>
    <cellStyle name="Normal 4 4 6 2 2 3 2 2" xfId="38591" xr:uid="{33816C3F-703A-431A-B8BE-1FB315377000}"/>
    <cellStyle name="Normal 4 4 6 2 2 3 2 3" xfId="53474" xr:uid="{0B748482-00FB-44BB-9DDF-A22C104DDE98}"/>
    <cellStyle name="Normal 4 4 6 2 2 3 3" xfId="18055" xr:uid="{AB07E427-F150-4A6D-9382-1580C8473998}"/>
    <cellStyle name="Normal 4 4 6 2 2 3 4" xfId="31745" xr:uid="{BA461E5A-46B5-4A57-A649-3131F04F345B}"/>
    <cellStyle name="Normal 4 4 6 2 2 3 5" xfId="46628" xr:uid="{E52030D1-945A-47DA-B294-3947068669D9}"/>
    <cellStyle name="Normal 4 4 6 2 2 4" xfId="21477" xr:uid="{B63FC844-AAA2-43B4-B7E2-E08E84236542}"/>
    <cellStyle name="Normal 4 4 6 2 2 4 2" xfId="35169" xr:uid="{BE5AC4AA-834A-4DE3-A17B-D508E73EFFA1}"/>
    <cellStyle name="Normal 4 4 6 2 2 4 3" xfId="50052" xr:uid="{4E7E1A70-4810-42E1-9245-98FFC60C69AB}"/>
    <cellStyle name="Normal 4 4 6 2 2 5" xfId="14633" xr:uid="{FB3AF250-D46D-46AE-95C2-9708D13050D0}"/>
    <cellStyle name="Normal 4 4 6 2 2 6" xfId="28323" xr:uid="{68619F65-4B3D-40F4-9D4A-0C0ACFB81669}"/>
    <cellStyle name="Normal 4 4 6 2 2 7" xfId="43206" xr:uid="{21CFE83C-BFD0-41BD-A6F4-439898A0DBCB}"/>
    <cellStyle name="Normal 4 4 6 2 3" xfId="9498" xr:uid="{E936ABBF-1C76-429F-B3E1-B71745A28FE0}"/>
    <cellStyle name="Normal 4 4 6 2 3 2" xfId="12920" xr:uid="{A1F37C1D-1DCE-404A-994C-578CD975EC11}"/>
    <cellStyle name="Normal 4 4 6 2 3 2 2" xfId="26610" xr:uid="{1E504298-78A4-42D4-8F7F-D9307F31E48E}"/>
    <cellStyle name="Normal 4 4 6 2 3 2 2 2" xfId="40302" xr:uid="{94DBAB8D-9044-46B3-836E-EA16BEF0794B}"/>
    <cellStyle name="Normal 4 4 6 2 3 2 2 3" xfId="55185" xr:uid="{1D7C7E6E-E886-4236-8004-340AD7680634}"/>
    <cellStyle name="Normal 4 4 6 2 3 2 3" xfId="19766" xr:uid="{2DF03CF7-879F-4844-A3BB-62316098B4C4}"/>
    <cellStyle name="Normal 4 4 6 2 3 2 4" xfId="33456" xr:uid="{33C33A43-2052-403E-B8C0-0D7285BCA98A}"/>
    <cellStyle name="Normal 4 4 6 2 3 2 5" xfId="48339" xr:uid="{ADCB9584-FDAC-493A-A1D2-C961A8E138A0}"/>
    <cellStyle name="Normal 4 4 6 2 3 3" xfId="23188" xr:uid="{082028D7-2FC4-46BE-AB80-86E56C19A3DB}"/>
    <cellStyle name="Normal 4 4 6 2 3 3 2" xfId="36880" xr:uid="{52A30443-435F-4667-B369-C10B667E0523}"/>
    <cellStyle name="Normal 4 4 6 2 3 3 3" xfId="51763" xr:uid="{9C30A8F3-9770-4756-9045-D75B129E95CD}"/>
    <cellStyle name="Normal 4 4 6 2 3 4" xfId="16344" xr:uid="{9349ED7C-8AF8-40C7-BCA9-137CE186F265}"/>
    <cellStyle name="Normal 4 4 6 2 3 5" xfId="30034" xr:uid="{FBC9D6B3-8C68-4DDC-8724-06074E163F25}"/>
    <cellStyle name="Normal 4 4 6 2 3 6" xfId="44917" xr:uid="{24FCFC4F-3F1B-4618-B12F-846653DF729E}"/>
    <cellStyle name="Normal 4 4 6 2 4" xfId="11208" xr:uid="{170FB2FD-7BD7-40CE-8E04-1DEBBB3363B8}"/>
    <cellStyle name="Normal 4 4 6 2 4 2" xfId="24898" xr:uid="{CFB3C060-82DB-457F-85DA-A897406121B4}"/>
    <cellStyle name="Normal 4 4 6 2 4 2 2" xfId="38590" xr:uid="{F2F0069F-5064-4559-ACC0-6386ECEF9EF6}"/>
    <cellStyle name="Normal 4 4 6 2 4 2 3" xfId="53473" xr:uid="{00946B30-B017-442F-BEC0-DB35D4B137AA}"/>
    <cellStyle name="Normal 4 4 6 2 4 3" xfId="18054" xr:uid="{47D51D4D-78FF-4D79-97E2-B3C1FEECD985}"/>
    <cellStyle name="Normal 4 4 6 2 4 4" xfId="31744" xr:uid="{CC9CB22B-372D-4F83-BEF4-9678EA4748FC}"/>
    <cellStyle name="Normal 4 4 6 2 4 5" xfId="46627" xr:uid="{24111EC8-86CB-4B0A-AA6B-E46B7D319825}"/>
    <cellStyle name="Normal 4 4 6 2 5" xfId="21476" xr:uid="{2E9FF558-C4D0-4D67-A113-6DFC03F18F41}"/>
    <cellStyle name="Normal 4 4 6 2 5 2" xfId="35168" xr:uid="{2BC06B74-6712-4B53-942C-B65890FF7E6E}"/>
    <cellStyle name="Normal 4 4 6 2 5 3" xfId="50051" xr:uid="{F9883939-5AF6-4DD2-9B97-D3146F24BD65}"/>
    <cellStyle name="Normal 4 4 6 2 6" xfId="14632" xr:uid="{24CF7D3C-4E2A-4060-A865-6174B6B3D2E8}"/>
    <cellStyle name="Normal 4 4 6 2 7" xfId="28322" xr:uid="{58620130-0A7D-490F-8496-493F5A65B27E}"/>
    <cellStyle name="Normal 4 4 6 2 8" xfId="43205" xr:uid="{88AFE690-A479-4415-BE95-C214A5820DEF}"/>
    <cellStyle name="Normal 4 4 6 3" xfId="7788" xr:uid="{D4DD2386-F2DA-4784-A6FE-59F36B6DB40F}"/>
    <cellStyle name="Normal 4 4 6 3 2" xfId="9500" xr:uid="{818E5A5A-A91F-4F7F-A81B-CB486267B4B8}"/>
    <cellStyle name="Normal 4 4 6 3 2 2" xfId="12922" xr:uid="{C638C873-C9B6-4724-97E5-A621F98D3F9D}"/>
    <cellStyle name="Normal 4 4 6 3 2 2 2" xfId="26612" xr:uid="{35B23389-0183-4327-9F60-E9E9D5F75072}"/>
    <cellStyle name="Normal 4 4 6 3 2 2 2 2" xfId="40304" xr:uid="{90CA8C2A-DBD7-4982-B136-D4B78FEE007E}"/>
    <cellStyle name="Normal 4 4 6 3 2 2 2 3" xfId="55187" xr:uid="{CE4CEBD8-DF72-4875-B417-01259A7FA302}"/>
    <cellStyle name="Normal 4 4 6 3 2 2 3" xfId="19768" xr:uid="{88C6050D-AE6D-4AB7-A50A-D627A7E029CE}"/>
    <cellStyle name="Normal 4 4 6 3 2 2 4" xfId="33458" xr:uid="{8E2B3A24-1713-4D0A-8F45-82AC8C1BDE93}"/>
    <cellStyle name="Normal 4 4 6 3 2 2 5" xfId="48341" xr:uid="{BF61A672-2169-4CA6-BAE3-0E2139606F9E}"/>
    <cellStyle name="Normal 4 4 6 3 2 3" xfId="23190" xr:uid="{40E296DB-7B38-4C72-A397-064C68AA8200}"/>
    <cellStyle name="Normal 4 4 6 3 2 3 2" xfId="36882" xr:uid="{9FAD1747-6D43-40D6-88EE-2EFC948E41F0}"/>
    <cellStyle name="Normal 4 4 6 3 2 3 3" xfId="51765" xr:uid="{169C15FC-E0BC-43CE-A91B-97F008223768}"/>
    <cellStyle name="Normal 4 4 6 3 2 4" xfId="16346" xr:uid="{EED7D7D6-71D1-4886-99E9-B7AA0D7EDC74}"/>
    <cellStyle name="Normal 4 4 6 3 2 5" xfId="30036" xr:uid="{E6031517-3A88-4D36-AEEE-55BD3AAA9D39}"/>
    <cellStyle name="Normal 4 4 6 3 2 6" xfId="44919" xr:uid="{A5EBBF54-527A-433F-B2AA-1B56A4271C4E}"/>
    <cellStyle name="Normal 4 4 6 3 3" xfId="11210" xr:uid="{8FA482B5-4784-4B40-90BC-481C7FBDAACA}"/>
    <cellStyle name="Normal 4 4 6 3 3 2" xfId="24900" xr:uid="{375A7F67-244D-4173-85D5-9D96E2E2A160}"/>
    <cellStyle name="Normal 4 4 6 3 3 2 2" xfId="38592" xr:uid="{E4337EB9-3550-45F0-BAB1-AD6465B389A6}"/>
    <cellStyle name="Normal 4 4 6 3 3 2 3" xfId="53475" xr:uid="{FF215B65-CFC7-459D-AF57-6E7AD4D85412}"/>
    <cellStyle name="Normal 4 4 6 3 3 3" xfId="18056" xr:uid="{1B34DA54-53A1-4F63-9F8C-290B613B55FF}"/>
    <cellStyle name="Normal 4 4 6 3 3 4" xfId="31746" xr:uid="{3E6C47BE-3BF5-4293-AC00-30C377A8B5E9}"/>
    <cellStyle name="Normal 4 4 6 3 3 5" xfId="46629" xr:uid="{32104077-39A0-4BEC-94F1-9A7FC468329A}"/>
    <cellStyle name="Normal 4 4 6 3 4" xfId="21478" xr:uid="{E4547422-9502-4EB4-9CD0-48DB05F322B5}"/>
    <cellStyle name="Normal 4 4 6 3 4 2" xfId="35170" xr:uid="{2EAAD740-0826-4913-90FC-F855900855DA}"/>
    <cellStyle name="Normal 4 4 6 3 4 3" xfId="50053" xr:uid="{9A452B25-9EC5-4BE8-AD83-C188893555A7}"/>
    <cellStyle name="Normal 4 4 6 3 5" xfId="14634" xr:uid="{4DE56215-1C69-498A-A051-717DA10C203B}"/>
    <cellStyle name="Normal 4 4 6 3 6" xfId="28324" xr:uid="{4206DDF2-B13C-49F4-BD3A-0459F514CDB9}"/>
    <cellStyle name="Normal 4 4 6 3 7" xfId="43207" xr:uid="{51985D74-B46A-4EC2-88A0-6089DDBCC0B9}"/>
    <cellStyle name="Normal 4 4 6 4" xfId="7789" xr:uid="{9C1AA8CA-D073-44D9-A94B-E8B621B34D69}"/>
    <cellStyle name="Normal 4 4 6 4 2" xfId="9501" xr:uid="{89EC7DBB-CED1-4091-8626-C4D0CAE97EBB}"/>
    <cellStyle name="Normal 4 4 6 4 2 2" xfId="12923" xr:uid="{0E3F4F10-FE9F-4655-B9DC-14D5857DA94B}"/>
    <cellStyle name="Normal 4 4 6 4 2 2 2" xfId="26613" xr:uid="{0F4C6F66-38F0-4BA8-8452-A5A1FCB60B97}"/>
    <cellStyle name="Normal 4 4 6 4 2 2 2 2" xfId="40305" xr:uid="{0B05ACB7-0160-46DB-8E8B-9C6F21A5A4E4}"/>
    <cellStyle name="Normal 4 4 6 4 2 2 2 3" xfId="55188" xr:uid="{37ADC2DB-5879-4906-A179-521973E70E42}"/>
    <cellStyle name="Normal 4 4 6 4 2 2 3" xfId="19769" xr:uid="{9D568C9F-A585-41BC-BE54-B0BD62091CB2}"/>
    <cellStyle name="Normal 4 4 6 4 2 2 4" xfId="33459" xr:uid="{869727B8-5603-4837-A909-959CBBC0074A}"/>
    <cellStyle name="Normal 4 4 6 4 2 2 5" xfId="48342" xr:uid="{C5D268B8-8F3A-4F3C-BCEB-CDA36DC25F2B}"/>
    <cellStyle name="Normal 4 4 6 4 2 3" xfId="23191" xr:uid="{C0BEA256-BD96-4651-919B-19C9C0B3E6CF}"/>
    <cellStyle name="Normal 4 4 6 4 2 3 2" xfId="36883" xr:uid="{3AAF5613-B5C7-417A-80D4-D35DD9A00B05}"/>
    <cellStyle name="Normal 4 4 6 4 2 3 3" xfId="51766" xr:uid="{96006368-B140-4E4C-8F16-634D9BD99759}"/>
    <cellStyle name="Normal 4 4 6 4 2 4" xfId="16347" xr:uid="{0AB3641F-58D6-4239-A9AC-95B9D41CF746}"/>
    <cellStyle name="Normal 4 4 6 4 2 5" xfId="30037" xr:uid="{B88025F1-85A7-41C7-9278-EC7D6567997E}"/>
    <cellStyle name="Normal 4 4 6 4 2 6" xfId="44920" xr:uid="{00FE7647-68B6-42BB-9E43-B83D7DBB2CAF}"/>
    <cellStyle name="Normal 4 4 6 4 3" xfId="11211" xr:uid="{BB70E7BD-C14A-4ECE-8CEC-231DD9235B74}"/>
    <cellStyle name="Normal 4 4 6 4 3 2" xfId="24901" xr:uid="{05ABDD18-EFD1-4565-B18B-5974E4D0F648}"/>
    <cellStyle name="Normal 4 4 6 4 3 2 2" xfId="38593" xr:uid="{7E33CAB3-DE74-4552-BC71-6948F23CBC93}"/>
    <cellStyle name="Normal 4 4 6 4 3 2 3" xfId="53476" xr:uid="{C3DF67C7-DA38-4DAF-89B3-D5EE6B22A9C4}"/>
    <cellStyle name="Normal 4 4 6 4 3 3" xfId="18057" xr:uid="{D210C7B1-0DD5-4FFA-82D3-E56169054C5E}"/>
    <cellStyle name="Normal 4 4 6 4 3 4" xfId="31747" xr:uid="{FD145823-CACB-49F3-994B-6F1C2022B4EC}"/>
    <cellStyle name="Normal 4 4 6 4 3 5" xfId="46630" xr:uid="{795097DC-BB56-49D0-AC3E-4E1A682A58F3}"/>
    <cellStyle name="Normal 4 4 6 4 4" xfId="21479" xr:uid="{3B4C78BE-D028-4FA7-AF28-EA91C102481F}"/>
    <cellStyle name="Normal 4 4 6 4 4 2" xfId="35171" xr:uid="{6669E14C-CDF2-4B86-9830-08AE8A8FE3FA}"/>
    <cellStyle name="Normal 4 4 6 4 4 3" xfId="50054" xr:uid="{312401F7-E534-4ED6-8BA9-4A5BD51ECD57}"/>
    <cellStyle name="Normal 4 4 6 4 5" xfId="14635" xr:uid="{92D5284D-E8D8-47BF-97BC-ECFA0CAB8E17}"/>
    <cellStyle name="Normal 4 4 6 4 6" xfId="28325" xr:uid="{12AFC83C-6C5A-423B-B353-37F362F99D0B}"/>
    <cellStyle name="Normal 4 4 6 4 7" xfId="43208" xr:uid="{5B85952C-E5D3-4F2D-A982-912F367F7B79}"/>
    <cellStyle name="Normal 4 4 6 5" xfId="9497" xr:uid="{845AD00A-0603-42CE-9234-0B6AB737B66D}"/>
    <cellStyle name="Normal 4 4 6 5 2" xfId="12919" xr:uid="{80F4645F-0C62-48E4-953B-D44CCFDAB87C}"/>
    <cellStyle name="Normal 4 4 6 5 2 2" xfId="26609" xr:uid="{0BF143BD-8011-4299-B4FD-6A72D9BB6FDE}"/>
    <cellStyle name="Normal 4 4 6 5 2 2 2" xfId="40301" xr:uid="{0AA1EA45-56F8-477C-9CF4-F8E3FBE1B524}"/>
    <cellStyle name="Normal 4 4 6 5 2 2 3" xfId="55184" xr:uid="{E471784C-756C-49B7-9994-4B02AC38FD0F}"/>
    <cellStyle name="Normal 4 4 6 5 2 3" xfId="19765" xr:uid="{31DA6BF0-0544-4AF7-8F8A-058C7784E885}"/>
    <cellStyle name="Normal 4 4 6 5 2 4" xfId="33455" xr:uid="{0560541A-C9F5-4BEE-AFB4-E592D11007C2}"/>
    <cellStyle name="Normal 4 4 6 5 2 5" xfId="48338" xr:uid="{36698F94-4410-4AB3-97AC-69CFF1F87B2E}"/>
    <cellStyle name="Normal 4 4 6 5 3" xfId="23187" xr:uid="{68F2B792-C8AD-444F-B854-D507A8A31B53}"/>
    <cellStyle name="Normal 4 4 6 5 3 2" xfId="36879" xr:uid="{0C1901C5-52AA-467F-AA41-C7C2E2BC0083}"/>
    <cellStyle name="Normal 4 4 6 5 3 3" xfId="51762" xr:uid="{162496E9-0FD7-4A6F-A5F1-4D4A25810369}"/>
    <cellStyle name="Normal 4 4 6 5 4" xfId="16343" xr:uid="{ADF96928-64B3-4857-AAAE-677058D0F3E2}"/>
    <cellStyle name="Normal 4 4 6 5 5" xfId="30033" xr:uid="{A4C9387B-8E8C-49D9-AD21-C5D86EA05CD6}"/>
    <cellStyle name="Normal 4 4 6 5 6" xfId="44916" xr:uid="{8E981CF2-1D0D-402A-A9C3-0749A7EE6C5A}"/>
    <cellStyle name="Normal 4 4 6 6" xfId="11207" xr:uid="{4413CED4-7647-4B0F-9EB3-65C0B2113085}"/>
    <cellStyle name="Normal 4 4 6 6 2" xfId="24897" xr:uid="{8E81D5BF-411B-413C-9165-D5BF36B0DA72}"/>
    <cellStyle name="Normal 4 4 6 6 2 2" xfId="38589" xr:uid="{05869C24-AA89-454D-904D-C496C0EE0288}"/>
    <cellStyle name="Normal 4 4 6 6 2 3" xfId="53472" xr:uid="{2834AAC5-B1A6-436E-A8A6-1DB50B220374}"/>
    <cellStyle name="Normal 4 4 6 6 3" xfId="18053" xr:uid="{6D9E9F01-AB5B-4E7C-9A99-D872E5FBD326}"/>
    <cellStyle name="Normal 4 4 6 6 4" xfId="31743" xr:uid="{3ADAA12B-8F8B-4566-8AAA-05A1B40A8B7A}"/>
    <cellStyle name="Normal 4 4 6 6 5" xfId="46626" xr:uid="{5CC62B10-7317-4366-A65D-0DAAB96EAAD1}"/>
    <cellStyle name="Normal 4 4 6 7" xfId="21475" xr:uid="{677D4A03-64B5-40A4-A3CD-E1E4410403F1}"/>
    <cellStyle name="Normal 4 4 6 7 2" xfId="35167" xr:uid="{869310B2-AFA0-4CFE-9E6D-6AB67C7B0E76}"/>
    <cellStyle name="Normal 4 4 6 7 3" xfId="50050" xr:uid="{BEE0A373-C727-425E-824E-D98EB430F32B}"/>
    <cellStyle name="Normal 4 4 6 8" xfId="14631" xr:uid="{379EDF07-A03C-444A-A096-9535D33D3BA5}"/>
    <cellStyle name="Normal 4 4 6 9" xfId="28321" xr:uid="{8ABC302A-3E67-4F13-98BD-40FEF5550815}"/>
    <cellStyle name="Normal 4 4 7" xfId="7790" xr:uid="{E1313C7D-BDB8-4962-9FE3-022243713165}"/>
    <cellStyle name="Normal 4 4 7 2" xfId="7791" xr:uid="{D148B86A-0976-4331-BA27-5642BFFB44B0}"/>
    <cellStyle name="Normal 4 4 7 2 2" xfId="9503" xr:uid="{9CD138B1-637D-4799-8CE0-2FD88DD78197}"/>
    <cellStyle name="Normal 4 4 7 2 2 2" xfId="12925" xr:uid="{8B08EC09-B31B-4AEA-A527-EA21C22A937D}"/>
    <cellStyle name="Normal 4 4 7 2 2 2 2" xfId="26615" xr:uid="{AE0E2434-7AF7-4484-82A9-3378709497B4}"/>
    <cellStyle name="Normal 4 4 7 2 2 2 2 2" xfId="40307" xr:uid="{67C063C3-D142-47FA-9EBB-5592C572CCA5}"/>
    <cellStyle name="Normal 4 4 7 2 2 2 2 3" xfId="55190" xr:uid="{CC3FC8E7-F0E0-4FC5-A2C9-2AB7891C20E5}"/>
    <cellStyle name="Normal 4 4 7 2 2 2 3" xfId="19771" xr:uid="{85EFD825-910F-4356-970F-DD1516498BF7}"/>
    <cellStyle name="Normal 4 4 7 2 2 2 4" xfId="33461" xr:uid="{D441B0E7-9694-4D94-8D2D-3AE99B368149}"/>
    <cellStyle name="Normal 4 4 7 2 2 2 5" xfId="48344" xr:uid="{5EE007F7-6437-436A-8350-44C904CFB00B}"/>
    <cellStyle name="Normal 4 4 7 2 2 3" xfId="23193" xr:uid="{C98271F1-8092-4E9E-AFF5-CAA390BB4837}"/>
    <cellStyle name="Normal 4 4 7 2 2 3 2" xfId="36885" xr:uid="{82F2200F-08A1-4ED8-9278-FFB07D63033A}"/>
    <cellStyle name="Normal 4 4 7 2 2 3 3" xfId="51768" xr:uid="{ABCB15A5-340E-43FA-802E-46B03FF6E24C}"/>
    <cellStyle name="Normal 4 4 7 2 2 4" xfId="16349" xr:uid="{C4BE5B9E-27BB-4920-813E-E4913E166267}"/>
    <cellStyle name="Normal 4 4 7 2 2 5" xfId="30039" xr:uid="{B14A945A-3310-4958-967B-99D25F967289}"/>
    <cellStyle name="Normal 4 4 7 2 2 6" xfId="44922" xr:uid="{3BFE8D6A-BA82-4DAE-A01B-06D72A621F1E}"/>
    <cellStyle name="Normal 4 4 7 2 3" xfId="11213" xr:uid="{40ADC70B-590C-4731-95E4-0CB521D34B1A}"/>
    <cellStyle name="Normal 4 4 7 2 3 2" xfId="24903" xr:uid="{52C33802-366B-4C81-A860-9C899C83620A}"/>
    <cellStyle name="Normal 4 4 7 2 3 2 2" xfId="38595" xr:uid="{A9FA3D81-7F4C-40D2-BF7C-5117AEF5055D}"/>
    <cellStyle name="Normal 4 4 7 2 3 2 3" xfId="53478" xr:uid="{07972532-1920-477B-A145-8F6CFCEE74A5}"/>
    <cellStyle name="Normal 4 4 7 2 3 3" xfId="18059" xr:uid="{5B181ADE-7C69-4756-90B3-220301E467A1}"/>
    <cellStyle name="Normal 4 4 7 2 3 4" xfId="31749" xr:uid="{307EC6BD-27C4-4ED4-B147-F65C7B399AE7}"/>
    <cellStyle name="Normal 4 4 7 2 3 5" xfId="46632" xr:uid="{97714D47-66A5-4069-9068-F300D1FE238E}"/>
    <cellStyle name="Normal 4 4 7 2 4" xfId="21481" xr:uid="{89EB17B5-5C50-4C3D-90D6-3BE3532D7E13}"/>
    <cellStyle name="Normal 4 4 7 2 4 2" xfId="35173" xr:uid="{9387DA4B-F57F-4E9C-8E79-9552F653CD0B}"/>
    <cellStyle name="Normal 4 4 7 2 4 3" xfId="50056" xr:uid="{B96FFBA8-F5CA-418E-BD03-4D2127BA84E3}"/>
    <cellStyle name="Normal 4 4 7 2 5" xfId="14637" xr:uid="{9679C31C-5FE2-4C66-9EBB-47A8740B4C88}"/>
    <cellStyle name="Normal 4 4 7 2 6" xfId="28327" xr:uid="{EB73F1FA-1D69-4960-AB25-B0ED3CF73A56}"/>
    <cellStyle name="Normal 4 4 7 2 7" xfId="43210" xr:uid="{6D986CF4-4815-4BD4-A807-89B26CE32A5A}"/>
    <cellStyle name="Normal 4 4 7 3" xfId="9502" xr:uid="{4BF2843E-5B10-4F9F-BC17-1DCA0BDE5D86}"/>
    <cellStyle name="Normal 4 4 7 3 2" xfId="12924" xr:uid="{F15C3C31-0737-45F1-966F-F9DA63DC0368}"/>
    <cellStyle name="Normal 4 4 7 3 2 2" xfId="26614" xr:uid="{982C2293-DA37-400C-B27C-BA81BB3686C5}"/>
    <cellStyle name="Normal 4 4 7 3 2 2 2" xfId="40306" xr:uid="{604D152D-D47A-4198-9230-8FE4B04CC143}"/>
    <cellStyle name="Normal 4 4 7 3 2 2 3" xfId="55189" xr:uid="{A3CFE0CB-48D4-45F9-84F0-3964D6F64124}"/>
    <cellStyle name="Normal 4 4 7 3 2 3" xfId="19770" xr:uid="{5B52D689-5A88-4C26-A4D7-87D6AFCC6BC5}"/>
    <cellStyle name="Normal 4 4 7 3 2 4" xfId="33460" xr:uid="{7D637FE9-64AF-453A-B5B9-0F11A75BCA76}"/>
    <cellStyle name="Normal 4 4 7 3 2 5" xfId="48343" xr:uid="{84EEA844-8F85-402D-91BF-4DFB554102F5}"/>
    <cellStyle name="Normal 4 4 7 3 3" xfId="23192" xr:uid="{3D3036CE-AA8A-4B65-8635-AC9832143419}"/>
    <cellStyle name="Normal 4 4 7 3 3 2" xfId="36884" xr:uid="{58DE0E52-02F8-4019-9518-DBCC9E31DB6D}"/>
    <cellStyle name="Normal 4 4 7 3 3 3" xfId="51767" xr:uid="{20678950-C7F7-44C6-B524-2C9D6EABC6F3}"/>
    <cellStyle name="Normal 4 4 7 3 4" xfId="16348" xr:uid="{54124C44-66C2-4EF5-A3D2-BFE768F35A1B}"/>
    <cellStyle name="Normal 4 4 7 3 5" xfId="30038" xr:uid="{15C5819A-D835-4BA2-9BBE-8705FB08D009}"/>
    <cellStyle name="Normal 4 4 7 3 6" xfId="44921" xr:uid="{11F94C25-2E31-421E-8AD1-BBFF8BF43A44}"/>
    <cellStyle name="Normal 4 4 7 4" xfId="11212" xr:uid="{2ABEDF1B-44C7-432D-97B2-22902536AF29}"/>
    <cellStyle name="Normal 4 4 7 4 2" xfId="24902" xr:uid="{17DA584A-60E4-4C84-940E-36F54A77C7F2}"/>
    <cellStyle name="Normal 4 4 7 4 2 2" xfId="38594" xr:uid="{C1E14DDF-F9B7-45AF-8C47-E8A8B8D502B4}"/>
    <cellStyle name="Normal 4 4 7 4 2 3" xfId="53477" xr:uid="{DBD00894-390D-4F79-BFDE-B10454DF6C57}"/>
    <cellStyle name="Normal 4 4 7 4 3" xfId="18058" xr:uid="{6EEDBC46-8AEB-478B-897D-A1CA0A7EF6AF}"/>
    <cellStyle name="Normal 4 4 7 4 4" xfId="31748" xr:uid="{AE567B1B-F3A8-4E54-BF96-D7944F880506}"/>
    <cellStyle name="Normal 4 4 7 4 5" xfId="46631" xr:uid="{EBA28C31-8FCC-4783-AF1A-3565A6C575EA}"/>
    <cellStyle name="Normal 4 4 7 5" xfId="21480" xr:uid="{F1870777-E02E-4EF5-BD21-A2EDE7D64665}"/>
    <cellStyle name="Normal 4 4 7 5 2" xfId="35172" xr:uid="{F4EB765F-644C-41C7-B49C-82FF89B62303}"/>
    <cellStyle name="Normal 4 4 7 5 3" xfId="50055" xr:uid="{5B4F5373-BF53-4C8F-A1E4-2354D7BD3088}"/>
    <cellStyle name="Normal 4 4 7 6" xfId="14636" xr:uid="{6EF9FBB7-BBAE-4EEC-AEEE-6F3BEF081F64}"/>
    <cellStyle name="Normal 4 4 7 7" xfId="28326" xr:uid="{D4443786-9DD6-413C-B4E4-9814C8BEEFAD}"/>
    <cellStyle name="Normal 4 4 7 8" xfId="43209" xr:uid="{88F95089-7586-4354-BE86-99BEE5DCAB91}"/>
    <cellStyle name="Normal 4 4 8" xfId="7792" xr:uid="{FD09FDD8-1547-4205-B14B-88AEC2746DE9}"/>
    <cellStyle name="Normal 4 4 8 2" xfId="9504" xr:uid="{9FE07143-3D4D-4040-8613-C06D6A7CA4DE}"/>
    <cellStyle name="Normal 4 4 8 2 2" xfId="12926" xr:uid="{10036F27-7962-4D29-970C-51C307E1130D}"/>
    <cellStyle name="Normal 4 4 8 2 2 2" xfId="26616" xr:uid="{06C2D0B8-C73C-488C-9A52-DD7318E792FF}"/>
    <cellStyle name="Normal 4 4 8 2 2 2 2" xfId="40308" xr:uid="{096BA473-66EC-481B-ADAD-489D50C1C1FA}"/>
    <cellStyle name="Normal 4 4 8 2 2 2 3" xfId="55191" xr:uid="{6CF41923-5C96-416B-90BE-4FC85AA4611A}"/>
    <cellStyle name="Normal 4 4 8 2 2 3" xfId="19772" xr:uid="{AB3F2CDC-C2CF-427F-9DC9-AEA1962735D8}"/>
    <cellStyle name="Normal 4 4 8 2 2 4" xfId="33462" xr:uid="{8C4A3C67-83FF-437C-AFFF-A156EAFE3537}"/>
    <cellStyle name="Normal 4 4 8 2 2 5" xfId="48345" xr:uid="{319CF36B-882B-4636-90EB-427A3C628F68}"/>
    <cellStyle name="Normal 4 4 8 2 3" xfId="23194" xr:uid="{2BB2E959-7166-4429-94DC-392F75C615C8}"/>
    <cellStyle name="Normal 4 4 8 2 3 2" xfId="36886" xr:uid="{35DFBD60-55C8-4CDB-876A-25A98F426E8E}"/>
    <cellStyle name="Normal 4 4 8 2 3 3" xfId="51769" xr:uid="{BBE43795-1F24-489E-97E9-F6267F56D855}"/>
    <cellStyle name="Normal 4 4 8 2 4" xfId="16350" xr:uid="{E0FA6437-7ECB-41B4-82C8-07A05F697B97}"/>
    <cellStyle name="Normal 4 4 8 2 5" xfId="30040" xr:uid="{E27838B4-A4BB-41BC-BDED-20BAEFC310B5}"/>
    <cellStyle name="Normal 4 4 8 2 6" xfId="44923" xr:uid="{2C917123-E56F-441B-AAAC-B93AECAA431D}"/>
    <cellStyle name="Normal 4 4 8 3" xfId="11214" xr:uid="{F8360538-99F9-465D-AB46-1599E8BD723F}"/>
    <cellStyle name="Normal 4 4 8 3 2" xfId="24904" xr:uid="{8065E15E-8931-4E8D-AD88-F1D5BA52A462}"/>
    <cellStyle name="Normal 4 4 8 3 2 2" xfId="38596" xr:uid="{4B880444-E5BB-4F6F-A089-F94AC7BE4ABC}"/>
    <cellStyle name="Normal 4 4 8 3 2 3" xfId="53479" xr:uid="{12737B35-EB43-46CA-BCA9-26424E9B31CB}"/>
    <cellStyle name="Normal 4 4 8 3 3" xfId="18060" xr:uid="{C1996E1C-028A-4E6D-A2B0-1AD006EC944B}"/>
    <cellStyle name="Normal 4 4 8 3 4" xfId="31750" xr:uid="{AB0BEE5A-C848-4648-967A-A5F85AF9135E}"/>
    <cellStyle name="Normal 4 4 8 3 5" xfId="46633" xr:uid="{E50D239F-670F-421A-B98F-B4489EE4AE62}"/>
    <cellStyle name="Normal 4 4 8 4" xfId="21482" xr:uid="{C9B0BB62-27F8-4EA2-8E31-722F42281DDF}"/>
    <cellStyle name="Normal 4 4 8 4 2" xfId="35174" xr:uid="{301A08B9-E637-42F0-998A-237638F16101}"/>
    <cellStyle name="Normal 4 4 8 4 3" xfId="50057" xr:uid="{529D6B15-9E08-493E-90EA-F9A0B3505AE9}"/>
    <cellStyle name="Normal 4 4 8 5" xfId="14638" xr:uid="{A94AB2A3-FDC1-4FDA-A9F0-D2399DF81FD3}"/>
    <cellStyle name="Normal 4 4 8 6" xfId="28328" xr:uid="{43BE0020-CCFC-48B0-A756-C43A170BFD7F}"/>
    <cellStyle name="Normal 4 4 8 7" xfId="43211" xr:uid="{BF40B894-9002-46E8-8872-2E4E01A1E00C}"/>
    <cellStyle name="Normal 4 4 9" xfId="7793" xr:uid="{392F90E7-4667-46D5-8E84-B4FE3BC518F3}"/>
    <cellStyle name="Normal 4 4 9 2" xfId="9505" xr:uid="{02C1BB30-3746-455B-939A-90630B4A9C03}"/>
    <cellStyle name="Normal 4 4 9 2 2" xfId="12927" xr:uid="{04A0F5CE-8A7C-45B3-999E-30BBD2242CBE}"/>
    <cellStyle name="Normal 4 4 9 2 2 2" xfId="26617" xr:uid="{8E90E6E1-A9D3-4F3A-8BD7-FA6E318BC1CD}"/>
    <cellStyle name="Normal 4 4 9 2 2 2 2" xfId="40309" xr:uid="{B6222DFB-D55C-4E34-9245-BFEF5AF1F8E1}"/>
    <cellStyle name="Normal 4 4 9 2 2 2 3" xfId="55192" xr:uid="{5C92DD7D-A6AB-4E37-8761-724D05DB2D16}"/>
    <cellStyle name="Normal 4 4 9 2 2 3" xfId="19773" xr:uid="{E77D0863-1FD3-4541-9B53-A13CB2EAE60D}"/>
    <cellStyle name="Normal 4 4 9 2 2 4" xfId="33463" xr:uid="{3192A8A6-6AF4-4474-AFD2-65945387587F}"/>
    <cellStyle name="Normal 4 4 9 2 2 5" xfId="48346" xr:uid="{C950818F-E4AF-4BF2-8FE8-B17213AD827C}"/>
    <cellStyle name="Normal 4 4 9 2 3" xfId="23195" xr:uid="{8DFEC8F9-9BA0-4409-99A9-858B56050736}"/>
    <cellStyle name="Normal 4 4 9 2 3 2" xfId="36887" xr:uid="{338B4553-C793-4E27-93B8-0D4FBBB524D9}"/>
    <cellStyle name="Normal 4 4 9 2 3 3" xfId="51770" xr:uid="{F7B9320B-2D40-4B88-9BF6-5EDA6625C3C5}"/>
    <cellStyle name="Normal 4 4 9 2 4" xfId="16351" xr:uid="{4FC8B599-CBAB-4AB6-8630-03E2FB027721}"/>
    <cellStyle name="Normal 4 4 9 2 5" xfId="30041" xr:uid="{63B269D8-ED56-4FF5-A22C-37595180E7F1}"/>
    <cellStyle name="Normal 4 4 9 2 6" xfId="44924" xr:uid="{76AD1C12-A9B6-4B1A-BD9B-0ADA796BFC54}"/>
    <cellStyle name="Normal 4 4 9 3" xfId="11215" xr:uid="{A220B098-A6B9-4015-B749-0941D287A0AF}"/>
    <cellStyle name="Normal 4 4 9 3 2" xfId="24905" xr:uid="{40FC0AF8-CE94-4535-B055-1873467964F5}"/>
    <cellStyle name="Normal 4 4 9 3 2 2" xfId="38597" xr:uid="{DAA361AE-444A-486C-BD37-34388BAC1E65}"/>
    <cellStyle name="Normal 4 4 9 3 2 3" xfId="53480" xr:uid="{D50CDEEE-7E0C-437A-8119-AFAD5ABEF5FA}"/>
    <cellStyle name="Normal 4 4 9 3 3" xfId="18061" xr:uid="{DC1812FE-0C8D-4931-9729-3C678FFDAE42}"/>
    <cellStyle name="Normal 4 4 9 3 4" xfId="31751" xr:uid="{B40D3673-3650-41E0-A43E-CEC139B56DBE}"/>
    <cellStyle name="Normal 4 4 9 3 5" xfId="46634" xr:uid="{EE48506F-8A3D-4CB3-8810-3BABDA8BDF71}"/>
    <cellStyle name="Normal 4 4 9 4" xfId="21483" xr:uid="{53169556-D5A8-4286-843E-14FC95CB9EBA}"/>
    <cellStyle name="Normal 4 4 9 4 2" xfId="35175" xr:uid="{9C3C089C-3E72-4013-8965-EB2AFFCDF1D2}"/>
    <cellStyle name="Normal 4 4 9 4 3" xfId="50058" xr:uid="{CD835433-7838-4176-8620-17F161C76EA8}"/>
    <cellStyle name="Normal 4 4 9 5" xfId="14639" xr:uid="{67053E06-3883-49AF-B6A5-5349DCDA682E}"/>
    <cellStyle name="Normal 4 4 9 6" xfId="28329" xr:uid="{3BD80D0F-875F-48E1-B23A-D5A537F39BEA}"/>
    <cellStyle name="Normal 4 4 9 7" xfId="43212" xr:uid="{7E1BC06F-6A6B-4804-B1F1-521112F600B9}"/>
    <cellStyle name="Normal 4 5" xfId="4280" xr:uid="{3C1EA708-27B2-4BE3-8C5E-65223F533AB1}"/>
    <cellStyle name="Normal 4 5 10" xfId="21484" xr:uid="{5307B845-8877-4F33-9EE1-98004B78F407}"/>
    <cellStyle name="Normal 4 5 10 2" xfId="35176" xr:uid="{3E1FF5BB-FDB8-49F4-B086-18D49B8C1FBB}"/>
    <cellStyle name="Normal 4 5 10 3" xfId="50059" xr:uid="{FC5A4109-0FC7-4CE0-9437-15BFE0637D0C}"/>
    <cellStyle name="Normal 4 5 11" xfId="14640" xr:uid="{C61CB248-8B5C-45B8-B830-3FA55DB46786}"/>
    <cellStyle name="Normal 4 5 11 2" xfId="41150" xr:uid="{C88F54CB-87D9-48B9-8E1A-33A625EFBA57}"/>
    <cellStyle name="Normal 4 5 12" xfId="28330" xr:uid="{21024302-457A-4385-856D-0BC22D0CB636}"/>
    <cellStyle name="Normal 4 5 13" xfId="43213" xr:uid="{00125F7D-02D6-45F8-8E68-66D0A937B0FB}"/>
    <cellStyle name="Normal 4 5 14" xfId="7794" xr:uid="{409D1083-B20E-4562-BDFD-C0D723077038}"/>
    <cellStyle name="Normal 4 5 2" xfId="4364" xr:uid="{E3F2A282-8559-4756-A2CC-F50B7A940051}"/>
    <cellStyle name="Normal 4 5 2 10" xfId="14641" xr:uid="{D3F296E6-7AC8-4035-AE3A-3F9C86023742}"/>
    <cellStyle name="Normal 4 5 2 10 2" xfId="41373" xr:uid="{2651A546-AF88-4376-8BB1-F65DF46D652F}"/>
    <cellStyle name="Normal 4 5 2 11" xfId="28331" xr:uid="{2243F5CB-B5F3-41DE-8B28-CCF2D1D21C87}"/>
    <cellStyle name="Normal 4 5 2 12" xfId="43214" xr:uid="{05A75313-F0F4-4162-BE6A-630D86C78803}"/>
    <cellStyle name="Normal 4 5 2 13" xfId="7795" xr:uid="{A15F3203-8C68-40A7-8DD2-6FC414FADD81}"/>
    <cellStyle name="Normal 4 5 2 2" xfId="7796" xr:uid="{8A6182A7-95AC-4F6C-86CF-DFFE3D79F081}"/>
    <cellStyle name="Normal 4 5 2 2 10" xfId="43215" xr:uid="{39500475-8B57-4DBE-89AA-E7D094F13868}"/>
    <cellStyle name="Normal 4 5 2 2 2" xfId="7797" xr:uid="{1F5322D8-164B-4E3E-BF1E-B8CCCE93A191}"/>
    <cellStyle name="Normal 4 5 2 2 2 2" xfId="7798" xr:uid="{CEA8DE01-14E5-423F-BC5B-E54B79DE8750}"/>
    <cellStyle name="Normal 4 5 2 2 2 2 2" xfId="9510" xr:uid="{4EED4100-2A2D-453F-8A35-A6DF3C9D8083}"/>
    <cellStyle name="Normal 4 5 2 2 2 2 2 2" xfId="12932" xr:uid="{F6B708BD-C462-48F7-BD40-F5E83DE6B8D8}"/>
    <cellStyle name="Normal 4 5 2 2 2 2 2 2 2" xfId="26622" xr:uid="{7ED8A3C7-994A-4920-9C55-1AFEE7CA9016}"/>
    <cellStyle name="Normal 4 5 2 2 2 2 2 2 2 2" xfId="40314" xr:uid="{3284BC7C-6D70-4D3A-9A3F-4DF7133DE622}"/>
    <cellStyle name="Normal 4 5 2 2 2 2 2 2 2 3" xfId="55197" xr:uid="{DF3733D5-7017-4651-B2A3-8AD0927E5EB1}"/>
    <cellStyle name="Normal 4 5 2 2 2 2 2 2 3" xfId="19778" xr:uid="{C0DE6571-4E39-4DD1-AEC0-F3E788BCFA53}"/>
    <cellStyle name="Normal 4 5 2 2 2 2 2 2 4" xfId="33468" xr:uid="{50F30BE4-333E-42F6-B7EB-25B5F6FBD20E}"/>
    <cellStyle name="Normal 4 5 2 2 2 2 2 2 5" xfId="48351" xr:uid="{27BB254B-9532-4F1F-B0BD-6BAC74E3AD73}"/>
    <cellStyle name="Normal 4 5 2 2 2 2 2 3" xfId="23200" xr:uid="{BB191EDD-87D3-410A-8620-0EBEC858200B}"/>
    <cellStyle name="Normal 4 5 2 2 2 2 2 3 2" xfId="36892" xr:uid="{4BAEB3DB-69D6-45FE-916F-07207656FD95}"/>
    <cellStyle name="Normal 4 5 2 2 2 2 2 3 3" xfId="51775" xr:uid="{E6FB0132-C70C-4827-91FE-6BE14A09A592}"/>
    <cellStyle name="Normal 4 5 2 2 2 2 2 4" xfId="16356" xr:uid="{A5A76A8F-0EDA-4394-B8D1-D1BA1854604E}"/>
    <cellStyle name="Normal 4 5 2 2 2 2 2 5" xfId="30046" xr:uid="{005E5015-E884-418A-98F5-5A3C40F59986}"/>
    <cellStyle name="Normal 4 5 2 2 2 2 2 6" xfId="44929" xr:uid="{04C53595-62CE-497B-905F-38B4D17DF038}"/>
    <cellStyle name="Normal 4 5 2 2 2 2 3" xfId="11220" xr:uid="{3CE1FD1A-A7BF-4817-82C7-44D1F20F1FEE}"/>
    <cellStyle name="Normal 4 5 2 2 2 2 3 2" xfId="24910" xr:uid="{DB2F8AFE-EC57-4E78-B4F7-1E6A4671454C}"/>
    <cellStyle name="Normal 4 5 2 2 2 2 3 2 2" xfId="38602" xr:uid="{EB54A23F-6120-4BC4-966B-B2A3AE2E3D5C}"/>
    <cellStyle name="Normal 4 5 2 2 2 2 3 2 3" xfId="53485" xr:uid="{F6431806-B245-4003-9EB3-3CF95AEFEF05}"/>
    <cellStyle name="Normal 4 5 2 2 2 2 3 3" xfId="18066" xr:uid="{402F7CB5-BE64-4704-9F3A-F3A69BA5D585}"/>
    <cellStyle name="Normal 4 5 2 2 2 2 3 4" xfId="31756" xr:uid="{4CAED349-ADF8-4885-AFDA-98DF5884EDB8}"/>
    <cellStyle name="Normal 4 5 2 2 2 2 3 5" xfId="46639" xr:uid="{2D98FFCF-DFA5-46DB-8DD1-67D84FEC0D32}"/>
    <cellStyle name="Normal 4 5 2 2 2 2 4" xfId="21488" xr:uid="{7CBA75F9-FFD1-497A-B6A5-6B540C273A69}"/>
    <cellStyle name="Normal 4 5 2 2 2 2 4 2" xfId="35180" xr:uid="{519904AA-671C-444C-89C3-EF4D0FBB1A06}"/>
    <cellStyle name="Normal 4 5 2 2 2 2 4 3" xfId="50063" xr:uid="{E07650A5-13C3-4266-920C-B549D1587CF3}"/>
    <cellStyle name="Normal 4 5 2 2 2 2 5" xfId="14644" xr:uid="{C7422763-2728-4E1A-AD27-F6F65E32C77A}"/>
    <cellStyle name="Normal 4 5 2 2 2 2 6" xfId="28334" xr:uid="{8539DE3A-34F8-4227-94FA-3E0D1BDFC770}"/>
    <cellStyle name="Normal 4 5 2 2 2 2 7" xfId="43217" xr:uid="{A7DB00D5-56B2-45E5-8356-08EE23331679}"/>
    <cellStyle name="Normal 4 5 2 2 2 3" xfId="9509" xr:uid="{DC6FAFAE-FCE6-4E62-9C57-8747D0BF4FA8}"/>
    <cellStyle name="Normal 4 5 2 2 2 3 2" xfId="12931" xr:uid="{F2EDD9F4-190F-4BA2-8DDA-8AA713B03E3C}"/>
    <cellStyle name="Normal 4 5 2 2 2 3 2 2" xfId="26621" xr:uid="{388A5134-AC89-46E0-A4CA-5D9B2BC584EA}"/>
    <cellStyle name="Normal 4 5 2 2 2 3 2 2 2" xfId="40313" xr:uid="{25A35416-1BA2-4149-B1BD-D06E6A41ABB2}"/>
    <cellStyle name="Normal 4 5 2 2 2 3 2 2 3" xfId="55196" xr:uid="{3BDFCF0F-B668-4FDF-9DA5-83FCADA815E4}"/>
    <cellStyle name="Normal 4 5 2 2 2 3 2 3" xfId="19777" xr:uid="{ED817E37-0B73-492C-95DA-858A528B83F7}"/>
    <cellStyle name="Normal 4 5 2 2 2 3 2 4" xfId="33467" xr:uid="{0B2A7424-871F-488F-97BB-4A0F07EB726C}"/>
    <cellStyle name="Normal 4 5 2 2 2 3 2 5" xfId="48350" xr:uid="{4C53130C-3FC7-4F41-974B-5101AB91997D}"/>
    <cellStyle name="Normal 4 5 2 2 2 3 3" xfId="23199" xr:uid="{4FA4C35C-9F4E-4FD1-AC4E-0DA40C65697C}"/>
    <cellStyle name="Normal 4 5 2 2 2 3 3 2" xfId="36891" xr:uid="{287EBB63-4CE0-4CFA-9C7E-A747706CCEB1}"/>
    <cellStyle name="Normal 4 5 2 2 2 3 3 3" xfId="51774" xr:uid="{E20F0963-B20A-4EE4-9A0E-F79C69AFCBC9}"/>
    <cellStyle name="Normal 4 5 2 2 2 3 4" xfId="16355" xr:uid="{2C49A8D3-6E27-45DB-932E-9464C37D4A03}"/>
    <cellStyle name="Normal 4 5 2 2 2 3 5" xfId="30045" xr:uid="{06695A12-7ECA-4F8D-8221-548D13F2CEAC}"/>
    <cellStyle name="Normal 4 5 2 2 2 3 6" xfId="44928" xr:uid="{A1E227B5-5B51-4839-BAB3-BEA1B8B0AC39}"/>
    <cellStyle name="Normal 4 5 2 2 2 4" xfId="11219" xr:uid="{B2BE46EA-1D5F-4CC8-B1F9-48C01A08178E}"/>
    <cellStyle name="Normal 4 5 2 2 2 4 2" xfId="24909" xr:uid="{FE81DAC5-D23E-436A-BC6D-0B5833177DE8}"/>
    <cellStyle name="Normal 4 5 2 2 2 4 2 2" xfId="38601" xr:uid="{E2ABAC69-A5A0-415C-8715-45C62EC4A5C3}"/>
    <cellStyle name="Normal 4 5 2 2 2 4 2 3" xfId="53484" xr:uid="{777E7792-8A25-4187-8396-92E6C0738672}"/>
    <cellStyle name="Normal 4 5 2 2 2 4 3" xfId="18065" xr:uid="{72A8CBFE-7899-4AF8-8B18-91BC3363CBDF}"/>
    <cellStyle name="Normal 4 5 2 2 2 4 4" xfId="31755" xr:uid="{225A10C1-3F19-45AD-A256-5B75AC6D3E10}"/>
    <cellStyle name="Normal 4 5 2 2 2 4 5" xfId="46638" xr:uid="{87DC3B79-18DE-4AE1-B88E-E16222F06997}"/>
    <cellStyle name="Normal 4 5 2 2 2 5" xfId="21487" xr:uid="{42BCB0A6-01AE-4293-BC57-CF933535FAEB}"/>
    <cellStyle name="Normal 4 5 2 2 2 5 2" xfId="35179" xr:uid="{307A65B1-8ED3-4A30-9ED3-A1067ADF1068}"/>
    <cellStyle name="Normal 4 5 2 2 2 5 3" xfId="50062" xr:uid="{8B1B6646-CFA0-4322-98A9-85AF7A797F6F}"/>
    <cellStyle name="Normal 4 5 2 2 2 6" xfId="14643" xr:uid="{84C4D901-B8CA-47ED-A420-687C6DF09721}"/>
    <cellStyle name="Normal 4 5 2 2 2 7" xfId="28333" xr:uid="{C1F9FF47-9822-46A2-BED2-CEB21564AA20}"/>
    <cellStyle name="Normal 4 5 2 2 2 8" xfId="43216" xr:uid="{60375480-6185-4CAD-AE6C-1B0D84362F53}"/>
    <cellStyle name="Normal 4 5 2 2 3" xfId="7799" xr:uid="{F6798DCD-05EE-466A-9443-48E067AACDC0}"/>
    <cellStyle name="Normal 4 5 2 2 3 2" xfId="9511" xr:uid="{D0C5C511-24CA-46FA-B65E-7117C121383A}"/>
    <cellStyle name="Normal 4 5 2 2 3 2 2" xfId="12933" xr:uid="{998ABD3D-57B7-4BB8-9778-85BFFC49CF9E}"/>
    <cellStyle name="Normal 4 5 2 2 3 2 2 2" xfId="26623" xr:uid="{0BEDCA63-38B3-44FD-9250-7D23283BFDC5}"/>
    <cellStyle name="Normal 4 5 2 2 3 2 2 2 2" xfId="40315" xr:uid="{BE0B3828-F93D-4EDB-9046-5CEE1735F5DC}"/>
    <cellStyle name="Normal 4 5 2 2 3 2 2 2 3" xfId="55198" xr:uid="{5B162BB5-9A23-4FA8-9A8F-2CD00FB82D58}"/>
    <cellStyle name="Normal 4 5 2 2 3 2 2 3" xfId="19779" xr:uid="{675967BD-8ACF-4956-B611-3BAC3DC9B134}"/>
    <cellStyle name="Normal 4 5 2 2 3 2 2 4" xfId="33469" xr:uid="{948BBFCB-A39A-42EE-84BD-F6F60FDB4BCC}"/>
    <cellStyle name="Normal 4 5 2 2 3 2 2 5" xfId="48352" xr:uid="{C37FDE6B-CDB6-4A1A-8D17-AE90CDD7FCC7}"/>
    <cellStyle name="Normal 4 5 2 2 3 2 3" xfId="23201" xr:uid="{DEACC014-61C8-4796-8DCC-EAB2119E6A0D}"/>
    <cellStyle name="Normal 4 5 2 2 3 2 3 2" xfId="36893" xr:uid="{158B7046-1129-4485-AC81-7FCC0026396E}"/>
    <cellStyle name="Normal 4 5 2 2 3 2 3 3" xfId="51776" xr:uid="{D7BB26AD-9F6A-47C4-BCEC-15E32AE0EEA4}"/>
    <cellStyle name="Normal 4 5 2 2 3 2 4" xfId="16357" xr:uid="{74AA2285-0F26-4392-9CBA-689DCD2FA7E6}"/>
    <cellStyle name="Normal 4 5 2 2 3 2 5" xfId="30047" xr:uid="{FC665123-EE8A-4E28-BE9C-EB75078B5A00}"/>
    <cellStyle name="Normal 4 5 2 2 3 2 6" xfId="44930" xr:uid="{1C09DFFA-AEF1-4364-8EED-9A00C6600FF2}"/>
    <cellStyle name="Normal 4 5 2 2 3 3" xfId="11221" xr:uid="{305DE119-B52B-4843-B859-3602254E6609}"/>
    <cellStyle name="Normal 4 5 2 2 3 3 2" xfId="24911" xr:uid="{D7A91AC4-8423-450D-AF1B-59A9CC3B3EE0}"/>
    <cellStyle name="Normal 4 5 2 2 3 3 2 2" xfId="38603" xr:uid="{14631C48-CF0C-4DA4-8E36-0CFA8516B19D}"/>
    <cellStyle name="Normal 4 5 2 2 3 3 2 3" xfId="53486" xr:uid="{2678B5BF-C726-4628-979C-1413217EAFEF}"/>
    <cellStyle name="Normal 4 5 2 2 3 3 3" xfId="18067" xr:uid="{222F9320-2BE8-471D-8896-D74ACF308851}"/>
    <cellStyle name="Normal 4 5 2 2 3 3 4" xfId="31757" xr:uid="{5D4DBF9D-3274-4D34-B7F7-1D9501AD21A7}"/>
    <cellStyle name="Normal 4 5 2 2 3 3 5" xfId="46640" xr:uid="{E81A51F4-B68A-44C2-B654-A658406D6184}"/>
    <cellStyle name="Normal 4 5 2 2 3 4" xfId="21489" xr:uid="{313350C2-3ACF-4C9A-8390-69CA4DA7E7B7}"/>
    <cellStyle name="Normal 4 5 2 2 3 4 2" xfId="35181" xr:uid="{D1D20897-6D42-4BD2-B95C-67A114824C4B}"/>
    <cellStyle name="Normal 4 5 2 2 3 4 3" xfId="50064" xr:uid="{CB729391-9E8F-4166-8F2B-0E09398E1705}"/>
    <cellStyle name="Normal 4 5 2 2 3 5" xfId="14645" xr:uid="{974D9CAE-605D-4AB7-B12F-3C63B2C11F06}"/>
    <cellStyle name="Normal 4 5 2 2 3 6" xfId="28335" xr:uid="{A436551F-2C1A-4959-877D-145410E79EDF}"/>
    <cellStyle name="Normal 4 5 2 2 3 7" xfId="43218" xr:uid="{DC816093-EB5F-4A5E-87D9-41D4D2576BC7}"/>
    <cellStyle name="Normal 4 5 2 2 4" xfId="7800" xr:uid="{673F31E3-956D-42BB-A640-0A8610D6440A}"/>
    <cellStyle name="Normal 4 5 2 2 4 2" xfId="9512" xr:uid="{1A221519-8821-4357-80D7-9F4A097D383B}"/>
    <cellStyle name="Normal 4 5 2 2 4 2 2" xfId="12934" xr:uid="{6F4A6C07-BE4D-407B-AC9C-F51E9BFAA13C}"/>
    <cellStyle name="Normal 4 5 2 2 4 2 2 2" xfId="26624" xr:uid="{F4148071-BF3C-46A6-9172-170D8A705314}"/>
    <cellStyle name="Normal 4 5 2 2 4 2 2 2 2" xfId="40316" xr:uid="{96FC891F-DDD6-43AA-B743-383A796A2F5E}"/>
    <cellStyle name="Normal 4 5 2 2 4 2 2 2 3" xfId="55199" xr:uid="{C189FAB3-C64F-46EF-9DD4-09516A01F4F1}"/>
    <cellStyle name="Normal 4 5 2 2 4 2 2 3" xfId="19780" xr:uid="{49260549-4322-4CBD-9B81-C76399EC95BC}"/>
    <cellStyle name="Normal 4 5 2 2 4 2 2 4" xfId="33470" xr:uid="{A02DAB57-6C62-45E5-98CE-807292F8F019}"/>
    <cellStyle name="Normal 4 5 2 2 4 2 2 5" xfId="48353" xr:uid="{06B1B08D-E3E1-41F2-B5D2-272DA1B68826}"/>
    <cellStyle name="Normal 4 5 2 2 4 2 3" xfId="23202" xr:uid="{11452629-62A2-49E9-93E6-42FEE3E08071}"/>
    <cellStyle name="Normal 4 5 2 2 4 2 3 2" xfId="36894" xr:uid="{85F60E30-00CF-4721-B1B2-7D1C587C35DD}"/>
    <cellStyle name="Normal 4 5 2 2 4 2 3 3" xfId="51777" xr:uid="{8D957372-A760-4CDA-9579-A33FE637B9A2}"/>
    <cellStyle name="Normal 4 5 2 2 4 2 4" xfId="16358" xr:uid="{FF143375-070D-4E8D-B628-2CEA77C83A77}"/>
    <cellStyle name="Normal 4 5 2 2 4 2 5" xfId="30048" xr:uid="{A4FBF071-4BEB-4542-BF93-F358A6AB017D}"/>
    <cellStyle name="Normal 4 5 2 2 4 2 6" xfId="44931" xr:uid="{56EF14BB-B26D-4145-9B8E-9A2A2791D677}"/>
    <cellStyle name="Normal 4 5 2 2 4 3" xfId="11222" xr:uid="{FBED446E-A021-4240-B322-A19372FF435D}"/>
    <cellStyle name="Normal 4 5 2 2 4 3 2" xfId="24912" xr:uid="{C3DD72FB-3A42-454A-9158-09F2BF9AB593}"/>
    <cellStyle name="Normal 4 5 2 2 4 3 2 2" xfId="38604" xr:uid="{472707DA-DDA4-48A3-BAB5-03BC983AD117}"/>
    <cellStyle name="Normal 4 5 2 2 4 3 2 3" xfId="53487" xr:uid="{225184F1-15F3-4FB5-9833-8F8F8DC83991}"/>
    <cellStyle name="Normal 4 5 2 2 4 3 3" xfId="18068" xr:uid="{A39AABA6-35C8-4C70-884D-90FD0966EA8B}"/>
    <cellStyle name="Normal 4 5 2 2 4 3 4" xfId="31758" xr:uid="{D7CBA425-D9A9-4C55-9115-32C151845913}"/>
    <cellStyle name="Normal 4 5 2 2 4 3 5" xfId="46641" xr:uid="{9C4FABEB-28B7-4D32-9211-13648A82C720}"/>
    <cellStyle name="Normal 4 5 2 2 4 4" xfId="21490" xr:uid="{8055E99C-0980-44A9-88E8-9655005571A0}"/>
    <cellStyle name="Normal 4 5 2 2 4 4 2" xfId="35182" xr:uid="{8C0ECBBB-192C-4361-B407-2330784EF685}"/>
    <cellStyle name="Normal 4 5 2 2 4 4 3" xfId="50065" xr:uid="{04769AED-B666-45DA-BD57-DB6963F29B97}"/>
    <cellStyle name="Normal 4 5 2 2 4 5" xfId="14646" xr:uid="{C00D1C05-5018-4351-899C-ED6334756E01}"/>
    <cellStyle name="Normal 4 5 2 2 4 6" xfId="28336" xr:uid="{D26CD803-C2A3-416F-B34C-18E95D29385F}"/>
    <cellStyle name="Normal 4 5 2 2 4 7" xfId="43219" xr:uid="{0EA6B735-4DC8-4BDB-AEC2-D3A2989C7B10}"/>
    <cellStyle name="Normal 4 5 2 2 5" xfId="9508" xr:uid="{8332DF86-18BE-459B-A214-71FA4AD88865}"/>
    <cellStyle name="Normal 4 5 2 2 5 2" xfId="12930" xr:uid="{97AE14D1-AA3D-470B-ABF0-219A6FD7D14A}"/>
    <cellStyle name="Normal 4 5 2 2 5 2 2" xfId="26620" xr:uid="{D66D97DF-B10B-401B-8684-364954065B6D}"/>
    <cellStyle name="Normal 4 5 2 2 5 2 2 2" xfId="40312" xr:uid="{5EACF302-8A8C-4687-92A0-1678E6AF542E}"/>
    <cellStyle name="Normal 4 5 2 2 5 2 2 3" xfId="55195" xr:uid="{4322DE83-830B-4F62-9969-A5CDD92645BE}"/>
    <cellStyle name="Normal 4 5 2 2 5 2 3" xfId="19776" xr:uid="{46231654-24B8-4155-834D-281A848B728F}"/>
    <cellStyle name="Normal 4 5 2 2 5 2 4" xfId="33466" xr:uid="{E058695B-4B7F-4B97-8B04-A7CFDB6C7EE8}"/>
    <cellStyle name="Normal 4 5 2 2 5 2 5" xfId="48349" xr:uid="{81931167-E0F9-481C-AECD-A6669B9D9319}"/>
    <cellStyle name="Normal 4 5 2 2 5 3" xfId="23198" xr:uid="{9284063E-9D9A-4293-A0C9-EC4876C3F672}"/>
    <cellStyle name="Normal 4 5 2 2 5 3 2" xfId="36890" xr:uid="{A95ED4F2-4579-4889-8CCC-529A2665FCFE}"/>
    <cellStyle name="Normal 4 5 2 2 5 3 3" xfId="51773" xr:uid="{D0D9C66A-EE60-425F-AF22-93A88BFF72B0}"/>
    <cellStyle name="Normal 4 5 2 2 5 4" xfId="16354" xr:uid="{C6385686-105C-442E-964F-33A01D6BBF2D}"/>
    <cellStyle name="Normal 4 5 2 2 5 5" xfId="30044" xr:uid="{13F17F28-F5AE-4A74-A2B8-B0D9934A97CC}"/>
    <cellStyle name="Normal 4 5 2 2 5 6" xfId="44927" xr:uid="{887ACED6-5BC2-4397-9320-D841CF474A2C}"/>
    <cellStyle name="Normal 4 5 2 2 6" xfId="11218" xr:uid="{ECF774B0-94BA-4281-A596-13AF48CE14D8}"/>
    <cellStyle name="Normal 4 5 2 2 6 2" xfId="24908" xr:uid="{EA5182BB-8F05-4408-BB38-C604782C893B}"/>
    <cellStyle name="Normal 4 5 2 2 6 2 2" xfId="38600" xr:uid="{5B2CF281-E1F6-43C9-A99A-7C9EF96AD7B7}"/>
    <cellStyle name="Normal 4 5 2 2 6 2 3" xfId="53483" xr:uid="{EF27992D-0923-4143-A8B9-174B0AD042A0}"/>
    <cellStyle name="Normal 4 5 2 2 6 3" xfId="18064" xr:uid="{CA2A106B-7140-4FEB-A54E-07CB959A0F25}"/>
    <cellStyle name="Normal 4 5 2 2 6 4" xfId="31754" xr:uid="{378E2640-6F62-4FC8-8E00-2F28E245F7FA}"/>
    <cellStyle name="Normal 4 5 2 2 6 5" xfId="46637" xr:uid="{07014E48-39E7-44B4-909C-001576E23B2E}"/>
    <cellStyle name="Normal 4 5 2 2 7" xfId="21486" xr:uid="{7E82DB9D-CED9-4146-8FB6-E991905FDAD7}"/>
    <cellStyle name="Normal 4 5 2 2 7 2" xfId="35178" xr:uid="{CAA6FD5B-746B-42BE-B68B-7C7C79F878B1}"/>
    <cellStyle name="Normal 4 5 2 2 7 3" xfId="50061" xr:uid="{181FA1E0-5F78-4C83-B86D-DC00B044C16C}"/>
    <cellStyle name="Normal 4 5 2 2 8" xfId="14642" xr:uid="{3F96A675-58E7-49D4-96CE-3C50047D5D8F}"/>
    <cellStyle name="Normal 4 5 2 2 9" xfId="28332" xr:uid="{97EBCB50-0172-4954-95F7-6A15FAE83458}"/>
    <cellStyle name="Normal 4 5 2 3" xfId="7801" xr:uid="{C041CABE-2552-4243-B839-F120A41A1AC6}"/>
    <cellStyle name="Normal 4 5 2 3 10" xfId="43220" xr:uid="{70906225-6E41-40E0-A1E3-71EF18A4B818}"/>
    <cellStyle name="Normal 4 5 2 3 2" xfId="7802" xr:uid="{EB917AD0-F73A-43FC-AF7E-8920E5513348}"/>
    <cellStyle name="Normal 4 5 2 3 2 2" xfId="7803" xr:uid="{22E072B4-5AE7-49DB-B0F1-9BB1E23E507B}"/>
    <cellStyle name="Normal 4 5 2 3 2 2 2" xfId="9515" xr:uid="{7149F6A5-DA95-418F-8A63-588B68F9FB87}"/>
    <cellStyle name="Normal 4 5 2 3 2 2 2 2" xfId="12937" xr:uid="{1BF805EF-7FBB-4238-BDCC-F7C2D5668549}"/>
    <cellStyle name="Normal 4 5 2 3 2 2 2 2 2" xfId="26627" xr:uid="{C672B7C5-CCEB-45F1-83BA-75E7E3FC7C9D}"/>
    <cellStyle name="Normal 4 5 2 3 2 2 2 2 2 2" xfId="40319" xr:uid="{1619D16C-F48E-4D6B-81F1-A6E975759956}"/>
    <cellStyle name="Normal 4 5 2 3 2 2 2 2 2 3" xfId="55202" xr:uid="{CA6F71F0-ED2B-4617-B850-BF4126DBD245}"/>
    <cellStyle name="Normal 4 5 2 3 2 2 2 2 3" xfId="19783" xr:uid="{BD55CB4A-0D93-4B54-9CA9-E4F365AB77BC}"/>
    <cellStyle name="Normal 4 5 2 3 2 2 2 2 4" xfId="33473" xr:uid="{9885DF31-00F9-429D-9121-89CAF814F90E}"/>
    <cellStyle name="Normal 4 5 2 3 2 2 2 2 5" xfId="48356" xr:uid="{9C81D100-4022-408D-B22F-037E0B16252C}"/>
    <cellStyle name="Normal 4 5 2 3 2 2 2 3" xfId="23205" xr:uid="{B1E16904-4647-4D8E-B8B7-38314D409DA4}"/>
    <cellStyle name="Normal 4 5 2 3 2 2 2 3 2" xfId="36897" xr:uid="{B0349B44-9B5B-4AF0-80AF-CB0B3133D94A}"/>
    <cellStyle name="Normal 4 5 2 3 2 2 2 3 3" xfId="51780" xr:uid="{D2735049-6FA1-434C-BDE0-BB22A5C4078F}"/>
    <cellStyle name="Normal 4 5 2 3 2 2 2 4" xfId="16361" xr:uid="{ED0D648D-217A-430F-83A1-492E95C1571C}"/>
    <cellStyle name="Normal 4 5 2 3 2 2 2 5" xfId="30051" xr:uid="{E71290CC-C5DC-4189-BD6D-EA32FAD8B12A}"/>
    <cellStyle name="Normal 4 5 2 3 2 2 2 6" xfId="44934" xr:uid="{EBCEA95E-54FC-4673-96F4-3885E74A0159}"/>
    <cellStyle name="Normal 4 5 2 3 2 2 3" xfId="11225" xr:uid="{623CF472-6C4D-4E52-B24F-623B2465D867}"/>
    <cellStyle name="Normal 4 5 2 3 2 2 3 2" xfId="24915" xr:uid="{AFAFC787-E5D5-4D2A-BEB0-FDAC0CDA3BEB}"/>
    <cellStyle name="Normal 4 5 2 3 2 2 3 2 2" xfId="38607" xr:uid="{C51ACA06-5F56-478F-A24E-3EA93B4ABB55}"/>
    <cellStyle name="Normal 4 5 2 3 2 2 3 2 3" xfId="53490" xr:uid="{B6E3BFC6-C6BF-4B7C-8864-F6A66761EA0C}"/>
    <cellStyle name="Normal 4 5 2 3 2 2 3 3" xfId="18071" xr:uid="{E2315773-7B73-4390-B88F-851C90E04668}"/>
    <cellStyle name="Normal 4 5 2 3 2 2 3 4" xfId="31761" xr:uid="{05FED0BC-1A49-4592-A144-16898A1C73AE}"/>
    <cellStyle name="Normal 4 5 2 3 2 2 3 5" xfId="46644" xr:uid="{B2B97C66-9D12-4AA7-B7A4-DB79D5184553}"/>
    <cellStyle name="Normal 4 5 2 3 2 2 4" xfId="21493" xr:uid="{A100AB4E-1101-462E-9B57-88C57B7CD431}"/>
    <cellStyle name="Normal 4 5 2 3 2 2 4 2" xfId="35185" xr:uid="{13AF3733-C53E-4AF6-8D69-BBB38CF9B8AD}"/>
    <cellStyle name="Normal 4 5 2 3 2 2 4 3" xfId="50068" xr:uid="{7773685B-03F3-4F4B-B316-18B2DFD20377}"/>
    <cellStyle name="Normal 4 5 2 3 2 2 5" xfId="14649" xr:uid="{6DE60BF7-8FD6-41EC-A4FD-F8A8F62CB066}"/>
    <cellStyle name="Normal 4 5 2 3 2 2 6" xfId="28339" xr:uid="{B490F54E-D1E7-433C-B55A-3CD301FA12C3}"/>
    <cellStyle name="Normal 4 5 2 3 2 2 7" xfId="43222" xr:uid="{F28A0211-51A5-476B-B150-04B106BFBAAF}"/>
    <cellStyle name="Normal 4 5 2 3 2 3" xfId="9514" xr:uid="{EF121397-EE5B-42D7-B2B7-0BCBAA5DFA90}"/>
    <cellStyle name="Normal 4 5 2 3 2 3 2" xfId="12936" xr:uid="{73D1F73D-5355-47EA-970C-8487DADEFD05}"/>
    <cellStyle name="Normal 4 5 2 3 2 3 2 2" xfId="26626" xr:uid="{D18386B5-2247-456C-A776-3CDBA360CAED}"/>
    <cellStyle name="Normal 4 5 2 3 2 3 2 2 2" xfId="40318" xr:uid="{E801F04A-864F-4B4D-A43E-30CBCCC4FF25}"/>
    <cellStyle name="Normal 4 5 2 3 2 3 2 2 3" xfId="55201" xr:uid="{F38EDE06-937E-4E7A-A68C-90DF0303D249}"/>
    <cellStyle name="Normal 4 5 2 3 2 3 2 3" xfId="19782" xr:uid="{9F2262EB-AABC-4882-A744-8D5338072F27}"/>
    <cellStyle name="Normal 4 5 2 3 2 3 2 4" xfId="33472" xr:uid="{90B4AD7C-D574-4C88-BC7F-7853714A8603}"/>
    <cellStyle name="Normal 4 5 2 3 2 3 2 5" xfId="48355" xr:uid="{8C01E105-3379-4C41-A35F-AB9F09D78A49}"/>
    <cellStyle name="Normal 4 5 2 3 2 3 3" xfId="23204" xr:uid="{6ABD0240-EBD0-482F-8197-7984D5F6EF2B}"/>
    <cellStyle name="Normal 4 5 2 3 2 3 3 2" xfId="36896" xr:uid="{2B3F731C-E1DC-46C7-A6C0-BA0600C47EEA}"/>
    <cellStyle name="Normal 4 5 2 3 2 3 3 3" xfId="51779" xr:uid="{22A3F6B0-C02D-4E70-AE26-C3A1F7DCDF97}"/>
    <cellStyle name="Normal 4 5 2 3 2 3 4" xfId="16360" xr:uid="{84175D48-597B-4F3C-A32D-4FAB4F6C7BB3}"/>
    <cellStyle name="Normal 4 5 2 3 2 3 5" xfId="30050" xr:uid="{304F0F07-53AC-43F3-B5A9-436DCF50B649}"/>
    <cellStyle name="Normal 4 5 2 3 2 3 6" xfId="44933" xr:uid="{73B0037C-89A8-4C79-8612-35B0E0C10DAF}"/>
    <cellStyle name="Normal 4 5 2 3 2 4" xfId="11224" xr:uid="{8E18C4D9-A11B-4425-81DE-ED346ED035B8}"/>
    <cellStyle name="Normal 4 5 2 3 2 4 2" xfId="24914" xr:uid="{51C423F3-E400-4738-A4A2-0F618AAC67FD}"/>
    <cellStyle name="Normal 4 5 2 3 2 4 2 2" xfId="38606" xr:uid="{77DF8472-BF17-422A-AB60-5467754AE631}"/>
    <cellStyle name="Normal 4 5 2 3 2 4 2 3" xfId="53489" xr:uid="{96D76407-BD73-476C-A6CF-C4B846D3BC70}"/>
    <cellStyle name="Normal 4 5 2 3 2 4 3" xfId="18070" xr:uid="{023D0EE5-AAEE-43E7-AD09-9854B37B8BF8}"/>
    <cellStyle name="Normal 4 5 2 3 2 4 4" xfId="31760" xr:uid="{9109DEF6-754A-49C9-993D-98EA96448A5A}"/>
    <cellStyle name="Normal 4 5 2 3 2 4 5" xfId="46643" xr:uid="{C5BEB507-202B-496F-A61C-52D6E0455714}"/>
    <cellStyle name="Normal 4 5 2 3 2 5" xfId="21492" xr:uid="{FE666F83-40DE-4474-B3D4-4C9B9B2AA94E}"/>
    <cellStyle name="Normal 4 5 2 3 2 5 2" xfId="35184" xr:uid="{44EBBEC4-B4E4-46B8-A648-2D42F9970AB9}"/>
    <cellStyle name="Normal 4 5 2 3 2 5 3" xfId="50067" xr:uid="{866BF18D-1565-4CF1-A675-A8A009B02781}"/>
    <cellStyle name="Normal 4 5 2 3 2 6" xfId="14648" xr:uid="{4E8C7F40-6668-460C-8A6A-4B3BA4F3EFA0}"/>
    <cellStyle name="Normal 4 5 2 3 2 7" xfId="28338" xr:uid="{3E1498F8-55F4-46D3-AD66-29736805F101}"/>
    <cellStyle name="Normal 4 5 2 3 2 8" xfId="43221" xr:uid="{0968F0C3-F0F1-4D36-81A2-FC358D88D124}"/>
    <cellStyle name="Normal 4 5 2 3 3" xfId="7804" xr:uid="{31044B3F-8C8A-483F-B550-1393CC03902D}"/>
    <cellStyle name="Normal 4 5 2 3 3 2" xfId="9516" xr:uid="{98B01AE4-BDBA-4911-8DC3-ABD38615C880}"/>
    <cellStyle name="Normal 4 5 2 3 3 2 2" xfId="12938" xr:uid="{76B950B7-2A01-4508-B6F1-E4DBAAED6019}"/>
    <cellStyle name="Normal 4 5 2 3 3 2 2 2" xfId="26628" xr:uid="{BA8E90F2-27AF-4BC2-868B-ED040558F39A}"/>
    <cellStyle name="Normal 4 5 2 3 3 2 2 2 2" xfId="40320" xr:uid="{4CD12E81-1908-4D9F-9F63-CA7E0CE6850B}"/>
    <cellStyle name="Normal 4 5 2 3 3 2 2 2 3" xfId="55203" xr:uid="{C613B28B-5D15-489C-9719-9680E1889C2A}"/>
    <cellStyle name="Normal 4 5 2 3 3 2 2 3" xfId="19784" xr:uid="{DC727E30-EA5F-4ECB-9C02-83C76EB1C526}"/>
    <cellStyle name="Normal 4 5 2 3 3 2 2 4" xfId="33474" xr:uid="{EFE0E36E-190D-48FB-AE59-E54CB748553F}"/>
    <cellStyle name="Normal 4 5 2 3 3 2 2 5" xfId="48357" xr:uid="{9E7FDB9F-7679-483D-B0F4-BA50B514069B}"/>
    <cellStyle name="Normal 4 5 2 3 3 2 3" xfId="23206" xr:uid="{1F827B9B-64CA-46C0-A9C8-DC4A2A9761D1}"/>
    <cellStyle name="Normal 4 5 2 3 3 2 3 2" xfId="36898" xr:uid="{A0627202-2813-43DC-BC64-5C0751C68428}"/>
    <cellStyle name="Normal 4 5 2 3 3 2 3 3" xfId="51781" xr:uid="{7B394691-2E7C-4E37-8C79-5221D82CBC14}"/>
    <cellStyle name="Normal 4 5 2 3 3 2 4" xfId="16362" xr:uid="{4FBCD544-6D03-480A-A1FF-A1139F1C87E9}"/>
    <cellStyle name="Normal 4 5 2 3 3 2 5" xfId="30052" xr:uid="{4B458F73-5DD2-4FAD-9D67-A276CFAC1211}"/>
    <cellStyle name="Normal 4 5 2 3 3 2 6" xfId="44935" xr:uid="{48BBF20A-093F-4A99-A5BF-D855809DBD48}"/>
    <cellStyle name="Normal 4 5 2 3 3 3" xfId="11226" xr:uid="{44338143-D06F-44AD-A64C-D6DF1C9FC20D}"/>
    <cellStyle name="Normal 4 5 2 3 3 3 2" xfId="24916" xr:uid="{2893C882-F796-4650-BA6F-0518539CD512}"/>
    <cellStyle name="Normal 4 5 2 3 3 3 2 2" xfId="38608" xr:uid="{EF394FC9-A52C-468C-A35F-A89F382CD49C}"/>
    <cellStyle name="Normal 4 5 2 3 3 3 2 3" xfId="53491" xr:uid="{FC3C4218-9C87-4569-8032-43BEDF56FE2A}"/>
    <cellStyle name="Normal 4 5 2 3 3 3 3" xfId="18072" xr:uid="{C48E35DE-FE34-4AF8-B931-6A874BDC768E}"/>
    <cellStyle name="Normal 4 5 2 3 3 3 4" xfId="31762" xr:uid="{967156BC-929E-4823-A2A8-FD0509B9898B}"/>
    <cellStyle name="Normal 4 5 2 3 3 3 5" xfId="46645" xr:uid="{07360008-EA8D-4C56-A8E8-71D69A292034}"/>
    <cellStyle name="Normal 4 5 2 3 3 4" xfId="21494" xr:uid="{11F87135-8D24-4CBD-86E4-72224B322880}"/>
    <cellStyle name="Normal 4 5 2 3 3 4 2" xfId="35186" xr:uid="{2C4212B0-3AB5-492C-9574-649FC34DD049}"/>
    <cellStyle name="Normal 4 5 2 3 3 4 3" xfId="50069" xr:uid="{58C10F4C-288C-4626-AA82-96D975270BB4}"/>
    <cellStyle name="Normal 4 5 2 3 3 5" xfId="14650" xr:uid="{4EC4834A-F614-4292-8613-AA88AA6D5D3F}"/>
    <cellStyle name="Normal 4 5 2 3 3 6" xfId="28340" xr:uid="{D73F8EFE-14D8-4B97-B338-0F1860685B98}"/>
    <cellStyle name="Normal 4 5 2 3 3 7" xfId="43223" xr:uid="{654897FE-BDD4-4C40-9B40-6536C6C1B910}"/>
    <cellStyle name="Normal 4 5 2 3 4" xfId="7805" xr:uid="{6B8EA9D0-7116-4780-82A1-813E42F050E4}"/>
    <cellStyle name="Normal 4 5 2 3 4 2" xfId="9517" xr:uid="{4124ED8B-E2EC-4F3C-955D-761D5A8E7D10}"/>
    <cellStyle name="Normal 4 5 2 3 4 2 2" xfId="12939" xr:uid="{D177FB2D-4714-4669-9F34-22AADC4B3F4F}"/>
    <cellStyle name="Normal 4 5 2 3 4 2 2 2" xfId="26629" xr:uid="{8546B722-4C9F-4095-8FE1-9991DED4D3EE}"/>
    <cellStyle name="Normal 4 5 2 3 4 2 2 2 2" xfId="40321" xr:uid="{445A549D-D9F0-4197-99FC-3809D914CAC5}"/>
    <cellStyle name="Normal 4 5 2 3 4 2 2 2 3" xfId="55204" xr:uid="{905386EF-23A6-4E1F-9C6E-252DC0B3ED9A}"/>
    <cellStyle name="Normal 4 5 2 3 4 2 2 3" xfId="19785" xr:uid="{441EFEA3-2E0D-4830-B419-C6A16F357406}"/>
    <cellStyle name="Normal 4 5 2 3 4 2 2 4" xfId="33475" xr:uid="{35D4F34F-261D-4A0D-83D6-F1A759D92E15}"/>
    <cellStyle name="Normal 4 5 2 3 4 2 2 5" xfId="48358" xr:uid="{3585CCCE-F6B0-403E-B81F-5AFCC26C76B6}"/>
    <cellStyle name="Normal 4 5 2 3 4 2 3" xfId="23207" xr:uid="{CCC37C0F-6757-4A0B-A5A9-11B0E4334B43}"/>
    <cellStyle name="Normal 4 5 2 3 4 2 3 2" xfId="36899" xr:uid="{DE94178A-0889-4772-881B-F21C3D7699EE}"/>
    <cellStyle name="Normal 4 5 2 3 4 2 3 3" xfId="51782" xr:uid="{43DEE0A7-C826-4A1D-A405-8D2AA16DAE7C}"/>
    <cellStyle name="Normal 4 5 2 3 4 2 4" xfId="16363" xr:uid="{13EE7EC6-DA4D-4E26-85D4-B79198A3BB08}"/>
    <cellStyle name="Normal 4 5 2 3 4 2 5" xfId="30053" xr:uid="{1DB4ACFD-C14D-44A9-8108-3032D7B9D45A}"/>
    <cellStyle name="Normal 4 5 2 3 4 2 6" xfId="44936" xr:uid="{4DA52139-B6E1-4DD7-9500-07177ADE0A2A}"/>
    <cellStyle name="Normal 4 5 2 3 4 3" xfId="11227" xr:uid="{E73BE754-45A2-4DE6-89EF-43DC98DA115A}"/>
    <cellStyle name="Normal 4 5 2 3 4 3 2" xfId="24917" xr:uid="{484262D9-66B6-4845-93EA-BA6CF54281DC}"/>
    <cellStyle name="Normal 4 5 2 3 4 3 2 2" xfId="38609" xr:uid="{4DFF7DA4-2390-4CE8-9FEC-FE062B9B87BA}"/>
    <cellStyle name="Normal 4 5 2 3 4 3 2 3" xfId="53492" xr:uid="{A1CDE5CB-876B-4160-968B-DD0C799B4F75}"/>
    <cellStyle name="Normal 4 5 2 3 4 3 3" xfId="18073" xr:uid="{104731C6-0A32-4ACF-BB1C-5B39F20DA8C6}"/>
    <cellStyle name="Normal 4 5 2 3 4 3 4" xfId="31763" xr:uid="{1105DCF6-0BC3-4F4F-889D-6F2807DF0AA2}"/>
    <cellStyle name="Normal 4 5 2 3 4 3 5" xfId="46646" xr:uid="{5E6403DF-6A45-484A-BAF3-AAF689B5C57C}"/>
    <cellStyle name="Normal 4 5 2 3 4 4" xfId="21495" xr:uid="{73471D03-24F6-469A-A832-857DED4ABE6D}"/>
    <cellStyle name="Normal 4 5 2 3 4 4 2" xfId="35187" xr:uid="{EA773612-F66B-4666-8F04-713FDB803E7B}"/>
    <cellStyle name="Normal 4 5 2 3 4 4 3" xfId="50070" xr:uid="{78632B14-C04D-4D9F-B97B-8A537562866A}"/>
    <cellStyle name="Normal 4 5 2 3 4 5" xfId="14651" xr:uid="{9C261C9E-458F-47B0-A318-052FD6E87F79}"/>
    <cellStyle name="Normal 4 5 2 3 4 6" xfId="28341" xr:uid="{26463B93-09C2-4C88-821F-60B9DB44A09C}"/>
    <cellStyle name="Normal 4 5 2 3 4 7" xfId="43224" xr:uid="{398AB667-2F39-4502-BA88-9A417BEA79A1}"/>
    <cellStyle name="Normal 4 5 2 3 5" xfId="9513" xr:uid="{450B64F3-197B-4514-9AC9-BCD7076F05E2}"/>
    <cellStyle name="Normal 4 5 2 3 5 2" xfId="12935" xr:uid="{02CE9665-4390-4715-BC60-585F082E9A44}"/>
    <cellStyle name="Normal 4 5 2 3 5 2 2" xfId="26625" xr:uid="{5DA1C9CB-B7A0-4C14-9854-EA8AFF13323C}"/>
    <cellStyle name="Normal 4 5 2 3 5 2 2 2" xfId="40317" xr:uid="{83624374-8755-4845-A30D-2AF881DF0142}"/>
    <cellStyle name="Normal 4 5 2 3 5 2 2 3" xfId="55200" xr:uid="{FB2520C2-86A7-4147-B0B2-D9E08C75A2EE}"/>
    <cellStyle name="Normal 4 5 2 3 5 2 3" xfId="19781" xr:uid="{0F874A05-F657-4BB6-95ED-2D40A18DE2D0}"/>
    <cellStyle name="Normal 4 5 2 3 5 2 4" xfId="33471" xr:uid="{CDFE4BBC-7D46-4870-AE99-D63E198EF1FB}"/>
    <cellStyle name="Normal 4 5 2 3 5 2 5" xfId="48354" xr:uid="{F693CC53-A2F2-4D17-A73E-5278FFC82932}"/>
    <cellStyle name="Normal 4 5 2 3 5 3" xfId="23203" xr:uid="{6F2F8F5C-DE0E-450E-B901-193A0EB3BEC2}"/>
    <cellStyle name="Normal 4 5 2 3 5 3 2" xfId="36895" xr:uid="{001D515B-2F70-4AC5-B1BC-53B0CFA1FC75}"/>
    <cellStyle name="Normal 4 5 2 3 5 3 3" xfId="51778" xr:uid="{6E894A4E-59F6-434C-8E48-8B233BE1A492}"/>
    <cellStyle name="Normal 4 5 2 3 5 4" xfId="16359" xr:uid="{3F9B3892-C995-453C-8FE1-820159C21152}"/>
    <cellStyle name="Normal 4 5 2 3 5 5" xfId="30049" xr:uid="{F6628CBA-CB9A-4852-8BC6-09745E6DBFB6}"/>
    <cellStyle name="Normal 4 5 2 3 5 6" xfId="44932" xr:uid="{BDDC0786-31E4-4D03-9717-B94762726C11}"/>
    <cellStyle name="Normal 4 5 2 3 6" xfId="11223" xr:uid="{1ED44AC1-6295-44E3-8BF1-921A0B2237AD}"/>
    <cellStyle name="Normal 4 5 2 3 6 2" xfId="24913" xr:uid="{BF26F96F-57C4-4D04-8B62-1C583B4F8EA2}"/>
    <cellStyle name="Normal 4 5 2 3 6 2 2" xfId="38605" xr:uid="{904F1AC3-67A4-4750-BA9A-39FBE5B2A8D0}"/>
    <cellStyle name="Normal 4 5 2 3 6 2 3" xfId="53488" xr:uid="{7DA0C0A5-DDAC-4A6A-983D-17F875EE318E}"/>
    <cellStyle name="Normal 4 5 2 3 6 3" xfId="18069" xr:uid="{CFD2802D-D006-4729-8C11-D883AC0EA288}"/>
    <cellStyle name="Normal 4 5 2 3 6 4" xfId="31759" xr:uid="{7961617B-4181-4021-98DD-66267C6ED86B}"/>
    <cellStyle name="Normal 4 5 2 3 6 5" xfId="46642" xr:uid="{7218E134-9F65-4B08-B7E9-DD03CE332D91}"/>
    <cellStyle name="Normal 4 5 2 3 7" xfId="21491" xr:uid="{CD2152AB-C503-4EA2-B5DF-A7BEA059B129}"/>
    <cellStyle name="Normal 4 5 2 3 7 2" xfId="35183" xr:uid="{018174DF-D246-4040-A328-12FEE034FA5A}"/>
    <cellStyle name="Normal 4 5 2 3 7 3" xfId="50066" xr:uid="{E650D668-462B-49AB-8B3B-D505E56AF677}"/>
    <cellStyle name="Normal 4 5 2 3 8" xfId="14647" xr:uid="{3243D6F6-9CB2-4591-A4F6-8347DEDA5CE1}"/>
    <cellStyle name="Normal 4 5 2 3 9" xfId="28337" xr:uid="{AC032B30-C87A-48B1-9AE6-7837DABD9F7A}"/>
    <cellStyle name="Normal 4 5 2 4" xfId="7806" xr:uid="{2300B98C-96F4-4984-8CB8-527E7E6E880B}"/>
    <cellStyle name="Normal 4 5 2 4 2" xfId="7807" xr:uid="{EBCC9C6D-B6ED-4424-9495-9A5D7AE5C8F2}"/>
    <cellStyle name="Normal 4 5 2 4 2 2" xfId="9519" xr:uid="{55E72A07-EEA1-419A-8F5A-036719E20569}"/>
    <cellStyle name="Normal 4 5 2 4 2 2 2" xfId="12941" xr:uid="{E7DA6777-81DB-477C-820F-EAD41E7ACB47}"/>
    <cellStyle name="Normal 4 5 2 4 2 2 2 2" xfId="26631" xr:uid="{D4BD720A-BDAA-4503-B0C3-62EC623C98F5}"/>
    <cellStyle name="Normal 4 5 2 4 2 2 2 2 2" xfId="40323" xr:uid="{FE65CA43-8C74-40F6-AAB1-FCF984C724A9}"/>
    <cellStyle name="Normal 4 5 2 4 2 2 2 2 3" xfId="55206" xr:uid="{9E45E3A0-3D5C-4568-9861-F4C9597B3CCD}"/>
    <cellStyle name="Normal 4 5 2 4 2 2 2 3" xfId="19787" xr:uid="{4D5C9F73-D9F7-440B-9BBA-85F2FC0A487D}"/>
    <cellStyle name="Normal 4 5 2 4 2 2 2 4" xfId="33477" xr:uid="{70D5B97E-BA89-4974-B14F-0BB26C3D04A4}"/>
    <cellStyle name="Normal 4 5 2 4 2 2 2 5" xfId="48360" xr:uid="{9B198A64-A02D-4945-8C12-3F744B2E1BAC}"/>
    <cellStyle name="Normal 4 5 2 4 2 2 3" xfId="23209" xr:uid="{945876DB-93BE-4068-A73D-A36AF71009F4}"/>
    <cellStyle name="Normal 4 5 2 4 2 2 3 2" xfId="36901" xr:uid="{B63F094F-AC96-4325-9CDF-5570385469F8}"/>
    <cellStyle name="Normal 4 5 2 4 2 2 3 3" xfId="51784" xr:uid="{BE95C0E3-8114-44C9-AFD9-148081FF74DA}"/>
    <cellStyle name="Normal 4 5 2 4 2 2 4" xfId="16365" xr:uid="{A4F7972B-C0E9-4E72-9349-2011D5917BB2}"/>
    <cellStyle name="Normal 4 5 2 4 2 2 5" xfId="30055" xr:uid="{1459B1AE-8FA5-41BA-9FE6-A3696B199072}"/>
    <cellStyle name="Normal 4 5 2 4 2 2 6" xfId="44938" xr:uid="{6C10AC4F-1822-4267-A67C-5C72C41AF388}"/>
    <cellStyle name="Normal 4 5 2 4 2 3" xfId="11229" xr:uid="{D40C40E7-965D-4F01-BDC2-E6F144E07FEC}"/>
    <cellStyle name="Normal 4 5 2 4 2 3 2" xfId="24919" xr:uid="{70E8E9D8-C8B8-44AD-BE19-7AE6588FB9BD}"/>
    <cellStyle name="Normal 4 5 2 4 2 3 2 2" xfId="38611" xr:uid="{618FB1D4-086F-48A5-8561-0B057EAC740C}"/>
    <cellStyle name="Normal 4 5 2 4 2 3 2 3" xfId="53494" xr:uid="{17D8D234-6B5C-4974-BAAC-5E41D7ABEDDB}"/>
    <cellStyle name="Normal 4 5 2 4 2 3 3" xfId="18075" xr:uid="{51A014B9-F4DF-4EBB-8F24-EB81A9F47DCF}"/>
    <cellStyle name="Normal 4 5 2 4 2 3 4" xfId="31765" xr:uid="{711968A1-93D7-4061-B87A-73F4FD3905AC}"/>
    <cellStyle name="Normal 4 5 2 4 2 3 5" xfId="46648" xr:uid="{5702CBC6-3155-4404-9EDA-00196D0D9475}"/>
    <cellStyle name="Normal 4 5 2 4 2 4" xfId="21497" xr:uid="{4F72E75F-6556-4906-82F1-2BBC31FC1582}"/>
    <cellStyle name="Normal 4 5 2 4 2 4 2" xfId="35189" xr:uid="{4B41C04D-97A7-474C-98F8-E94A79DD4304}"/>
    <cellStyle name="Normal 4 5 2 4 2 4 3" xfId="50072" xr:uid="{05CEADBF-070B-4B67-B56C-1A1C9CAB4464}"/>
    <cellStyle name="Normal 4 5 2 4 2 5" xfId="14653" xr:uid="{EC26EFF6-D00F-4B58-85E8-488795FF1DAD}"/>
    <cellStyle name="Normal 4 5 2 4 2 6" xfId="28343" xr:uid="{2E5A4610-8F22-4F04-B8E1-735FDC429866}"/>
    <cellStyle name="Normal 4 5 2 4 2 7" xfId="43226" xr:uid="{E4CDC601-E7D2-4711-A815-251CF516A89F}"/>
    <cellStyle name="Normal 4 5 2 4 3" xfId="9518" xr:uid="{F1778976-56F5-4385-9718-E82D5AA8F833}"/>
    <cellStyle name="Normal 4 5 2 4 3 2" xfId="12940" xr:uid="{56D9FB75-E7DC-4C52-8653-E3A9468C6C04}"/>
    <cellStyle name="Normal 4 5 2 4 3 2 2" xfId="26630" xr:uid="{66C05B86-FF08-4893-981B-951FB99D0E15}"/>
    <cellStyle name="Normal 4 5 2 4 3 2 2 2" xfId="40322" xr:uid="{74E9CFF3-689D-4E1B-98DF-5449BC7F5792}"/>
    <cellStyle name="Normal 4 5 2 4 3 2 2 3" xfId="55205" xr:uid="{862AD2C2-1F89-4FDF-97F1-43A7C3CCACEE}"/>
    <cellStyle name="Normal 4 5 2 4 3 2 3" xfId="19786" xr:uid="{BBA920BB-6612-4150-85F3-C643DAA413BC}"/>
    <cellStyle name="Normal 4 5 2 4 3 2 4" xfId="33476" xr:uid="{3232A016-3D4A-4CD9-BDB8-94CD9E748C5A}"/>
    <cellStyle name="Normal 4 5 2 4 3 2 5" xfId="48359" xr:uid="{FDD20F7D-7B44-4B72-8EA9-6D25C5DC7761}"/>
    <cellStyle name="Normal 4 5 2 4 3 3" xfId="23208" xr:uid="{45F77745-180D-45DF-B0CD-0E23FC36C783}"/>
    <cellStyle name="Normal 4 5 2 4 3 3 2" xfId="36900" xr:uid="{AD00D36D-17C4-44B6-B402-EA1549E5D69F}"/>
    <cellStyle name="Normal 4 5 2 4 3 3 3" xfId="51783" xr:uid="{3D13CC97-4B1C-4885-9D78-0BD5617871CC}"/>
    <cellStyle name="Normal 4 5 2 4 3 4" xfId="16364" xr:uid="{CCAB6FDF-B961-4EB3-B79E-464940039FAB}"/>
    <cellStyle name="Normal 4 5 2 4 3 5" xfId="30054" xr:uid="{82FEFB4E-14A1-403A-8AA3-09892C8F52AF}"/>
    <cellStyle name="Normal 4 5 2 4 3 6" xfId="44937" xr:uid="{40BEBC67-7F05-46C6-BD8E-1050B1DA5172}"/>
    <cellStyle name="Normal 4 5 2 4 4" xfId="11228" xr:uid="{33B31DF1-E302-4C2C-989D-540B434A78CA}"/>
    <cellStyle name="Normal 4 5 2 4 4 2" xfId="24918" xr:uid="{789D3C76-3763-4E67-BBC3-8D87C8111B31}"/>
    <cellStyle name="Normal 4 5 2 4 4 2 2" xfId="38610" xr:uid="{68594046-7620-45C3-8B7A-BE6FECDCB380}"/>
    <cellStyle name="Normal 4 5 2 4 4 2 3" xfId="53493" xr:uid="{1495E2BA-89F7-4738-B40D-26B6A53FB44D}"/>
    <cellStyle name="Normal 4 5 2 4 4 3" xfId="18074" xr:uid="{36CE4BDF-D753-41F0-A86A-4AB2C2266626}"/>
    <cellStyle name="Normal 4 5 2 4 4 4" xfId="31764" xr:uid="{582D5A34-9339-4408-977E-B7BDC7FC1AA8}"/>
    <cellStyle name="Normal 4 5 2 4 4 5" xfId="46647" xr:uid="{C8567D5E-8711-40F9-9238-2B3A5AACF64A}"/>
    <cellStyle name="Normal 4 5 2 4 5" xfId="21496" xr:uid="{13C92A9F-8547-4DAA-A546-4109F5A79733}"/>
    <cellStyle name="Normal 4 5 2 4 5 2" xfId="35188" xr:uid="{426B980A-29EE-4D81-9317-F78C6006C44E}"/>
    <cellStyle name="Normal 4 5 2 4 5 3" xfId="50071" xr:uid="{D8E095D4-AA05-49D1-8F8F-CA65A021D321}"/>
    <cellStyle name="Normal 4 5 2 4 6" xfId="14652" xr:uid="{F09EB200-B2AF-4A78-B667-AFE5E7D1D4BC}"/>
    <cellStyle name="Normal 4 5 2 4 7" xfId="28342" xr:uid="{F7E83CE6-BD5A-4BDB-8DAD-98F4E9587492}"/>
    <cellStyle name="Normal 4 5 2 4 8" xfId="43225" xr:uid="{DD9CBD51-5401-425F-861C-37A38BB9B6A4}"/>
    <cellStyle name="Normal 4 5 2 5" xfId="7808" xr:uid="{6A0B4764-2577-4C0E-916A-72E4DE4F4429}"/>
    <cellStyle name="Normal 4 5 2 5 2" xfId="9520" xr:uid="{A2C842ED-8EC7-4A3F-A780-6BF11D544A03}"/>
    <cellStyle name="Normal 4 5 2 5 2 2" xfId="12942" xr:uid="{AA63ECDE-41B0-4BE8-83CF-C1C7D9CA0941}"/>
    <cellStyle name="Normal 4 5 2 5 2 2 2" xfId="26632" xr:uid="{45F07558-2C02-4D3E-88CA-32CA1D0AEE0A}"/>
    <cellStyle name="Normal 4 5 2 5 2 2 2 2" xfId="40324" xr:uid="{50266AAB-042A-43D2-A89A-7613F1614406}"/>
    <cellStyle name="Normal 4 5 2 5 2 2 2 3" xfId="55207" xr:uid="{B3037FF3-F4E7-45B0-B31B-DEE161953947}"/>
    <cellStyle name="Normal 4 5 2 5 2 2 3" xfId="19788" xr:uid="{B293D87E-FBF6-411E-B96C-B4BE82D1471B}"/>
    <cellStyle name="Normal 4 5 2 5 2 2 4" xfId="33478" xr:uid="{8E4DF393-A49D-4365-9E12-0D2242F1A801}"/>
    <cellStyle name="Normal 4 5 2 5 2 2 5" xfId="48361" xr:uid="{EEF18916-ADC4-4FAE-A41B-EA5B6168F946}"/>
    <cellStyle name="Normal 4 5 2 5 2 3" xfId="23210" xr:uid="{3DB5766E-7C13-4054-8E3A-C2DBF6847ADF}"/>
    <cellStyle name="Normal 4 5 2 5 2 3 2" xfId="36902" xr:uid="{F7AA3567-74FB-4704-BBE5-7CAD4ADA42A3}"/>
    <cellStyle name="Normal 4 5 2 5 2 3 3" xfId="51785" xr:uid="{4C602A90-97B2-45D3-9867-99A4F1D426E0}"/>
    <cellStyle name="Normal 4 5 2 5 2 4" xfId="16366" xr:uid="{FC060E3A-76D8-42B2-A00D-9F278E7A1C93}"/>
    <cellStyle name="Normal 4 5 2 5 2 5" xfId="30056" xr:uid="{2CB8459E-00E0-4E69-9CD9-6EEAE66157D9}"/>
    <cellStyle name="Normal 4 5 2 5 2 6" xfId="44939" xr:uid="{7BFFD110-AC9F-479E-B967-462882C4B594}"/>
    <cellStyle name="Normal 4 5 2 5 3" xfId="11230" xr:uid="{04613E7F-8063-44F9-B91A-0D042B63CABC}"/>
    <cellStyle name="Normal 4 5 2 5 3 2" xfId="24920" xr:uid="{EC4F8E62-CE6A-46D3-BD80-B57BD1DFB6CA}"/>
    <cellStyle name="Normal 4 5 2 5 3 2 2" xfId="38612" xr:uid="{0F554425-66BB-47ED-80D2-A327B6E2326B}"/>
    <cellStyle name="Normal 4 5 2 5 3 2 3" xfId="53495" xr:uid="{AC17DEF9-9E69-42DA-893A-38B80B76682C}"/>
    <cellStyle name="Normal 4 5 2 5 3 3" xfId="18076" xr:uid="{400FD74D-86F1-43DE-979B-CC1C2BFF025E}"/>
    <cellStyle name="Normal 4 5 2 5 3 4" xfId="31766" xr:uid="{0DDDA3FD-532C-47CF-BB69-DF5CC8EA942A}"/>
    <cellStyle name="Normal 4 5 2 5 3 5" xfId="46649" xr:uid="{71E3FD94-3550-4DC6-BE6C-A71570C680D4}"/>
    <cellStyle name="Normal 4 5 2 5 4" xfId="21498" xr:uid="{2F6CE099-5B89-4053-B2D0-1E4294ABC15D}"/>
    <cellStyle name="Normal 4 5 2 5 4 2" xfId="35190" xr:uid="{00F0EC95-5559-4CEC-ACB5-1F2640E16996}"/>
    <cellStyle name="Normal 4 5 2 5 4 3" xfId="50073" xr:uid="{7B14890D-C922-4FD1-A6E3-3B31F4A2525C}"/>
    <cellStyle name="Normal 4 5 2 5 5" xfId="14654" xr:uid="{8EC887CD-1C6E-45F1-8DAD-8622EAC6E03E}"/>
    <cellStyle name="Normal 4 5 2 5 6" xfId="28344" xr:uid="{5E90D92C-99B7-4893-B20B-15AF7BEAF714}"/>
    <cellStyle name="Normal 4 5 2 5 7" xfId="43227" xr:uid="{17FB8054-CBB6-4F9F-AB79-1F8600A29A3C}"/>
    <cellStyle name="Normal 4 5 2 6" xfId="7809" xr:uid="{B84ED132-A8E9-487A-A9BA-DD2321BBDA2B}"/>
    <cellStyle name="Normal 4 5 2 6 2" xfId="9521" xr:uid="{F2A9C32D-EAEB-41D9-A413-358417BA6C34}"/>
    <cellStyle name="Normal 4 5 2 6 2 2" xfId="12943" xr:uid="{7332A6DA-0376-415D-BFBC-DD3B80CF4946}"/>
    <cellStyle name="Normal 4 5 2 6 2 2 2" xfId="26633" xr:uid="{C12EFDED-BD53-4C58-BBA1-08A1C3EC9782}"/>
    <cellStyle name="Normal 4 5 2 6 2 2 2 2" xfId="40325" xr:uid="{5A9D7BD7-403D-4950-AF97-EF0955C8BFC8}"/>
    <cellStyle name="Normal 4 5 2 6 2 2 2 3" xfId="55208" xr:uid="{2E4A667E-ABCE-4D33-9056-F76E74FE68FE}"/>
    <cellStyle name="Normal 4 5 2 6 2 2 3" xfId="19789" xr:uid="{92A6AA22-F341-4795-A68C-F497AABD2082}"/>
    <cellStyle name="Normal 4 5 2 6 2 2 4" xfId="33479" xr:uid="{31DAC8C9-D6CB-4978-9B5F-454B8C20C5CE}"/>
    <cellStyle name="Normal 4 5 2 6 2 2 5" xfId="48362" xr:uid="{D4B4A183-510C-43BE-97E9-29164B0630AF}"/>
    <cellStyle name="Normal 4 5 2 6 2 3" xfId="23211" xr:uid="{98198FE3-52B6-45A6-9E7E-FDC5B095FA82}"/>
    <cellStyle name="Normal 4 5 2 6 2 3 2" xfId="36903" xr:uid="{35A37431-E2A6-4335-95CB-5DA557927063}"/>
    <cellStyle name="Normal 4 5 2 6 2 3 3" xfId="51786" xr:uid="{526CA993-4B59-4DA1-ADB8-E21557F2DA18}"/>
    <cellStyle name="Normal 4 5 2 6 2 4" xfId="16367" xr:uid="{5567ECBD-24E3-4418-BF88-BD71389920BC}"/>
    <cellStyle name="Normal 4 5 2 6 2 5" xfId="30057" xr:uid="{7D01F2AC-CE18-4399-82C2-78F31506A845}"/>
    <cellStyle name="Normal 4 5 2 6 2 6" xfId="44940" xr:uid="{973AB946-5F3E-4EA6-82D3-488D7C53DA13}"/>
    <cellStyle name="Normal 4 5 2 6 3" xfId="11231" xr:uid="{0FD6D5F5-4524-486A-AA8A-688338250157}"/>
    <cellStyle name="Normal 4 5 2 6 3 2" xfId="24921" xr:uid="{BE6FB2FD-C35D-4A23-8100-401161465B37}"/>
    <cellStyle name="Normal 4 5 2 6 3 2 2" xfId="38613" xr:uid="{5EEF64C4-E6D4-413D-85A4-D7C0BC0E8285}"/>
    <cellStyle name="Normal 4 5 2 6 3 2 3" xfId="53496" xr:uid="{9C76AE82-97A4-40F5-AE97-C8F65A2ED653}"/>
    <cellStyle name="Normal 4 5 2 6 3 3" xfId="18077" xr:uid="{5B0B6881-9B51-4673-A202-CFCDDAB09A0B}"/>
    <cellStyle name="Normal 4 5 2 6 3 4" xfId="31767" xr:uid="{6DF7E245-7212-465C-AFDD-716F309C54A2}"/>
    <cellStyle name="Normal 4 5 2 6 3 5" xfId="46650" xr:uid="{A019B6D6-D912-4D32-BB07-C1602D771609}"/>
    <cellStyle name="Normal 4 5 2 6 4" xfId="21499" xr:uid="{5FBD09A3-FB61-473C-B076-82C0E2C3B3D9}"/>
    <cellStyle name="Normal 4 5 2 6 4 2" xfId="35191" xr:uid="{86345558-29C7-45B6-8EC6-5588753FB147}"/>
    <cellStyle name="Normal 4 5 2 6 4 3" xfId="50074" xr:uid="{9E60AF41-D046-4932-BB86-9D5DCE1D9B1B}"/>
    <cellStyle name="Normal 4 5 2 6 5" xfId="14655" xr:uid="{756CF7EE-C959-4697-9FFF-FA98FA5E7EA5}"/>
    <cellStyle name="Normal 4 5 2 6 6" xfId="28345" xr:uid="{F9BB5982-6B76-4BA9-9864-5166BD9854F1}"/>
    <cellStyle name="Normal 4 5 2 6 7" xfId="43228" xr:uid="{9998BE06-C3DE-42FC-BBFF-94DCA976B097}"/>
    <cellStyle name="Normal 4 5 2 7" xfId="9507" xr:uid="{FEA59441-41B2-4ABD-961A-74CF7F24601D}"/>
    <cellStyle name="Normal 4 5 2 7 2" xfId="12929" xr:uid="{74A2F74A-9497-43E4-B738-AA60A8BD6C96}"/>
    <cellStyle name="Normal 4 5 2 7 2 2" xfId="26619" xr:uid="{565D59BF-3945-4628-96FC-E8B8F7B0C31C}"/>
    <cellStyle name="Normal 4 5 2 7 2 2 2" xfId="40311" xr:uid="{A6AC7E7A-15BA-402E-9AD4-5477B54CA09C}"/>
    <cellStyle name="Normal 4 5 2 7 2 2 3" xfId="55194" xr:uid="{C08A3613-4B91-4031-8515-539BDE02905E}"/>
    <cellStyle name="Normal 4 5 2 7 2 3" xfId="19775" xr:uid="{FB333BF1-1106-43C2-8FF8-4611A7FA6F30}"/>
    <cellStyle name="Normal 4 5 2 7 2 4" xfId="33465" xr:uid="{73B0A0F4-B925-4AC4-B3B2-211AD24F23A5}"/>
    <cellStyle name="Normal 4 5 2 7 2 5" xfId="48348" xr:uid="{2FCE536E-17C5-496C-9F0C-18F40CFFD222}"/>
    <cellStyle name="Normal 4 5 2 7 3" xfId="23197" xr:uid="{DE9366D7-47A0-455F-BF48-C66415BEDAD8}"/>
    <cellStyle name="Normal 4 5 2 7 3 2" xfId="36889" xr:uid="{1B815B5E-0BC8-4D3A-AAF2-1A032C83B8AA}"/>
    <cellStyle name="Normal 4 5 2 7 3 3" xfId="51772" xr:uid="{A5AD48D4-F879-485E-882E-D323C55A9304}"/>
    <cellStyle name="Normal 4 5 2 7 4" xfId="16353" xr:uid="{A6DD176E-1B9B-438A-899D-C1A9ACF314B7}"/>
    <cellStyle name="Normal 4 5 2 7 5" xfId="30043" xr:uid="{DA1AC5BA-80FC-4522-A730-F87FF75D00C0}"/>
    <cellStyle name="Normal 4 5 2 7 6" xfId="44926" xr:uid="{1AB082C9-1400-4710-8E62-36A890570D52}"/>
    <cellStyle name="Normal 4 5 2 8" xfId="11217" xr:uid="{79636C5D-F2C0-423C-A9CF-53E211FDEB5B}"/>
    <cellStyle name="Normal 4 5 2 8 2" xfId="24907" xr:uid="{161B498B-8DF6-40A4-A68E-D80968201EDA}"/>
    <cellStyle name="Normal 4 5 2 8 2 2" xfId="38599" xr:uid="{25CBAC87-42E6-43CA-885F-5F95DADF1235}"/>
    <cellStyle name="Normal 4 5 2 8 2 3" xfId="53482" xr:uid="{C6C5402C-EBD7-45BC-B0CD-622927EE5A7B}"/>
    <cellStyle name="Normal 4 5 2 8 3" xfId="18063" xr:uid="{077B2377-F13E-41FC-AE6D-56C2939FC0F9}"/>
    <cellStyle name="Normal 4 5 2 8 4" xfId="31753" xr:uid="{D1E4D2FC-529D-4A0B-B9D1-5A546CA2E0D5}"/>
    <cellStyle name="Normal 4 5 2 8 5" xfId="46636" xr:uid="{948DA34F-5AD9-4836-A6C4-1476A4BB8735}"/>
    <cellStyle name="Normal 4 5 2 9" xfId="21485" xr:uid="{EE333D26-33A6-4D6C-A055-A3AC4E2A9828}"/>
    <cellStyle name="Normal 4 5 2 9 2" xfId="35177" xr:uid="{10159F7C-FCD8-43EB-8104-C31003E5F57E}"/>
    <cellStyle name="Normal 4 5 2 9 3" xfId="50060" xr:uid="{E90A24FE-8EF0-4541-BF8C-B3E81EE6B86D}"/>
    <cellStyle name="Normal 4 5 3" xfId="7810" xr:uid="{8B823D81-B4AC-4A63-B6BA-AD7B8D30EF1F}"/>
    <cellStyle name="Normal 4 5 3 10" xfId="43229" xr:uid="{EA4314C8-BB4A-403D-AE57-D6B77CB14466}"/>
    <cellStyle name="Normal 4 5 3 2" xfId="7811" xr:uid="{38AAEDBC-3535-4E8F-9B58-5B6ED90C7DF2}"/>
    <cellStyle name="Normal 4 5 3 2 2" xfId="7812" xr:uid="{2215F1BE-0D3D-470D-AB15-55EF2C6F455B}"/>
    <cellStyle name="Normal 4 5 3 2 2 2" xfId="9524" xr:uid="{9503C67F-2FFA-4CFE-98EC-E88CC2C68354}"/>
    <cellStyle name="Normal 4 5 3 2 2 2 2" xfId="12946" xr:uid="{3ABA6448-F69A-4865-BDC0-BB5A3A2CA25E}"/>
    <cellStyle name="Normal 4 5 3 2 2 2 2 2" xfId="26636" xr:uid="{2FD4C95A-AF49-43EC-A0D5-16A9722038C9}"/>
    <cellStyle name="Normal 4 5 3 2 2 2 2 2 2" xfId="40328" xr:uid="{E4CD6F6D-0DEC-4BD7-A2ED-98D5095A1DF4}"/>
    <cellStyle name="Normal 4 5 3 2 2 2 2 2 3" xfId="55211" xr:uid="{08F83A0F-3141-490E-A06B-A0769600D406}"/>
    <cellStyle name="Normal 4 5 3 2 2 2 2 3" xfId="19792" xr:uid="{3CBDB95D-396B-4289-9628-9143161C3C56}"/>
    <cellStyle name="Normal 4 5 3 2 2 2 2 4" xfId="33482" xr:uid="{5A637D96-FFE9-43B2-9E47-3811277B10E0}"/>
    <cellStyle name="Normal 4 5 3 2 2 2 2 5" xfId="48365" xr:uid="{88FDB89A-CD8E-4342-AB82-8315DC8103BA}"/>
    <cellStyle name="Normal 4 5 3 2 2 2 3" xfId="23214" xr:uid="{C818DA28-D153-44F6-A72F-898E7487DCB8}"/>
    <cellStyle name="Normal 4 5 3 2 2 2 3 2" xfId="36906" xr:uid="{A6F5E6AB-1E16-40A0-83E0-C0E430709064}"/>
    <cellStyle name="Normal 4 5 3 2 2 2 3 3" xfId="51789" xr:uid="{4C6219F6-ED98-4A8A-A397-0293864CECBE}"/>
    <cellStyle name="Normal 4 5 3 2 2 2 4" xfId="16370" xr:uid="{2524DF8D-A0E3-4643-826D-2B53AAF1D70F}"/>
    <cellStyle name="Normal 4 5 3 2 2 2 5" xfId="30060" xr:uid="{7DA352B1-7DBA-4CDA-BD1C-F1EEA702AD51}"/>
    <cellStyle name="Normal 4 5 3 2 2 2 6" xfId="44943" xr:uid="{83185A61-42B0-43F2-B31F-2EBF4AA8F26F}"/>
    <cellStyle name="Normal 4 5 3 2 2 3" xfId="11234" xr:uid="{5A9275C6-51E6-4D39-8DE3-006E68CF8CE2}"/>
    <cellStyle name="Normal 4 5 3 2 2 3 2" xfId="24924" xr:uid="{E9502C95-2713-430E-B37D-A5A355E83FC9}"/>
    <cellStyle name="Normal 4 5 3 2 2 3 2 2" xfId="38616" xr:uid="{85B79AAE-F264-44F6-A1F4-E07AF61A3333}"/>
    <cellStyle name="Normal 4 5 3 2 2 3 2 3" xfId="53499" xr:uid="{E5C4FA48-8C32-423E-B1CE-A4DC17E69B18}"/>
    <cellStyle name="Normal 4 5 3 2 2 3 3" xfId="18080" xr:uid="{A9BF173D-E505-4297-B108-35C98886A6C8}"/>
    <cellStyle name="Normal 4 5 3 2 2 3 4" xfId="31770" xr:uid="{BAEF22ED-DC90-4564-928F-0461ACBDCD71}"/>
    <cellStyle name="Normal 4 5 3 2 2 3 5" xfId="46653" xr:uid="{98ACFDC8-4861-4338-A543-1587676CF7FF}"/>
    <cellStyle name="Normal 4 5 3 2 2 4" xfId="21502" xr:uid="{8B4037E5-4E88-4FBC-868F-5C56B2BE5D10}"/>
    <cellStyle name="Normal 4 5 3 2 2 4 2" xfId="35194" xr:uid="{A824E1E3-A5E5-4026-BCA6-62ED74DE0D2B}"/>
    <cellStyle name="Normal 4 5 3 2 2 4 3" xfId="50077" xr:uid="{C349A4D6-4FCD-4064-89E0-B9C1D41C3036}"/>
    <cellStyle name="Normal 4 5 3 2 2 5" xfId="14658" xr:uid="{A6F3E9A2-E188-4155-8BE9-6498C689337A}"/>
    <cellStyle name="Normal 4 5 3 2 2 6" xfId="28348" xr:uid="{62742141-AD30-4A0A-BBE3-2E828AF01BCE}"/>
    <cellStyle name="Normal 4 5 3 2 2 7" xfId="43231" xr:uid="{4F3ECEBD-3937-4292-86F8-AFBA5697665B}"/>
    <cellStyle name="Normal 4 5 3 2 3" xfId="9523" xr:uid="{27C4EA92-C444-46A3-81C1-B1DC06500344}"/>
    <cellStyle name="Normal 4 5 3 2 3 2" xfId="12945" xr:uid="{181D44E6-E855-4B1F-BC1F-8EEB9FC808C8}"/>
    <cellStyle name="Normal 4 5 3 2 3 2 2" xfId="26635" xr:uid="{F165E057-551B-49E4-969A-5F156E59F03F}"/>
    <cellStyle name="Normal 4 5 3 2 3 2 2 2" xfId="40327" xr:uid="{59F72755-B730-4F97-8F6C-1F169461A36B}"/>
    <cellStyle name="Normal 4 5 3 2 3 2 2 3" xfId="55210" xr:uid="{CD644538-6303-4B5F-AD15-6458983806BA}"/>
    <cellStyle name="Normal 4 5 3 2 3 2 3" xfId="19791" xr:uid="{A6106CDA-D02D-4C4C-B9E2-B2E1F778C991}"/>
    <cellStyle name="Normal 4 5 3 2 3 2 4" xfId="33481" xr:uid="{9C719036-4BBC-408A-B662-4CA0F76BFD4D}"/>
    <cellStyle name="Normal 4 5 3 2 3 2 5" xfId="48364" xr:uid="{04471CD0-1D1D-430E-8953-DD2CF7D68904}"/>
    <cellStyle name="Normal 4 5 3 2 3 3" xfId="23213" xr:uid="{079A0FA5-B088-48EA-A926-328BBBB1E10D}"/>
    <cellStyle name="Normal 4 5 3 2 3 3 2" xfId="36905" xr:uid="{1B403D2E-ECB2-48CE-847B-FC4468E5118C}"/>
    <cellStyle name="Normal 4 5 3 2 3 3 3" xfId="51788" xr:uid="{CC26E867-076A-4C26-9CCC-52F0553671E6}"/>
    <cellStyle name="Normal 4 5 3 2 3 4" xfId="16369" xr:uid="{28C2D45C-3A13-4F8E-8842-92D15ACDBBFD}"/>
    <cellStyle name="Normal 4 5 3 2 3 5" xfId="30059" xr:uid="{536E3890-1403-4628-BEA8-1AE3F150598B}"/>
    <cellStyle name="Normal 4 5 3 2 3 6" xfId="44942" xr:uid="{038C0564-7B98-4820-A6D3-3F3109D50078}"/>
    <cellStyle name="Normal 4 5 3 2 4" xfId="11233" xr:uid="{45B8388E-D39D-45EE-80CB-870D94B89FFB}"/>
    <cellStyle name="Normal 4 5 3 2 4 2" xfId="24923" xr:uid="{669A4023-7BC7-448E-B1A0-67A3899F0553}"/>
    <cellStyle name="Normal 4 5 3 2 4 2 2" xfId="38615" xr:uid="{D019E1C4-7BE3-42EA-ACF3-F136FF6DEEB5}"/>
    <cellStyle name="Normal 4 5 3 2 4 2 3" xfId="53498" xr:uid="{766AD949-3C1D-4791-B117-E599C56DCE68}"/>
    <cellStyle name="Normal 4 5 3 2 4 3" xfId="18079" xr:uid="{E55ED8A3-A19D-45D6-B405-06A270F0FF51}"/>
    <cellStyle name="Normal 4 5 3 2 4 4" xfId="31769" xr:uid="{053E4636-0C8C-4F82-A90C-151BEF07FF7E}"/>
    <cellStyle name="Normal 4 5 3 2 4 5" xfId="46652" xr:uid="{5FCB1F06-8ACB-4D10-B81C-BAD9970DA625}"/>
    <cellStyle name="Normal 4 5 3 2 5" xfId="21501" xr:uid="{7DFE9C5E-3E15-400F-8EFA-02480BA17626}"/>
    <cellStyle name="Normal 4 5 3 2 5 2" xfId="35193" xr:uid="{673950FF-E2F2-40A1-93D7-9CFA3FBE28A3}"/>
    <cellStyle name="Normal 4 5 3 2 5 3" xfId="50076" xr:uid="{935092A4-FFAF-4C3D-929D-CB530F7F9A5D}"/>
    <cellStyle name="Normal 4 5 3 2 6" xfId="14657" xr:uid="{3821E8FB-657A-44D5-BB6B-C9CEA953927F}"/>
    <cellStyle name="Normal 4 5 3 2 7" xfId="28347" xr:uid="{4F0A9434-A89E-4A9E-828A-C5888A6EEC72}"/>
    <cellStyle name="Normal 4 5 3 2 8" xfId="43230" xr:uid="{2A0E9EB0-AB76-431A-870E-D76CDE99E830}"/>
    <cellStyle name="Normal 4 5 3 3" xfId="7813" xr:uid="{70D0084C-AE1D-44F2-90DC-8661B9107547}"/>
    <cellStyle name="Normal 4 5 3 3 2" xfId="9525" xr:uid="{8A6C307C-5E2F-4AA3-950B-12E558DE773F}"/>
    <cellStyle name="Normal 4 5 3 3 2 2" xfId="12947" xr:uid="{82319A16-4FB3-4E46-A5D6-892279B23A4B}"/>
    <cellStyle name="Normal 4 5 3 3 2 2 2" xfId="26637" xr:uid="{06FBA51A-ABEB-4789-9598-FF20A2899DE9}"/>
    <cellStyle name="Normal 4 5 3 3 2 2 2 2" xfId="40329" xr:uid="{E01D6FDC-E8F8-481A-97AE-A4BD2C563254}"/>
    <cellStyle name="Normal 4 5 3 3 2 2 2 3" xfId="55212" xr:uid="{23964BEC-00B8-4476-A5CC-9E99D2A45E34}"/>
    <cellStyle name="Normal 4 5 3 3 2 2 3" xfId="19793" xr:uid="{F73506F0-4B1F-4899-961B-F1DB2011E87B}"/>
    <cellStyle name="Normal 4 5 3 3 2 2 4" xfId="33483" xr:uid="{35B74E3B-BC0A-4B88-9DB9-565291DBBFE7}"/>
    <cellStyle name="Normal 4 5 3 3 2 2 5" xfId="48366" xr:uid="{62A41ABD-8952-45E2-8E15-6C4079DBE02B}"/>
    <cellStyle name="Normal 4 5 3 3 2 3" xfId="23215" xr:uid="{DBD83BB3-ECA5-40B6-8D92-087F3F916AE6}"/>
    <cellStyle name="Normal 4 5 3 3 2 3 2" xfId="36907" xr:uid="{750568E9-69F2-4E75-BE4C-7E135034F698}"/>
    <cellStyle name="Normal 4 5 3 3 2 3 3" xfId="51790" xr:uid="{8256F649-1A76-4385-A930-9502BFF18DB9}"/>
    <cellStyle name="Normal 4 5 3 3 2 4" xfId="16371" xr:uid="{DF436258-00F5-4A25-9252-7654690D2369}"/>
    <cellStyle name="Normal 4 5 3 3 2 5" xfId="30061" xr:uid="{35210FA2-0530-4775-BC5B-ADB6805A1473}"/>
    <cellStyle name="Normal 4 5 3 3 2 6" xfId="44944" xr:uid="{6B93EA7A-673F-420A-B03E-97579135FE15}"/>
    <cellStyle name="Normal 4 5 3 3 3" xfId="11235" xr:uid="{9B059BCE-7B20-40DA-9E50-E05ABD2C3B03}"/>
    <cellStyle name="Normal 4 5 3 3 3 2" xfId="24925" xr:uid="{D9DC307F-CFFE-4034-B65A-AEA24C6FE482}"/>
    <cellStyle name="Normal 4 5 3 3 3 2 2" xfId="38617" xr:uid="{3C1E8808-A2F0-4F7E-8CA5-377C325D9C34}"/>
    <cellStyle name="Normal 4 5 3 3 3 2 3" xfId="53500" xr:uid="{D55F8322-E32D-4E63-B57A-EA04DEFBF3C2}"/>
    <cellStyle name="Normal 4 5 3 3 3 3" xfId="18081" xr:uid="{F966CCF7-1860-4811-8EC3-38246B81FD48}"/>
    <cellStyle name="Normal 4 5 3 3 3 4" xfId="31771" xr:uid="{8EA25CCD-CD40-4FF4-8B03-8FD2DABA5AAB}"/>
    <cellStyle name="Normal 4 5 3 3 3 5" xfId="46654" xr:uid="{80637089-9E6B-4BE7-961D-1801596CBA90}"/>
    <cellStyle name="Normal 4 5 3 3 4" xfId="21503" xr:uid="{8DC4C176-35E2-4783-9629-8DFD066F94C9}"/>
    <cellStyle name="Normal 4 5 3 3 4 2" xfId="35195" xr:uid="{FD0F5509-EEB7-40E1-BE14-2BBD3F858EFA}"/>
    <cellStyle name="Normal 4 5 3 3 4 3" xfId="50078" xr:uid="{14778E56-342F-400F-8060-0BC8DE2615A7}"/>
    <cellStyle name="Normal 4 5 3 3 5" xfId="14659" xr:uid="{6276C9F9-0947-4F50-B2A6-368E8A5F721C}"/>
    <cellStyle name="Normal 4 5 3 3 6" xfId="28349" xr:uid="{6C4D1E20-3C7B-49FC-9109-FE38897D35CD}"/>
    <cellStyle name="Normal 4 5 3 3 7" xfId="43232" xr:uid="{BF6CC5F0-3961-48B5-8401-F833983C204A}"/>
    <cellStyle name="Normal 4 5 3 4" xfId="7814" xr:uid="{CBE0AA6D-A9A2-4ABF-B7B5-BC238ABB9885}"/>
    <cellStyle name="Normal 4 5 3 4 2" xfId="9526" xr:uid="{416BA05E-BF38-4008-9EA0-F7B0C9EB1BE1}"/>
    <cellStyle name="Normal 4 5 3 4 2 2" xfId="12948" xr:uid="{363F0F39-EFD3-458C-8BF7-20468103C064}"/>
    <cellStyle name="Normal 4 5 3 4 2 2 2" xfId="26638" xr:uid="{3FE6D328-5037-463C-AC65-1CB1DD4B2C48}"/>
    <cellStyle name="Normal 4 5 3 4 2 2 2 2" xfId="40330" xr:uid="{A4561F37-ABC6-4557-A205-A6761C3D8ED2}"/>
    <cellStyle name="Normal 4 5 3 4 2 2 2 3" xfId="55213" xr:uid="{FAC36D87-A726-4CA3-801C-6DF78740E9CA}"/>
    <cellStyle name="Normal 4 5 3 4 2 2 3" xfId="19794" xr:uid="{38864F08-66AF-4339-8DD7-305468942A51}"/>
    <cellStyle name="Normal 4 5 3 4 2 2 4" xfId="33484" xr:uid="{7BE960A5-4719-4630-A06A-65684D636356}"/>
    <cellStyle name="Normal 4 5 3 4 2 2 5" xfId="48367" xr:uid="{58706607-B720-4C14-8634-1EA3FD98F228}"/>
    <cellStyle name="Normal 4 5 3 4 2 3" xfId="23216" xr:uid="{4AAC6783-075A-4462-8FF4-0ED593B1AB22}"/>
    <cellStyle name="Normal 4 5 3 4 2 3 2" xfId="36908" xr:uid="{6C588F3E-6A01-4D4A-B2BE-C3F3434ECFA7}"/>
    <cellStyle name="Normal 4 5 3 4 2 3 3" xfId="51791" xr:uid="{F5E7491A-6C2D-478A-8F15-6641EF56958F}"/>
    <cellStyle name="Normal 4 5 3 4 2 4" xfId="16372" xr:uid="{4AC410AC-754F-428E-A82B-33E2F1512C0C}"/>
    <cellStyle name="Normal 4 5 3 4 2 5" xfId="30062" xr:uid="{601B9C74-BDCB-4CB1-AB13-7A22E9C2A1F5}"/>
    <cellStyle name="Normal 4 5 3 4 2 6" xfId="44945" xr:uid="{D179D0C4-D715-4EAC-BDCE-CC0C2707C817}"/>
    <cellStyle name="Normal 4 5 3 4 3" xfId="11236" xr:uid="{D688BDB1-4693-424A-A89E-170C30989FF0}"/>
    <cellStyle name="Normal 4 5 3 4 3 2" xfId="24926" xr:uid="{539C71DE-DBF9-4F23-9C70-07E88099BA13}"/>
    <cellStyle name="Normal 4 5 3 4 3 2 2" xfId="38618" xr:uid="{941F1DBA-F50D-4772-AADE-8858D67B0263}"/>
    <cellStyle name="Normal 4 5 3 4 3 2 3" xfId="53501" xr:uid="{4722E78D-5E90-4FFA-A973-F80A02F7C246}"/>
    <cellStyle name="Normal 4 5 3 4 3 3" xfId="18082" xr:uid="{D7FB77F6-8BA5-4D76-91A2-21E4D5A1C518}"/>
    <cellStyle name="Normal 4 5 3 4 3 4" xfId="31772" xr:uid="{F353A25D-73AF-44A0-B9B6-A6217FDF0B00}"/>
    <cellStyle name="Normal 4 5 3 4 3 5" xfId="46655" xr:uid="{EA5D2487-0DE6-4EBB-B1AC-4E0C1C7546EC}"/>
    <cellStyle name="Normal 4 5 3 4 4" xfId="21504" xr:uid="{010CB5A6-0E2B-405A-8F03-9C14730C6607}"/>
    <cellStyle name="Normal 4 5 3 4 4 2" xfId="35196" xr:uid="{5A0D0D9F-0154-40A4-91F4-CC262F5935D1}"/>
    <cellStyle name="Normal 4 5 3 4 4 3" xfId="50079" xr:uid="{07815E59-E91C-4690-AD93-33DC0D01DEE7}"/>
    <cellStyle name="Normal 4 5 3 4 5" xfId="14660" xr:uid="{B7BBC3AF-96D4-4B06-AE6D-3D228DDDDDEE}"/>
    <cellStyle name="Normal 4 5 3 4 6" xfId="28350" xr:uid="{4466506D-C7E4-48A7-B3C8-BC7E6BF292F4}"/>
    <cellStyle name="Normal 4 5 3 4 7" xfId="43233" xr:uid="{F2499080-09D8-4999-98B4-0B99F43CBB1A}"/>
    <cellStyle name="Normal 4 5 3 5" xfId="9522" xr:uid="{6714CC1A-84D8-4992-9414-D933E6DF2B10}"/>
    <cellStyle name="Normal 4 5 3 5 2" xfId="12944" xr:uid="{682AAC13-3707-412A-AA7B-095525412FD0}"/>
    <cellStyle name="Normal 4 5 3 5 2 2" xfId="26634" xr:uid="{AB641354-0372-42BF-96ED-F3E90979908E}"/>
    <cellStyle name="Normal 4 5 3 5 2 2 2" xfId="40326" xr:uid="{D1473123-AFDE-4477-BB5D-6239E432118C}"/>
    <cellStyle name="Normal 4 5 3 5 2 2 3" xfId="55209" xr:uid="{657A3458-E6A8-4327-835E-288538B63C37}"/>
    <cellStyle name="Normal 4 5 3 5 2 3" xfId="19790" xr:uid="{327CC829-9B87-4941-851E-6878122F1B14}"/>
    <cellStyle name="Normal 4 5 3 5 2 4" xfId="33480" xr:uid="{25BF76FA-8079-4D2B-B6CE-0D15EDEB9956}"/>
    <cellStyle name="Normal 4 5 3 5 2 5" xfId="48363" xr:uid="{6638675B-3750-432E-9B51-78FD5127662D}"/>
    <cellStyle name="Normal 4 5 3 5 3" xfId="23212" xr:uid="{5BFE5985-CAF2-43BC-9FA1-A9A5032369D1}"/>
    <cellStyle name="Normal 4 5 3 5 3 2" xfId="36904" xr:uid="{B4550911-8C9B-48F8-8884-8AC2CD47E498}"/>
    <cellStyle name="Normal 4 5 3 5 3 3" xfId="51787" xr:uid="{12C348D5-B5EE-4E47-AA86-A96910CC2D5A}"/>
    <cellStyle name="Normal 4 5 3 5 4" xfId="16368" xr:uid="{94A2B296-26B6-4E1D-8B64-4B963C5442D4}"/>
    <cellStyle name="Normal 4 5 3 5 5" xfId="30058" xr:uid="{C1E11CA0-A031-41EB-BADE-9055996FBEA2}"/>
    <cellStyle name="Normal 4 5 3 5 6" xfId="44941" xr:uid="{A6CE884C-D7B9-477C-80AB-C3BE527D676E}"/>
    <cellStyle name="Normal 4 5 3 6" xfId="11232" xr:uid="{579DCDB8-45F1-4CBC-A327-4098DA21BC6A}"/>
    <cellStyle name="Normal 4 5 3 6 2" xfId="24922" xr:uid="{C3F150FA-55CD-455F-AA76-C049C5B50B7C}"/>
    <cellStyle name="Normal 4 5 3 6 2 2" xfId="38614" xr:uid="{7FEE21D7-D657-464D-8429-F1EE083BB596}"/>
    <cellStyle name="Normal 4 5 3 6 2 3" xfId="53497" xr:uid="{9492D92C-0609-4067-85BC-2D2DC3DA2708}"/>
    <cellStyle name="Normal 4 5 3 6 3" xfId="18078" xr:uid="{57EB9369-13DE-492F-A4C1-D2B919829C5B}"/>
    <cellStyle name="Normal 4 5 3 6 4" xfId="31768" xr:uid="{69E21B65-898F-42C0-A3ED-E6DC563ADB06}"/>
    <cellStyle name="Normal 4 5 3 6 5" xfId="46651" xr:uid="{F8D9DF01-44B3-48B7-9734-2CA74B15A196}"/>
    <cellStyle name="Normal 4 5 3 7" xfId="21500" xr:uid="{44D8FE08-0FCF-4210-AF51-1F3C0D8DE54B}"/>
    <cellStyle name="Normal 4 5 3 7 2" xfId="35192" xr:uid="{71AEAB1F-1C0A-4A69-84ED-871B19BB8B5B}"/>
    <cellStyle name="Normal 4 5 3 7 3" xfId="50075" xr:uid="{F46D85BF-AD8D-435C-ACAC-CB3D01B134D0}"/>
    <cellStyle name="Normal 4 5 3 8" xfId="14656" xr:uid="{97F90892-A07A-454D-B26E-2AD32A805B6D}"/>
    <cellStyle name="Normal 4 5 3 9" xfId="28346" xr:uid="{6ECFFBA5-61AB-42DB-B398-9F58DCE474EC}"/>
    <cellStyle name="Normal 4 5 4" xfId="7815" xr:uid="{FEA4D82E-2396-4D7C-88BA-2506F55D6467}"/>
    <cellStyle name="Normal 4 5 4 10" xfId="43234" xr:uid="{A4AD3922-D274-48D9-8558-C80975B65BA5}"/>
    <cellStyle name="Normal 4 5 4 2" xfId="7816" xr:uid="{05E4DAA3-3777-4D3A-AB78-7AEF6F073234}"/>
    <cellStyle name="Normal 4 5 4 2 2" xfId="7817" xr:uid="{2DD98CFE-7E1A-44BC-A478-0E4EFBE9CAE5}"/>
    <cellStyle name="Normal 4 5 4 2 2 2" xfId="9529" xr:uid="{733C5274-D084-4DB7-99F9-AA5432040493}"/>
    <cellStyle name="Normal 4 5 4 2 2 2 2" xfId="12951" xr:uid="{B7295E08-6098-40CD-897A-6737078E0147}"/>
    <cellStyle name="Normal 4 5 4 2 2 2 2 2" xfId="26641" xr:uid="{344D57AF-8630-4039-9D21-33988B21AF7D}"/>
    <cellStyle name="Normal 4 5 4 2 2 2 2 2 2" xfId="40333" xr:uid="{CDF746E3-1BA2-4DFA-A472-7B382D58CC1A}"/>
    <cellStyle name="Normal 4 5 4 2 2 2 2 2 3" xfId="55216" xr:uid="{84CD490D-91CC-4F41-8075-8F6EDE4650CD}"/>
    <cellStyle name="Normal 4 5 4 2 2 2 2 3" xfId="19797" xr:uid="{CC4ED6F5-E904-4B26-99AF-2532172DDE39}"/>
    <cellStyle name="Normal 4 5 4 2 2 2 2 4" xfId="33487" xr:uid="{166CB3BC-DB90-458E-B7CA-81BB086F925B}"/>
    <cellStyle name="Normal 4 5 4 2 2 2 2 5" xfId="48370" xr:uid="{D526AAB4-8270-4E25-B8FA-873194781408}"/>
    <cellStyle name="Normal 4 5 4 2 2 2 3" xfId="23219" xr:uid="{BDA57628-6350-404A-9A59-643B11AFF974}"/>
    <cellStyle name="Normal 4 5 4 2 2 2 3 2" xfId="36911" xr:uid="{0E469B38-69EF-42A5-B937-40F0C10A41EB}"/>
    <cellStyle name="Normal 4 5 4 2 2 2 3 3" xfId="51794" xr:uid="{15B2894E-2D9A-47D8-8736-8183D6929E9B}"/>
    <cellStyle name="Normal 4 5 4 2 2 2 4" xfId="16375" xr:uid="{E5D2B2FA-064A-4CC4-B319-CA39DF750742}"/>
    <cellStyle name="Normal 4 5 4 2 2 2 5" xfId="30065" xr:uid="{3FE7A0DB-A072-478A-AE77-8AB535919218}"/>
    <cellStyle name="Normal 4 5 4 2 2 2 6" xfId="44948" xr:uid="{13283E54-9AD9-4A13-9904-4E6978A25060}"/>
    <cellStyle name="Normal 4 5 4 2 2 3" xfId="11239" xr:uid="{858CE3FC-8F86-4618-AB0C-C79C32A463DA}"/>
    <cellStyle name="Normal 4 5 4 2 2 3 2" xfId="24929" xr:uid="{DBA66C80-C78F-4F7D-B362-A15A0267E115}"/>
    <cellStyle name="Normal 4 5 4 2 2 3 2 2" xfId="38621" xr:uid="{B3158ADC-8FE6-46BB-AE3A-EF4326FBBCE1}"/>
    <cellStyle name="Normal 4 5 4 2 2 3 2 3" xfId="53504" xr:uid="{38A03C6E-42F8-437D-B487-1B576731E1C4}"/>
    <cellStyle name="Normal 4 5 4 2 2 3 3" xfId="18085" xr:uid="{1C615757-549B-44A3-BD02-23C002F70C49}"/>
    <cellStyle name="Normal 4 5 4 2 2 3 4" xfId="31775" xr:uid="{46D40376-73CF-49FF-AB34-6BD8BD5949D7}"/>
    <cellStyle name="Normal 4 5 4 2 2 3 5" xfId="46658" xr:uid="{AB29D506-F419-4739-A2BC-2718B3005A13}"/>
    <cellStyle name="Normal 4 5 4 2 2 4" xfId="21507" xr:uid="{FA0E51A9-E29F-4BE4-B5E6-0D8F5624DD05}"/>
    <cellStyle name="Normal 4 5 4 2 2 4 2" xfId="35199" xr:uid="{BA82BB77-D071-47F3-BA73-D80E8490941D}"/>
    <cellStyle name="Normal 4 5 4 2 2 4 3" xfId="50082" xr:uid="{908684E8-D1C6-4536-A148-0F7D3E322F4A}"/>
    <cellStyle name="Normal 4 5 4 2 2 5" xfId="14663" xr:uid="{8DBC619C-55F6-4ECF-ADA5-5EC1F84490FB}"/>
    <cellStyle name="Normal 4 5 4 2 2 6" xfId="28353" xr:uid="{3275B337-5967-462D-A94E-185C28A1CA18}"/>
    <cellStyle name="Normal 4 5 4 2 2 7" xfId="43236" xr:uid="{EF7FE661-4E86-4939-8C18-071ED49F8479}"/>
    <cellStyle name="Normal 4 5 4 2 3" xfId="9528" xr:uid="{C0A5136C-72FA-4C0B-AE82-7A3966980272}"/>
    <cellStyle name="Normal 4 5 4 2 3 2" xfId="12950" xr:uid="{57800F45-6D3D-4AE5-B6DA-6CE5C5B6A155}"/>
    <cellStyle name="Normal 4 5 4 2 3 2 2" xfId="26640" xr:uid="{E7802AE4-42B4-4898-AD73-F93FE2742A41}"/>
    <cellStyle name="Normal 4 5 4 2 3 2 2 2" xfId="40332" xr:uid="{EFE21298-494B-4D43-B5B3-E4A73EF95FAF}"/>
    <cellStyle name="Normal 4 5 4 2 3 2 2 3" xfId="55215" xr:uid="{C18478F6-0A76-41EE-8C00-AC44DF6B2E85}"/>
    <cellStyle name="Normal 4 5 4 2 3 2 3" xfId="19796" xr:uid="{7513B264-85F6-415B-ACBA-EF9971BF19C6}"/>
    <cellStyle name="Normal 4 5 4 2 3 2 4" xfId="33486" xr:uid="{91F19C2B-7E2B-427E-AFE5-ACD8EFB22B2D}"/>
    <cellStyle name="Normal 4 5 4 2 3 2 5" xfId="48369" xr:uid="{C6E903E4-0F94-44F6-B2B2-3A109EDA9DA1}"/>
    <cellStyle name="Normal 4 5 4 2 3 3" xfId="23218" xr:uid="{4D99C2A7-BD22-494D-8FB3-3B8B33936182}"/>
    <cellStyle name="Normal 4 5 4 2 3 3 2" xfId="36910" xr:uid="{36E27865-C4EF-43D8-81DF-4AFE1BE62112}"/>
    <cellStyle name="Normal 4 5 4 2 3 3 3" xfId="51793" xr:uid="{02C9D4D8-E3A3-4FB2-8A03-064EE489E200}"/>
    <cellStyle name="Normal 4 5 4 2 3 4" xfId="16374" xr:uid="{A5B3D45B-1ABB-44C8-B696-678B21ABB963}"/>
    <cellStyle name="Normal 4 5 4 2 3 5" xfId="30064" xr:uid="{3605AC86-298D-4D1C-9A61-17B1C649B293}"/>
    <cellStyle name="Normal 4 5 4 2 3 6" xfId="44947" xr:uid="{7CDA1D1C-E917-46F4-AF3F-7AB59CDADFC9}"/>
    <cellStyle name="Normal 4 5 4 2 4" xfId="11238" xr:uid="{FC7FAE59-9C4F-4442-8AA6-B616B3891BA5}"/>
    <cellStyle name="Normal 4 5 4 2 4 2" xfId="24928" xr:uid="{F2AD0D32-B196-406D-BB6D-E61A218CE33F}"/>
    <cellStyle name="Normal 4 5 4 2 4 2 2" xfId="38620" xr:uid="{8194BEC8-339A-43C5-A412-63652224F955}"/>
    <cellStyle name="Normal 4 5 4 2 4 2 3" xfId="53503" xr:uid="{56C4CAED-695A-4E4E-BE06-A8ADC468DB64}"/>
    <cellStyle name="Normal 4 5 4 2 4 3" xfId="18084" xr:uid="{65B9035E-240F-4FD6-B883-BEC7F9BFFD4D}"/>
    <cellStyle name="Normal 4 5 4 2 4 4" xfId="31774" xr:uid="{BEF92BCA-A27D-430A-947D-FC3866985657}"/>
    <cellStyle name="Normal 4 5 4 2 4 5" xfId="46657" xr:uid="{B43CC3D2-5453-44EB-B9AA-EA8954E34746}"/>
    <cellStyle name="Normal 4 5 4 2 5" xfId="21506" xr:uid="{9523948A-A5E8-41D1-87DF-763CAB489ECB}"/>
    <cellStyle name="Normal 4 5 4 2 5 2" xfId="35198" xr:uid="{BF3214AA-854F-486D-9456-E972BC639756}"/>
    <cellStyle name="Normal 4 5 4 2 5 3" xfId="50081" xr:uid="{EA19A170-E2EC-4D2A-931E-03A33B3D8CCE}"/>
    <cellStyle name="Normal 4 5 4 2 6" xfId="14662" xr:uid="{A4AA3A60-13AC-4A60-A2BB-83D35040DBC8}"/>
    <cellStyle name="Normal 4 5 4 2 7" xfId="28352" xr:uid="{80F1C7B2-D679-41ED-9E57-1337430EA094}"/>
    <cellStyle name="Normal 4 5 4 2 8" xfId="43235" xr:uid="{F95F9FF5-85F2-445D-AEBC-6F55086F402C}"/>
    <cellStyle name="Normal 4 5 4 3" xfId="7818" xr:uid="{B41BFDE8-BF75-4D5C-8C3A-52D37B6F616C}"/>
    <cellStyle name="Normal 4 5 4 3 2" xfId="9530" xr:uid="{81A5644E-DFA6-48DD-98A4-41E46CC4BB36}"/>
    <cellStyle name="Normal 4 5 4 3 2 2" xfId="12952" xr:uid="{A154122E-4560-4967-88AA-7CC3B175B8D2}"/>
    <cellStyle name="Normal 4 5 4 3 2 2 2" xfId="26642" xr:uid="{5AC7B1C6-5FDE-4D81-8780-152FFB61C5A5}"/>
    <cellStyle name="Normal 4 5 4 3 2 2 2 2" xfId="40334" xr:uid="{DCA208D6-37B4-479A-BF70-A5D1D1A52FE4}"/>
    <cellStyle name="Normal 4 5 4 3 2 2 2 3" xfId="55217" xr:uid="{F8BA25CB-355A-456D-A707-68AFA4825202}"/>
    <cellStyle name="Normal 4 5 4 3 2 2 3" xfId="19798" xr:uid="{C97EB025-C182-4163-A2C5-64C3BF484B88}"/>
    <cellStyle name="Normal 4 5 4 3 2 2 4" xfId="33488" xr:uid="{FF557302-FD0E-478E-999C-12A2B87D2F74}"/>
    <cellStyle name="Normal 4 5 4 3 2 2 5" xfId="48371" xr:uid="{465049DF-6F20-4AF9-91EE-4CB6B0C58FC9}"/>
    <cellStyle name="Normal 4 5 4 3 2 3" xfId="23220" xr:uid="{8D41C18F-64E7-4AF7-AF8E-9F3FC9F8E1A7}"/>
    <cellStyle name="Normal 4 5 4 3 2 3 2" xfId="36912" xr:uid="{91467540-B5FE-404D-9A4A-F2997484F42A}"/>
    <cellStyle name="Normal 4 5 4 3 2 3 3" xfId="51795" xr:uid="{4E3E8E1C-B621-4171-8DD5-5451A76026EC}"/>
    <cellStyle name="Normal 4 5 4 3 2 4" xfId="16376" xr:uid="{85C9A072-38E4-463D-BF37-324DD032B657}"/>
    <cellStyle name="Normal 4 5 4 3 2 5" xfId="30066" xr:uid="{90452D56-BABC-4E98-B5D1-691CC7BEF541}"/>
    <cellStyle name="Normal 4 5 4 3 2 6" xfId="44949" xr:uid="{3800E95E-B323-4B21-97D6-8899DEA9287E}"/>
    <cellStyle name="Normal 4 5 4 3 3" xfId="11240" xr:uid="{898E398E-0007-471E-B577-C26AF128F528}"/>
    <cellStyle name="Normal 4 5 4 3 3 2" xfId="24930" xr:uid="{A463671A-8A61-49DD-A920-4DEDCF24E4AE}"/>
    <cellStyle name="Normal 4 5 4 3 3 2 2" xfId="38622" xr:uid="{7F5E61D2-FA7B-4438-A760-5C0AFF767EB3}"/>
    <cellStyle name="Normal 4 5 4 3 3 2 3" xfId="53505" xr:uid="{1781BA34-424B-4B24-83FF-C2C5FB1332F8}"/>
    <cellStyle name="Normal 4 5 4 3 3 3" xfId="18086" xr:uid="{8AB71471-7B47-43A2-86DF-011B83EBB204}"/>
    <cellStyle name="Normal 4 5 4 3 3 4" xfId="31776" xr:uid="{19ED0414-5F60-409C-8047-2CD4C17D4315}"/>
    <cellStyle name="Normal 4 5 4 3 3 5" xfId="46659" xr:uid="{8EF85FA8-9A7B-4FD0-BC32-CFF480C5BD28}"/>
    <cellStyle name="Normal 4 5 4 3 4" xfId="21508" xr:uid="{C44AF574-838B-4FF9-9B5B-B43D18AA7522}"/>
    <cellStyle name="Normal 4 5 4 3 4 2" xfId="35200" xr:uid="{9D5E5B7C-25E8-49DF-A476-E9B3EFA85E0D}"/>
    <cellStyle name="Normal 4 5 4 3 4 3" xfId="50083" xr:uid="{23A77E73-11DE-4AB5-8097-970B956C8AEE}"/>
    <cellStyle name="Normal 4 5 4 3 5" xfId="14664" xr:uid="{F91619A7-E174-4D4A-9C4C-8FA58C6AC663}"/>
    <cellStyle name="Normal 4 5 4 3 6" xfId="28354" xr:uid="{90706E05-B219-4DBB-B5EB-0B801D076090}"/>
    <cellStyle name="Normal 4 5 4 3 7" xfId="43237" xr:uid="{4EB5D4C7-4339-4C7D-B50E-5C69916E1D45}"/>
    <cellStyle name="Normal 4 5 4 4" xfId="7819" xr:uid="{B0756B9C-2495-4C0B-8572-C03786815336}"/>
    <cellStyle name="Normal 4 5 4 4 2" xfId="9531" xr:uid="{7DFB8A43-57A9-4A0F-A458-7B2AE4C2A487}"/>
    <cellStyle name="Normal 4 5 4 4 2 2" xfId="12953" xr:uid="{53167E37-19C0-4C16-943F-A3D306182820}"/>
    <cellStyle name="Normal 4 5 4 4 2 2 2" xfId="26643" xr:uid="{F00314D3-0929-4335-8AA0-99A25CBF32C2}"/>
    <cellStyle name="Normal 4 5 4 4 2 2 2 2" xfId="40335" xr:uid="{2484747D-823F-47D3-9C5F-FEBDE3DFD71F}"/>
    <cellStyle name="Normal 4 5 4 4 2 2 2 3" xfId="55218" xr:uid="{B33CB080-846F-4B91-8DF4-44B5B3FA99F0}"/>
    <cellStyle name="Normal 4 5 4 4 2 2 3" xfId="19799" xr:uid="{7B162CDA-B28C-47C3-9BB4-B5D57481A106}"/>
    <cellStyle name="Normal 4 5 4 4 2 2 4" xfId="33489" xr:uid="{006C118B-F756-4E4F-BD5C-F02E6E6EC118}"/>
    <cellStyle name="Normal 4 5 4 4 2 2 5" xfId="48372" xr:uid="{269A5A7E-4E98-4D3C-BB67-F044A4CCAD84}"/>
    <cellStyle name="Normal 4 5 4 4 2 3" xfId="23221" xr:uid="{EF70B40F-C23D-4125-849F-FB1E155EB3BE}"/>
    <cellStyle name="Normal 4 5 4 4 2 3 2" xfId="36913" xr:uid="{F79AC236-2BD6-4415-BF45-7553F2C10CEA}"/>
    <cellStyle name="Normal 4 5 4 4 2 3 3" xfId="51796" xr:uid="{E280B764-764D-48D7-B8A7-44D60938203E}"/>
    <cellStyle name="Normal 4 5 4 4 2 4" xfId="16377" xr:uid="{A8CFE818-08F2-45B4-8E60-506E1EBE15B9}"/>
    <cellStyle name="Normal 4 5 4 4 2 5" xfId="30067" xr:uid="{2BB33E97-3BDB-4A3C-910E-82EFE44FB9E7}"/>
    <cellStyle name="Normal 4 5 4 4 2 6" xfId="44950" xr:uid="{2126D4FE-64AA-4715-9BAC-D9268F5A3967}"/>
    <cellStyle name="Normal 4 5 4 4 3" xfId="11241" xr:uid="{A761D1E6-6440-41F5-8DCA-DE55F60DE2B9}"/>
    <cellStyle name="Normal 4 5 4 4 3 2" xfId="24931" xr:uid="{65560FA5-7FFF-4341-8F50-57A262EE2D42}"/>
    <cellStyle name="Normal 4 5 4 4 3 2 2" xfId="38623" xr:uid="{25299FA9-1CE5-407E-8284-AD5A44E83D36}"/>
    <cellStyle name="Normal 4 5 4 4 3 2 3" xfId="53506" xr:uid="{FB2B1889-A650-449A-831F-5D0BF7E0ACF0}"/>
    <cellStyle name="Normal 4 5 4 4 3 3" xfId="18087" xr:uid="{B4982263-D742-4615-BEBA-58A6C83050B5}"/>
    <cellStyle name="Normal 4 5 4 4 3 4" xfId="31777" xr:uid="{B1063F46-AAF8-4B44-87F0-A995FE7DE188}"/>
    <cellStyle name="Normal 4 5 4 4 3 5" xfId="46660" xr:uid="{5FB61080-EAF8-4F5D-AE29-517314BCE6D4}"/>
    <cellStyle name="Normal 4 5 4 4 4" xfId="21509" xr:uid="{1316813C-C107-4D14-9D53-93BF00EC121A}"/>
    <cellStyle name="Normal 4 5 4 4 4 2" xfId="35201" xr:uid="{BC273E5A-1F70-4442-95CC-8A346779A47A}"/>
    <cellStyle name="Normal 4 5 4 4 4 3" xfId="50084" xr:uid="{ACCC6352-7FC6-4B18-85EC-F47FA74BFE3D}"/>
    <cellStyle name="Normal 4 5 4 4 5" xfId="14665" xr:uid="{E7F245CE-1431-4896-B2DA-0274D33C86B6}"/>
    <cellStyle name="Normal 4 5 4 4 6" xfId="28355" xr:uid="{9F9D5F0A-6494-48F8-BEC3-5C6DAEEBC398}"/>
    <cellStyle name="Normal 4 5 4 4 7" xfId="43238" xr:uid="{E28ADDD7-74C0-47DE-8A48-A69A61633EFE}"/>
    <cellStyle name="Normal 4 5 4 5" xfId="9527" xr:uid="{5C5C1823-14C5-4FEF-BC26-EC54D8514A72}"/>
    <cellStyle name="Normal 4 5 4 5 2" xfId="12949" xr:uid="{82529B24-0565-45E3-BD54-4CCB9E45AA50}"/>
    <cellStyle name="Normal 4 5 4 5 2 2" xfId="26639" xr:uid="{7CDAC378-9A16-4E8A-898B-956DF81C9EA6}"/>
    <cellStyle name="Normal 4 5 4 5 2 2 2" xfId="40331" xr:uid="{4B76AB8F-6EEC-4527-9A71-03CDBCBB92B0}"/>
    <cellStyle name="Normal 4 5 4 5 2 2 3" xfId="55214" xr:uid="{79766B05-8BE0-4EAE-83C8-3F613106CB19}"/>
    <cellStyle name="Normal 4 5 4 5 2 3" xfId="19795" xr:uid="{77DA7BAF-8262-4015-9301-23C808823A50}"/>
    <cellStyle name="Normal 4 5 4 5 2 4" xfId="33485" xr:uid="{90DAB64D-32E4-475A-93FA-DDC89481D984}"/>
    <cellStyle name="Normal 4 5 4 5 2 5" xfId="48368" xr:uid="{C8218AD1-D914-4315-BB3A-37A18DCCCA77}"/>
    <cellStyle name="Normal 4 5 4 5 3" xfId="23217" xr:uid="{7BB895A5-4334-4387-A707-34844342461E}"/>
    <cellStyle name="Normal 4 5 4 5 3 2" xfId="36909" xr:uid="{6B879761-2721-4CB4-8D6D-76BCE6B1539B}"/>
    <cellStyle name="Normal 4 5 4 5 3 3" xfId="51792" xr:uid="{39A8D6D8-F89D-4CFC-987A-01A944DE790F}"/>
    <cellStyle name="Normal 4 5 4 5 4" xfId="16373" xr:uid="{AF54FA19-CCB8-49CB-A439-E8772C0552BC}"/>
    <cellStyle name="Normal 4 5 4 5 5" xfId="30063" xr:uid="{8B253E0A-849C-46B8-9590-24D728A55338}"/>
    <cellStyle name="Normal 4 5 4 5 6" xfId="44946" xr:uid="{D41FC6B9-8CC8-4D7F-A333-96CF1EEBFFF5}"/>
    <cellStyle name="Normal 4 5 4 6" xfId="11237" xr:uid="{6877951D-7287-421A-8863-62FB5CB7E64D}"/>
    <cellStyle name="Normal 4 5 4 6 2" xfId="24927" xr:uid="{7759E149-2C3A-4EA1-B84B-9EE009304867}"/>
    <cellStyle name="Normal 4 5 4 6 2 2" xfId="38619" xr:uid="{F6F418B7-BD33-4EE1-ACF9-400E1C01F01F}"/>
    <cellStyle name="Normal 4 5 4 6 2 3" xfId="53502" xr:uid="{6292393A-BFEC-444A-841E-03C96F8F826E}"/>
    <cellStyle name="Normal 4 5 4 6 3" xfId="18083" xr:uid="{155F0095-4415-41F3-8B2B-0096CEC8CA49}"/>
    <cellStyle name="Normal 4 5 4 6 4" xfId="31773" xr:uid="{C6B1EF91-AAD1-4C9A-A25E-8FD3F208DD1C}"/>
    <cellStyle name="Normal 4 5 4 6 5" xfId="46656" xr:uid="{0B74E404-F2F4-4AB1-80F7-1E67A1D2E0C9}"/>
    <cellStyle name="Normal 4 5 4 7" xfId="21505" xr:uid="{7F66133F-17D3-412A-8D8D-8BEE50B9A7BC}"/>
    <cellStyle name="Normal 4 5 4 7 2" xfId="35197" xr:uid="{29806783-E405-4CF5-BAC5-87B14061AB39}"/>
    <cellStyle name="Normal 4 5 4 7 3" xfId="50080" xr:uid="{DF10B54B-5D67-4412-8138-8F23DF950C00}"/>
    <cellStyle name="Normal 4 5 4 8" xfId="14661" xr:uid="{A1546F82-F29D-4EDD-ACBF-57F16C55095E}"/>
    <cellStyle name="Normal 4 5 4 9" xfId="28351" xr:uid="{34F8B40B-C7E2-4300-AE01-B62A93976669}"/>
    <cellStyle name="Normal 4 5 5" xfId="7820" xr:uid="{516AA022-77E8-459C-B1C7-BCA039846CAC}"/>
    <cellStyle name="Normal 4 5 5 2" xfId="7821" xr:uid="{2ECBA8FC-6C8F-467A-906E-1EBE164A97F2}"/>
    <cellStyle name="Normal 4 5 5 2 2" xfId="9533" xr:uid="{3A32288E-8152-4A61-B9E4-B3965487B9DC}"/>
    <cellStyle name="Normal 4 5 5 2 2 2" xfId="12955" xr:uid="{D0365A6D-34AA-44FF-8134-FA73ABED1482}"/>
    <cellStyle name="Normal 4 5 5 2 2 2 2" xfId="26645" xr:uid="{CC88E21B-9A07-4FCA-8708-5E6764341B6C}"/>
    <cellStyle name="Normal 4 5 5 2 2 2 2 2" xfId="40337" xr:uid="{081D0408-59EF-4F5E-8965-882401950C4A}"/>
    <cellStyle name="Normal 4 5 5 2 2 2 2 3" xfId="55220" xr:uid="{44E2ACF5-530A-41AF-9E65-1FDDF44A0206}"/>
    <cellStyle name="Normal 4 5 5 2 2 2 3" xfId="19801" xr:uid="{C5E2D178-8EA3-4186-B1DD-C7CF9AEE16DD}"/>
    <cellStyle name="Normal 4 5 5 2 2 2 4" xfId="33491" xr:uid="{AE8ADFCF-5865-43B5-A812-8D6734951617}"/>
    <cellStyle name="Normal 4 5 5 2 2 2 5" xfId="48374" xr:uid="{6AFCADC0-462A-4D21-A71D-E2F2CD3F5F67}"/>
    <cellStyle name="Normal 4 5 5 2 2 3" xfId="23223" xr:uid="{44822725-98B0-40E1-A1DB-FA01819B1835}"/>
    <cellStyle name="Normal 4 5 5 2 2 3 2" xfId="36915" xr:uid="{8C16732E-A3DD-4ED9-BFE2-0A0D56F639B7}"/>
    <cellStyle name="Normal 4 5 5 2 2 3 3" xfId="51798" xr:uid="{546CD3A1-1299-4D3F-BE4B-FA1FB0719786}"/>
    <cellStyle name="Normal 4 5 5 2 2 4" xfId="16379" xr:uid="{277BFFAB-874B-44BA-8C17-ED6AA55503EB}"/>
    <cellStyle name="Normal 4 5 5 2 2 5" xfId="30069" xr:uid="{93AAC64A-E27F-42DC-A327-87EE8CD618FA}"/>
    <cellStyle name="Normal 4 5 5 2 2 6" xfId="44952" xr:uid="{E850E130-1B92-4895-BCD2-478C3155B975}"/>
    <cellStyle name="Normal 4 5 5 2 3" xfId="11243" xr:uid="{A156DAD5-0C29-4E7F-8D5A-E8D066683599}"/>
    <cellStyle name="Normal 4 5 5 2 3 2" xfId="24933" xr:uid="{5054C244-7E35-4F6E-B299-540A60C1E877}"/>
    <cellStyle name="Normal 4 5 5 2 3 2 2" xfId="38625" xr:uid="{78FF9D77-82A9-4F4A-9FBD-80F024938BE9}"/>
    <cellStyle name="Normal 4 5 5 2 3 2 3" xfId="53508" xr:uid="{F96B5996-6ACD-4924-A3DE-FD2B1A9EF2F3}"/>
    <cellStyle name="Normal 4 5 5 2 3 3" xfId="18089" xr:uid="{1A258208-4FEB-4C47-ADED-7F5542E49D8D}"/>
    <cellStyle name="Normal 4 5 5 2 3 4" xfId="31779" xr:uid="{B0E4689D-D675-4106-8454-232530E9BCDB}"/>
    <cellStyle name="Normal 4 5 5 2 3 5" xfId="46662" xr:uid="{EA49D123-6249-4F87-BC92-014249D029F4}"/>
    <cellStyle name="Normal 4 5 5 2 4" xfId="21511" xr:uid="{DE9E64C8-C451-4468-AA61-D7F5D009E7EF}"/>
    <cellStyle name="Normal 4 5 5 2 4 2" xfId="35203" xr:uid="{8BD0AEF2-68AD-458E-A653-79FDBDBA4D65}"/>
    <cellStyle name="Normal 4 5 5 2 4 3" xfId="50086" xr:uid="{8F47368E-A171-4891-B728-30FAC80E106F}"/>
    <cellStyle name="Normal 4 5 5 2 5" xfId="14667" xr:uid="{440BDD53-563B-4BBA-A429-DD4DC877CD95}"/>
    <cellStyle name="Normal 4 5 5 2 6" xfId="28357" xr:uid="{A25D1FB6-9441-4A75-8B01-FE1B4C578D46}"/>
    <cellStyle name="Normal 4 5 5 2 7" xfId="43240" xr:uid="{48DE70BD-4CB1-40A7-B1D9-16F2307BC6D3}"/>
    <cellStyle name="Normal 4 5 5 3" xfId="9532" xr:uid="{DC19DFE0-43AB-4ACE-86DA-FF1859396928}"/>
    <cellStyle name="Normal 4 5 5 3 2" xfId="12954" xr:uid="{51C018BC-B9F1-44A6-91F4-8D84B23285DC}"/>
    <cellStyle name="Normal 4 5 5 3 2 2" xfId="26644" xr:uid="{43913F67-55AB-4CC9-9B57-4A25E5F5606C}"/>
    <cellStyle name="Normal 4 5 5 3 2 2 2" xfId="40336" xr:uid="{82FAE09B-B5D8-4939-84AE-E445983160D6}"/>
    <cellStyle name="Normal 4 5 5 3 2 2 3" xfId="55219" xr:uid="{2B5357EA-CCC3-4280-AC2E-FD1D57448B50}"/>
    <cellStyle name="Normal 4 5 5 3 2 3" xfId="19800" xr:uid="{7A13CDEF-193D-4687-9390-80BE1560E6D1}"/>
    <cellStyle name="Normal 4 5 5 3 2 4" xfId="33490" xr:uid="{C5921C90-2E6B-46ED-AAF9-95A33479253F}"/>
    <cellStyle name="Normal 4 5 5 3 2 5" xfId="48373" xr:uid="{30D5F99E-2522-4204-AFBB-E3C40D3970E0}"/>
    <cellStyle name="Normal 4 5 5 3 3" xfId="23222" xr:uid="{514BCDF6-9795-41BF-8DB7-43918EEB0D40}"/>
    <cellStyle name="Normal 4 5 5 3 3 2" xfId="36914" xr:uid="{5B380E57-CEC2-4568-9F9E-348F969F2791}"/>
    <cellStyle name="Normal 4 5 5 3 3 3" xfId="51797" xr:uid="{EB9D01C6-15B4-40A0-9880-C7D95549584F}"/>
    <cellStyle name="Normal 4 5 5 3 4" xfId="16378" xr:uid="{28E4ED91-92B8-4D73-BECB-B8F2F3CE6192}"/>
    <cellStyle name="Normal 4 5 5 3 5" xfId="30068" xr:uid="{1D3B966A-1939-43AF-B058-7B59E47A385B}"/>
    <cellStyle name="Normal 4 5 5 3 6" xfId="44951" xr:uid="{23C5D5B4-DC6C-4FCB-B689-9EB6A537A279}"/>
    <cellStyle name="Normal 4 5 5 4" xfId="11242" xr:uid="{6B9AAA52-2D1B-40BC-B416-41DBDC738594}"/>
    <cellStyle name="Normal 4 5 5 4 2" xfId="24932" xr:uid="{68E66577-EBC6-4571-ACDA-74580E344451}"/>
    <cellStyle name="Normal 4 5 5 4 2 2" xfId="38624" xr:uid="{487D3ECE-B513-4B5E-BFB6-E45DAE328F1B}"/>
    <cellStyle name="Normal 4 5 5 4 2 3" xfId="53507" xr:uid="{F6108405-0EA6-4335-827F-45FC22035AE9}"/>
    <cellStyle name="Normal 4 5 5 4 3" xfId="18088" xr:uid="{7191A5DA-C633-43D4-9C85-B0DED71DD987}"/>
    <cellStyle name="Normal 4 5 5 4 4" xfId="31778" xr:uid="{F4C09985-3F78-49A1-A296-3147CB867B44}"/>
    <cellStyle name="Normal 4 5 5 4 5" xfId="46661" xr:uid="{67B6B813-AFC9-4142-9F07-B42927F6324D}"/>
    <cellStyle name="Normal 4 5 5 5" xfId="21510" xr:uid="{95106D28-5660-4027-BF19-5F3BC2630E08}"/>
    <cellStyle name="Normal 4 5 5 5 2" xfId="35202" xr:uid="{92A9D633-7FDF-4073-B1DA-866A5A069A9F}"/>
    <cellStyle name="Normal 4 5 5 5 3" xfId="50085" xr:uid="{42492502-8586-4F2A-91C0-C95E946A6C02}"/>
    <cellStyle name="Normal 4 5 5 6" xfId="14666" xr:uid="{5D83CEE6-D0EA-44ED-9F42-A1F4E4C90359}"/>
    <cellStyle name="Normal 4 5 5 7" xfId="28356" xr:uid="{D2F163C9-B30F-462A-859B-0424DAAFED66}"/>
    <cellStyle name="Normal 4 5 5 8" xfId="43239" xr:uid="{F66256B8-5DE1-48FD-ABC9-D36E6ADAE106}"/>
    <cellStyle name="Normal 4 5 6" xfId="7822" xr:uid="{746479AC-1606-4A97-B415-235BCF23DF17}"/>
    <cellStyle name="Normal 4 5 6 2" xfId="9534" xr:uid="{CBF8AA41-DAA4-438E-97C2-5DA93058ADD8}"/>
    <cellStyle name="Normal 4 5 6 2 2" xfId="12956" xr:uid="{1ECA23A1-35C8-457D-9DAB-0110F3A61901}"/>
    <cellStyle name="Normal 4 5 6 2 2 2" xfId="26646" xr:uid="{1A35F537-0ED5-43FA-B651-3755EBE85678}"/>
    <cellStyle name="Normal 4 5 6 2 2 2 2" xfId="40338" xr:uid="{18A9170D-EEAD-4E4F-AEF1-9832F881FCD1}"/>
    <cellStyle name="Normal 4 5 6 2 2 2 3" xfId="55221" xr:uid="{1E4D9EF2-576E-42BC-AE03-AB3938132346}"/>
    <cellStyle name="Normal 4 5 6 2 2 3" xfId="19802" xr:uid="{558D3155-61BC-4649-96FB-57055F8B74A7}"/>
    <cellStyle name="Normal 4 5 6 2 2 4" xfId="33492" xr:uid="{B8359D36-7835-414A-92AA-17CC4AE69E85}"/>
    <cellStyle name="Normal 4 5 6 2 2 5" xfId="48375" xr:uid="{A62F6BF9-921B-4551-9FBA-A84337432973}"/>
    <cellStyle name="Normal 4 5 6 2 3" xfId="23224" xr:uid="{FB547409-0AFE-4552-87C1-08D860EDE18E}"/>
    <cellStyle name="Normal 4 5 6 2 3 2" xfId="36916" xr:uid="{8584BA0F-42A9-4906-8491-8AE30DBD2BA7}"/>
    <cellStyle name="Normal 4 5 6 2 3 3" xfId="51799" xr:uid="{8F90BA14-1C40-4A3C-BB5B-494EDE09417C}"/>
    <cellStyle name="Normal 4 5 6 2 4" xfId="16380" xr:uid="{047CBDBB-A770-4B1A-9B3D-80D28DB9C528}"/>
    <cellStyle name="Normal 4 5 6 2 5" xfId="30070" xr:uid="{FDA08B04-A656-421E-ACA0-B50A1EAE8A5A}"/>
    <cellStyle name="Normal 4 5 6 2 6" xfId="44953" xr:uid="{3D5521AB-0423-4F23-8F0C-5A2967B1F268}"/>
    <cellStyle name="Normal 4 5 6 3" xfId="11244" xr:uid="{2D5E7867-2D8D-47D1-A1BD-5E31B1E4879A}"/>
    <cellStyle name="Normal 4 5 6 3 2" xfId="24934" xr:uid="{77DFA778-852D-481A-969B-E8832CA0BFE7}"/>
    <cellStyle name="Normal 4 5 6 3 2 2" xfId="38626" xr:uid="{66F7B362-BEB6-4201-AAED-B4740452035B}"/>
    <cellStyle name="Normal 4 5 6 3 2 3" xfId="53509" xr:uid="{7BAAEFBF-F8EF-4FF0-AB44-B91A4BC17C5A}"/>
    <cellStyle name="Normal 4 5 6 3 3" xfId="18090" xr:uid="{EA1CCF8C-6C55-4EFB-AD7C-2E9352D07FBE}"/>
    <cellStyle name="Normal 4 5 6 3 4" xfId="31780" xr:uid="{DC4AA52A-8E33-4863-B71F-05C94748FA20}"/>
    <cellStyle name="Normal 4 5 6 3 5" xfId="46663" xr:uid="{4F78CBFF-54B2-4CB6-A947-1A1490F5C9C3}"/>
    <cellStyle name="Normal 4 5 6 4" xfId="21512" xr:uid="{FCBDEA65-BAAC-4CEE-A558-99CC5889FDE7}"/>
    <cellStyle name="Normal 4 5 6 4 2" xfId="35204" xr:uid="{A3FA66E4-753B-4105-AF2D-565AB8080F58}"/>
    <cellStyle name="Normal 4 5 6 4 3" xfId="50087" xr:uid="{E11BDAC0-1477-40F1-AB41-30C03E407E61}"/>
    <cellStyle name="Normal 4 5 6 5" xfId="14668" xr:uid="{3B926F7E-FDB8-4946-AD82-1D7B1B98DADD}"/>
    <cellStyle name="Normal 4 5 6 6" xfId="28358" xr:uid="{1FCA6F4D-DA58-4422-9271-D4D0AAB339DF}"/>
    <cellStyle name="Normal 4 5 6 7" xfId="43241" xr:uid="{C6EB4996-758B-4B40-A5D3-9802002F1487}"/>
    <cellStyle name="Normal 4 5 7" xfId="7823" xr:uid="{4ECF36ED-B93D-4B3B-AFF0-8D70D114177B}"/>
    <cellStyle name="Normal 4 5 7 2" xfId="9535" xr:uid="{FBA225D1-BC1F-4E7A-9A7B-0A7B465664F7}"/>
    <cellStyle name="Normal 4 5 7 2 2" xfId="12957" xr:uid="{F0E89430-80AD-4EB1-965B-9A903ECE3619}"/>
    <cellStyle name="Normal 4 5 7 2 2 2" xfId="26647" xr:uid="{1FA8555A-CEA5-459F-8432-D35C615B8F64}"/>
    <cellStyle name="Normal 4 5 7 2 2 2 2" xfId="40339" xr:uid="{1314C2B1-27A4-429F-8805-FAD619FEBCB8}"/>
    <cellStyle name="Normal 4 5 7 2 2 2 3" xfId="55222" xr:uid="{07F53610-4874-4A14-8BC3-16A632698007}"/>
    <cellStyle name="Normal 4 5 7 2 2 3" xfId="19803" xr:uid="{BD76FA46-B0F9-49DF-B768-0D292185D6B5}"/>
    <cellStyle name="Normal 4 5 7 2 2 4" xfId="33493" xr:uid="{0F259AB2-68E2-49EA-91D9-F6EFAB68FADA}"/>
    <cellStyle name="Normal 4 5 7 2 2 5" xfId="48376" xr:uid="{2B845A0F-CDBB-4D99-A05E-A6E90E50CF53}"/>
    <cellStyle name="Normal 4 5 7 2 3" xfId="23225" xr:uid="{09366C8C-4C52-4A81-B0E9-5BEB5DD12968}"/>
    <cellStyle name="Normal 4 5 7 2 3 2" xfId="36917" xr:uid="{41819D6A-E87C-4CFF-8D48-FDE9F559A2F1}"/>
    <cellStyle name="Normal 4 5 7 2 3 3" xfId="51800" xr:uid="{1D96F585-B10B-4BD7-9DCB-5168BA97B69D}"/>
    <cellStyle name="Normal 4 5 7 2 4" xfId="16381" xr:uid="{6B349523-B660-4D07-9804-ADF824190354}"/>
    <cellStyle name="Normal 4 5 7 2 5" xfId="30071" xr:uid="{2251717E-4222-4FE0-922B-22EC7BA03FA3}"/>
    <cellStyle name="Normal 4 5 7 2 6" xfId="44954" xr:uid="{F5CE3E30-A89B-4B9F-915C-C362A8990A1B}"/>
    <cellStyle name="Normal 4 5 7 3" xfId="11245" xr:uid="{17FCEEDD-CCCE-43A1-83CE-95BB1FDEC566}"/>
    <cellStyle name="Normal 4 5 7 3 2" xfId="24935" xr:uid="{2FE9786C-6A87-49CF-B048-C832DB8255DB}"/>
    <cellStyle name="Normal 4 5 7 3 2 2" xfId="38627" xr:uid="{2F10AB36-9F2C-45BC-82C8-80234C213779}"/>
    <cellStyle name="Normal 4 5 7 3 2 3" xfId="53510" xr:uid="{00B3BB43-A7C1-4164-8ABB-DF8FD9F0AAA3}"/>
    <cellStyle name="Normal 4 5 7 3 3" xfId="18091" xr:uid="{EACA2F0D-214D-4B14-9F98-79F928EBF6D2}"/>
    <cellStyle name="Normal 4 5 7 3 4" xfId="31781" xr:uid="{03EE8F96-9350-4E47-81A6-CE8D130E1249}"/>
    <cellStyle name="Normal 4 5 7 3 5" xfId="46664" xr:uid="{9408C631-9FF7-401F-9306-AF181D651A30}"/>
    <cellStyle name="Normal 4 5 7 4" xfId="21513" xr:uid="{5181204E-5E1F-4917-BA43-C90FCD5FBDED}"/>
    <cellStyle name="Normal 4 5 7 4 2" xfId="35205" xr:uid="{B5D75434-ECEE-4D52-A6F7-FE05F1B964CF}"/>
    <cellStyle name="Normal 4 5 7 4 3" xfId="50088" xr:uid="{FCFD494B-7626-469C-8389-7A77CCACF690}"/>
    <cellStyle name="Normal 4 5 7 5" xfId="14669" xr:uid="{4E886882-4193-4350-B835-9AFEFE006D9B}"/>
    <cellStyle name="Normal 4 5 7 6" xfId="28359" xr:uid="{6C77886E-9C51-46F5-BF55-4DE6F100E2F9}"/>
    <cellStyle name="Normal 4 5 7 7" xfId="43242" xr:uid="{50B0A4DB-CBCD-4E5A-B263-95002BF04C9E}"/>
    <cellStyle name="Normal 4 5 8" xfId="9506" xr:uid="{27983F3F-0576-4268-A6F6-C01E15F13D8F}"/>
    <cellStyle name="Normal 4 5 8 2" xfId="12928" xr:uid="{6B4AD7C0-6245-4155-8E65-7C2528E8F8F0}"/>
    <cellStyle name="Normal 4 5 8 2 2" xfId="26618" xr:uid="{857848BE-39ED-486B-A642-151350F4B22B}"/>
    <cellStyle name="Normal 4 5 8 2 2 2" xfId="40310" xr:uid="{78B40526-5B4A-4CC0-95A3-743DF41FF198}"/>
    <cellStyle name="Normal 4 5 8 2 2 3" xfId="55193" xr:uid="{755B2334-A16B-4A7B-B3E8-54998BACC23A}"/>
    <cellStyle name="Normal 4 5 8 2 3" xfId="19774" xr:uid="{EA7C1FB4-32F5-4AC1-A578-5E6CB7C32201}"/>
    <cellStyle name="Normal 4 5 8 2 4" xfId="33464" xr:uid="{2AA6CD87-5F88-4D53-AB44-3B9952E9F2D9}"/>
    <cellStyle name="Normal 4 5 8 2 5" xfId="48347" xr:uid="{7FEF826F-19E3-40A5-B3D1-003D8F249B17}"/>
    <cellStyle name="Normal 4 5 8 3" xfId="23196" xr:uid="{A54CBF81-8BD0-4215-AD9B-CB4CEA6AC97F}"/>
    <cellStyle name="Normal 4 5 8 3 2" xfId="36888" xr:uid="{82E8A20C-1566-49DF-90A7-B51D14237FB6}"/>
    <cellStyle name="Normal 4 5 8 3 3" xfId="51771" xr:uid="{05668DAC-455C-426A-99E9-FDC4389605E9}"/>
    <cellStyle name="Normal 4 5 8 4" xfId="16352" xr:uid="{D41789F9-8C06-4971-9F0E-3C61C3D3EF6E}"/>
    <cellStyle name="Normal 4 5 8 5" xfId="30042" xr:uid="{08E46EA3-190E-4CA4-BD89-671C03B54F4D}"/>
    <cellStyle name="Normal 4 5 8 6" xfId="44925" xr:uid="{E08F56B1-4A28-4039-9239-9A40BFD8AD1D}"/>
    <cellStyle name="Normal 4 5 9" xfId="11216" xr:uid="{B9DD98CD-790E-40D0-ADE8-8B67C7BD3BF6}"/>
    <cellStyle name="Normal 4 5 9 2" xfId="24906" xr:uid="{28A0ADD5-B83C-4D10-BC7D-817FF4E1C4C8}"/>
    <cellStyle name="Normal 4 5 9 2 2" xfId="38598" xr:uid="{16DBB1BD-3736-48F2-AD60-3C6EB4F5A7BB}"/>
    <cellStyle name="Normal 4 5 9 2 3" xfId="53481" xr:uid="{A185937C-D544-4518-AFF5-4EA65E844921}"/>
    <cellStyle name="Normal 4 5 9 3" xfId="18062" xr:uid="{826B72E5-1354-4A8D-A341-126700861566}"/>
    <cellStyle name="Normal 4 5 9 4" xfId="31752" xr:uid="{FCC300AD-F73E-4AF8-A65B-850592F07828}"/>
    <cellStyle name="Normal 4 5 9 5" xfId="46635" xr:uid="{556925B7-4695-42E1-8111-FD9E626550C1}"/>
    <cellStyle name="Normal 4 6" xfId="4281" xr:uid="{96058063-1F67-46A3-BCC5-AC4C1D17A560}"/>
    <cellStyle name="Normal 4 6 10" xfId="14670" xr:uid="{CD58C993-A7FD-41AD-AB03-0DB2569F4ABD}"/>
    <cellStyle name="Normal 4 6 10 2" xfId="41151" xr:uid="{A519D8C0-907F-415C-AA6D-CBF1FC9ADFD2}"/>
    <cellStyle name="Normal 4 6 11" xfId="28360" xr:uid="{0F0F7C4E-ABB4-4F51-BC79-2AB1F00C9143}"/>
    <cellStyle name="Normal 4 6 12" xfId="43243" xr:uid="{59432166-7D84-4737-83C2-6DF6009C942E}"/>
    <cellStyle name="Normal 4 6 13" xfId="7824" xr:uid="{B7D09DF7-4F52-4737-A227-E02BF1F5454A}"/>
    <cellStyle name="Normal 4 6 2" xfId="7825" xr:uid="{C3885741-A8A5-45C8-B4FF-68A7BE4E2F2B}"/>
    <cellStyle name="Normal 4 6 2 10" xfId="43244" xr:uid="{8081FF4D-3CED-46BB-801F-5FC4C24C5F3A}"/>
    <cellStyle name="Normal 4 6 2 2" xfId="7826" xr:uid="{8D305E30-DA52-488E-9D8F-482B3758A263}"/>
    <cellStyle name="Normal 4 6 2 2 2" xfId="7827" xr:uid="{4E1E196A-7E05-4255-A906-B8F4392CBF46}"/>
    <cellStyle name="Normal 4 6 2 2 2 2" xfId="9539" xr:uid="{9E82F7D8-CD8A-4222-A73D-20B1AF010650}"/>
    <cellStyle name="Normal 4 6 2 2 2 2 2" xfId="12961" xr:uid="{B823BF0E-5500-4A96-9419-8411F2955B31}"/>
    <cellStyle name="Normal 4 6 2 2 2 2 2 2" xfId="26651" xr:uid="{0B9F0D8B-36F2-4333-8908-AE09D1042D66}"/>
    <cellStyle name="Normal 4 6 2 2 2 2 2 2 2" xfId="40343" xr:uid="{88DBBA1D-083D-4BD8-B196-275E29D7E478}"/>
    <cellStyle name="Normal 4 6 2 2 2 2 2 2 3" xfId="55226" xr:uid="{5EC43898-528E-4E4D-BBC1-9969960F07F5}"/>
    <cellStyle name="Normal 4 6 2 2 2 2 2 3" xfId="19807" xr:uid="{8498B73F-74BA-40ED-AED0-8B32422C85D0}"/>
    <cellStyle name="Normal 4 6 2 2 2 2 2 4" xfId="33497" xr:uid="{79F3A65B-B5CD-4F15-95B0-7A92F33423FF}"/>
    <cellStyle name="Normal 4 6 2 2 2 2 2 5" xfId="48380" xr:uid="{CA59CE95-1CA4-45DD-B10A-79B41090ECD0}"/>
    <cellStyle name="Normal 4 6 2 2 2 2 3" xfId="23229" xr:uid="{B6FFD015-B321-4494-A5EF-B1743AE86AB6}"/>
    <cellStyle name="Normal 4 6 2 2 2 2 3 2" xfId="36921" xr:uid="{B2EC299E-FF83-4CCA-A89C-1D944ED7E652}"/>
    <cellStyle name="Normal 4 6 2 2 2 2 3 3" xfId="51804" xr:uid="{511AFADD-A5F9-46E6-9ABA-3542D37FD5B1}"/>
    <cellStyle name="Normal 4 6 2 2 2 2 4" xfId="16385" xr:uid="{DA51AF48-A6BE-445F-94A2-5A4A4E26E2B1}"/>
    <cellStyle name="Normal 4 6 2 2 2 2 5" xfId="30075" xr:uid="{2568C094-3BEE-4345-BF4F-E3EE9937735B}"/>
    <cellStyle name="Normal 4 6 2 2 2 2 6" xfId="44958" xr:uid="{64F1ECA6-40F2-47AF-AB09-92709005372E}"/>
    <cellStyle name="Normal 4 6 2 2 2 3" xfId="11249" xr:uid="{616CDFCA-5619-4C59-B930-27E4244D1792}"/>
    <cellStyle name="Normal 4 6 2 2 2 3 2" xfId="24939" xr:uid="{D6E0168C-0903-47D8-85E8-9FF0CE0679A4}"/>
    <cellStyle name="Normal 4 6 2 2 2 3 2 2" xfId="38631" xr:uid="{8EDE3C6A-9214-4C72-8850-2EBCB35A84AC}"/>
    <cellStyle name="Normal 4 6 2 2 2 3 2 3" xfId="53514" xr:uid="{B0664BA5-0154-4C4D-95F2-223549B6BF27}"/>
    <cellStyle name="Normal 4 6 2 2 2 3 3" xfId="18095" xr:uid="{949473E4-636B-424E-9C1F-C3C45A31E722}"/>
    <cellStyle name="Normal 4 6 2 2 2 3 4" xfId="31785" xr:uid="{DFB6DB7E-D1DE-43F0-A9DE-53EDEEF71528}"/>
    <cellStyle name="Normal 4 6 2 2 2 3 5" xfId="46668" xr:uid="{DEEF597B-1D31-431A-8891-FBCABA96B94D}"/>
    <cellStyle name="Normal 4 6 2 2 2 4" xfId="21517" xr:uid="{46023149-F896-47AF-AFA0-0CD086840BAA}"/>
    <cellStyle name="Normal 4 6 2 2 2 4 2" xfId="35209" xr:uid="{C8BE4746-F9D0-4AAF-A4B3-ECE7CF4B688C}"/>
    <cellStyle name="Normal 4 6 2 2 2 4 3" xfId="50092" xr:uid="{535337B3-1603-4CF3-81B7-39BDA1A9860B}"/>
    <cellStyle name="Normal 4 6 2 2 2 5" xfId="14673" xr:uid="{36E122B9-BF15-4B5A-954D-B49564C1FA23}"/>
    <cellStyle name="Normal 4 6 2 2 2 6" xfId="28363" xr:uid="{ED70E66A-7185-4CE5-9A2B-E15DB72C94A9}"/>
    <cellStyle name="Normal 4 6 2 2 2 7" xfId="43246" xr:uid="{01E99F14-6366-49A3-8EE2-50A0AD74CA51}"/>
    <cellStyle name="Normal 4 6 2 2 3" xfId="9538" xr:uid="{6FD105EF-EDDE-474D-9872-A89A29239581}"/>
    <cellStyle name="Normal 4 6 2 2 3 2" xfId="12960" xr:uid="{90A2303E-5274-47BE-B676-8EA9B63A73B1}"/>
    <cellStyle name="Normal 4 6 2 2 3 2 2" xfId="26650" xr:uid="{62A3BE17-70DB-4ABD-91D3-221FA59BEF67}"/>
    <cellStyle name="Normal 4 6 2 2 3 2 2 2" xfId="40342" xr:uid="{515C3591-91C6-464B-A97E-B018901E2B61}"/>
    <cellStyle name="Normal 4 6 2 2 3 2 2 3" xfId="55225" xr:uid="{607E81F3-EFDD-4F42-8FF8-03EF129F475E}"/>
    <cellStyle name="Normal 4 6 2 2 3 2 3" xfId="19806" xr:uid="{C72EB60C-3DE0-435C-867B-97FC6066F672}"/>
    <cellStyle name="Normal 4 6 2 2 3 2 4" xfId="33496" xr:uid="{F1320E49-171F-450E-ABC3-96B3E38FBA71}"/>
    <cellStyle name="Normal 4 6 2 2 3 2 5" xfId="48379" xr:uid="{F64E9BB6-36EC-4DDF-A782-5A519F2D2002}"/>
    <cellStyle name="Normal 4 6 2 2 3 3" xfId="23228" xr:uid="{5ABD3598-2FFF-4E16-8BEB-7FFB7F2D1197}"/>
    <cellStyle name="Normal 4 6 2 2 3 3 2" xfId="36920" xr:uid="{2FF666A1-0023-4E7C-B88F-43331D06930C}"/>
    <cellStyle name="Normal 4 6 2 2 3 3 3" xfId="51803" xr:uid="{09AC53F1-C273-46A4-B5EE-E9D30B34312D}"/>
    <cellStyle name="Normal 4 6 2 2 3 4" xfId="16384" xr:uid="{56F8EC51-E6C5-41B4-9D03-050FF088706B}"/>
    <cellStyle name="Normal 4 6 2 2 3 5" xfId="30074" xr:uid="{928AF71D-2BE4-4E61-8F3D-DDCFCB89B154}"/>
    <cellStyle name="Normal 4 6 2 2 3 6" xfId="44957" xr:uid="{1ED29235-513D-47D3-AFBD-1BCD348AE521}"/>
    <cellStyle name="Normal 4 6 2 2 4" xfId="11248" xr:uid="{39EF3EB3-8A59-4969-AE7D-191EAE6C0624}"/>
    <cellStyle name="Normal 4 6 2 2 4 2" xfId="24938" xr:uid="{7D042CA1-199A-4384-9690-7DA0427F9A5A}"/>
    <cellStyle name="Normal 4 6 2 2 4 2 2" xfId="38630" xr:uid="{436F866B-3C09-4041-9671-55F2852F383F}"/>
    <cellStyle name="Normal 4 6 2 2 4 2 3" xfId="53513" xr:uid="{29C5F475-A0EA-454E-9777-6A28E8593868}"/>
    <cellStyle name="Normal 4 6 2 2 4 3" xfId="18094" xr:uid="{4B9B900F-6F34-47A0-9278-F8079FACFBA6}"/>
    <cellStyle name="Normal 4 6 2 2 4 4" xfId="31784" xr:uid="{9462F9AC-62D6-47F8-8732-2441D1D275B9}"/>
    <cellStyle name="Normal 4 6 2 2 4 5" xfId="46667" xr:uid="{8FFB827B-F230-4EC4-8323-415F7859DFEC}"/>
    <cellStyle name="Normal 4 6 2 2 5" xfId="21516" xr:uid="{516DCB4D-0215-46E7-AF68-C49F2A9F2E84}"/>
    <cellStyle name="Normal 4 6 2 2 5 2" xfId="35208" xr:uid="{606FFCED-F4BE-4E8B-A0BC-F2C3DE166486}"/>
    <cellStyle name="Normal 4 6 2 2 5 3" xfId="50091" xr:uid="{CF3EB23C-968D-4078-9BF6-62A89B40E1B9}"/>
    <cellStyle name="Normal 4 6 2 2 6" xfId="14672" xr:uid="{54CB89E6-FBA4-4A0A-9AF6-2434D2D5AF22}"/>
    <cellStyle name="Normal 4 6 2 2 7" xfId="28362" xr:uid="{BD40E9D2-913A-41E9-9D32-E32DCDC9B24E}"/>
    <cellStyle name="Normal 4 6 2 2 8" xfId="43245" xr:uid="{ABE89708-33D3-47CD-85E0-90DE87DB9748}"/>
    <cellStyle name="Normal 4 6 2 3" xfId="7828" xr:uid="{5F65D570-1AA0-46A4-9208-AA9A28C9EDD1}"/>
    <cellStyle name="Normal 4 6 2 3 2" xfId="9540" xr:uid="{58F4703C-55C2-45BB-91B0-A0029D892407}"/>
    <cellStyle name="Normal 4 6 2 3 2 2" xfId="12962" xr:uid="{2065DF7B-AADD-4CD0-A514-811A94469107}"/>
    <cellStyle name="Normal 4 6 2 3 2 2 2" xfId="26652" xr:uid="{6781648A-3FDA-439C-9A57-C01862CED096}"/>
    <cellStyle name="Normal 4 6 2 3 2 2 2 2" xfId="40344" xr:uid="{B4505582-CCEC-4374-A63B-0C16D7CB1C1E}"/>
    <cellStyle name="Normal 4 6 2 3 2 2 2 3" xfId="55227" xr:uid="{37E1ED73-FFD2-4635-A78F-E2903EAB8A4A}"/>
    <cellStyle name="Normal 4 6 2 3 2 2 3" xfId="19808" xr:uid="{7281B6BC-FE41-4C8D-A64F-E8E95672F09C}"/>
    <cellStyle name="Normal 4 6 2 3 2 2 4" xfId="33498" xr:uid="{EB92B006-BA18-4411-8D4E-884BC5F0F06E}"/>
    <cellStyle name="Normal 4 6 2 3 2 2 5" xfId="48381" xr:uid="{04156FD3-FF46-439A-BA84-5047F5A0942D}"/>
    <cellStyle name="Normal 4 6 2 3 2 3" xfId="23230" xr:uid="{F5FF022A-8E23-40EB-8C09-235D832F0FDF}"/>
    <cellStyle name="Normal 4 6 2 3 2 3 2" xfId="36922" xr:uid="{E5EF8CC3-CDA5-4FB8-A7AB-33E7450037A2}"/>
    <cellStyle name="Normal 4 6 2 3 2 3 3" xfId="51805" xr:uid="{BCCE81A2-DBE5-4D9D-853A-300CDE873C8D}"/>
    <cellStyle name="Normal 4 6 2 3 2 4" xfId="16386" xr:uid="{1D2092AC-3A74-4177-A9C8-7C1CA4D86A55}"/>
    <cellStyle name="Normal 4 6 2 3 2 5" xfId="30076" xr:uid="{609B74E3-D818-40F8-BBE7-D5EAFBD17D8C}"/>
    <cellStyle name="Normal 4 6 2 3 2 6" xfId="44959" xr:uid="{CD9A8EEC-6264-4757-9826-9E1797406CDF}"/>
    <cellStyle name="Normal 4 6 2 3 3" xfId="11250" xr:uid="{2C08B4ED-6D60-4379-9FE6-6EF574CE5F4B}"/>
    <cellStyle name="Normal 4 6 2 3 3 2" xfId="24940" xr:uid="{EDB82657-4E71-413A-BC5B-B6911E248547}"/>
    <cellStyle name="Normal 4 6 2 3 3 2 2" xfId="38632" xr:uid="{0F761699-A2A5-4C13-82AF-79EE0AA00E5B}"/>
    <cellStyle name="Normal 4 6 2 3 3 2 3" xfId="53515" xr:uid="{ECF2BE42-8E44-4CA2-B9E7-AE271F70AC8A}"/>
    <cellStyle name="Normal 4 6 2 3 3 3" xfId="18096" xr:uid="{94A66C7D-AEA3-456D-A2E0-86EABD24745E}"/>
    <cellStyle name="Normal 4 6 2 3 3 4" xfId="31786" xr:uid="{9BEC1B7D-BFC1-4709-9C25-5B0E1564D31E}"/>
    <cellStyle name="Normal 4 6 2 3 3 5" xfId="46669" xr:uid="{5E3BD168-3E36-496E-AEED-2359FC3420A9}"/>
    <cellStyle name="Normal 4 6 2 3 4" xfId="21518" xr:uid="{7FF35C44-B72A-46CE-BC1E-63612A885DE6}"/>
    <cellStyle name="Normal 4 6 2 3 4 2" xfId="35210" xr:uid="{B0D3C7BD-0C22-47B0-AA03-E6AAC9C0DE18}"/>
    <cellStyle name="Normal 4 6 2 3 4 3" xfId="50093" xr:uid="{43C48D14-EAD5-4EB9-8AB9-6E762DD34539}"/>
    <cellStyle name="Normal 4 6 2 3 5" xfId="14674" xr:uid="{D163C7BF-62E3-43F8-81A2-998997857678}"/>
    <cellStyle name="Normal 4 6 2 3 6" xfId="28364" xr:uid="{3223ED88-17C6-4AA3-9BEB-B8739C514A38}"/>
    <cellStyle name="Normal 4 6 2 3 7" xfId="43247" xr:uid="{54EE849C-6D0E-4EB7-B6A6-52AB21CAE0F0}"/>
    <cellStyle name="Normal 4 6 2 4" xfId="7829" xr:uid="{8E97D948-5277-4F83-B751-DC118E2A1D6F}"/>
    <cellStyle name="Normal 4 6 2 4 2" xfId="9541" xr:uid="{3BDC6238-B816-4BF5-9703-281BF19D86B4}"/>
    <cellStyle name="Normal 4 6 2 4 2 2" xfId="12963" xr:uid="{4E25CA2B-8F88-4B64-B380-AA06C8D5B1F8}"/>
    <cellStyle name="Normal 4 6 2 4 2 2 2" xfId="26653" xr:uid="{0BD359A0-D0CF-4299-BFC2-6FC5BF7E6D3E}"/>
    <cellStyle name="Normal 4 6 2 4 2 2 2 2" xfId="40345" xr:uid="{458084B0-B4D9-4EBC-A4DC-54E77EA87B4F}"/>
    <cellStyle name="Normal 4 6 2 4 2 2 2 3" xfId="55228" xr:uid="{030CB6D7-60B9-4C43-9AF5-4CBB20E58340}"/>
    <cellStyle name="Normal 4 6 2 4 2 2 3" xfId="19809" xr:uid="{F96E3E30-C2BF-4E9E-8D2E-CC46EFF47CD0}"/>
    <cellStyle name="Normal 4 6 2 4 2 2 4" xfId="33499" xr:uid="{099F4B80-5DC2-480B-9791-FB0A5CA5460E}"/>
    <cellStyle name="Normal 4 6 2 4 2 2 5" xfId="48382" xr:uid="{00230210-DA61-4CE8-9159-00C8A7A591DE}"/>
    <cellStyle name="Normal 4 6 2 4 2 3" xfId="23231" xr:uid="{9003AD66-02AF-4A30-BEE5-B7D7626E77FB}"/>
    <cellStyle name="Normal 4 6 2 4 2 3 2" xfId="36923" xr:uid="{EF9820EE-B0A7-4C1B-A490-A9CCC0EB40C2}"/>
    <cellStyle name="Normal 4 6 2 4 2 3 3" xfId="51806" xr:uid="{527C8BEE-D722-470B-BB58-36E22191FFE9}"/>
    <cellStyle name="Normal 4 6 2 4 2 4" xfId="16387" xr:uid="{F5AE62F9-1AF5-445E-A34F-D62747F53B20}"/>
    <cellStyle name="Normal 4 6 2 4 2 5" xfId="30077" xr:uid="{FC633B9C-28FC-49E2-BF72-E5F8FCAC9D02}"/>
    <cellStyle name="Normal 4 6 2 4 2 6" xfId="44960" xr:uid="{C3B392E2-3B23-4E87-A314-B891502AC298}"/>
    <cellStyle name="Normal 4 6 2 4 3" xfId="11251" xr:uid="{3D11244A-D620-45B4-99B1-F170797204BB}"/>
    <cellStyle name="Normal 4 6 2 4 3 2" xfId="24941" xr:uid="{CD201F81-BC02-4FC0-96BC-CD6DB93DE7B8}"/>
    <cellStyle name="Normal 4 6 2 4 3 2 2" xfId="38633" xr:uid="{06A9F8AA-C59C-4295-B768-B03F78BD591E}"/>
    <cellStyle name="Normal 4 6 2 4 3 2 3" xfId="53516" xr:uid="{05975444-7C72-4991-8916-A7C170FC07F4}"/>
    <cellStyle name="Normal 4 6 2 4 3 3" xfId="18097" xr:uid="{B589238F-B8E1-499C-9706-79A2C4F7D93B}"/>
    <cellStyle name="Normal 4 6 2 4 3 4" xfId="31787" xr:uid="{7CC11662-183E-4A53-92A8-07978E2E6132}"/>
    <cellStyle name="Normal 4 6 2 4 3 5" xfId="46670" xr:uid="{EF5089AD-D2E0-4F27-9A60-56DD5EB70280}"/>
    <cellStyle name="Normal 4 6 2 4 4" xfId="21519" xr:uid="{BFDEE82C-BEFC-4B8C-AE87-4F3DD89F9833}"/>
    <cellStyle name="Normal 4 6 2 4 4 2" xfId="35211" xr:uid="{D6873CC0-6B1F-4AAD-A866-91328377B880}"/>
    <cellStyle name="Normal 4 6 2 4 4 3" xfId="50094" xr:uid="{56805B30-E2B5-4BC9-A127-5687711ABB8F}"/>
    <cellStyle name="Normal 4 6 2 4 5" xfId="14675" xr:uid="{71A9FDE7-191D-4351-B442-E2BC37C600C1}"/>
    <cellStyle name="Normal 4 6 2 4 6" xfId="28365" xr:uid="{39F7D4B0-0CA9-42C8-98AC-C5D43320C368}"/>
    <cellStyle name="Normal 4 6 2 4 7" xfId="43248" xr:uid="{A2933667-DFEF-4E75-A199-EB7D343A2C0F}"/>
    <cellStyle name="Normal 4 6 2 5" xfId="9537" xr:uid="{3C928E2B-E881-4996-AEC5-02278B269B45}"/>
    <cellStyle name="Normal 4 6 2 5 2" xfId="12959" xr:uid="{F35A660D-46E9-4F4D-9726-A8A4DF955660}"/>
    <cellStyle name="Normal 4 6 2 5 2 2" xfId="26649" xr:uid="{372F85FD-08CE-4AA4-8451-F221804DCE6C}"/>
    <cellStyle name="Normal 4 6 2 5 2 2 2" xfId="40341" xr:uid="{81201DC0-4B13-4F1F-8B7D-1F0A7848F5E6}"/>
    <cellStyle name="Normal 4 6 2 5 2 2 3" xfId="55224" xr:uid="{D2FC8D02-C324-4F87-B82E-F372FBF92FC5}"/>
    <cellStyle name="Normal 4 6 2 5 2 3" xfId="19805" xr:uid="{CD014617-D44C-4D71-92B9-AC553CED52A6}"/>
    <cellStyle name="Normal 4 6 2 5 2 4" xfId="33495" xr:uid="{49134D9A-7634-4516-83F2-BDBECB02AC09}"/>
    <cellStyle name="Normal 4 6 2 5 2 5" xfId="48378" xr:uid="{46C13789-243B-4E21-8982-131781F0BF5A}"/>
    <cellStyle name="Normal 4 6 2 5 3" xfId="23227" xr:uid="{AD7CBD7C-AEC0-4032-835B-8A4942CEC834}"/>
    <cellStyle name="Normal 4 6 2 5 3 2" xfId="36919" xr:uid="{F622FF75-2C0B-483C-9F0D-569D6ABC4501}"/>
    <cellStyle name="Normal 4 6 2 5 3 3" xfId="51802" xr:uid="{B9BBD27B-114E-417F-A57F-957041AEEE12}"/>
    <cellStyle name="Normal 4 6 2 5 4" xfId="16383" xr:uid="{187C6803-2B5C-4473-B39D-FA74347E560A}"/>
    <cellStyle name="Normal 4 6 2 5 5" xfId="30073" xr:uid="{40628809-9053-4D03-A499-1551B993343B}"/>
    <cellStyle name="Normal 4 6 2 5 6" xfId="44956" xr:uid="{7D47801B-152D-47A4-97F9-232D805B36A4}"/>
    <cellStyle name="Normal 4 6 2 6" xfId="11247" xr:uid="{8DB3437F-A093-44AF-B7E1-9DF11D6CE56B}"/>
    <cellStyle name="Normal 4 6 2 6 2" xfId="24937" xr:uid="{45CC067A-898D-416F-9740-00EDCAAC7A66}"/>
    <cellStyle name="Normal 4 6 2 6 2 2" xfId="38629" xr:uid="{6733AE3D-60DF-4D7D-9404-F900A3BCE7FD}"/>
    <cellStyle name="Normal 4 6 2 6 2 3" xfId="53512" xr:uid="{680615C1-8D55-4FBC-A893-D97A6258D191}"/>
    <cellStyle name="Normal 4 6 2 6 3" xfId="18093" xr:uid="{E26C0C3D-6092-4280-9F08-D87BF676EC09}"/>
    <cellStyle name="Normal 4 6 2 6 4" xfId="31783" xr:uid="{86A7258D-08C5-40D8-B3CF-33EE2FAACED4}"/>
    <cellStyle name="Normal 4 6 2 6 5" xfId="46666" xr:uid="{AB704D73-B75F-4C93-85C8-16339F9660D6}"/>
    <cellStyle name="Normal 4 6 2 7" xfId="21515" xr:uid="{BEC0673E-1BFE-4427-BED1-66EC0562FD77}"/>
    <cellStyle name="Normal 4 6 2 7 2" xfId="35207" xr:uid="{625778D2-5368-458F-AC94-90E5CDE4C50A}"/>
    <cellStyle name="Normal 4 6 2 7 3" xfId="50090" xr:uid="{C4F87424-D794-455C-91E7-80ABA597FB2C}"/>
    <cellStyle name="Normal 4 6 2 8" xfId="14671" xr:uid="{43B9A2A7-51BA-4908-8753-B704C8DFF8ED}"/>
    <cellStyle name="Normal 4 6 2 9" xfId="28361" xr:uid="{5E64573F-8A7D-4803-8DDF-D98B18D688E2}"/>
    <cellStyle name="Normal 4 6 3" xfId="7830" xr:uid="{8450C27E-33F9-4C22-B720-5EC83D91EC18}"/>
    <cellStyle name="Normal 4 6 3 10" xfId="43249" xr:uid="{C5C4E8A0-3BFD-45A4-BD59-D4AE8E4CC03B}"/>
    <cellStyle name="Normal 4 6 3 2" xfId="7831" xr:uid="{313CD267-9CF4-49FC-833B-6FCEBE7836F2}"/>
    <cellStyle name="Normal 4 6 3 2 2" xfId="7832" xr:uid="{377B28A8-948E-45CF-BFEF-957EA31955B1}"/>
    <cellStyle name="Normal 4 6 3 2 2 2" xfId="9544" xr:uid="{0ACE5EE2-D2F0-462C-8B1E-401FD5A17C71}"/>
    <cellStyle name="Normal 4 6 3 2 2 2 2" xfId="12966" xr:uid="{34F8E140-EECB-4139-B734-58471C67AEC1}"/>
    <cellStyle name="Normal 4 6 3 2 2 2 2 2" xfId="26656" xr:uid="{AA5E8989-1FAB-4675-BE03-4C11E754A55A}"/>
    <cellStyle name="Normal 4 6 3 2 2 2 2 2 2" xfId="40348" xr:uid="{A677B7CE-518A-4CE0-A91E-310B86836944}"/>
    <cellStyle name="Normal 4 6 3 2 2 2 2 2 3" xfId="55231" xr:uid="{AF97F175-5943-4147-B11A-9AB902F478F2}"/>
    <cellStyle name="Normal 4 6 3 2 2 2 2 3" xfId="19812" xr:uid="{726040F0-59BF-4E47-B3D3-A69FFD806F98}"/>
    <cellStyle name="Normal 4 6 3 2 2 2 2 4" xfId="33502" xr:uid="{7A222AB6-A755-45EE-85F9-85808F83504C}"/>
    <cellStyle name="Normal 4 6 3 2 2 2 2 5" xfId="48385" xr:uid="{4ACD4DEE-D63E-4654-8645-08AE0DADC8F9}"/>
    <cellStyle name="Normal 4 6 3 2 2 2 3" xfId="23234" xr:uid="{4ABC1894-B51D-45AD-8005-52C6929D4DFD}"/>
    <cellStyle name="Normal 4 6 3 2 2 2 3 2" xfId="36926" xr:uid="{096C6B87-DB5A-49AB-A737-C1DD349E1A0C}"/>
    <cellStyle name="Normal 4 6 3 2 2 2 3 3" xfId="51809" xr:uid="{7E3E9089-79DB-48EE-B57D-E7FE44F4EEA5}"/>
    <cellStyle name="Normal 4 6 3 2 2 2 4" xfId="16390" xr:uid="{13695BF4-A0B1-4548-ADEA-957547CF75DE}"/>
    <cellStyle name="Normal 4 6 3 2 2 2 5" xfId="30080" xr:uid="{C7706C30-6D39-44B6-91CB-308ED8C85F58}"/>
    <cellStyle name="Normal 4 6 3 2 2 2 6" xfId="44963" xr:uid="{460C444D-87ED-4A0D-AC03-F8C0C7B1CC45}"/>
    <cellStyle name="Normal 4 6 3 2 2 3" xfId="11254" xr:uid="{4EE3B6E6-EC0A-4DF1-ACE6-C1967025D4E0}"/>
    <cellStyle name="Normal 4 6 3 2 2 3 2" xfId="24944" xr:uid="{00EE9AE6-E6CF-4901-9810-6AB2E32DECBB}"/>
    <cellStyle name="Normal 4 6 3 2 2 3 2 2" xfId="38636" xr:uid="{07439414-6810-40B8-B965-D003D71A6BDA}"/>
    <cellStyle name="Normal 4 6 3 2 2 3 2 3" xfId="53519" xr:uid="{23C9E9DC-A940-4894-AA93-FC2033F22FBB}"/>
    <cellStyle name="Normal 4 6 3 2 2 3 3" xfId="18100" xr:uid="{4BCABE54-CCA7-40FD-BC39-BAFDCA5BCE2D}"/>
    <cellStyle name="Normal 4 6 3 2 2 3 4" xfId="31790" xr:uid="{7C306413-A48D-4DE1-8FD0-968826560911}"/>
    <cellStyle name="Normal 4 6 3 2 2 3 5" xfId="46673" xr:uid="{D64FCE1F-94B2-47EC-8E3D-96CAEF22F619}"/>
    <cellStyle name="Normal 4 6 3 2 2 4" xfId="21522" xr:uid="{F6D9A43C-AF8F-47F3-A29F-5C87A2BB57B1}"/>
    <cellStyle name="Normal 4 6 3 2 2 4 2" xfId="35214" xr:uid="{BB9859B9-A6E0-4F82-A32C-C217060EF7FB}"/>
    <cellStyle name="Normal 4 6 3 2 2 4 3" xfId="50097" xr:uid="{38C4E08D-4A55-4D5F-B570-3595917B9138}"/>
    <cellStyle name="Normal 4 6 3 2 2 5" xfId="14678" xr:uid="{35EF3AC5-B6AB-4482-BBAD-383EAE10A2A9}"/>
    <cellStyle name="Normal 4 6 3 2 2 6" xfId="28368" xr:uid="{04A52ED7-2550-45EB-A1FF-1B8022D06B0D}"/>
    <cellStyle name="Normal 4 6 3 2 2 7" xfId="43251" xr:uid="{2BD2A7F5-DFBE-4192-A11B-B17591504C71}"/>
    <cellStyle name="Normal 4 6 3 2 3" xfId="9543" xr:uid="{811535A4-2C10-415A-A6A8-99522045F6C7}"/>
    <cellStyle name="Normal 4 6 3 2 3 2" xfId="12965" xr:uid="{F890F7BA-EA03-49D4-9B4F-97C821D13514}"/>
    <cellStyle name="Normal 4 6 3 2 3 2 2" xfId="26655" xr:uid="{EA1B7A2F-7F43-4475-B951-D0442C12D48C}"/>
    <cellStyle name="Normal 4 6 3 2 3 2 2 2" xfId="40347" xr:uid="{ADC9D9FE-5C92-47DB-B2DE-368056E06946}"/>
    <cellStyle name="Normal 4 6 3 2 3 2 2 3" xfId="55230" xr:uid="{357DB74E-2028-46D9-8081-9010650EC679}"/>
    <cellStyle name="Normal 4 6 3 2 3 2 3" xfId="19811" xr:uid="{EC52F53B-D917-44D6-83D3-E5AA1B6DB994}"/>
    <cellStyle name="Normal 4 6 3 2 3 2 4" xfId="33501" xr:uid="{5878D62C-6BD3-47E1-9F7E-9573E7D17DDF}"/>
    <cellStyle name="Normal 4 6 3 2 3 2 5" xfId="48384" xr:uid="{B0BFC120-49C9-488A-ADAB-B8E4C43BF715}"/>
    <cellStyle name="Normal 4 6 3 2 3 3" xfId="23233" xr:uid="{5B56C1E6-C1B2-4B43-A659-87253DACA649}"/>
    <cellStyle name="Normal 4 6 3 2 3 3 2" xfId="36925" xr:uid="{E32664CF-B0FF-4C2F-90B6-05ECB490E9B6}"/>
    <cellStyle name="Normal 4 6 3 2 3 3 3" xfId="51808" xr:uid="{89C2D5B9-78B6-4A82-A4A9-551F810A6FF9}"/>
    <cellStyle name="Normal 4 6 3 2 3 4" xfId="16389" xr:uid="{CCE7877C-1A2B-41D1-A443-004FF19230D4}"/>
    <cellStyle name="Normal 4 6 3 2 3 5" xfId="30079" xr:uid="{C4331AE3-0F80-4F1B-8BD2-CA87A9DD63A5}"/>
    <cellStyle name="Normal 4 6 3 2 3 6" xfId="44962" xr:uid="{CE271F58-B153-47F1-BD1A-B2B617C12C72}"/>
    <cellStyle name="Normal 4 6 3 2 4" xfId="11253" xr:uid="{E3FA5162-3D8B-4584-9039-1D972844E9A3}"/>
    <cellStyle name="Normal 4 6 3 2 4 2" xfId="24943" xr:uid="{84F14D57-BA41-4525-B958-88E0583ED97F}"/>
    <cellStyle name="Normal 4 6 3 2 4 2 2" xfId="38635" xr:uid="{EDF60425-002A-4CC7-8B93-5CFC93C9005F}"/>
    <cellStyle name="Normal 4 6 3 2 4 2 3" xfId="53518" xr:uid="{4D75C91F-EC99-4361-BC5E-7798949A180B}"/>
    <cellStyle name="Normal 4 6 3 2 4 3" xfId="18099" xr:uid="{390FFEDD-D0BD-4CF8-B4D1-655B7BD2C4A3}"/>
    <cellStyle name="Normal 4 6 3 2 4 4" xfId="31789" xr:uid="{077EC16D-351A-4005-9E53-AC47B2456740}"/>
    <cellStyle name="Normal 4 6 3 2 4 5" xfId="46672" xr:uid="{D119FF4F-2397-4945-96E2-47EE18D182AD}"/>
    <cellStyle name="Normal 4 6 3 2 5" xfId="21521" xr:uid="{EE7494E7-B3FC-4A2E-B8BC-CB75F468E543}"/>
    <cellStyle name="Normal 4 6 3 2 5 2" xfId="35213" xr:uid="{07B9F544-D398-4B18-B154-8CD7B4DE20E7}"/>
    <cellStyle name="Normal 4 6 3 2 5 3" xfId="50096" xr:uid="{1675683B-0FB0-45C9-9BD9-DDFDC63ABD3B}"/>
    <cellStyle name="Normal 4 6 3 2 6" xfId="14677" xr:uid="{8597231A-F2B2-46D1-A4EE-1F93DEE32F52}"/>
    <cellStyle name="Normal 4 6 3 2 7" xfId="28367" xr:uid="{F2C357DD-B554-455F-AEBB-DDDA795BB4F1}"/>
    <cellStyle name="Normal 4 6 3 2 8" xfId="43250" xr:uid="{7E199477-6D6A-4DF1-9F58-F88E71ABE85A}"/>
    <cellStyle name="Normal 4 6 3 3" xfId="7833" xr:uid="{63182C16-2497-446C-A48F-85B280DF0A86}"/>
    <cellStyle name="Normal 4 6 3 3 2" xfId="9545" xr:uid="{9EDF5198-FD38-4C0C-A6AD-97C81B00BFAF}"/>
    <cellStyle name="Normal 4 6 3 3 2 2" xfId="12967" xr:uid="{B784A7EB-7B7F-4E58-A97D-B8A3CE1345DE}"/>
    <cellStyle name="Normal 4 6 3 3 2 2 2" xfId="26657" xr:uid="{DD60FE33-EE0A-4CED-99B7-D421CC2A8BFF}"/>
    <cellStyle name="Normal 4 6 3 3 2 2 2 2" xfId="40349" xr:uid="{AC4C0096-89D2-405E-B672-4FB35FA69DDE}"/>
    <cellStyle name="Normal 4 6 3 3 2 2 2 3" xfId="55232" xr:uid="{4DE5F87F-B4CC-48CA-A508-726E1142953E}"/>
    <cellStyle name="Normal 4 6 3 3 2 2 3" xfId="19813" xr:uid="{86EF1ECA-CE70-4974-A084-B31AE8603AD4}"/>
    <cellStyle name="Normal 4 6 3 3 2 2 4" xfId="33503" xr:uid="{A7C2A0B6-BEFD-49B4-9578-355DB0247A0F}"/>
    <cellStyle name="Normal 4 6 3 3 2 2 5" xfId="48386" xr:uid="{6BD334F1-2717-4889-B1FE-627AA57C8286}"/>
    <cellStyle name="Normal 4 6 3 3 2 3" xfId="23235" xr:uid="{AAAFA915-3420-4C20-9976-611D08AD070D}"/>
    <cellStyle name="Normal 4 6 3 3 2 3 2" xfId="36927" xr:uid="{EEEDB513-011D-4A0A-B0A5-A8A5F5954666}"/>
    <cellStyle name="Normal 4 6 3 3 2 3 3" xfId="51810" xr:uid="{D4F71AB3-C1FB-4CE0-9724-56AB4AFE4416}"/>
    <cellStyle name="Normal 4 6 3 3 2 4" xfId="16391" xr:uid="{B042FA95-56B5-4AF4-8EE2-C955FAE747B2}"/>
    <cellStyle name="Normal 4 6 3 3 2 5" xfId="30081" xr:uid="{42C5FAD4-C228-49E6-BD04-0B4967314AA9}"/>
    <cellStyle name="Normal 4 6 3 3 2 6" xfId="44964" xr:uid="{68274792-7BA0-4930-BC71-B44176803986}"/>
    <cellStyle name="Normal 4 6 3 3 3" xfId="11255" xr:uid="{63B213BA-FEC3-48B3-A244-588194403177}"/>
    <cellStyle name="Normal 4 6 3 3 3 2" xfId="24945" xr:uid="{29F3A77F-D43D-40D4-AFD3-CFB4B78EAC5A}"/>
    <cellStyle name="Normal 4 6 3 3 3 2 2" xfId="38637" xr:uid="{B8C5165A-95CF-46D2-9017-8AF3D70B9F35}"/>
    <cellStyle name="Normal 4 6 3 3 3 2 3" xfId="53520" xr:uid="{FDB75405-D175-41E1-8AD3-D22D70B0C0F5}"/>
    <cellStyle name="Normal 4 6 3 3 3 3" xfId="18101" xr:uid="{50ED8016-DAB6-4290-949E-7E91FCE1FA33}"/>
    <cellStyle name="Normal 4 6 3 3 3 4" xfId="31791" xr:uid="{C9A414AB-3160-4203-9799-C1C35F952A36}"/>
    <cellStyle name="Normal 4 6 3 3 3 5" xfId="46674" xr:uid="{1352E68C-03AF-4A78-BC46-74A4C946FCD0}"/>
    <cellStyle name="Normal 4 6 3 3 4" xfId="21523" xr:uid="{3C1D8879-21F6-4D12-9005-D625EE585CC3}"/>
    <cellStyle name="Normal 4 6 3 3 4 2" xfId="35215" xr:uid="{1CF6886A-4345-4A8D-8B2E-3915327F8A65}"/>
    <cellStyle name="Normal 4 6 3 3 4 3" xfId="50098" xr:uid="{A906616D-A60F-46DF-AD0D-E26870F1F9F2}"/>
    <cellStyle name="Normal 4 6 3 3 5" xfId="14679" xr:uid="{49BA7725-D2A6-4BA1-B9CB-AA09D1E5D8EA}"/>
    <cellStyle name="Normal 4 6 3 3 6" xfId="28369" xr:uid="{41647C04-B4DB-473B-B578-9D16EE480575}"/>
    <cellStyle name="Normal 4 6 3 3 7" xfId="43252" xr:uid="{1DEFAE92-3C5D-4B41-AA16-7AAF2CF914BD}"/>
    <cellStyle name="Normal 4 6 3 4" xfId="7834" xr:uid="{D3975517-9A44-496B-8CAC-C3B96E01AC1B}"/>
    <cellStyle name="Normal 4 6 3 4 2" xfId="9546" xr:uid="{7A85507C-ABC9-4E9C-9654-BC2E4CD6CEF6}"/>
    <cellStyle name="Normal 4 6 3 4 2 2" xfId="12968" xr:uid="{DCA9752A-F540-4699-9451-95B4F4A66938}"/>
    <cellStyle name="Normal 4 6 3 4 2 2 2" xfId="26658" xr:uid="{0A0B7C18-5066-4093-BA69-8C6A8B7F8E72}"/>
    <cellStyle name="Normal 4 6 3 4 2 2 2 2" xfId="40350" xr:uid="{695C7F18-777B-4D7A-8FD4-5618AAFCFE39}"/>
    <cellStyle name="Normal 4 6 3 4 2 2 2 3" xfId="55233" xr:uid="{D6A85679-C3B5-43B2-8D6B-81E02393A783}"/>
    <cellStyle name="Normal 4 6 3 4 2 2 3" xfId="19814" xr:uid="{BFB9A3C1-3175-4532-A1F1-AAC672C39EB1}"/>
    <cellStyle name="Normal 4 6 3 4 2 2 4" xfId="33504" xr:uid="{8DB4199B-086B-4B3F-A3E9-DAA84470CB44}"/>
    <cellStyle name="Normal 4 6 3 4 2 2 5" xfId="48387" xr:uid="{517243A4-3DA6-41F6-8F6E-C801231FBDD4}"/>
    <cellStyle name="Normal 4 6 3 4 2 3" xfId="23236" xr:uid="{608CB1E6-3D1B-4668-B317-B4E4E003976F}"/>
    <cellStyle name="Normal 4 6 3 4 2 3 2" xfId="36928" xr:uid="{2AC6D4B0-7B53-4DC5-BD78-3FB7EDFF6258}"/>
    <cellStyle name="Normal 4 6 3 4 2 3 3" xfId="51811" xr:uid="{427F9B2F-788F-441C-B564-369E52238293}"/>
    <cellStyle name="Normal 4 6 3 4 2 4" xfId="16392" xr:uid="{3634CE65-22C8-4417-9371-E474E04AACFA}"/>
    <cellStyle name="Normal 4 6 3 4 2 5" xfId="30082" xr:uid="{1A90E258-FBFA-42F1-AD89-D986F49C75F7}"/>
    <cellStyle name="Normal 4 6 3 4 2 6" xfId="44965" xr:uid="{9C49AAC2-FB4B-4000-AF26-F990729E6085}"/>
    <cellStyle name="Normal 4 6 3 4 3" xfId="11256" xr:uid="{30E97F0F-B8F0-436A-A5B0-A86E71235EA8}"/>
    <cellStyle name="Normal 4 6 3 4 3 2" xfId="24946" xr:uid="{072DE785-92FC-4042-B671-EBE520D55BDD}"/>
    <cellStyle name="Normal 4 6 3 4 3 2 2" xfId="38638" xr:uid="{9B850FE5-5E6C-4747-BC8A-683328430BCF}"/>
    <cellStyle name="Normal 4 6 3 4 3 2 3" xfId="53521" xr:uid="{10280671-A2F0-4D3B-8C68-0388CE65E8AC}"/>
    <cellStyle name="Normal 4 6 3 4 3 3" xfId="18102" xr:uid="{FEFD1AFA-6F9D-4798-BF83-1FBBBEB883FB}"/>
    <cellStyle name="Normal 4 6 3 4 3 4" xfId="31792" xr:uid="{CE566020-F9C5-4BEE-86F1-7A5B6A06E13E}"/>
    <cellStyle name="Normal 4 6 3 4 3 5" xfId="46675" xr:uid="{EBE17498-0183-483C-BA6B-9B3E63C36BF6}"/>
    <cellStyle name="Normal 4 6 3 4 4" xfId="21524" xr:uid="{DDFFCC60-871B-4D43-8433-E991AD60B5F7}"/>
    <cellStyle name="Normal 4 6 3 4 4 2" xfId="35216" xr:uid="{BEC85AC0-A67F-45CF-9EBB-5481B6E7451D}"/>
    <cellStyle name="Normal 4 6 3 4 4 3" xfId="50099" xr:uid="{396FE828-D4DA-4541-9208-F52B3010EEE3}"/>
    <cellStyle name="Normal 4 6 3 4 5" xfId="14680" xr:uid="{A365358F-3338-4EAE-AC50-A3D3E75AE360}"/>
    <cellStyle name="Normal 4 6 3 4 6" xfId="28370" xr:uid="{EBEBAA15-863D-470C-954C-6EA787041835}"/>
    <cellStyle name="Normal 4 6 3 4 7" xfId="43253" xr:uid="{B920E34B-1C66-48F9-9BA9-045FE7A01084}"/>
    <cellStyle name="Normal 4 6 3 5" xfId="9542" xr:uid="{0DA8CC16-AD01-4FFF-B0E7-A07F0DB106D5}"/>
    <cellStyle name="Normal 4 6 3 5 2" xfId="12964" xr:uid="{2FCBEB6E-8E05-4507-BE0D-CCFCBD07169A}"/>
    <cellStyle name="Normal 4 6 3 5 2 2" xfId="26654" xr:uid="{B8403886-BDBA-4181-9F6E-0506091E5035}"/>
    <cellStyle name="Normal 4 6 3 5 2 2 2" xfId="40346" xr:uid="{82639745-49F6-42AD-98DB-49D60CE04CF2}"/>
    <cellStyle name="Normal 4 6 3 5 2 2 3" xfId="55229" xr:uid="{8C677848-2FA9-4F11-9B8B-70CAEE62FCE6}"/>
    <cellStyle name="Normal 4 6 3 5 2 3" xfId="19810" xr:uid="{275A32DD-B190-4D01-9932-7989D0EED2F2}"/>
    <cellStyle name="Normal 4 6 3 5 2 4" xfId="33500" xr:uid="{A98114FD-9EE7-4B6A-B1F4-3B92F6C78CFF}"/>
    <cellStyle name="Normal 4 6 3 5 2 5" xfId="48383" xr:uid="{5D07FFC2-5F75-4B12-AAD6-209DFAB63585}"/>
    <cellStyle name="Normal 4 6 3 5 3" xfId="23232" xr:uid="{EF7D20B9-605A-450C-AA33-6A0297662BD0}"/>
    <cellStyle name="Normal 4 6 3 5 3 2" xfId="36924" xr:uid="{E6D3F6AA-B4C0-445E-93C1-8D0082A62AB8}"/>
    <cellStyle name="Normal 4 6 3 5 3 3" xfId="51807" xr:uid="{B5A3165A-4B81-4011-9F70-7FBD5E05E103}"/>
    <cellStyle name="Normal 4 6 3 5 4" xfId="16388" xr:uid="{26EC15F7-9716-4ADD-A9B1-1FEE03EA231F}"/>
    <cellStyle name="Normal 4 6 3 5 5" xfId="30078" xr:uid="{848CCF85-2856-4E2B-88DF-9212A0D1EF63}"/>
    <cellStyle name="Normal 4 6 3 5 6" xfId="44961" xr:uid="{8DB04CF4-FF88-42CF-9D66-CFF066490D6E}"/>
    <cellStyle name="Normal 4 6 3 6" xfId="11252" xr:uid="{CA68678A-7A82-4A78-8CBB-F72F4E14FFC8}"/>
    <cellStyle name="Normal 4 6 3 6 2" xfId="24942" xr:uid="{BD6966E9-27A8-4A5D-B2DD-01E5462803EE}"/>
    <cellStyle name="Normal 4 6 3 6 2 2" xfId="38634" xr:uid="{2DDDDCF7-514F-4DF8-A84A-FBC69118D53F}"/>
    <cellStyle name="Normal 4 6 3 6 2 3" xfId="53517" xr:uid="{2F8A139B-F0E5-4C04-BCA5-21528A334326}"/>
    <cellStyle name="Normal 4 6 3 6 3" xfId="18098" xr:uid="{8510DB9E-AD96-428C-98A6-0CA5E9C6D7C5}"/>
    <cellStyle name="Normal 4 6 3 6 4" xfId="31788" xr:uid="{E5248007-0DFB-42ED-8EAC-3344C648982E}"/>
    <cellStyle name="Normal 4 6 3 6 5" xfId="46671" xr:uid="{B1F3394C-C529-4BB8-8059-EDD15F7B3CCD}"/>
    <cellStyle name="Normal 4 6 3 7" xfId="21520" xr:uid="{A67C5894-F9C3-43E5-AD33-604EC1AEF212}"/>
    <cellStyle name="Normal 4 6 3 7 2" xfId="35212" xr:uid="{3582BD3F-2E35-440F-9A71-4BA706E35167}"/>
    <cellStyle name="Normal 4 6 3 7 3" xfId="50095" xr:uid="{69AC8B31-8B1B-48C4-A4B9-05CE5A8975C4}"/>
    <cellStyle name="Normal 4 6 3 8" xfId="14676" xr:uid="{3577FA24-A1F7-4D5D-921B-F5B2D3A3740D}"/>
    <cellStyle name="Normal 4 6 3 9" xfId="28366" xr:uid="{C61560F8-FAA8-4775-A2A7-FE59768754B3}"/>
    <cellStyle name="Normal 4 6 4" xfId="7835" xr:uid="{D95A9B05-7888-494E-AB47-5C8D26F9AC18}"/>
    <cellStyle name="Normal 4 6 4 2" xfId="7836" xr:uid="{019B53C0-787E-4BF6-94B2-CE642E2C35E3}"/>
    <cellStyle name="Normal 4 6 4 2 2" xfId="9548" xr:uid="{5FE6314B-3C81-43BE-8A38-5DD52D9DE4BD}"/>
    <cellStyle name="Normal 4 6 4 2 2 2" xfId="12970" xr:uid="{9B2E3D80-6E25-4963-8755-81A4558D8E31}"/>
    <cellStyle name="Normal 4 6 4 2 2 2 2" xfId="26660" xr:uid="{38506A0A-C066-4A6F-A62E-2F4917E4ED5A}"/>
    <cellStyle name="Normal 4 6 4 2 2 2 2 2" xfId="40352" xr:uid="{D7B3B5E4-062D-41FF-B09B-B3D17DA03671}"/>
    <cellStyle name="Normal 4 6 4 2 2 2 2 3" xfId="55235" xr:uid="{A656EE85-1B1C-45D3-BC2D-06CE28E88BDE}"/>
    <cellStyle name="Normal 4 6 4 2 2 2 3" xfId="19816" xr:uid="{12CD4B28-7D79-47F7-9578-B3CC0E5023AB}"/>
    <cellStyle name="Normal 4 6 4 2 2 2 4" xfId="33506" xr:uid="{00957EEB-27E6-49E8-BA88-2DB3712A422E}"/>
    <cellStyle name="Normal 4 6 4 2 2 2 5" xfId="48389" xr:uid="{7D48CE94-94D5-4823-AAF5-2B4EBC9C125D}"/>
    <cellStyle name="Normal 4 6 4 2 2 3" xfId="23238" xr:uid="{55DE706F-D42E-435D-8D41-E2570095FFE7}"/>
    <cellStyle name="Normal 4 6 4 2 2 3 2" xfId="36930" xr:uid="{38DEBB10-0C08-48D4-8AF6-7A6CDAA01E57}"/>
    <cellStyle name="Normal 4 6 4 2 2 3 3" xfId="51813" xr:uid="{9AAF5FE2-07D8-4694-B6B9-BED82DC01975}"/>
    <cellStyle name="Normal 4 6 4 2 2 4" xfId="16394" xr:uid="{010EAEB5-EAAF-4D61-9382-3ECA24B477CD}"/>
    <cellStyle name="Normal 4 6 4 2 2 5" xfId="30084" xr:uid="{29B60EFC-9631-4271-9E49-5736DECC32A7}"/>
    <cellStyle name="Normal 4 6 4 2 2 6" xfId="44967" xr:uid="{D6CF2DE7-FA42-41CA-B7B4-46790FD8C63A}"/>
    <cellStyle name="Normal 4 6 4 2 3" xfId="11258" xr:uid="{2E51F03A-0B6F-41E1-BAD1-63DDA2B0E1D2}"/>
    <cellStyle name="Normal 4 6 4 2 3 2" xfId="24948" xr:uid="{ABA136FB-54AC-4239-9763-1C550631199F}"/>
    <cellStyle name="Normal 4 6 4 2 3 2 2" xfId="38640" xr:uid="{637FAD05-2056-4241-B131-944D888087D4}"/>
    <cellStyle name="Normal 4 6 4 2 3 2 3" xfId="53523" xr:uid="{8AF97813-71B0-44E5-A6FE-A286A9EA4DFE}"/>
    <cellStyle name="Normal 4 6 4 2 3 3" xfId="18104" xr:uid="{F1D61582-FE2C-4CC5-8AB7-2585F79C8E5E}"/>
    <cellStyle name="Normal 4 6 4 2 3 4" xfId="31794" xr:uid="{5C791C35-6959-4929-80AC-ADB671320793}"/>
    <cellStyle name="Normal 4 6 4 2 3 5" xfId="46677" xr:uid="{88952C1D-9E83-4BE6-BA65-46F091C7B70D}"/>
    <cellStyle name="Normal 4 6 4 2 4" xfId="21526" xr:uid="{E0F692D0-E2A8-49D4-A0E0-787952BCE1A3}"/>
    <cellStyle name="Normal 4 6 4 2 4 2" xfId="35218" xr:uid="{8452AB59-2A96-4E92-981E-3F1067DA7E15}"/>
    <cellStyle name="Normal 4 6 4 2 4 3" xfId="50101" xr:uid="{A92C5986-2555-4C9B-B057-77ED59B6D467}"/>
    <cellStyle name="Normal 4 6 4 2 5" xfId="14682" xr:uid="{5E54B048-BF41-48CF-A85D-B52FB2FB8ABD}"/>
    <cellStyle name="Normal 4 6 4 2 6" xfId="28372" xr:uid="{DAE5A65B-C1A5-48A1-A8BB-7BFEFD64226C}"/>
    <cellStyle name="Normal 4 6 4 2 7" xfId="43255" xr:uid="{2476B51F-BDDB-4AE3-89CD-34271DB44766}"/>
    <cellStyle name="Normal 4 6 4 3" xfId="9547" xr:uid="{A58AF627-68EB-441B-983E-88B0A3FC5A64}"/>
    <cellStyle name="Normal 4 6 4 3 2" xfId="12969" xr:uid="{1D89AF72-FD0B-4112-A83D-FBF7A0D59707}"/>
    <cellStyle name="Normal 4 6 4 3 2 2" xfId="26659" xr:uid="{0FBEDC92-61DB-4F45-9343-9C267258F7F6}"/>
    <cellStyle name="Normal 4 6 4 3 2 2 2" xfId="40351" xr:uid="{639C3D9E-49C1-4BD4-A279-54E33C147FE6}"/>
    <cellStyle name="Normal 4 6 4 3 2 2 3" xfId="55234" xr:uid="{13CD38A1-422B-4350-8411-0258A61F0B22}"/>
    <cellStyle name="Normal 4 6 4 3 2 3" xfId="19815" xr:uid="{55A9E64D-202A-4533-92CD-2C5FB3255B15}"/>
    <cellStyle name="Normal 4 6 4 3 2 4" xfId="33505" xr:uid="{D6AA7316-6168-472D-9C95-2632C57C74DF}"/>
    <cellStyle name="Normal 4 6 4 3 2 5" xfId="48388" xr:uid="{0D2140BD-D989-4017-AB0B-D72C88B99A21}"/>
    <cellStyle name="Normal 4 6 4 3 3" xfId="23237" xr:uid="{1C8F5FB1-27D3-4581-9A99-FDA6B7A27F59}"/>
    <cellStyle name="Normal 4 6 4 3 3 2" xfId="36929" xr:uid="{C4574609-1ABD-4C14-B859-982358BC3843}"/>
    <cellStyle name="Normal 4 6 4 3 3 3" xfId="51812" xr:uid="{7417400F-E85B-40D2-B390-53FF514420A1}"/>
    <cellStyle name="Normal 4 6 4 3 4" xfId="16393" xr:uid="{7E62C625-26F6-4ADE-9DC9-622AD4A504C3}"/>
    <cellStyle name="Normal 4 6 4 3 5" xfId="30083" xr:uid="{4F31DC7D-A416-446E-8795-B3EE1B1BAE1A}"/>
    <cellStyle name="Normal 4 6 4 3 6" xfId="44966" xr:uid="{B753E30C-C543-4B40-99CD-D28B37EFE002}"/>
    <cellStyle name="Normal 4 6 4 4" xfId="11257" xr:uid="{71223E09-56A9-4FF6-A45C-78FA95D85598}"/>
    <cellStyle name="Normal 4 6 4 4 2" xfId="24947" xr:uid="{DA63EC95-3FDA-4DEA-A8CE-05666177EFD7}"/>
    <cellStyle name="Normal 4 6 4 4 2 2" xfId="38639" xr:uid="{87298F79-EA36-41E4-893B-C31F0C865292}"/>
    <cellStyle name="Normal 4 6 4 4 2 3" xfId="53522" xr:uid="{ABAC08DB-4B0F-452F-8819-24FC44CA23E9}"/>
    <cellStyle name="Normal 4 6 4 4 3" xfId="18103" xr:uid="{14549DB5-E93A-40D5-828E-CAA5BDA250EF}"/>
    <cellStyle name="Normal 4 6 4 4 4" xfId="31793" xr:uid="{D6C2E3F5-7535-4534-AB46-452002AA5634}"/>
    <cellStyle name="Normal 4 6 4 4 5" xfId="46676" xr:uid="{DC25A59D-E56E-45CB-B27C-EEB815C22DC1}"/>
    <cellStyle name="Normal 4 6 4 5" xfId="21525" xr:uid="{0D4D19D0-331F-4F1E-AFA3-F3D849E9F1F4}"/>
    <cellStyle name="Normal 4 6 4 5 2" xfId="35217" xr:uid="{FC7FC40B-BD4A-484C-A34A-14B9324990FC}"/>
    <cellStyle name="Normal 4 6 4 5 3" xfId="50100" xr:uid="{01DDF4EE-9931-4A14-8FF7-A9EF38497852}"/>
    <cellStyle name="Normal 4 6 4 6" xfId="14681" xr:uid="{684320F6-C6F5-475C-B037-AC1C130B315D}"/>
    <cellStyle name="Normal 4 6 4 7" xfId="28371" xr:uid="{840D6842-BB76-4FC0-BC51-2A3356391ED1}"/>
    <cellStyle name="Normal 4 6 4 8" xfId="43254" xr:uid="{3B716303-7BA2-44B6-9E74-4F7E9A2648A0}"/>
    <cellStyle name="Normal 4 6 5" xfId="7837" xr:uid="{03E6CDC2-2C0E-4FE0-8141-D2C7F4527A51}"/>
    <cellStyle name="Normal 4 6 5 2" xfId="9549" xr:uid="{EEC19F03-0A40-451F-95F1-F108C0F92144}"/>
    <cellStyle name="Normal 4 6 5 2 2" xfId="12971" xr:uid="{0AFF85BE-65B8-432A-92A8-DA954115FE77}"/>
    <cellStyle name="Normal 4 6 5 2 2 2" xfId="26661" xr:uid="{48AD0AD0-56F5-4834-BEF0-E2F16BC784E6}"/>
    <cellStyle name="Normal 4 6 5 2 2 2 2" xfId="40353" xr:uid="{29F90F79-3A88-4183-B91A-2F738E27B00F}"/>
    <cellStyle name="Normal 4 6 5 2 2 2 3" xfId="55236" xr:uid="{266545AF-8B08-4226-BBAC-6370A7E70C2D}"/>
    <cellStyle name="Normal 4 6 5 2 2 3" xfId="19817" xr:uid="{5FB1E77D-A57C-406E-9649-FB9D69519878}"/>
    <cellStyle name="Normal 4 6 5 2 2 4" xfId="33507" xr:uid="{D4CEB928-7360-4824-AA99-F0175858D3C8}"/>
    <cellStyle name="Normal 4 6 5 2 2 5" xfId="48390" xr:uid="{7EC6E41D-45BA-489E-BD29-0D0BF472C082}"/>
    <cellStyle name="Normal 4 6 5 2 3" xfId="23239" xr:uid="{A3752DAB-EEC9-4712-B4A2-BFB8283A7028}"/>
    <cellStyle name="Normal 4 6 5 2 3 2" xfId="36931" xr:uid="{1499C682-D93C-46B8-9CE6-ECB7D7F38E6D}"/>
    <cellStyle name="Normal 4 6 5 2 3 3" xfId="51814" xr:uid="{CDD52DBE-D4AE-4918-9CA2-AE8634D7A25C}"/>
    <cellStyle name="Normal 4 6 5 2 4" xfId="16395" xr:uid="{2663D3D0-83B9-4CD6-8543-25FFB256804E}"/>
    <cellStyle name="Normal 4 6 5 2 5" xfId="30085" xr:uid="{6C5940FC-753D-464E-81BA-A000DC77E388}"/>
    <cellStyle name="Normal 4 6 5 2 6" xfId="44968" xr:uid="{210E7B62-1740-4A4A-9176-0CE3C93B73AE}"/>
    <cellStyle name="Normal 4 6 5 3" xfId="11259" xr:uid="{D3DB6D5A-D46E-491A-9204-B25D857A626C}"/>
    <cellStyle name="Normal 4 6 5 3 2" xfId="24949" xr:uid="{C17EEF22-3588-44DF-8410-C338B8CABEFD}"/>
    <cellStyle name="Normal 4 6 5 3 2 2" xfId="38641" xr:uid="{15D1D8E7-F9E1-46DF-ACCC-1DDE68281B28}"/>
    <cellStyle name="Normal 4 6 5 3 2 3" xfId="53524" xr:uid="{2FC6EBDF-E512-407B-B3D4-55800C699734}"/>
    <cellStyle name="Normal 4 6 5 3 3" xfId="18105" xr:uid="{2876BB7D-39B3-4FE5-885C-2F0278503FB7}"/>
    <cellStyle name="Normal 4 6 5 3 4" xfId="31795" xr:uid="{0E514CC7-18BC-4AC9-9CDB-45FD25BF4A1F}"/>
    <cellStyle name="Normal 4 6 5 3 5" xfId="46678" xr:uid="{0832F746-538E-4CDD-BA68-FCDD84CAC81E}"/>
    <cellStyle name="Normal 4 6 5 4" xfId="21527" xr:uid="{F8879C56-F667-4C35-A4BE-C247E23D0D8C}"/>
    <cellStyle name="Normal 4 6 5 4 2" xfId="35219" xr:uid="{58B10954-B332-4A6A-8297-333FD7A918DA}"/>
    <cellStyle name="Normal 4 6 5 4 3" xfId="50102" xr:uid="{1FD77FE5-E43D-419C-AC5C-2869F6BE5740}"/>
    <cellStyle name="Normal 4 6 5 5" xfId="14683" xr:uid="{C0BD056C-D907-45FC-8DA9-730D0E9C3CEE}"/>
    <cellStyle name="Normal 4 6 5 6" xfId="28373" xr:uid="{CAF4DC1A-3BC1-43F7-8E4C-5C86881613E2}"/>
    <cellStyle name="Normal 4 6 5 7" xfId="43256" xr:uid="{04CBEC03-9A41-4B85-A9D8-D4468B9C29E9}"/>
    <cellStyle name="Normal 4 6 6" xfId="7838" xr:uid="{A5086D73-E8BA-44E0-9D93-6CA6AAB20EC1}"/>
    <cellStyle name="Normal 4 6 6 2" xfId="9550" xr:uid="{BAF7545B-306C-4C9B-833C-027D2FE6DD38}"/>
    <cellStyle name="Normal 4 6 6 2 2" xfId="12972" xr:uid="{1200B8BA-AC34-4717-9C87-24C55C7F5263}"/>
    <cellStyle name="Normal 4 6 6 2 2 2" xfId="26662" xr:uid="{FBB9D482-088E-4056-B79C-2307C576F4D2}"/>
    <cellStyle name="Normal 4 6 6 2 2 2 2" xfId="40354" xr:uid="{CF64AD78-4121-4502-A816-7637D709BC9A}"/>
    <cellStyle name="Normal 4 6 6 2 2 2 3" xfId="55237" xr:uid="{02AE8AC4-BE2B-49E4-9659-E9C361AD7416}"/>
    <cellStyle name="Normal 4 6 6 2 2 3" xfId="19818" xr:uid="{9DD3CB55-0825-4479-93A6-E52F07627F28}"/>
    <cellStyle name="Normal 4 6 6 2 2 4" xfId="33508" xr:uid="{26D72C68-C4C8-4DB8-A748-B97C9B3F1C73}"/>
    <cellStyle name="Normal 4 6 6 2 2 5" xfId="48391" xr:uid="{2ACA63B5-829F-43F8-B6F9-911F74B0CF49}"/>
    <cellStyle name="Normal 4 6 6 2 3" xfId="23240" xr:uid="{D90D759E-9A53-4D41-88E2-68A2CC0889C9}"/>
    <cellStyle name="Normal 4 6 6 2 3 2" xfId="36932" xr:uid="{10A1080D-FFD3-42BF-AA45-0EB944CFC3FA}"/>
    <cellStyle name="Normal 4 6 6 2 3 3" xfId="51815" xr:uid="{9FA3DFEB-0D52-4323-8949-69A512E28A34}"/>
    <cellStyle name="Normal 4 6 6 2 4" xfId="16396" xr:uid="{8885FDF9-3331-4705-957B-168C3AEBC254}"/>
    <cellStyle name="Normal 4 6 6 2 5" xfId="30086" xr:uid="{3C7AD39D-6278-4AED-9DB2-5376EB66369E}"/>
    <cellStyle name="Normal 4 6 6 2 6" xfId="44969" xr:uid="{66F47F61-6F25-42C4-B6B5-17E7B2431071}"/>
    <cellStyle name="Normal 4 6 6 3" xfId="11260" xr:uid="{E987FCC5-0133-4C61-BA3E-A44416D5C2FB}"/>
    <cellStyle name="Normal 4 6 6 3 2" xfId="24950" xr:uid="{783973BF-066B-4D39-919B-6FE9BF2AAA84}"/>
    <cellStyle name="Normal 4 6 6 3 2 2" xfId="38642" xr:uid="{BDB2131A-29BE-4C3D-AD18-33FF43412238}"/>
    <cellStyle name="Normal 4 6 6 3 2 3" xfId="53525" xr:uid="{5DEB749A-E55C-4B29-BB2E-27926BF782BA}"/>
    <cellStyle name="Normal 4 6 6 3 3" xfId="18106" xr:uid="{643BB3F7-DC15-4A37-9CB8-CC2F453AD93E}"/>
    <cellStyle name="Normal 4 6 6 3 4" xfId="31796" xr:uid="{A695C950-80F8-4071-96F2-9A18387C5E58}"/>
    <cellStyle name="Normal 4 6 6 3 5" xfId="46679" xr:uid="{491600BB-A97A-4889-BC0B-3E817A407F04}"/>
    <cellStyle name="Normal 4 6 6 4" xfId="21528" xr:uid="{011E5B97-487D-4C27-BBE1-394516113419}"/>
    <cellStyle name="Normal 4 6 6 4 2" xfId="35220" xr:uid="{6CAE8B94-EE12-4C3E-BA3D-D204A8534BC4}"/>
    <cellStyle name="Normal 4 6 6 4 3" xfId="50103" xr:uid="{1B78383B-46C2-4B1B-A10B-A17A784BC92C}"/>
    <cellStyle name="Normal 4 6 6 5" xfId="14684" xr:uid="{0780AA04-291C-4153-A465-7F17C831CEBA}"/>
    <cellStyle name="Normal 4 6 6 6" xfId="28374" xr:uid="{32A77625-B743-4A6C-A3C1-731C7B6B3727}"/>
    <cellStyle name="Normal 4 6 6 7" xfId="43257" xr:uid="{7C2BF693-5B77-4D95-B24B-70272D54DC17}"/>
    <cellStyle name="Normal 4 6 7" xfId="9536" xr:uid="{8071E6A7-0FC8-42BC-B8FB-E6BE6175B632}"/>
    <cellStyle name="Normal 4 6 7 2" xfId="12958" xr:uid="{F909D2CA-C6A3-4338-98B7-EFE87028CD34}"/>
    <cellStyle name="Normal 4 6 7 2 2" xfId="26648" xr:uid="{27A76906-CBDE-4D04-94E8-17247CFF4465}"/>
    <cellStyle name="Normal 4 6 7 2 2 2" xfId="40340" xr:uid="{D51D042A-6B94-4204-8F0C-3C5D35776CD0}"/>
    <cellStyle name="Normal 4 6 7 2 2 3" xfId="55223" xr:uid="{C283A66F-37FB-425B-AA34-AC3D28F0FB1D}"/>
    <cellStyle name="Normal 4 6 7 2 3" xfId="19804" xr:uid="{D139724B-2400-4A95-B4A0-2F07514928F1}"/>
    <cellStyle name="Normal 4 6 7 2 4" xfId="33494" xr:uid="{FE3964DE-B451-4838-BA2A-DBC9D5ABAFAE}"/>
    <cellStyle name="Normal 4 6 7 2 5" xfId="48377" xr:uid="{32897513-4D43-4BD5-8CE0-AC9F4E2E5CE9}"/>
    <cellStyle name="Normal 4 6 7 3" xfId="23226" xr:uid="{AAD590A7-383B-4D8E-B9CD-B86C58159235}"/>
    <cellStyle name="Normal 4 6 7 3 2" xfId="36918" xr:uid="{E71FE542-C6AD-4EE3-AC3C-489891CA9EC5}"/>
    <cellStyle name="Normal 4 6 7 3 3" xfId="51801" xr:uid="{8692CDF0-850B-4BCF-A15F-CBF138A67FDB}"/>
    <cellStyle name="Normal 4 6 7 4" xfId="16382" xr:uid="{4D8131B3-F936-422E-B39D-5306ECE4EC1D}"/>
    <cellStyle name="Normal 4 6 7 5" xfId="30072" xr:uid="{381FB3F4-8B2D-45FF-B1B5-12560538E18D}"/>
    <cellStyle name="Normal 4 6 7 6" xfId="44955" xr:uid="{D6C25752-8FAD-434B-8120-8619E6FD0E08}"/>
    <cellStyle name="Normal 4 6 8" xfId="11246" xr:uid="{13F8B91F-596C-4FFC-8757-71C66E6EABFD}"/>
    <cellStyle name="Normal 4 6 8 2" xfId="24936" xr:uid="{18AD2A55-BC58-4F6D-8352-4FF55C92A92B}"/>
    <cellStyle name="Normal 4 6 8 2 2" xfId="38628" xr:uid="{664B8961-5837-4B9A-A4EE-1EBFC0653B62}"/>
    <cellStyle name="Normal 4 6 8 2 3" xfId="53511" xr:uid="{4DD26DB3-258A-4EC4-BD75-B12B36D9C1C5}"/>
    <cellStyle name="Normal 4 6 8 3" xfId="18092" xr:uid="{20798FCE-5BC7-4124-A066-476F2EB2DAAB}"/>
    <cellStyle name="Normal 4 6 8 4" xfId="31782" xr:uid="{758D71E5-EC90-4F59-90D4-B7FE21B84C89}"/>
    <cellStyle name="Normal 4 6 8 5" xfId="46665" xr:uid="{A7A34789-A8FF-4DFB-823C-85C8C6746190}"/>
    <cellStyle name="Normal 4 6 9" xfId="21514" xr:uid="{F4D3D74E-7BBA-4E6E-8027-197367A41CA3}"/>
    <cellStyle name="Normal 4 6 9 2" xfId="35206" xr:uid="{3399B1A0-4D9B-45DD-BA40-64520B3BB258}"/>
    <cellStyle name="Normal 4 6 9 3" xfId="50089" xr:uid="{18C2E351-CE9F-4EA4-85FC-B64D02E0EEA2}"/>
    <cellStyle name="Normal 4 7" xfId="3739" xr:uid="{4B8A8A8E-C7A7-42A4-B2B4-540F8B1B20CC}"/>
    <cellStyle name="Normal 4 7 10" xfId="14685" xr:uid="{FF184BF6-1C91-4922-BE21-54E2094A7A70}"/>
    <cellStyle name="Normal 4 7 10 2" xfId="40908" xr:uid="{332D3944-6800-45EF-B428-5B41360CE305}"/>
    <cellStyle name="Normal 4 7 11" xfId="28375" xr:uid="{5863B50B-DBA0-4E97-A74B-840675487F91}"/>
    <cellStyle name="Normal 4 7 12" xfId="43258" xr:uid="{45FB9C71-7F19-4102-AF69-9F8B2F9D016D}"/>
    <cellStyle name="Normal 4 7 13" xfId="7839" xr:uid="{7387DFC6-8028-422C-A665-FFC4601A6553}"/>
    <cellStyle name="Normal 4 7 14" xfId="5976" xr:uid="{9F11C919-9F38-441A-A3C1-4411D6A16135}"/>
    <cellStyle name="Normal 4 7 15" xfId="5384" xr:uid="{7FA263D8-F116-47A6-9686-CB7E581796B7}"/>
    <cellStyle name="Normal 4 7 16" xfId="55682" xr:uid="{CD54CF3E-3535-41D4-8E90-CDF740EEFF7C}"/>
    <cellStyle name="Normal 4 7 17" xfId="56860" xr:uid="{785F7C8D-B26A-4CCA-A063-BBAEE633E576}"/>
    <cellStyle name="Normal 4 7 18" xfId="58037" xr:uid="{79078A5D-08A9-457D-9647-6C6F2A60F354}"/>
    <cellStyle name="Normal 4 7 19" xfId="4448" xr:uid="{06A2C4F5-052D-4229-BE4F-483E68DA6614}"/>
    <cellStyle name="Normal 4 7 2" xfId="7840" xr:uid="{52863174-AAF8-439F-AD5C-7C7BA91D0A84}"/>
    <cellStyle name="Normal 4 7 2 10" xfId="43259" xr:uid="{6D9C2509-4120-4E44-AAFC-C269194789B9}"/>
    <cellStyle name="Normal 4 7 2 11" xfId="56268" xr:uid="{A9C00608-3524-4DFD-AE41-2C3D63BBA9E9}"/>
    <cellStyle name="Normal 4 7 2 12" xfId="57446" xr:uid="{63C41E4C-6AE4-4525-9962-D810D2071EF3}"/>
    <cellStyle name="Normal 4 7 2 13" xfId="58623" xr:uid="{34E642B6-D8FE-4545-9B15-804A04E5B597}"/>
    <cellStyle name="Normal 4 7 2 2" xfId="7841" xr:uid="{81D5CD4F-99FB-40ED-81C7-D6FF3A4D8587}"/>
    <cellStyle name="Normal 4 7 2 2 2" xfId="7842" xr:uid="{F89DE9FC-8AEE-4A3C-B2B1-4F6C6FD76A54}"/>
    <cellStyle name="Normal 4 7 2 2 2 2" xfId="9554" xr:uid="{9DDBD405-282A-40C8-9FA6-A118DB10E4B8}"/>
    <cellStyle name="Normal 4 7 2 2 2 2 2" xfId="12976" xr:uid="{D37FE93A-21A3-4D85-AEA5-D53442817FE1}"/>
    <cellStyle name="Normal 4 7 2 2 2 2 2 2" xfId="26666" xr:uid="{11F0158D-2328-4204-83C6-8D9EB5F97A9B}"/>
    <cellStyle name="Normal 4 7 2 2 2 2 2 2 2" xfId="40358" xr:uid="{52C7499A-A7EE-4CB8-BCFF-80C6EEE8C391}"/>
    <cellStyle name="Normal 4 7 2 2 2 2 2 2 3" xfId="55241" xr:uid="{E9C55384-F197-4496-9D0C-BF04495B54F8}"/>
    <cellStyle name="Normal 4 7 2 2 2 2 2 3" xfId="19822" xr:uid="{B6A0E2ED-D67A-4D8A-8F07-16DF8788091C}"/>
    <cellStyle name="Normal 4 7 2 2 2 2 2 4" xfId="33512" xr:uid="{0D3E7C07-B76A-4DEB-8107-4406FC25DAC7}"/>
    <cellStyle name="Normal 4 7 2 2 2 2 2 5" xfId="48395" xr:uid="{013D08AB-47BC-4E86-B5E9-1B910CF11D44}"/>
    <cellStyle name="Normal 4 7 2 2 2 2 3" xfId="23244" xr:uid="{38E4AECF-59DE-40FE-8A1B-D1DC6EE9D714}"/>
    <cellStyle name="Normal 4 7 2 2 2 2 3 2" xfId="36936" xr:uid="{3B34FC00-967F-4FF6-BE10-204F0540656E}"/>
    <cellStyle name="Normal 4 7 2 2 2 2 3 3" xfId="51819" xr:uid="{555C2689-B37C-4F82-A735-2D03FCCAF246}"/>
    <cellStyle name="Normal 4 7 2 2 2 2 4" xfId="16400" xr:uid="{75F5DE9F-C7B6-4E78-A704-98232444FB67}"/>
    <cellStyle name="Normal 4 7 2 2 2 2 5" xfId="30090" xr:uid="{A178182A-66A8-479E-94DC-6678997DA55D}"/>
    <cellStyle name="Normal 4 7 2 2 2 2 6" xfId="44973" xr:uid="{A0B382B7-2D65-41CE-A47E-2EC757943418}"/>
    <cellStyle name="Normal 4 7 2 2 2 3" xfId="11264" xr:uid="{9DB47C45-D415-426E-AC0D-7748349059AF}"/>
    <cellStyle name="Normal 4 7 2 2 2 3 2" xfId="24954" xr:uid="{B0E76728-C8C5-41FF-92B8-AF56ECEE016E}"/>
    <cellStyle name="Normal 4 7 2 2 2 3 2 2" xfId="38646" xr:uid="{AADB4736-5CE5-4181-832E-D4D9A838E8CA}"/>
    <cellStyle name="Normal 4 7 2 2 2 3 2 3" xfId="53529" xr:uid="{5170FFC1-C179-408B-AAEE-BF2FD6945CBD}"/>
    <cellStyle name="Normal 4 7 2 2 2 3 3" xfId="18110" xr:uid="{CAAB9D2C-A3EB-4ADA-80DE-E5CF9B8361B2}"/>
    <cellStyle name="Normal 4 7 2 2 2 3 4" xfId="31800" xr:uid="{575C99FE-090E-4DBA-A5EB-57011B29A192}"/>
    <cellStyle name="Normal 4 7 2 2 2 3 5" xfId="46683" xr:uid="{C4064E13-580B-4DF2-95F1-590A01949868}"/>
    <cellStyle name="Normal 4 7 2 2 2 4" xfId="21532" xr:uid="{E90FA86D-5E2D-47F5-8E5A-318EADCE41FD}"/>
    <cellStyle name="Normal 4 7 2 2 2 4 2" xfId="35224" xr:uid="{A5090BE9-09DB-494C-95FB-96909D9D0F1A}"/>
    <cellStyle name="Normal 4 7 2 2 2 4 3" xfId="50107" xr:uid="{7EFEC188-2DA2-41FF-A589-DE1A1EFDBEFF}"/>
    <cellStyle name="Normal 4 7 2 2 2 5" xfId="14688" xr:uid="{788DF0A7-33D5-497F-8999-732C5B615B5B}"/>
    <cellStyle name="Normal 4 7 2 2 2 6" xfId="28378" xr:uid="{E672754C-4212-4E75-BAC8-009918D05E12}"/>
    <cellStyle name="Normal 4 7 2 2 2 7" xfId="43261" xr:uid="{49C819B2-A782-46FB-A515-E8E1E98A9500}"/>
    <cellStyle name="Normal 4 7 2 2 3" xfId="9553" xr:uid="{ADB51A84-7571-4CBF-AC22-7453F2D9355D}"/>
    <cellStyle name="Normal 4 7 2 2 3 2" xfId="12975" xr:uid="{37A29478-51BA-4D6A-A880-EC9687730317}"/>
    <cellStyle name="Normal 4 7 2 2 3 2 2" xfId="26665" xr:uid="{2219106C-A37E-4E54-9C55-6A15102A44FB}"/>
    <cellStyle name="Normal 4 7 2 2 3 2 2 2" xfId="40357" xr:uid="{FA8E50AF-81AE-4AD9-9359-A0EBDF049827}"/>
    <cellStyle name="Normal 4 7 2 2 3 2 2 3" xfId="55240" xr:uid="{7DAABE94-5A95-4D85-B030-46176FFBE07A}"/>
    <cellStyle name="Normal 4 7 2 2 3 2 3" xfId="19821" xr:uid="{66123C33-DA60-45CD-9C1F-3DC003DB0E95}"/>
    <cellStyle name="Normal 4 7 2 2 3 2 4" xfId="33511" xr:uid="{5D27A2C9-5562-4109-915D-C6484C39690A}"/>
    <cellStyle name="Normal 4 7 2 2 3 2 5" xfId="48394" xr:uid="{1F489842-2247-410D-8D90-7529834B1D47}"/>
    <cellStyle name="Normal 4 7 2 2 3 3" xfId="23243" xr:uid="{17EC824E-9620-4B34-8F99-F65ABEAE6AC3}"/>
    <cellStyle name="Normal 4 7 2 2 3 3 2" xfId="36935" xr:uid="{F14D53D0-BF20-40F0-8DC7-AE17D54E6653}"/>
    <cellStyle name="Normal 4 7 2 2 3 3 3" xfId="51818" xr:uid="{CC473387-E4FC-4557-A9ED-AF8517211106}"/>
    <cellStyle name="Normal 4 7 2 2 3 4" xfId="16399" xr:uid="{8288B719-2251-4FE9-8F1C-F3FF1B837D73}"/>
    <cellStyle name="Normal 4 7 2 2 3 5" xfId="30089" xr:uid="{E5CFA2B9-4160-4C5A-9D02-ACDB59597CDC}"/>
    <cellStyle name="Normal 4 7 2 2 3 6" xfId="44972" xr:uid="{908F6660-84AA-4EE8-8467-DED557AF61A2}"/>
    <cellStyle name="Normal 4 7 2 2 4" xfId="11263" xr:uid="{DA78CAA3-C65C-424D-9738-E24650F6934D}"/>
    <cellStyle name="Normal 4 7 2 2 4 2" xfId="24953" xr:uid="{AB8A8034-A0D0-4A60-BCCE-34B64389B897}"/>
    <cellStyle name="Normal 4 7 2 2 4 2 2" xfId="38645" xr:uid="{ED8C020B-44FB-4BDE-8D1E-5D4FD8528452}"/>
    <cellStyle name="Normal 4 7 2 2 4 2 3" xfId="53528" xr:uid="{B500B332-DD63-4CA4-9345-FAB2683AFA76}"/>
    <cellStyle name="Normal 4 7 2 2 4 3" xfId="18109" xr:uid="{553FBEA5-E083-411B-B617-4E895777376D}"/>
    <cellStyle name="Normal 4 7 2 2 4 4" xfId="31799" xr:uid="{B8054917-7805-4601-B595-89E71326E9C8}"/>
    <cellStyle name="Normal 4 7 2 2 4 5" xfId="46682" xr:uid="{9408121C-679E-4CA0-A3A8-97FD1242111C}"/>
    <cellStyle name="Normal 4 7 2 2 5" xfId="21531" xr:uid="{75C158CD-8396-4589-8ED3-4FB35DDF6978}"/>
    <cellStyle name="Normal 4 7 2 2 5 2" xfId="35223" xr:uid="{463F772C-1D10-428E-AE81-5201FAD71A6C}"/>
    <cellStyle name="Normal 4 7 2 2 5 3" xfId="50106" xr:uid="{B1008E95-7C0E-4CD2-8CD1-E766692860A1}"/>
    <cellStyle name="Normal 4 7 2 2 6" xfId="14687" xr:uid="{04F22940-11ED-4FEB-8F4F-A91B559B64CB}"/>
    <cellStyle name="Normal 4 7 2 2 7" xfId="28377" xr:uid="{D56CAB3F-A062-4B52-BE13-3CA8DAA532A6}"/>
    <cellStyle name="Normal 4 7 2 2 8" xfId="43260" xr:uid="{E7CBDAEF-2D16-4FA5-A809-010C8B9066D9}"/>
    <cellStyle name="Normal 4 7 2 3" xfId="7843" xr:uid="{CDE9F8C3-A3E0-42B7-9D60-A4677009676D}"/>
    <cellStyle name="Normal 4 7 2 3 2" xfId="9555" xr:uid="{6146F6E1-19CD-4937-BE9D-439A404A2604}"/>
    <cellStyle name="Normal 4 7 2 3 2 2" xfId="12977" xr:uid="{E2412F6C-EAC1-48FE-B487-8249F30FE41C}"/>
    <cellStyle name="Normal 4 7 2 3 2 2 2" xfId="26667" xr:uid="{5FC3AEED-C064-4E27-8F01-22C762325924}"/>
    <cellStyle name="Normal 4 7 2 3 2 2 2 2" xfId="40359" xr:uid="{63642372-3E41-4531-9E17-A10F63499A9E}"/>
    <cellStyle name="Normal 4 7 2 3 2 2 2 3" xfId="55242" xr:uid="{8B66E83A-676F-4D0E-A758-4CE64E0A1753}"/>
    <cellStyle name="Normal 4 7 2 3 2 2 3" xfId="19823" xr:uid="{1F12DA20-EC78-425B-9DF5-D3EBFBB90E11}"/>
    <cellStyle name="Normal 4 7 2 3 2 2 4" xfId="33513" xr:uid="{39AC3A43-E8AC-4EB7-9755-116F9BBFCB01}"/>
    <cellStyle name="Normal 4 7 2 3 2 2 5" xfId="48396" xr:uid="{3C672C79-1D2A-47E4-903D-2843D3B019CE}"/>
    <cellStyle name="Normal 4 7 2 3 2 3" xfId="23245" xr:uid="{0FB8F49D-E235-4F9C-9760-3CCFFC17E431}"/>
    <cellStyle name="Normal 4 7 2 3 2 3 2" xfId="36937" xr:uid="{0981A9A5-1D92-417B-9D82-7CD641288DB2}"/>
    <cellStyle name="Normal 4 7 2 3 2 3 3" xfId="51820" xr:uid="{713762C2-9E88-417A-A602-3846B6DB5F76}"/>
    <cellStyle name="Normal 4 7 2 3 2 4" xfId="16401" xr:uid="{9CE43659-BEA4-4951-9CAE-0714353C5856}"/>
    <cellStyle name="Normal 4 7 2 3 2 5" xfId="30091" xr:uid="{B5DB7015-BEE0-47F2-84BB-073BC9B23DC7}"/>
    <cellStyle name="Normal 4 7 2 3 2 6" xfId="44974" xr:uid="{A16C6D90-0661-48C6-A2DE-2F48F154B08E}"/>
    <cellStyle name="Normal 4 7 2 3 3" xfId="11265" xr:uid="{9F64F09B-1414-4031-88D5-388BFECFB7A6}"/>
    <cellStyle name="Normal 4 7 2 3 3 2" xfId="24955" xr:uid="{F16D0583-4B09-49D3-A061-840142B05D2D}"/>
    <cellStyle name="Normal 4 7 2 3 3 2 2" xfId="38647" xr:uid="{F6FCFB44-BD46-4DC9-B68A-B6CBFD560E7C}"/>
    <cellStyle name="Normal 4 7 2 3 3 2 3" xfId="53530" xr:uid="{4DD758AF-4701-41B8-BB08-BB6B2A57D8E1}"/>
    <cellStyle name="Normal 4 7 2 3 3 3" xfId="18111" xr:uid="{685863A8-7F27-42D2-8DBE-628583597C55}"/>
    <cellStyle name="Normal 4 7 2 3 3 4" xfId="31801" xr:uid="{D24FD838-7774-46C6-B8CE-BC976B8ECEC5}"/>
    <cellStyle name="Normal 4 7 2 3 3 5" xfId="46684" xr:uid="{F0F8F3AE-6AC0-41CB-9385-3AE54E7D7255}"/>
    <cellStyle name="Normal 4 7 2 3 4" xfId="21533" xr:uid="{29339BC4-698E-437A-86EC-3B00388EF1B5}"/>
    <cellStyle name="Normal 4 7 2 3 4 2" xfId="35225" xr:uid="{8DB1B077-FAFD-4FA5-B752-9B0119AE21E9}"/>
    <cellStyle name="Normal 4 7 2 3 4 3" xfId="50108" xr:uid="{2C0DAA7A-602B-4A3B-BEE3-FF770EE23FA0}"/>
    <cellStyle name="Normal 4 7 2 3 5" xfId="14689" xr:uid="{8447603D-16BA-4984-B384-B57BD2F7B75C}"/>
    <cellStyle name="Normal 4 7 2 3 6" xfId="28379" xr:uid="{9FF6705F-5796-45A1-BCF5-034C4E9B0A9A}"/>
    <cellStyle name="Normal 4 7 2 3 7" xfId="43262" xr:uid="{C9D86C21-1F19-4C5B-A595-9A69ED60ACC5}"/>
    <cellStyle name="Normal 4 7 2 4" xfId="7844" xr:uid="{D9178767-FF3F-487A-99E5-586F93B528D3}"/>
    <cellStyle name="Normal 4 7 2 4 2" xfId="9556" xr:uid="{0D965C5F-2FBC-426C-956E-0656A68BCA77}"/>
    <cellStyle name="Normal 4 7 2 4 2 2" xfId="12978" xr:uid="{BA720C06-5FFC-455A-A2A4-8A24D19DF503}"/>
    <cellStyle name="Normal 4 7 2 4 2 2 2" xfId="26668" xr:uid="{0E987074-1C98-43BA-A607-6A06D55309A1}"/>
    <cellStyle name="Normal 4 7 2 4 2 2 2 2" xfId="40360" xr:uid="{D30C4766-CD51-4E80-8C34-23795ACD58D3}"/>
    <cellStyle name="Normal 4 7 2 4 2 2 2 3" xfId="55243" xr:uid="{2BA69F19-F148-49F8-A78B-771EB244A5A9}"/>
    <cellStyle name="Normal 4 7 2 4 2 2 3" xfId="19824" xr:uid="{FA2D06D2-583F-4C94-8358-AEACB9FFB081}"/>
    <cellStyle name="Normal 4 7 2 4 2 2 4" xfId="33514" xr:uid="{7F9EA165-D7D5-485D-BB62-D9D791C40ADA}"/>
    <cellStyle name="Normal 4 7 2 4 2 2 5" xfId="48397" xr:uid="{7B295B0C-B5E6-4CF7-986E-41DF50FDBBB0}"/>
    <cellStyle name="Normal 4 7 2 4 2 3" xfId="23246" xr:uid="{67903C5F-67D7-4E85-8E97-E11E6B30AD1B}"/>
    <cellStyle name="Normal 4 7 2 4 2 3 2" xfId="36938" xr:uid="{387D45B2-6A59-4D3B-B8DA-F5F0EABA147E}"/>
    <cellStyle name="Normal 4 7 2 4 2 3 3" xfId="51821" xr:uid="{F658ABD6-9857-4075-8895-6B9BBE843C9B}"/>
    <cellStyle name="Normal 4 7 2 4 2 4" xfId="16402" xr:uid="{742E72EC-477B-4A2A-9625-84C2EEEE1918}"/>
    <cellStyle name="Normal 4 7 2 4 2 5" xfId="30092" xr:uid="{8027AE97-01B6-416B-9ADE-F6CAAE231BBE}"/>
    <cellStyle name="Normal 4 7 2 4 2 6" xfId="44975" xr:uid="{370D7EA8-E71E-4E0F-8B80-2085EAB409C1}"/>
    <cellStyle name="Normal 4 7 2 4 3" xfId="11266" xr:uid="{C8ED5153-2D4A-46D3-8D53-68F610031E5F}"/>
    <cellStyle name="Normal 4 7 2 4 3 2" xfId="24956" xr:uid="{F042252E-2903-46F7-AFE7-5A022E3E6EEE}"/>
    <cellStyle name="Normal 4 7 2 4 3 2 2" xfId="38648" xr:uid="{5CC09AFC-D91B-48D8-AE2F-860C5592854C}"/>
    <cellStyle name="Normal 4 7 2 4 3 2 3" xfId="53531" xr:uid="{C53B2C22-C258-4C11-B441-D6D815E9E9EB}"/>
    <cellStyle name="Normal 4 7 2 4 3 3" xfId="18112" xr:uid="{463424FE-4BFA-4B36-A98A-46CC152C5B7F}"/>
    <cellStyle name="Normal 4 7 2 4 3 4" xfId="31802" xr:uid="{172BCCAB-9D99-40DB-88EC-C62AF2D0DD43}"/>
    <cellStyle name="Normal 4 7 2 4 3 5" xfId="46685" xr:uid="{61284766-BAF8-418D-BF45-C6268C79C46C}"/>
    <cellStyle name="Normal 4 7 2 4 4" xfId="21534" xr:uid="{7A5B9D2B-9E4F-4027-AB03-131AF9CDC668}"/>
    <cellStyle name="Normal 4 7 2 4 4 2" xfId="35226" xr:uid="{C4946D97-EA3A-4B04-8453-6D9F4D08D4D9}"/>
    <cellStyle name="Normal 4 7 2 4 4 3" xfId="50109" xr:uid="{945C6A52-D83F-4E54-A432-67B590BEB971}"/>
    <cellStyle name="Normal 4 7 2 4 5" xfId="14690" xr:uid="{9166FD63-A2EC-4842-A820-C466A4079BAA}"/>
    <cellStyle name="Normal 4 7 2 4 6" xfId="28380" xr:uid="{23557EE7-BCE8-47A9-B2F0-34AE1B2B9DAA}"/>
    <cellStyle name="Normal 4 7 2 4 7" xfId="43263" xr:uid="{4BA8813F-38E8-44D4-8C73-036B73FBED8C}"/>
    <cellStyle name="Normal 4 7 2 5" xfId="9552" xr:uid="{D0CDC4AF-264C-41CD-A946-9E8D93D56B1E}"/>
    <cellStyle name="Normal 4 7 2 5 2" xfId="12974" xr:uid="{6746BF43-C5FE-4513-9F3F-A7BA5B1EEBA2}"/>
    <cellStyle name="Normal 4 7 2 5 2 2" xfId="26664" xr:uid="{00FC8FD8-7E32-4EB1-B373-F24FECC553C3}"/>
    <cellStyle name="Normal 4 7 2 5 2 2 2" xfId="40356" xr:uid="{DB3B048E-E0F5-47BB-9478-764B498ADD0D}"/>
    <cellStyle name="Normal 4 7 2 5 2 2 3" xfId="55239" xr:uid="{BAA4080A-6111-4839-BFD0-1F1592251A41}"/>
    <cellStyle name="Normal 4 7 2 5 2 3" xfId="19820" xr:uid="{2A9D116E-E299-4359-A5DD-030799CD7FDD}"/>
    <cellStyle name="Normal 4 7 2 5 2 4" xfId="33510" xr:uid="{0017AF6D-4FE6-4ED7-8787-1FB6F5CC3757}"/>
    <cellStyle name="Normal 4 7 2 5 2 5" xfId="48393" xr:uid="{5DB718A2-C067-4601-BB08-1AC6F3940268}"/>
    <cellStyle name="Normal 4 7 2 5 3" xfId="23242" xr:uid="{0086DE26-6864-41F4-B1C9-3092739BD03A}"/>
    <cellStyle name="Normal 4 7 2 5 3 2" xfId="36934" xr:uid="{D4E44F98-2E4D-4FA2-999A-EFB5D5C345CE}"/>
    <cellStyle name="Normal 4 7 2 5 3 3" xfId="51817" xr:uid="{8390D929-C18F-4389-9DAA-6AFB7B33F5E2}"/>
    <cellStyle name="Normal 4 7 2 5 4" xfId="16398" xr:uid="{020C6DFB-DA79-46F0-B914-61CA0DDD2612}"/>
    <cellStyle name="Normal 4 7 2 5 5" xfId="30088" xr:uid="{452A8A3A-9C67-4046-B18F-38242C6465F2}"/>
    <cellStyle name="Normal 4 7 2 5 6" xfId="44971" xr:uid="{CC5455FD-A5A7-4F70-8DBD-797D5EB8C159}"/>
    <cellStyle name="Normal 4 7 2 6" xfId="11262" xr:uid="{3B13C340-CFC7-4A76-B788-6E2B0851A076}"/>
    <cellStyle name="Normal 4 7 2 6 2" xfId="24952" xr:uid="{97253CC2-64E2-418C-81CB-B8FD5D7BB5A0}"/>
    <cellStyle name="Normal 4 7 2 6 2 2" xfId="38644" xr:uid="{59B8BDC6-3BAB-43E5-840D-8C01B30784A7}"/>
    <cellStyle name="Normal 4 7 2 6 2 3" xfId="53527" xr:uid="{BF99C392-5351-4729-AE5E-A1B4A09054D9}"/>
    <cellStyle name="Normal 4 7 2 6 3" xfId="18108" xr:uid="{F0E5D1AB-BFA7-4C64-9142-772174627985}"/>
    <cellStyle name="Normal 4 7 2 6 4" xfId="31798" xr:uid="{C072F75B-7EB8-4B6A-AD2F-F2DD9A13AA3D}"/>
    <cellStyle name="Normal 4 7 2 6 5" xfId="46681" xr:uid="{D08F9A18-CDE0-41AF-A82F-22328F12F8C4}"/>
    <cellStyle name="Normal 4 7 2 7" xfId="21530" xr:uid="{B773F683-7986-45CE-9523-812448FBB0DC}"/>
    <cellStyle name="Normal 4 7 2 7 2" xfId="35222" xr:uid="{C67F9CA1-0439-4F13-B4BC-373A77D2F8DD}"/>
    <cellStyle name="Normal 4 7 2 7 3" xfId="50105" xr:uid="{D47452B4-BDB1-4859-9C5A-EDDBC419F08C}"/>
    <cellStyle name="Normal 4 7 2 8" xfId="14686" xr:uid="{F614FE99-3C84-4EE8-A8DE-07BB77D1384D}"/>
    <cellStyle name="Normal 4 7 2 9" xfId="28376" xr:uid="{309E4AE6-E45D-48C0-965F-C4E0DEF0498D}"/>
    <cellStyle name="Normal 4 7 3" xfId="7845" xr:uid="{BF94D2AD-28B1-4CCE-98FA-57C0B09D6CE4}"/>
    <cellStyle name="Normal 4 7 3 10" xfId="43264" xr:uid="{A890F873-07EC-4151-B0E7-D4BE3458C65C}"/>
    <cellStyle name="Normal 4 7 3 2" xfId="7846" xr:uid="{5479B063-BFDC-41E6-AFA0-CC54F6A0CB84}"/>
    <cellStyle name="Normal 4 7 3 2 2" xfId="7847" xr:uid="{F955BDF4-AD7D-489E-954B-6C15318D65F8}"/>
    <cellStyle name="Normal 4 7 3 2 2 2" xfId="9559" xr:uid="{557362CB-1C7F-4177-94BE-D98FCCE46A14}"/>
    <cellStyle name="Normal 4 7 3 2 2 2 2" xfId="12981" xr:uid="{0E3CD3EE-A0C6-4E7A-80B5-C339E7FE100D}"/>
    <cellStyle name="Normal 4 7 3 2 2 2 2 2" xfId="26671" xr:uid="{173C1F28-4C81-4E2D-A194-E7D2372196AE}"/>
    <cellStyle name="Normal 4 7 3 2 2 2 2 2 2" xfId="40363" xr:uid="{89A6F82A-1235-446C-9D22-9F9962B227FC}"/>
    <cellStyle name="Normal 4 7 3 2 2 2 2 2 3" xfId="55246" xr:uid="{58B58A47-2E83-4B19-80CC-D6249326D5E0}"/>
    <cellStyle name="Normal 4 7 3 2 2 2 2 3" xfId="19827" xr:uid="{5F64187D-440D-41D9-8C6A-B59761BABFB3}"/>
    <cellStyle name="Normal 4 7 3 2 2 2 2 4" xfId="33517" xr:uid="{308C8F5F-62E3-4643-BD70-921299409567}"/>
    <cellStyle name="Normal 4 7 3 2 2 2 2 5" xfId="48400" xr:uid="{AAB2BB0C-9532-434D-8A82-C0D9D90C5CB4}"/>
    <cellStyle name="Normal 4 7 3 2 2 2 3" xfId="23249" xr:uid="{2F2B882F-8B00-413C-B851-9534C64892CF}"/>
    <cellStyle name="Normal 4 7 3 2 2 2 3 2" xfId="36941" xr:uid="{337E86EB-4D52-4A5E-8A0C-D556999F7728}"/>
    <cellStyle name="Normal 4 7 3 2 2 2 3 3" xfId="51824" xr:uid="{1AF480F6-74AA-47D3-9EFA-DD4D55D1AAD7}"/>
    <cellStyle name="Normal 4 7 3 2 2 2 4" xfId="16405" xr:uid="{89CFD773-FE86-4B5B-B2B9-98EE14362CC3}"/>
    <cellStyle name="Normal 4 7 3 2 2 2 5" xfId="30095" xr:uid="{C5A5A44C-5F26-4B21-BFC3-64D25E15983A}"/>
    <cellStyle name="Normal 4 7 3 2 2 2 6" xfId="44978" xr:uid="{CD115FA2-6D70-4EDA-A83A-18BB85A47A78}"/>
    <cellStyle name="Normal 4 7 3 2 2 3" xfId="11269" xr:uid="{FB124834-9798-4371-B506-A7ACD9E1E40E}"/>
    <cellStyle name="Normal 4 7 3 2 2 3 2" xfId="24959" xr:uid="{AA897497-898F-48BB-8616-1E9B2B2C6E23}"/>
    <cellStyle name="Normal 4 7 3 2 2 3 2 2" xfId="38651" xr:uid="{A89F517B-8306-4641-B584-590DEAB84288}"/>
    <cellStyle name="Normal 4 7 3 2 2 3 2 3" xfId="53534" xr:uid="{71DC7026-A3AB-47FA-9BD2-BFD71A394589}"/>
    <cellStyle name="Normal 4 7 3 2 2 3 3" xfId="18115" xr:uid="{26654FD0-65DB-42BF-A9D8-6A5AF423F04D}"/>
    <cellStyle name="Normal 4 7 3 2 2 3 4" xfId="31805" xr:uid="{B1089643-AA09-40BE-9E2C-0D291630FF9F}"/>
    <cellStyle name="Normal 4 7 3 2 2 3 5" xfId="46688" xr:uid="{1D20C5EB-1C44-4481-B71D-144BD148C713}"/>
    <cellStyle name="Normal 4 7 3 2 2 4" xfId="21537" xr:uid="{72C731CE-C6EB-4A8B-8CFD-5E00CCB14C3F}"/>
    <cellStyle name="Normal 4 7 3 2 2 4 2" xfId="35229" xr:uid="{AB4FB0D6-1F4E-4CC6-87A3-B5E77A51AF51}"/>
    <cellStyle name="Normal 4 7 3 2 2 4 3" xfId="50112" xr:uid="{0E7AE934-5557-4D6D-8A47-427BABBFDDD6}"/>
    <cellStyle name="Normal 4 7 3 2 2 5" xfId="14693" xr:uid="{7625790F-B41C-4DD0-B091-05EE46BD9D8D}"/>
    <cellStyle name="Normal 4 7 3 2 2 6" xfId="28383" xr:uid="{AE951D62-42D9-4188-B858-F26B988CA3E6}"/>
    <cellStyle name="Normal 4 7 3 2 2 7" xfId="43266" xr:uid="{A96BAD9C-3FCF-4A4F-931C-7EBD6987D07D}"/>
    <cellStyle name="Normal 4 7 3 2 3" xfId="9558" xr:uid="{68C6E76C-A6BE-460B-AFF8-8BCA4D6B6AA0}"/>
    <cellStyle name="Normal 4 7 3 2 3 2" xfId="12980" xr:uid="{E067663D-F5B7-4A60-9B82-8C84BA0AC262}"/>
    <cellStyle name="Normal 4 7 3 2 3 2 2" xfId="26670" xr:uid="{ADD1A213-A48F-43B4-A91D-9952C34C01F7}"/>
    <cellStyle name="Normal 4 7 3 2 3 2 2 2" xfId="40362" xr:uid="{050C9CC8-136A-4D23-BD80-79CD3A4DCD86}"/>
    <cellStyle name="Normal 4 7 3 2 3 2 2 3" xfId="55245" xr:uid="{EB7145FA-B321-4D42-A908-616AC0F4703B}"/>
    <cellStyle name="Normal 4 7 3 2 3 2 3" xfId="19826" xr:uid="{3F06B0D1-512B-4B8E-9855-68B844FF0497}"/>
    <cellStyle name="Normal 4 7 3 2 3 2 4" xfId="33516" xr:uid="{282B4929-93F1-4639-B22C-625936B7165B}"/>
    <cellStyle name="Normal 4 7 3 2 3 2 5" xfId="48399" xr:uid="{7231FFEE-C429-45FD-B04C-C7282F0B3C87}"/>
    <cellStyle name="Normal 4 7 3 2 3 3" xfId="23248" xr:uid="{97F854CE-6B8F-46CC-B337-FAB437E7218D}"/>
    <cellStyle name="Normal 4 7 3 2 3 3 2" xfId="36940" xr:uid="{4127B8BC-EF3C-44B7-9A74-02EABFB7FF7F}"/>
    <cellStyle name="Normal 4 7 3 2 3 3 3" xfId="51823" xr:uid="{46AEE6FE-4756-43AF-872D-FCACAB5E4FA5}"/>
    <cellStyle name="Normal 4 7 3 2 3 4" xfId="16404" xr:uid="{50B2FDD7-843B-4CF6-98BA-B1F7ECA4EA01}"/>
    <cellStyle name="Normal 4 7 3 2 3 5" xfId="30094" xr:uid="{23EA97B3-9FEE-41E2-B4D2-703D60C7CE7E}"/>
    <cellStyle name="Normal 4 7 3 2 3 6" xfId="44977" xr:uid="{62A6D390-F7B7-4A7E-B6BF-96B5AF8CFE6C}"/>
    <cellStyle name="Normal 4 7 3 2 4" xfId="11268" xr:uid="{0D16CBA7-144B-487F-AF2A-A1E250ABD33A}"/>
    <cellStyle name="Normal 4 7 3 2 4 2" xfId="24958" xr:uid="{A8E59A34-B6E7-48FE-8F3A-599A408DC1EF}"/>
    <cellStyle name="Normal 4 7 3 2 4 2 2" xfId="38650" xr:uid="{7BD989A4-D42E-44E8-86E0-9E3D1D552D04}"/>
    <cellStyle name="Normal 4 7 3 2 4 2 3" xfId="53533" xr:uid="{1271B301-7920-49EB-876D-1B8413778D5A}"/>
    <cellStyle name="Normal 4 7 3 2 4 3" xfId="18114" xr:uid="{36671391-DFA2-4FB7-8C77-7C5FDED7E9C0}"/>
    <cellStyle name="Normal 4 7 3 2 4 4" xfId="31804" xr:uid="{222784D9-D1EC-4150-BAE4-99FB2B528DE8}"/>
    <cellStyle name="Normal 4 7 3 2 4 5" xfId="46687" xr:uid="{8462D36A-F00D-462B-8DC7-9BF69AD11D83}"/>
    <cellStyle name="Normal 4 7 3 2 5" xfId="21536" xr:uid="{64B1497E-1312-4E3B-A969-CD2789B10D4A}"/>
    <cellStyle name="Normal 4 7 3 2 5 2" xfId="35228" xr:uid="{F3B72560-4273-4A22-BB7B-724C60E87161}"/>
    <cellStyle name="Normal 4 7 3 2 5 3" xfId="50111" xr:uid="{18DD0445-AC7F-425F-947D-08485AADD28F}"/>
    <cellStyle name="Normal 4 7 3 2 6" xfId="14692" xr:uid="{3C05F431-5D1C-4974-A571-080F3E6D572F}"/>
    <cellStyle name="Normal 4 7 3 2 7" xfId="28382" xr:uid="{5213094A-1D7C-4866-921B-1CCA786DF652}"/>
    <cellStyle name="Normal 4 7 3 2 8" xfId="43265" xr:uid="{ED154B66-E372-440C-8519-24C3E0174562}"/>
    <cellStyle name="Normal 4 7 3 3" xfId="7848" xr:uid="{96B09740-AB10-4B30-BA86-E023E81CC167}"/>
    <cellStyle name="Normal 4 7 3 3 2" xfId="9560" xr:uid="{6BCC2739-07CC-47E7-B414-39CDBA05F5B8}"/>
    <cellStyle name="Normal 4 7 3 3 2 2" xfId="12982" xr:uid="{6A5AC003-064F-488D-BB15-96E94EAD2691}"/>
    <cellStyle name="Normal 4 7 3 3 2 2 2" xfId="26672" xr:uid="{E95E5BB5-949E-46F3-A32C-D4CA9DB940BB}"/>
    <cellStyle name="Normal 4 7 3 3 2 2 2 2" xfId="40364" xr:uid="{4C8FBB06-B22E-4591-91D5-E7E752C3A8C3}"/>
    <cellStyle name="Normal 4 7 3 3 2 2 2 3" xfId="55247" xr:uid="{1A4232C1-9CD9-41BB-8CF1-AB5EC5762B5C}"/>
    <cellStyle name="Normal 4 7 3 3 2 2 3" xfId="19828" xr:uid="{27FD97BF-6D76-4671-A7AD-AD61DDA407EE}"/>
    <cellStyle name="Normal 4 7 3 3 2 2 4" xfId="33518" xr:uid="{2270F42B-2040-4B3A-8E84-C5E28F633E52}"/>
    <cellStyle name="Normal 4 7 3 3 2 2 5" xfId="48401" xr:uid="{CF6335BF-FACB-4500-B486-CF04C92545CB}"/>
    <cellStyle name="Normal 4 7 3 3 2 3" xfId="23250" xr:uid="{5878A6AD-91FD-4B4E-8871-F851723A4DF5}"/>
    <cellStyle name="Normal 4 7 3 3 2 3 2" xfId="36942" xr:uid="{19E34ED0-BEAE-44C2-B4EF-4FA262EA8F1C}"/>
    <cellStyle name="Normal 4 7 3 3 2 3 3" xfId="51825" xr:uid="{F2B31660-E07E-452A-8C04-81E724C72BDF}"/>
    <cellStyle name="Normal 4 7 3 3 2 4" xfId="16406" xr:uid="{35DB5B7E-2E0F-454A-BF96-944BB1C99C16}"/>
    <cellStyle name="Normal 4 7 3 3 2 5" xfId="30096" xr:uid="{B5E2A9BD-55D0-45F5-B195-6DB52ACBE5D6}"/>
    <cellStyle name="Normal 4 7 3 3 2 6" xfId="44979" xr:uid="{F50A85D8-F2C8-49C8-9351-202481A67DC5}"/>
    <cellStyle name="Normal 4 7 3 3 3" xfId="11270" xr:uid="{8C61618C-C1AF-4CA7-A3F9-C9DC896A827F}"/>
    <cellStyle name="Normal 4 7 3 3 3 2" xfId="24960" xr:uid="{113B7FB2-C106-48D7-9520-7A92727A9527}"/>
    <cellStyle name="Normal 4 7 3 3 3 2 2" xfId="38652" xr:uid="{C3F46E33-62DD-4A39-975D-F657E86B258C}"/>
    <cellStyle name="Normal 4 7 3 3 3 2 3" xfId="53535" xr:uid="{F16FF256-87FB-4A24-9206-DE9E571D1982}"/>
    <cellStyle name="Normal 4 7 3 3 3 3" xfId="18116" xr:uid="{AF5E4754-EBB1-44F6-B423-25F292BD1142}"/>
    <cellStyle name="Normal 4 7 3 3 3 4" xfId="31806" xr:uid="{817DA9D7-4151-4122-A472-5D4549137D55}"/>
    <cellStyle name="Normal 4 7 3 3 3 5" xfId="46689" xr:uid="{6BCC221D-4B6A-415B-BDE4-53F6D0B56A35}"/>
    <cellStyle name="Normal 4 7 3 3 4" xfId="21538" xr:uid="{4A2B5A4A-FD59-492D-B0E8-2C7B5ACA3FC0}"/>
    <cellStyle name="Normal 4 7 3 3 4 2" xfId="35230" xr:uid="{31F14A47-0114-46A8-95D7-751CBABC5D72}"/>
    <cellStyle name="Normal 4 7 3 3 4 3" xfId="50113" xr:uid="{16D904F0-19EE-4782-A72A-96ECD604E99C}"/>
    <cellStyle name="Normal 4 7 3 3 5" xfId="14694" xr:uid="{478E8A2E-1EEE-4403-8E55-0A67AC0146CD}"/>
    <cellStyle name="Normal 4 7 3 3 6" xfId="28384" xr:uid="{325FBF0C-C1D5-4992-BB04-62EC83C081A7}"/>
    <cellStyle name="Normal 4 7 3 3 7" xfId="43267" xr:uid="{91835689-9733-47DA-B896-1B54A5B88CFB}"/>
    <cellStyle name="Normal 4 7 3 4" xfId="7849" xr:uid="{2396CE50-BE99-4906-9E7F-883435FDA784}"/>
    <cellStyle name="Normal 4 7 3 4 2" xfId="9561" xr:uid="{7C223B50-1220-4511-92F8-7ADB3AF20AC4}"/>
    <cellStyle name="Normal 4 7 3 4 2 2" xfId="12983" xr:uid="{871D25B0-0CAF-4092-9DE8-730389EEF50C}"/>
    <cellStyle name="Normal 4 7 3 4 2 2 2" xfId="26673" xr:uid="{E50B53E7-F0D1-49B7-A852-C2B17C0D4548}"/>
    <cellStyle name="Normal 4 7 3 4 2 2 2 2" xfId="40365" xr:uid="{DBD24233-63DE-4EBC-B1CB-633F40E85FA4}"/>
    <cellStyle name="Normal 4 7 3 4 2 2 2 3" xfId="55248" xr:uid="{01729A1E-0027-46D6-A814-E0A8E1FD0967}"/>
    <cellStyle name="Normal 4 7 3 4 2 2 3" xfId="19829" xr:uid="{7C326A45-3C48-4EE6-80F7-C20C52A38D3B}"/>
    <cellStyle name="Normal 4 7 3 4 2 2 4" xfId="33519" xr:uid="{CB75AEB3-FADB-4D7F-9002-887B831420DE}"/>
    <cellStyle name="Normal 4 7 3 4 2 2 5" xfId="48402" xr:uid="{C4BBA8CD-8C8E-495B-A034-449AC17B9B2B}"/>
    <cellStyle name="Normal 4 7 3 4 2 3" xfId="23251" xr:uid="{6CAFBD39-CF8C-4644-938B-8BEE33BEE67E}"/>
    <cellStyle name="Normal 4 7 3 4 2 3 2" xfId="36943" xr:uid="{D79B4FC6-A6D2-4C50-9E4C-09DA88892011}"/>
    <cellStyle name="Normal 4 7 3 4 2 3 3" xfId="51826" xr:uid="{366E3315-DD4F-4AED-8486-5D5CD727DA66}"/>
    <cellStyle name="Normal 4 7 3 4 2 4" xfId="16407" xr:uid="{1E601A9D-92CC-449F-8F5D-8E04AC921F26}"/>
    <cellStyle name="Normal 4 7 3 4 2 5" xfId="30097" xr:uid="{855FC260-24AE-4ABC-BCBE-97171503A34B}"/>
    <cellStyle name="Normal 4 7 3 4 2 6" xfId="44980" xr:uid="{A4D6B18A-F9A5-4C50-8840-E6779CA9C549}"/>
    <cellStyle name="Normal 4 7 3 4 3" xfId="11271" xr:uid="{433DD125-D705-4F58-8C77-F56BB103BED7}"/>
    <cellStyle name="Normal 4 7 3 4 3 2" xfId="24961" xr:uid="{18C5EA6F-D4BF-492C-953E-683DBE6C8E85}"/>
    <cellStyle name="Normal 4 7 3 4 3 2 2" xfId="38653" xr:uid="{97B9FC1B-3108-4E43-90CA-28C78B3C6679}"/>
    <cellStyle name="Normal 4 7 3 4 3 2 3" xfId="53536" xr:uid="{4D0732EB-4940-444E-8871-3791051B3D82}"/>
    <cellStyle name="Normal 4 7 3 4 3 3" xfId="18117" xr:uid="{D72BE58D-FF65-463C-8AF1-A34F0C69CA27}"/>
    <cellStyle name="Normal 4 7 3 4 3 4" xfId="31807" xr:uid="{1550DDCB-A9C4-4F83-9A19-E9F31A63C3AF}"/>
    <cellStyle name="Normal 4 7 3 4 3 5" xfId="46690" xr:uid="{71C7796F-2A28-4999-A038-4E390D44A139}"/>
    <cellStyle name="Normal 4 7 3 4 4" xfId="21539" xr:uid="{E3C64FA6-54A6-467D-AE09-5046666D8FC7}"/>
    <cellStyle name="Normal 4 7 3 4 4 2" xfId="35231" xr:uid="{8B8634C4-9063-44E9-BB72-23533527C287}"/>
    <cellStyle name="Normal 4 7 3 4 4 3" xfId="50114" xr:uid="{DF7682BD-94FF-452F-AC13-F580546D7223}"/>
    <cellStyle name="Normal 4 7 3 4 5" xfId="14695" xr:uid="{CCADFEED-B18C-4834-B951-833A51FB231C}"/>
    <cellStyle name="Normal 4 7 3 4 6" xfId="28385" xr:uid="{CA393166-BCBB-430D-8047-193BAC8CF43A}"/>
    <cellStyle name="Normal 4 7 3 4 7" xfId="43268" xr:uid="{D977E9ED-1A03-48A6-A8ED-401D1DCA135B}"/>
    <cellStyle name="Normal 4 7 3 5" xfId="9557" xr:uid="{0CD18166-73BE-4BCD-BE7D-87929D35C78B}"/>
    <cellStyle name="Normal 4 7 3 5 2" xfId="12979" xr:uid="{E9DB9384-8AC1-4982-A104-54E742B6539F}"/>
    <cellStyle name="Normal 4 7 3 5 2 2" xfId="26669" xr:uid="{B57598BB-7969-4997-A4FD-2F3CC1626F28}"/>
    <cellStyle name="Normal 4 7 3 5 2 2 2" xfId="40361" xr:uid="{EDF0F3A3-CE0A-4CCF-AE4D-1A9FDD1FAD36}"/>
    <cellStyle name="Normal 4 7 3 5 2 2 3" xfId="55244" xr:uid="{345CA984-2311-447F-A33E-5983A8EFF207}"/>
    <cellStyle name="Normal 4 7 3 5 2 3" xfId="19825" xr:uid="{676C544F-7229-499D-AB64-FD320941A158}"/>
    <cellStyle name="Normal 4 7 3 5 2 4" xfId="33515" xr:uid="{C98763FA-F625-4A43-807A-93B86A65BA75}"/>
    <cellStyle name="Normal 4 7 3 5 2 5" xfId="48398" xr:uid="{39FB3CFF-A590-47C1-AE19-9D9D0EB668FF}"/>
    <cellStyle name="Normal 4 7 3 5 3" xfId="23247" xr:uid="{E63D22E0-FC71-4CF7-9936-C4652DDEE8CF}"/>
    <cellStyle name="Normal 4 7 3 5 3 2" xfId="36939" xr:uid="{BD125690-01D9-4AFA-A903-FE028A084F6A}"/>
    <cellStyle name="Normal 4 7 3 5 3 3" xfId="51822" xr:uid="{AA197D42-55AE-42E3-8537-605C3CC2B3C7}"/>
    <cellStyle name="Normal 4 7 3 5 4" xfId="16403" xr:uid="{E90D8A39-686E-45B1-87A0-3AE177A37E2E}"/>
    <cellStyle name="Normal 4 7 3 5 5" xfId="30093" xr:uid="{CE63495F-8B11-4740-8851-71D2631EAAC5}"/>
    <cellStyle name="Normal 4 7 3 5 6" xfId="44976" xr:uid="{1FC05B28-1971-4B55-962B-163CD428D6B7}"/>
    <cellStyle name="Normal 4 7 3 6" xfId="11267" xr:uid="{DC7948EC-3C2C-4CDB-9479-22E58C1CB163}"/>
    <cellStyle name="Normal 4 7 3 6 2" xfId="24957" xr:uid="{23715DD9-2E28-4E3A-B7C4-E58E39F9E415}"/>
    <cellStyle name="Normal 4 7 3 6 2 2" xfId="38649" xr:uid="{466F3C14-9203-4793-8F97-F0EF45CA66EA}"/>
    <cellStyle name="Normal 4 7 3 6 2 3" xfId="53532" xr:uid="{A6ABE7BD-2F14-45AF-88E8-B241786B155C}"/>
    <cellStyle name="Normal 4 7 3 6 3" xfId="18113" xr:uid="{BE75FEA8-7850-431F-B43D-DEADF5707A19}"/>
    <cellStyle name="Normal 4 7 3 6 4" xfId="31803" xr:uid="{444F50E6-00A7-4AEB-95BD-3169E44852F1}"/>
    <cellStyle name="Normal 4 7 3 6 5" xfId="46686" xr:uid="{9151E129-303E-4FE8-8927-1A9CDECC9FF2}"/>
    <cellStyle name="Normal 4 7 3 7" xfId="21535" xr:uid="{9DC4E2FE-F378-411D-92A2-1BB8805DA553}"/>
    <cellStyle name="Normal 4 7 3 7 2" xfId="35227" xr:uid="{2F4C3DCF-C7BF-4FBB-8506-7BC65A33F98C}"/>
    <cellStyle name="Normal 4 7 3 7 3" xfId="50110" xr:uid="{3663AACB-0601-4221-B6B8-5BBE5DBA8B23}"/>
    <cellStyle name="Normal 4 7 3 8" xfId="14691" xr:uid="{E0053CEF-DAA6-4B43-9EAB-72B923D4E11C}"/>
    <cellStyle name="Normal 4 7 3 9" xfId="28381" xr:uid="{4A9546CA-CEB0-4D06-BA0F-6FE48DB3D590}"/>
    <cellStyle name="Normal 4 7 4" xfId="7850" xr:uid="{9B4113E6-C312-4FBF-B1FD-06419FAA28BF}"/>
    <cellStyle name="Normal 4 7 4 2" xfId="7851" xr:uid="{64B7003F-96FA-4F94-B583-7C602819683E}"/>
    <cellStyle name="Normal 4 7 4 2 2" xfId="9563" xr:uid="{50ADD2DE-7C4A-4B5F-AC54-8AAEB2C7DDA4}"/>
    <cellStyle name="Normal 4 7 4 2 2 2" xfId="12985" xr:uid="{C5C074F6-80CA-41E9-AE3B-2F9C1CBCBB74}"/>
    <cellStyle name="Normal 4 7 4 2 2 2 2" xfId="26675" xr:uid="{6EADC154-023C-4F5B-9945-A6EF69FE9449}"/>
    <cellStyle name="Normal 4 7 4 2 2 2 2 2" xfId="40367" xr:uid="{321EA9BF-4F26-47F4-8F89-4C66687E6E26}"/>
    <cellStyle name="Normal 4 7 4 2 2 2 2 3" xfId="55250" xr:uid="{4EFC462D-B855-4669-AEAD-2F79D42F3E31}"/>
    <cellStyle name="Normal 4 7 4 2 2 2 3" xfId="19831" xr:uid="{FE0C48C2-F41C-4340-B7D4-F987B4627D57}"/>
    <cellStyle name="Normal 4 7 4 2 2 2 4" xfId="33521" xr:uid="{1D507126-F19D-4DC0-8C92-31FA39AF711F}"/>
    <cellStyle name="Normal 4 7 4 2 2 2 5" xfId="48404" xr:uid="{EC680676-094E-4FC9-81BE-8D95AEEAB85C}"/>
    <cellStyle name="Normal 4 7 4 2 2 3" xfId="23253" xr:uid="{7F38A663-52A1-469D-A33C-FC643A3E1C67}"/>
    <cellStyle name="Normal 4 7 4 2 2 3 2" xfId="36945" xr:uid="{EBC3F522-CEC6-4366-968F-01F40A4B6725}"/>
    <cellStyle name="Normal 4 7 4 2 2 3 3" xfId="51828" xr:uid="{8A314B89-5AE8-4C64-A7E4-27DF46DB4E9C}"/>
    <cellStyle name="Normal 4 7 4 2 2 4" xfId="16409" xr:uid="{F18FE36F-9F43-47DB-8C99-B8ECE2B05077}"/>
    <cellStyle name="Normal 4 7 4 2 2 5" xfId="30099" xr:uid="{3E787D09-E1AA-4587-AC0B-0BA355B96FF2}"/>
    <cellStyle name="Normal 4 7 4 2 2 6" xfId="44982" xr:uid="{E3D5A03A-0FE5-4C1D-A9A9-7DAEE3298EE1}"/>
    <cellStyle name="Normal 4 7 4 2 3" xfId="11273" xr:uid="{A4E15740-8C56-4CDE-A5EF-D924EEC4BFCD}"/>
    <cellStyle name="Normal 4 7 4 2 3 2" xfId="24963" xr:uid="{8524BA26-27FC-4E3B-B26F-6A51FF292AB0}"/>
    <cellStyle name="Normal 4 7 4 2 3 2 2" xfId="38655" xr:uid="{5656DE3F-001A-4A60-9914-704BCD514BB1}"/>
    <cellStyle name="Normal 4 7 4 2 3 2 3" xfId="53538" xr:uid="{580CE0AB-E54A-4386-A1E3-14542778F4FA}"/>
    <cellStyle name="Normal 4 7 4 2 3 3" xfId="18119" xr:uid="{0904C836-DE63-419F-9349-11F1C215CE13}"/>
    <cellStyle name="Normal 4 7 4 2 3 4" xfId="31809" xr:uid="{F8E16DB0-681A-4ED8-B3BB-87D84AA79ABA}"/>
    <cellStyle name="Normal 4 7 4 2 3 5" xfId="46692" xr:uid="{E5590075-8A19-43B2-8D62-3D9E18A1A627}"/>
    <cellStyle name="Normal 4 7 4 2 4" xfId="21541" xr:uid="{3E6DC73D-24AD-4292-81E6-7CC4405A1231}"/>
    <cellStyle name="Normal 4 7 4 2 4 2" xfId="35233" xr:uid="{AAD66EC7-0226-45E6-BA81-82C265B677C2}"/>
    <cellStyle name="Normal 4 7 4 2 4 3" xfId="50116" xr:uid="{717E72E2-0798-499F-B782-A88B26B92BD0}"/>
    <cellStyle name="Normal 4 7 4 2 5" xfId="14697" xr:uid="{5F9C65A2-3B9B-4B02-B372-99ACAC10AAA8}"/>
    <cellStyle name="Normal 4 7 4 2 6" xfId="28387" xr:uid="{40CD22F2-FE2B-4918-9161-25C4281E5917}"/>
    <cellStyle name="Normal 4 7 4 2 7" xfId="43270" xr:uid="{2103A545-AA39-427F-91B9-AE54101789ED}"/>
    <cellStyle name="Normal 4 7 4 3" xfId="9562" xr:uid="{49200188-8BB3-45FF-9C66-17F2F24F5292}"/>
    <cellStyle name="Normal 4 7 4 3 2" xfId="12984" xr:uid="{E91C1D45-FDA7-468F-9597-1A645FB3C42B}"/>
    <cellStyle name="Normal 4 7 4 3 2 2" xfId="26674" xr:uid="{18569993-FF2F-49C0-98B9-C3FAEC640A03}"/>
    <cellStyle name="Normal 4 7 4 3 2 2 2" xfId="40366" xr:uid="{507E439B-A3C5-4093-AB9B-133CF2A75578}"/>
    <cellStyle name="Normal 4 7 4 3 2 2 3" xfId="55249" xr:uid="{AC4DFF67-CB0A-420E-87C1-CC90566E7575}"/>
    <cellStyle name="Normal 4 7 4 3 2 3" xfId="19830" xr:uid="{D6881C13-0822-484F-89B9-682624589728}"/>
    <cellStyle name="Normal 4 7 4 3 2 4" xfId="33520" xr:uid="{FE518A87-BDE3-4F79-A99C-EAF8590FDD71}"/>
    <cellStyle name="Normal 4 7 4 3 2 5" xfId="48403" xr:uid="{1A375AF2-02CF-4AF2-B835-E9CFA2FEE0A1}"/>
    <cellStyle name="Normal 4 7 4 3 3" xfId="23252" xr:uid="{49BCD8C7-EE65-4AF3-88EF-3EEF10272304}"/>
    <cellStyle name="Normal 4 7 4 3 3 2" xfId="36944" xr:uid="{CFC2E1B6-A49F-4800-B896-27A0CD8FF89D}"/>
    <cellStyle name="Normal 4 7 4 3 3 3" xfId="51827" xr:uid="{97906423-682C-4273-A773-9930CE702D9A}"/>
    <cellStyle name="Normal 4 7 4 3 4" xfId="16408" xr:uid="{A3050F31-A79B-4E84-9E9C-B6E508A3545D}"/>
    <cellStyle name="Normal 4 7 4 3 5" xfId="30098" xr:uid="{44281A65-5467-41C6-A571-C6F3EFD2B01A}"/>
    <cellStyle name="Normal 4 7 4 3 6" xfId="44981" xr:uid="{43B3F137-DBD2-4B2A-A4D8-DD2E0A595BA1}"/>
    <cellStyle name="Normal 4 7 4 4" xfId="11272" xr:uid="{1F06C977-0033-4B0C-BA1B-62951227B6EF}"/>
    <cellStyle name="Normal 4 7 4 4 2" xfId="24962" xr:uid="{1C7C87AA-6F9C-47B8-98C7-2FD1E74BE1C6}"/>
    <cellStyle name="Normal 4 7 4 4 2 2" xfId="38654" xr:uid="{B5436353-EF82-4551-AF5F-BC80CEE3C608}"/>
    <cellStyle name="Normal 4 7 4 4 2 3" xfId="53537" xr:uid="{395D7C0B-ED79-40E9-B52A-705A8B9E07E0}"/>
    <cellStyle name="Normal 4 7 4 4 3" xfId="18118" xr:uid="{75B5D8E8-6429-4ECA-A1F9-C365D6CB436A}"/>
    <cellStyle name="Normal 4 7 4 4 4" xfId="31808" xr:uid="{D42B8179-08BD-4A81-B5DE-3AEACE685BBB}"/>
    <cellStyle name="Normal 4 7 4 4 5" xfId="46691" xr:uid="{23E45CDC-1E25-4B3C-9E01-6DDDC95212DF}"/>
    <cellStyle name="Normal 4 7 4 5" xfId="21540" xr:uid="{1E05F878-E11B-4129-B812-88248C349111}"/>
    <cellStyle name="Normal 4 7 4 5 2" xfId="35232" xr:uid="{D84EC7B5-BE98-478F-B646-ABA2FF361105}"/>
    <cellStyle name="Normal 4 7 4 5 3" xfId="50115" xr:uid="{059A0389-EFD4-4AC7-B76D-119056CFBA12}"/>
    <cellStyle name="Normal 4 7 4 6" xfId="14696" xr:uid="{818CD12D-AC4D-4375-8561-464666470DD3}"/>
    <cellStyle name="Normal 4 7 4 7" xfId="28386" xr:uid="{7F7B4E02-7079-40CE-A6A9-496BB58DB4E9}"/>
    <cellStyle name="Normal 4 7 4 8" xfId="43269" xr:uid="{6B78B7A3-1C28-41F0-885D-2AF0CBE08769}"/>
    <cellStyle name="Normal 4 7 5" xfId="7852" xr:uid="{5F848AF5-88CE-4F87-B88A-31315F91B148}"/>
    <cellStyle name="Normal 4 7 5 2" xfId="9564" xr:uid="{0E2401E0-C32A-4557-9557-F16D53DC3593}"/>
    <cellStyle name="Normal 4 7 5 2 2" xfId="12986" xr:uid="{CA7EC09C-D067-47EF-8673-FAFAD570FBB2}"/>
    <cellStyle name="Normal 4 7 5 2 2 2" xfId="26676" xr:uid="{32052DC2-B2A4-4D32-A868-3425F27A4A21}"/>
    <cellStyle name="Normal 4 7 5 2 2 2 2" xfId="40368" xr:uid="{2DEA7C5E-C8E6-4A90-973F-D5F10F7CA639}"/>
    <cellStyle name="Normal 4 7 5 2 2 2 3" xfId="55251" xr:uid="{546D36C5-DD3A-499C-8CF7-FBD9E146792B}"/>
    <cellStyle name="Normal 4 7 5 2 2 3" xfId="19832" xr:uid="{D3E28421-3D03-498D-BA8B-F1DD1D245746}"/>
    <cellStyle name="Normal 4 7 5 2 2 4" xfId="33522" xr:uid="{3A9D34ED-F876-4507-8E5F-6D9037FFA847}"/>
    <cellStyle name="Normal 4 7 5 2 2 5" xfId="48405" xr:uid="{EB5EDA05-E761-4B2B-9CE4-AB0D5C6F4A84}"/>
    <cellStyle name="Normal 4 7 5 2 3" xfId="23254" xr:uid="{96CD4D76-13D7-480A-9F2A-23CAC4E8D0BB}"/>
    <cellStyle name="Normal 4 7 5 2 3 2" xfId="36946" xr:uid="{AC784FA5-B166-402B-9F69-30DB742CB30C}"/>
    <cellStyle name="Normal 4 7 5 2 3 3" xfId="51829" xr:uid="{9E3153B4-526D-45E2-AA65-C9307112B4E9}"/>
    <cellStyle name="Normal 4 7 5 2 4" xfId="16410" xr:uid="{03FDC68F-28E7-4B24-A454-654E3D977F9E}"/>
    <cellStyle name="Normal 4 7 5 2 5" xfId="30100" xr:uid="{E0EA0030-2034-49F1-848A-20130425D526}"/>
    <cellStyle name="Normal 4 7 5 2 6" xfId="44983" xr:uid="{80E46D42-B9F7-471B-A483-9A9A27B3FDB6}"/>
    <cellStyle name="Normal 4 7 5 3" xfId="11274" xr:uid="{12D9DBA3-2D92-4AD2-8EDC-E622A20AC97B}"/>
    <cellStyle name="Normal 4 7 5 3 2" xfId="24964" xr:uid="{021568A6-9D4F-420C-B80D-027C23AC4F25}"/>
    <cellStyle name="Normal 4 7 5 3 2 2" xfId="38656" xr:uid="{E4311018-7942-45C6-8ABF-FB88F9C55561}"/>
    <cellStyle name="Normal 4 7 5 3 2 3" xfId="53539" xr:uid="{250EC4E7-F210-431A-8BBA-141475D05823}"/>
    <cellStyle name="Normal 4 7 5 3 3" xfId="18120" xr:uid="{08C1FC7D-17CA-4F06-A3D1-ADB464006C74}"/>
    <cellStyle name="Normal 4 7 5 3 4" xfId="31810" xr:uid="{AD49A132-6946-4797-9F5F-397FDAEAABB7}"/>
    <cellStyle name="Normal 4 7 5 3 5" xfId="46693" xr:uid="{870C1BA0-D43B-490B-AA92-8E29A6B6FE79}"/>
    <cellStyle name="Normal 4 7 5 4" xfId="21542" xr:uid="{A97714B0-B331-4A93-85BC-DE69F447E330}"/>
    <cellStyle name="Normal 4 7 5 4 2" xfId="35234" xr:uid="{6377AC77-1FEB-40B1-9858-779F26ABA4AC}"/>
    <cellStyle name="Normal 4 7 5 4 3" xfId="50117" xr:uid="{0C18644B-52BE-463F-94C7-2238ABC700E3}"/>
    <cellStyle name="Normal 4 7 5 5" xfId="14698" xr:uid="{52987B8A-37FA-49F4-8A4A-F4CC99AC321A}"/>
    <cellStyle name="Normal 4 7 5 6" xfId="28388" xr:uid="{8E360FB8-A9D4-4F58-A112-2EDE99FA8CA8}"/>
    <cellStyle name="Normal 4 7 5 7" xfId="43271" xr:uid="{3DFD05DC-DF6E-4465-BE50-EC107988731D}"/>
    <cellStyle name="Normal 4 7 6" xfId="7853" xr:uid="{8807F333-9441-44E0-AD64-D0D2B8B2216B}"/>
    <cellStyle name="Normal 4 7 6 2" xfId="9565" xr:uid="{4B6CCABC-7CCE-456E-A760-EB63F63DDCE1}"/>
    <cellStyle name="Normal 4 7 6 2 2" xfId="12987" xr:uid="{BD5E6DA9-8613-4A5F-878C-BEC2FE27D6E7}"/>
    <cellStyle name="Normal 4 7 6 2 2 2" xfId="26677" xr:uid="{50156284-7081-4145-87B3-CA10D64C1346}"/>
    <cellStyle name="Normal 4 7 6 2 2 2 2" xfId="40369" xr:uid="{FEAD225A-08BF-4221-B9BC-DDF9FC0CA2F7}"/>
    <cellStyle name="Normal 4 7 6 2 2 2 3" xfId="55252" xr:uid="{3F63EC88-CEFD-4BC6-9FCD-6933979CF4D9}"/>
    <cellStyle name="Normal 4 7 6 2 2 3" xfId="19833" xr:uid="{23329954-640E-4E41-9A63-B4656F2E4489}"/>
    <cellStyle name="Normal 4 7 6 2 2 4" xfId="33523" xr:uid="{B1E3B0D1-51ED-4A84-925A-40646DCBEB33}"/>
    <cellStyle name="Normal 4 7 6 2 2 5" xfId="48406" xr:uid="{84ED8EB1-0737-4413-A188-072D97F742DE}"/>
    <cellStyle name="Normal 4 7 6 2 3" xfId="23255" xr:uid="{B99C3CA7-4BAA-448C-94CA-C7D56582BEE5}"/>
    <cellStyle name="Normal 4 7 6 2 3 2" xfId="36947" xr:uid="{E98BD7DA-662C-4E16-A5A2-BF2CBEEAE057}"/>
    <cellStyle name="Normal 4 7 6 2 3 3" xfId="51830" xr:uid="{0C6FF57F-0B7B-486D-8E30-8870BC2BA36D}"/>
    <cellStyle name="Normal 4 7 6 2 4" xfId="16411" xr:uid="{E76E7915-7B3F-4D57-BD2A-43DA2836F1BF}"/>
    <cellStyle name="Normal 4 7 6 2 5" xfId="30101" xr:uid="{E98A4816-52CE-4008-94AC-7175F14A030D}"/>
    <cellStyle name="Normal 4 7 6 2 6" xfId="44984" xr:uid="{1D311ADC-AE24-426E-9533-4C7653D3C801}"/>
    <cellStyle name="Normal 4 7 6 3" xfId="11275" xr:uid="{23208646-5E35-4B83-A9EB-61E7E7375B90}"/>
    <cellStyle name="Normal 4 7 6 3 2" xfId="24965" xr:uid="{8CEDB54F-AEB9-4DBC-B70B-CB5C5EF21BCB}"/>
    <cellStyle name="Normal 4 7 6 3 2 2" xfId="38657" xr:uid="{8041B3DC-258E-4323-B1DF-C4AF5DF85F27}"/>
    <cellStyle name="Normal 4 7 6 3 2 3" xfId="53540" xr:uid="{9F008359-1A6B-4199-A1E6-38413F01780F}"/>
    <cellStyle name="Normal 4 7 6 3 3" xfId="18121" xr:uid="{B5475F00-FEF6-49E4-8C1F-499C7BBA125A}"/>
    <cellStyle name="Normal 4 7 6 3 4" xfId="31811" xr:uid="{D3390F1D-2D43-4708-9F9A-A277C3644B2A}"/>
    <cellStyle name="Normal 4 7 6 3 5" xfId="46694" xr:uid="{E62CCF68-5723-45AA-9F7E-B0DF87973ABD}"/>
    <cellStyle name="Normal 4 7 6 4" xfId="21543" xr:uid="{12898CE4-7878-41EC-8427-816EC255E040}"/>
    <cellStyle name="Normal 4 7 6 4 2" xfId="35235" xr:uid="{E962C2A3-1813-4CF8-83FA-8FEE2D3B39DF}"/>
    <cellStyle name="Normal 4 7 6 4 3" xfId="50118" xr:uid="{AB6AB43A-3E2E-4020-A03B-3FCB352CDF36}"/>
    <cellStyle name="Normal 4 7 6 5" xfId="14699" xr:uid="{0E325C73-0D19-48BF-B79E-EB259A92DD62}"/>
    <cellStyle name="Normal 4 7 6 6" xfId="28389" xr:uid="{F5F74651-BFF3-4A40-84DE-0166CB3FC583}"/>
    <cellStyle name="Normal 4 7 6 7" xfId="43272" xr:uid="{A2ACDBF0-684D-4634-BABF-9ADF2ED60988}"/>
    <cellStyle name="Normal 4 7 7" xfId="9551" xr:uid="{91335CDB-17CB-4818-806F-887B1B9CAC41}"/>
    <cellStyle name="Normal 4 7 7 2" xfId="12973" xr:uid="{E9B31E3E-3C0C-4DEE-8B34-A67AE773CBBA}"/>
    <cellStyle name="Normal 4 7 7 2 2" xfId="26663" xr:uid="{6D4BF1C0-7FEE-4995-8F84-942039716161}"/>
    <cellStyle name="Normal 4 7 7 2 2 2" xfId="40355" xr:uid="{FD639EF1-0F3F-43F4-8527-307F4CB7BD06}"/>
    <cellStyle name="Normal 4 7 7 2 2 3" xfId="55238" xr:uid="{80A0D4ED-60E8-425A-8D5B-C8179EAD1276}"/>
    <cellStyle name="Normal 4 7 7 2 3" xfId="19819" xr:uid="{D613BD52-1BCB-4E0C-9406-3926DAA9AAB9}"/>
    <cellStyle name="Normal 4 7 7 2 4" xfId="33509" xr:uid="{688EFC89-BC93-42BC-AC9D-B2380FC2FD3E}"/>
    <cellStyle name="Normal 4 7 7 2 5" xfId="48392" xr:uid="{68522C80-FF0A-4E55-829E-575D8999143A}"/>
    <cellStyle name="Normal 4 7 7 3" xfId="23241" xr:uid="{D5FC18AC-30B6-4C2B-BD6A-5DC4440C8007}"/>
    <cellStyle name="Normal 4 7 7 3 2" xfId="36933" xr:uid="{542AE1CC-5E2D-4232-BA75-E408AB941F4C}"/>
    <cellStyle name="Normal 4 7 7 3 3" xfId="51816" xr:uid="{CCE38359-F78F-41C3-803B-B524BBD936ED}"/>
    <cellStyle name="Normal 4 7 7 4" xfId="16397" xr:uid="{BC39A663-E2D0-4241-93C5-2C974ECE1070}"/>
    <cellStyle name="Normal 4 7 7 5" xfId="30087" xr:uid="{E9050401-0D27-419C-9F91-459DFA9B42D6}"/>
    <cellStyle name="Normal 4 7 7 6" xfId="44970" xr:uid="{B2646FFE-3828-4A13-8FA4-EB67A5052870}"/>
    <cellStyle name="Normal 4 7 8" xfId="11261" xr:uid="{09E7913F-E7D6-454E-AFDC-F4A886029BEB}"/>
    <cellStyle name="Normal 4 7 8 2" xfId="24951" xr:uid="{FBA834F0-5F81-48FE-828A-00F037EDA5D0}"/>
    <cellStyle name="Normal 4 7 8 2 2" xfId="38643" xr:uid="{E2639539-010A-455C-BF21-15460403138E}"/>
    <cellStyle name="Normal 4 7 8 2 3" xfId="53526" xr:uid="{3BA5AAFF-A084-476B-84DF-0B1DFEA2BD15}"/>
    <cellStyle name="Normal 4 7 8 3" xfId="18107" xr:uid="{39BA279F-6A9D-44DB-A3AB-80BFB8B10C92}"/>
    <cellStyle name="Normal 4 7 8 4" xfId="31797" xr:uid="{31AC04C4-E1CF-4A73-87C4-9DF6B5A90A77}"/>
    <cellStyle name="Normal 4 7 8 5" xfId="46680" xr:uid="{A46AB805-366E-4AF1-B83A-E6E607BB66CA}"/>
    <cellStyle name="Normal 4 7 9" xfId="21529" xr:uid="{3CFC7BE9-BF8C-45BA-950C-418E38495C6D}"/>
    <cellStyle name="Normal 4 7 9 2" xfId="35221" xr:uid="{11EB1848-0405-400D-BC96-D6C0682A553C}"/>
    <cellStyle name="Normal 4 7 9 3" xfId="50104" xr:uid="{67D349D8-14A4-40B8-8A18-AD99CFEC0432}"/>
    <cellStyle name="Normal 4 8" xfId="7854" xr:uid="{79AAC685-C337-4D23-ABC5-95C1BBE53972}"/>
    <cellStyle name="Normal 4 8 10" xfId="43273" xr:uid="{63BAF5EC-95C9-442B-8928-FE56BB1B4624}"/>
    <cellStyle name="Normal 4 8 11" xfId="56265" xr:uid="{AF77616E-4C34-4D09-9DAC-98D225B57AEF}"/>
    <cellStyle name="Normal 4 8 12" xfId="57443" xr:uid="{666E4287-CAAA-4212-AE00-86B3EEE62395}"/>
    <cellStyle name="Normal 4 8 13" xfId="58620" xr:uid="{4BC37E49-7400-4E5F-AFE4-9E4B42FDFB46}"/>
    <cellStyle name="Normal 4 8 2" xfId="7855" xr:uid="{FB2D22EF-A58D-435E-8A2B-68B5CFC69ED0}"/>
    <cellStyle name="Normal 4 8 2 2" xfId="7856" xr:uid="{73C77C63-464C-4F83-8844-79793B95F1A6}"/>
    <cellStyle name="Normal 4 8 2 2 2" xfId="9568" xr:uid="{BCD52868-2AA0-41F1-B2B9-194B574D35EB}"/>
    <cellStyle name="Normal 4 8 2 2 2 2" xfId="12990" xr:uid="{6A6299F7-1EBE-4B98-B90A-D8376B562937}"/>
    <cellStyle name="Normal 4 8 2 2 2 2 2" xfId="26680" xr:uid="{F5DD7EAB-091D-4575-972F-356E312CB9CE}"/>
    <cellStyle name="Normal 4 8 2 2 2 2 2 2" xfId="40372" xr:uid="{BDF935E5-685A-4382-8A55-10389E89CD35}"/>
    <cellStyle name="Normal 4 8 2 2 2 2 2 3" xfId="55255" xr:uid="{BCA812CE-90EF-404A-B2FF-DD239BF8A7E8}"/>
    <cellStyle name="Normal 4 8 2 2 2 2 3" xfId="19836" xr:uid="{6B15D78E-531B-4272-BAD1-1DD4A62E03C9}"/>
    <cellStyle name="Normal 4 8 2 2 2 2 4" xfId="33526" xr:uid="{C2FC970C-A612-4249-B802-0D113D8FED9C}"/>
    <cellStyle name="Normal 4 8 2 2 2 2 5" xfId="48409" xr:uid="{3C35A292-3752-4C95-88D5-5FAA99732301}"/>
    <cellStyle name="Normal 4 8 2 2 2 3" xfId="23258" xr:uid="{AAC9BB6C-7F68-4B52-AF51-4CD8E3FC048E}"/>
    <cellStyle name="Normal 4 8 2 2 2 3 2" xfId="36950" xr:uid="{46D7A439-1E1F-4BBF-A6D1-E64393416D4A}"/>
    <cellStyle name="Normal 4 8 2 2 2 3 3" xfId="51833" xr:uid="{99F3E9FE-FD12-4CDE-AF4F-59187E8660F7}"/>
    <cellStyle name="Normal 4 8 2 2 2 4" xfId="16414" xr:uid="{B8BA0E2A-A5C4-47AD-93C2-870EC2D4828E}"/>
    <cellStyle name="Normal 4 8 2 2 2 5" xfId="30104" xr:uid="{6175B55D-EDD8-4ECC-9C97-1B1B54626B50}"/>
    <cellStyle name="Normal 4 8 2 2 2 6" xfId="44987" xr:uid="{D77C10A5-0F3A-4AF3-B9C3-C6B6E13794AA}"/>
    <cellStyle name="Normal 4 8 2 2 3" xfId="11278" xr:uid="{C398839E-A71D-4CC5-8469-96FFF9F393E8}"/>
    <cellStyle name="Normal 4 8 2 2 3 2" xfId="24968" xr:uid="{07EC4B95-F0BD-4471-BD16-00ED5E63CE5F}"/>
    <cellStyle name="Normal 4 8 2 2 3 2 2" xfId="38660" xr:uid="{A3B368D1-B74D-4988-B24E-B326BB4980C6}"/>
    <cellStyle name="Normal 4 8 2 2 3 2 3" xfId="53543" xr:uid="{97BED8B8-6E0F-426D-97AF-8AF803288B35}"/>
    <cellStyle name="Normal 4 8 2 2 3 3" xfId="18124" xr:uid="{6D243141-CDD1-4FB1-AAED-A88F695F1D84}"/>
    <cellStyle name="Normal 4 8 2 2 3 4" xfId="31814" xr:uid="{D7E86265-6774-4118-9CB4-69A29FA60E3D}"/>
    <cellStyle name="Normal 4 8 2 2 3 5" xfId="46697" xr:uid="{D9EC329D-AAFD-4958-9F7C-EEF99A66A779}"/>
    <cellStyle name="Normal 4 8 2 2 4" xfId="21546" xr:uid="{A5A9D7F8-3000-4761-B55C-F53D65AEC741}"/>
    <cellStyle name="Normal 4 8 2 2 4 2" xfId="35238" xr:uid="{81CA9223-6BA4-4AFF-9FD1-499F33F04C81}"/>
    <cellStyle name="Normal 4 8 2 2 4 3" xfId="50121" xr:uid="{68E49965-5DF1-4CC6-8A92-8F94E813073F}"/>
    <cellStyle name="Normal 4 8 2 2 5" xfId="14702" xr:uid="{62DDDC32-FFC9-4D4B-8DE8-81868CBF7A5F}"/>
    <cellStyle name="Normal 4 8 2 2 6" xfId="28392" xr:uid="{0401650A-7FE0-49FC-8AED-F8A4C76E1D2D}"/>
    <cellStyle name="Normal 4 8 2 2 7" xfId="43275" xr:uid="{09FF5D03-BF03-419C-8D3D-1D66DCDB827E}"/>
    <cellStyle name="Normal 4 8 2 3" xfId="9567" xr:uid="{26776E4A-72AD-43D7-9760-6215EB8EB154}"/>
    <cellStyle name="Normal 4 8 2 3 2" xfId="12989" xr:uid="{A8310F62-9D16-4F37-8E71-865D37078D93}"/>
    <cellStyle name="Normal 4 8 2 3 2 2" xfId="26679" xr:uid="{485BAE8D-6CD8-4F23-A89C-2A2154FA127A}"/>
    <cellStyle name="Normal 4 8 2 3 2 2 2" xfId="40371" xr:uid="{10FEEC6F-7AF5-4D4F-8959-E347AF3BEA88}"/>
    <cellStyle name="Normal 4 8 2 3 2 2 3" xfId="55254" xr:uid="{AA219438-FD2E-4FFE-9416-9567EAB585EB}"/>
    <cellStyle name="Normal 4 8 2 3 2 3" xfId="19835" xr:uid="{214C2EA6-B89F-4E90-BE15-E4BF34DBE6F6}"/>
    <cellStyle name="Normal 4 8 2 3 2 4" xfId="33525" xr:uid="{138CB1A1-A631-44DF-A971-90A438FCFAF0}"/>
    <cellStyle name="Normal 4 8 2 3 2 5" xfId="48408" xr:uid="{34D54902-EDA2-4268-A6DF-DAF061DBE557}"/>
    <cellStyle name="Normal 4 8 2 3 3" xfId="23257" xr:uid="{5F044A02-92C1-4CCB-BCC4-6EB35A2CD834}"/>
    <cellStyle name="Normal 4 8 2 3 3 2" xfId="36949" xr:uid="{7D077043-E67C-4FD5-910E-F4319F64E0F9}"/>
    <cellStyle name="Normal 4 8 2 3 3 3" xfId="51832" xr:uid="{D66BC287-DA57-4755-AB5D-BEB4AF4D2880}"/>
    <cellStyle name="Normal 4 8 2 3 4" xfId="16413" xr:uid="{915FF005-3C20-4B95-9C2E-884087856CE0}"/>
    <cellStyle name="Normal 4 8 2 3 5" xfId="30103" xr:uid="{3FAE3E9D-F91F-4DFB-A1A9-4C8165B01034}"/>
    <cellStyle name="Normal 4 8 2 3 6" xfId="44986" xr:uid="{DD53ED6C-3E8A-4023-8578-A57EAD16428D}"/>
    <cellStyle name="Normal 4 8 2 4" xfId="11277" xr:uid="{560256E1-C8A8-48A7-BF86-9D45440F3692}"/>
    <cellStyle name="Normal 4 8 2 4 2" xfId="24967" xr:uid="{CACF3C19-2C86-4B31-A820-856C83DF868A}"/>
    <cellStyle name="Normal 4 8 2 4 2 2" xfId="38659" xr:uid="{A071B891-90BD-43A5-A566-3FEB729ECCE4}"/>
    <cellStyle name="Normal 4 8 2 4 2 3" xfId="53542" xr:uid="{10D8B148-8152-4952-AC62-82D69DFE37FF}"/>
    <cellStyle name="Normal 4 8 2 4 3" xfId="18123" xr:uid="{130716DC-F19F-4C6E-87B6-CBEC93CD73B5}"/>
    <cellStyle name="Normal 4 8 2 4 4" xfId="31813" xr:uid="{1BF93AE8-8032-47BB-B3C0-F64FA4D76563}"/>
    <cellStyle name="Normal 4 8 2 4 5" xfId="46696" xr:uid="{507A579C-9DCA-4E50-902A-20FCB2D1006C}"/>
    <cellStyle name="Normal 4 8 2 5" xfId="21545" xr:uid="{02B624ED-E466-482B-9008-F98A62DC64DD}"/>
    <cellStyle name="Normal 4 8 2 5 2" xfId="35237" xr:uid="{666FC24A-09DE-413F-B6D4-14A19989A72F}"/>
    <cellStyle name="Normal 4 8 2 5 3" xfId="50120" xr:uid="{81640B95-D7A8-4847-B1FA-7EA8ACCBD183}"/>
    <cellStyle name="Normal 4 8 2 6" xfId="14701" xr:uid="{91135819-12AB-4FD5-BA12-53EC911A5B36}"/>
    <cellStyle name="Normal 4 8 2 7" xfId="28391" xr:uid="{A96F3D7C-04E0-4D25-80F8-B1F9DFC0C674}"/>
    <cellStyle name="Normal 4 8 2 8" xfId="43274" xr:uid="{BF59A895-8A8A-4D35-8454-9E31C6A4D87F}"/>
    <cellStyle name="Normal 4 8 3" xfId="7857" xr:uid="{95AD350A-7244-49F6-9F23-01B9C092128B}"/>
    <cellStyle name="Normal 4 8 3 2" xfId="9569" xr:uid="{57C3BB3E-F887-4213-8BF8-5F7B829C62E3}"/>
    <cellStyle name="Normal 4 8 3 2 2" xfId="12991" xr:uid="{DFEFF4E6-5708-474E-9D49-05177F2CCD7B}"/>
    <cellStyle name="Normal 4 8 3 2 2 2" xfId="26681" xr:uid="{79E3EA1D-7656-414D-8AD8-C635722F2E5B}"/>
    <cellStyle name="Normal 4 8 3 2 2 2 2" xfId="40373" xr:uid="{62AD2C49-E26D-4AFB-AA21-FEFC1D592196}"/>
    <cellStyle name="Normal 4 8 3 2 2 2 3" xfId="55256" xr:uid="{6D21751B-30FA-492F-9E9A-27B6B73CE8BF}"/>
    <cellStyle name="Normal 4 8 3 2 2 3" xfId="19837" xr:uid="{A9096619-6554-4ACA-B75A-B039E841B1F1}"/>
    <cellStyle name="Normal 4 8 3 2 2 4" xfId="33527" xr:uid="{4851756A-CC3F-4F3E-981C-5E3217B80B69}"/>
    <cellStyle name="Normal 4 8 3 2 2 5" xfId="48410" xr:uid="{FA79CE30-8859-4664-8BBD-D0F49A53FAA0}"/>
    <cellStyle name="Normal 4 8 3 2 3" xfId="23259" xr:uid="{19BCECF3-A427-4796-8759-6A4877835044}"/>
    <cellStyle name="Normal 4 8 3 2 3 2" xfId="36951" xr:uid="{AA8232DA-951D-4A9B-87ED-E806EE27BF0D}"/>
    <cellStyle name="Normal 4 8 3 2 3 3" xfId="51834" xr:uid="{617887EF-3498-4074-8078-8D56BAC19B61}"/>
    <cellStyle name="Normal 4 8 3 2 4" xfId="16415" xr:uid="{CB4991F7-ABF9-416F-A15D-9CE9D893BFEC}"/>
    <cellStyle name="Normal 4 8 3 2 5" xfId="30105" xr:uid="{3ADD1D0A-FFFF-4F44-8FBF-6350C321892F}"/>
    <cellStyle name="Normal 4 8 3 2 6" xfId="44988" xr:uid="{36452FB5-7017-4BD4-B071-BE651E31467E}"/>
    <cellStyle name="Normal 4 8 3 3" xfId="11279" xr:uid="{F8AA6537-DC9D-472F-9142-41894BD0CE1A}"/>
    <cellStyle name="Normal 4 8 3 3 2" xfId="24969" xr:uid="{8C3AA9F5-AB04-4C0C-98A0-4BC9B5673F9A}"/>
    <cellStyle name="Normal 4 8 3 3 2 2" xfId="38661" xr:uid="{A5AC5C3F-E092-4044-A87F-580F111046A8}"/>
    <cellStyle name="Normal 4 8 3 3 2 3" xfId="53544" xr:uid="{31553E30-B5C4-42BA-A9DF-CECCE5FA70A2}"/>
    <cellStyle name="Normal 4 8 3 3 3" xfId="18125" xr:uid="{73A26BC7-CFF6-4B1D-957F-8AFD30CA0488}"/>
    <cellStyle name="Normal 4 8 3 3 4" xfId="31815" xr:uid="{572254C7-78F4-4549-86B3-7D3E2E92B4D1}"/>
    <cellStyle name="Normal 4 8 3 3 5" xfId="46698" xr:uid="{C0C09ADA-F550-437A-BF85-60F9FE44FD49}"/>
    <cellStyle name="Normal 4 8 3 4" xfId="21547" xr:uid="{C98B044B-FD49-4CC4-82FD-B0D82CCE2EE0}"/>
    <cellStyle name="Normal 4 8 3 4 2" xfId="35239" xr:uid="{68A963D6-0860-4764-A217-6251471CC71A}"/>
    <cellStyle name="Normal 4 8 3 4 3" xfId="50122" xr:uid="{F5A91358-765C-4B34-99BB-3A2820E2F66C}"/>
    <cellStyle name="Normal 4 8 3 5" xfId="14703" xr:uid="{B2D3649D-6DD9-49BF-8D4D-7739599E6C45}"/>
    <cellStyle name="Normal 4 8 3 6" xfId="28393" xr:uid="{84EAB1CC-D86C-4EA5-95B9-23CC3E03C64E}"/>
    <cellStyle name="Normal 4 8 3 7" xfId="43276" xr:uid="{78A5E8CD-49D1-42F3-85DD-7E409FB8218C}"/>
    <cellStyle name="Normal 4 8 4" xfId="7858" xr:uid="{5A6C2011-48D3-4987-90B9-303DBD774E2A}"/>
    <cellStyle name="Normal 4 8 4 2" xfId="9570" xr:uid="{9193CAFD-4D1E-43FC-B916-75325C17E453}"/>
    <cellStyle name="Normal 4 8 4 2 2" xfId="12992" xr:uid="{379C9EEF-22F5-4132-9B12-22F8757BD272}"/>
    <cellStyle name="Normal 4 8 4 2 2 2" xfId="26682" xr:uid="{D1BA76FB-BFF2-4B97-9917-19F639EDB8D6}"/>
    <cellStyle name="Normal 4 8 4 2 2 2 2" xfId="40374" xr:uid="{F3C8D485-02BB-446B-9812-2DA3038CAC0C}"/>
    <cellStyle name="Normal 4 8 4 2 2 2 3" xfId="55257" xr:uid="{A62F0BCE-111F-40F9-B806-E273D54B3519}"/>
    <cellStyle name="Normal 4 8 4 2 2 3" xfId="19838" xr:uid="{EE92E012-4139-4CEF-9369-FBDD48A2BD13}"/>
    <cellStyle name="Normal 4 8 4 2 2 4" xfId="33528" xr:uid="{64C5D919-4AA9-4A3C-9DD5-E7A9A49EE8A6}"/>
    <cellStyle name="Normal 4 8 4 2 2 5" xfId="48411" xr:uid="{1838A6E8-0B78-4841-87A3-6CC7A80D1D5A}"/>
    <cellStyle name="Normal 4 8 4 2 3" xfId="23260" xr:uid="{FFECE5AA-D645-424A-A68E-3F8F0AEC2F97}"/>
    <cellStyle name="Normal 4 8 4 2 3 2" xfId="36952" xr:uid="{48EFE2E6-DC63-4703-89A4-E213E9F30E4F}"/>
    <cellStyle name="Normal 4 8 4 2 3 3" xfId="51835" xr:uid="{B41F9A05-4C6D-43EC-81CD-E2A6346FED7E}"/>
    <cellStyle name="Normal 4 8 4 2 4" xfId="16416" xr:uid="{CA55A189-266C-47B2-BD25-78FE1A654FD2}"/>
    <cellStyle name="Normal 4 8 4 2 5" xfId="30106" xr:uid="{C8F08F7E-1668-4E5F-810C-8B2774AA1B92}"/>
    <cellStyle name="Normal 4 8 4 2 6" xfId="44989" xr:uid="{A6A45731-5465-471F-84CF-5C92BF800CFA}"/>
    <cellStyle name="Normal 4 8 4 3" xfId="11280" xr:uid="{452B521A-021C-4140-A2E7-86104CC4F78F}"/>
    <cellStyle name="Normal 4 8 4 3 2" xfId="24970" xr:uid="{48CE1A8C-28C7-4103-B67E-84D1B6F19065}"/>
    <cellStyle name="Normal 4 8 4 3 2 2" xfId="38662" xr:uid="{14804CD6-2D86-4DDA-8E61-E44E54E7C1CA}"/>
    <cellStyle name="Normal 4 8 4 3 2 3" xfId="53545" xr:uid="{3F9CBBA6-C581-473B-9D7F-C30FA8DCB49B}"/>
    <cellStyle name="Normal 4 8 4 3 3" xfId="18126" xr:uid="{277EBB1E-629C-4579-A3E2-65F9FBC4E7FF}"/>
    <cellStyle name="Normal 4 8 4 3 4" xfId="31816" xr:uid="{C93EF30B-3EDD-464A-A554-8A3699C57644}"/>
    <cellStyle name="Normal 4 8 4 3 5" xfId="46699" xr:uid="{9F7D47F9-6DDA-444C-85D0-FE1D98F6BE2A}"/>
    <cellStyle name="Normal 4 8 4 4" xfId="21548" xr:uid="{0398754C-9679-4E37-9A5B-68AFC5A239DC}"/>
    <cellStyle name="Normal 4 8 4 4 2" xfId="35240" xr:uid="{0D2CAD54-817D-4C70-B27B-0E5CA2C8706A}"/>
    <cellStyle name="Normal 4 8 4 4 3" xfId="50123" xr:uid="{6BD5C1C5-CE89-44BD-B93B-318957CF6193}"/>
    <cellStyle name="Normal 4 8 4 5" xfId="14704" xr:uid="{06480983-8462-4D45-8412-B743DD79FA2A}"/>
    <cellStyle name="Normal 4 8 4 6" xfId="28394" xr:uid="{BD682DEB-2981-4699-BC23-7E761BA76BB7}"/>
    <cellStyle name="Normal 4 8 4 7" xfId="43277" xr:uid="{73DBF57A-63D5-4C2D-8559-2349533BB2E3}"/>
    <cellStyle name="Normal 4 8 5" xfId="9566" xr:uid="{969794DC-5897-426D-A1A4-D3F2B40ACA24}"/>
    <cellStyle name="Normal 4 8 5 2" xfId="12988" xr:uid="{FCD42384-958A-4FE8-96F0-0315B9500200}"/>
    <cellStyle name="Normal 4 8 5 2 2" xfId="26678" xr:uid="{32632FD0-6E94-4035-A010-787D5AFB8D64}"/>
    <cellStyle name="Normal 4 8 5 2 2 2" xfId="40370" xr:uid="{F56CA8CF-E409-4AFA-A66B-D6CE48F87DE1}"/>
    <cellStyle name="Normal 4 8 5 2 2 3" xfId="55253" xr:uid="{61B05D20-D4D0-4C77-BD62-2D04091CD652}"/>
    <cellStyle name="Normal 4 8 5 2 3" xfId="19834" xr:uid="{D4899E45-BE31-4B40-B341-F3888E5738B2}"/>
    <cellStyle name="Normal 4 8 5 2 4" xfId="33524" xr:uid="{71B29E51-C246-40EF-87F9-F471BBDBEB3F}"/>
    <cellStyle name="Normal 4 8 5 2 5" xfId="48407" xr:uid="{87F45DA7-EFAA-4217-840F-7C781A7447C7}"/>
    <cellStyle name="Normal 4 8 5 3" xfId="23256" xr:uid="{E6E3D7D5-61C6-4060-A6E2-C24CF03039B8}"/>
    <cellStyle name="Normal 4 8 5 3 2" xfId="36948" xr:uid="{077F7DC8-BE6D-475E-94DB-C9CE874E499C}"/>
    <cellStyle name="Normal 4 8 5 3 3" xfId="51831" xr:uid="{5D034726-56DA-4612-A76D-42C045549D4E}"/>
    <cellStyle name="Normal 4 8 5 4" xfId="16412" xr:uid="{DAE62DCA-4C51-40CE-B7F0-F127BF5462EA}"/>
    <cellStyle name="Normal 4 8 5 5" xfId="30102" xr:uid="{1E02F832-9C41-40E4-8892-F068A0A4888B}"/>
    <cellStyle name="Normal 4 8 5 6" xfId="44985" xr:uid="{B222C9B2-D5AE-41D1-90C4-0A16F2F77827}"/>
    <cellStyle name="Normal 4 8 6" xfId="11276" xr:uid="{9411681D-E648-4D96-BD95-4C409A8E46FE}"/>
    <cellStyle name="Normal 4 8 6 2" xfId="24966" xr:uid="{FE98ECF7-3911-4A2A-A3EB-49ED4124B700}"/>
    <cellStyle name="Normal 4 8 6 2 2" xfId="38658" xr:uid="{261C1656-86FB-4291-9B3F-1B9090796858}"/>
    <cellStyle name="Normal 4 8 6 2 3" xfId="53541" xr:uid="{01027C63-BBE0-4FD3-BE24-518A51717CC4}"/>
    <cellStyle name="Normal 4 8 6 3" xfId="18122" xr:uid="{F7624DB1-ADDB-4367-9DDD-C24E9068FB33}"/>
    <cellStyle name="Normal 4 8 6 4" xfId="31812" xr:uid="{7925C95B-8486-48F1-BEC5-D6A57A990296}"/>
    <cellStyle name="Normal 4 8 6 5" xfId="46695" xr:uid="{D0C7DD54-5F26-4A45-8F18-FB932F84787D}"/>
    <cellStyle name="Normal 4 8 7" xfId="21544" xr:uid="{28A12D99-9473-40F2-A3C1-64680AB201DE}"/>
    <cellStyle name="Normal 4 8 7 2" xfId="35236" xr:uid="{05232D91-9E1F-4B5C-8690-C7E55B635E76}"/>
    <cellStyle name="Normal 4 8 7 3" xfId="50119" xr:uid="{8006CC80-8D82-4950-B151-9AB6ED99EE59}"/>
    <cellStyle name="Normal 4 8 8" xfId="14700" xr:uid="{1CD0975D-3D8C-41C8-936D-C2B97DC6C102}"/>
    <cellStyle name="Normal 4 8 9" xfId="28390" xr:uid="{5C9E8C85-30D9-4C95-9596-6A4BEE91BC08}"/>
    <cellStyle name="Normal 4 9" xfId="7859" xr:uid="{EF6CBFE2-B46D-4C0F-BEBE-DD4A16357EBC}"/>
    <cellStyle name="Normal 4 9 10" xfId="43278" xr:uid="{D0C9FBF4-BD0B-4ECE-9425-4CE27C4B8FF0}"/>
    <cellStyle name="Normal 4 9 2" xfId="7860" xr:uid="{D54D6FE3-5AFA-44AC-B8F0-7F97C6D9960E}"/>
    <cellStyle name="Normal 4 9 2 2" xfId="7861" xr:uid="{ED1CE040-CE52-4CAE-A5AB-12330D31DFD1}"/>
    <cellStyle name="Normal 4 9 2 2 2" xfId="9573" xr:uid="{AB503C5A-BF77-417C-B194-0A77389112EE}"/>
    <cellStyle name="Normal 4 9 2 2 2 2" xfId="12995" xr:uid="{5D73BE32-3DF2-4268-B8C3-9D854263D74C}"/>
    <cellStyle name="Normal 4 9 2 2 2 2 2" xfId="26685" xr:uid="{AB3B90EE-5701-461C-B83B-AA480B961878}"/>
    <cellStyle name="Normal 4 9 2 2 2 2 2 2" xfId="40377" xr:uid="{A9FFD297-741F-4273-9862-4FFC2C0730F1}"/>
    <cellStyle name="Normal 4 9 2 2 2 2 2 3" xfId="55260" xr:uid="{97144DE4-CDB1-4DCF-AA50-2B8E3EC3D4FC}"/>
    <cellStyle name="Normal 4 9 2 2 2 2 3" xfId="19841" xr:uid="{0A15281E-3505-4F9E-A151-B37E7A606419}"/>
    <cellStyle name="Normal 4 9 2 2 2 2 4" xfId="33531" xr:uid="{8CBFBF55-77BD-4578-AB97-28B36B536FD0}"/>
    <cellStyle name="Normal 4 9 2 2 2 2 5" xfId="48414" xr:uid="{4438D007-556F-4803-9AE0-B29EC9E8EDEE}"/>
    <cellStyle name="Normal 4 9 2 2 2 3" xfId="23263" xr:uid="{CDAEFC1D-8496-44FC-83FF-003D889A8CDC}"/>
    <cellStyle name="Normal 4 9 2 2 2 3 2" xfId="36955" xr:uid="{BFAF79EA-24BD-40D8-9CA2-40DF7E1555BC}"/>
    <cellStyle name="Normal 4 9 2 2 2 3 3" xfId="51838" xr:uid="{4908E37D-71B2-43CD-8348-E5AB3BA5452A}"/>
    <cellStyle name="Normal 4 9 2 2 2 4" xfId="16419" xr:uid="{30A67189-E610-4ADB-811B-716361F6DCC3}"/>
    <cellStyle name="Normal 4 9 2 2 2 5" xfId="30109" xr:uid="{6082CDB1-A516-469B-AD74-6DAB7400F2CC}"/>
    <cellStyle name="Normal 4 9 2 2 2 6" xfId="44992" xr:uid="{7C3730E7-2BC7-4614-896D-98F5D00A8A7F}"/>
    <cellStyle name="Normal 4 9 2 2 3" xfId="11283" xr:uid="{7E7C7606-D9E8-45F9-B4A7-21FE1D52F3F2}"/>
    <cellStyle name="Normal 4 9 2 2 3 2" xfId="24973" xr:uid="{EF4BE848-53E3-4FE5-82A9-149C76C451CC}"/>
    <cellStyle name="Normal 4 9 2 2 3 2 2" xfId="38665" xr:uid="{56429820-542D-4F1B-9E11-66C491362CA0}"/>
    <cellStyle name="Normal 4 9 2 2 3 2 3" xfId="53548" xr:uid="{FE3574C7-C989-4CE1-A059-964FB4F95C89}"/>
    <cellStyle name="Normal 4 9 2 2 3 3" xfId="18129" xr:uid="{EA94DF3F-FEDE-4F16-B3E9-90210E50E984}"/>
    <cellStyle name="Normal 4 9 2 2 3 4" xfId="31819" xr:uid="{FB60280B-C8BF-4DA7-BB9D-7D5F38F4B1F3}"/>
    <cellStyle name="Normal 4 9 2 2 3 5" xfId="46702" xr:uid="{BDF4B126-3722-4E15-B67D-911E34C27ACE}"/>
    <cellStyle name="Normal 4 9 2 2 4" xfId="21551" xr:uid="{44177B7E-8482-496F-8336-4174BD2762BB}"/>
    <cellStyle name="Normal 4 9 2 2 4 2" xfId="35243" xr:uid="{A2E1EDD3-1230-43AE-862E-809A0E8372B1}"/>
    <cellStyle name="Normal 4 9 2 2 4 3" xfId="50126" xr:uid="{06467784-AA80-4C8A-B25F-1E292B17C44B}"/>
    <cellStyle name="Normal 4 9 2 2 5" xfId="14707" xr:uid="{18C75867-8000-4322-AB04-11B71F1E6FC8}"/>
    <cellStyle name="Normal 4 9 2 2 6" xfId="28397" xr:uid="{976D6842-3327-4866-8E5C-DE69A3B668B7}"/>
    <cellStyle name="Normal 4 9 2 2 7" xfId="43280" xr:uid="{8F51475C-188B-4E89-8011-84B2F6DA0834}"/>
    <cellStyle name="Normal 4 9 2 3" xfId="9572" xr:uid="{C6A7F1CB-501E-4FEB-AE33-F1A3C5A207A0}"/>
    <cellStyle name="Normal 4 9 2 3 2" xfId="12994" xr:uid="{E5B1E5E6-91B9-46D3-9D3B-58C357E5D933}"/>
    <cellStyle name="Normal 4 9 2 3 2 2" xfId="26684" xr:uid="{638CEE48-B64D-4088-B27F-1BA1078581A9}"/>
    <cellStyle name="Normal 4 9 2 3 2 2 2" xfId="40376" xr:uid="{15FDAA51-5749-462E-8E64-AFF108F850D1}"/>
    <cellStyle name="Normal 4 9 2 3 2 2 3" xfId="55259" xr:uid="{529B9911-0FB4-4E42-A56B-CD555419A3F8}"/>
    <cellStyle name="Normal 4 9 2 3 2 3" xfId="19840" xr:uid="{AB39EA93-09FF-48E7-A449-11387F6E5CE6}"/>
    <cellStyle name="Normal 4 9 2 3 2 4" xfId="33530" xr:uid="{E498E3BA-795B-46D0-B855-6D327E169615}"/>
    <cellStyle name="Normal 4 9 2 3 2 5" xfId="48413" xr:uid="{3F1699F7-4CB1-46CF-8A2B-88B845E30FCD}"/>
    <cellStyle name="Normal 4 9 2 3 3" xfId="23262" xr:uid="{F51F7C15-0A26-42D5-8BAD-2B2DBB5C3AAE}"/>
    <cellStyle name="Normal 4 9 2 3 3 2" xfId="36954" xr:uid="{4FF59762-A626-4F5F-A03A-B4023755FF1B}"/>
    <cellStyle name="Normal 4 9 2 3 3 3" xfId="51837" xr:uid="{5B0CFD4F-D5AA-4471-8AF9-ACAA4B8DE661}"/>
    <cellStyle name="Normal 4 9 2 3 4" xfId="16418" xr:uid="{6B7DB66D-DA09-47C5-9BBB-E76A51FA7270}"/>
    <cellStyle name="Normal 4 9 2 3 5" xfId="30108" xr:uid="{D0FF1487-8442-4522-83A9-98C9A57A4AAE}"/>
    <cellStyle name="Normal 4 9 2 3 6" xfId="44991" xr:uid="{D50D41B2-356B-43E9-93DF-94917ECCEDCB}"/>
    <cellStyle name="Normal 4 9 2 4" xfId="11282" xr:uid="{5A8FC48A-F3CD-4D94-A5B1-5214DF2B2151}"/>
    <cellStyle name="Normal 4 9 2 4 2" xfId="24972" xr:uid="{9B777F94-D658-402C-AFED-0DC16BA816BC}"/>
    <cellStyle name="Normal 4 9 2 4 2 2" xfId="38664" xr:uid="{DFDE7B34-E6B5-4AEC-ADA9-EE42DF05C7D7}"/>
    <cellStyle name="Normal 4 9 2 4 2 3" xfId="53547" xr:uid="{2310A5E7-7D8B-4CF9-82FA-8FF1770AA1D2}"/>
    <cellStyle name="Normal 4 9 2 4 3" xfId="18128" xr:uid="{580CE0F0-A780-44E5-9E72-1E5D8D64127F}"/>
    <cellStyle name="Normal 4 9 2 4 4" xfId="31818" xr:uid="{2D9939A4-3019-4EBE-A515-5F4C0219E5B4}"/>
    <cellStyle name="Normal 4 9 2 4 5" xfId="46701" xr:uid="{B175564F-88DD-4C94-A27D-7EDEE818DE1F}"/>
    <cellStyle name="Normal 4 9 2 5" xfId="21550" xr:uid="{EF1FC589-AD2E-434D-8128-B191D5411308}"/>
    <cellStyle name="Normal 4 9 2 5 2" xfId="35242" xr:uid="{C8C3C5D8-A8C4-41CB-8E58-FB45DA819287}"/>
    <cellStyle name="Normal 4 9 2 5 3" xfId="50125" xr:uid="{9BD3EC84-DFCF-4D10-8314-38FD42A6CC4B}"/>
    <cellStyle name="Normal 4 9 2 6" xfId="14706" xr:uid="{52F79F74-7D0E-4708-9065-9321431B6D56}"/>
    <cellStyle name="Normal 4 9 2 7" xfId="28396" xr:uid="{600D3972-2FF1-4ECE-824B-D2116D9A88D7}"/>
    <cellStyle name="Normal 4 9 2 8" xfId="43279" xr:uid="{F7FC759B-7678-406D-B098-DAA649370031}"/>
    <cellStyle name="Normal 4 9 3" xfId="7862" xr:uid="{480E15C6-6DE1-4F9C-9ED5-6619E6158DA8}"/>
    <cellStyle name="Normal 4 9 3 2" xfId="9574" xr:uid="{B6E3D7D8-C142-41FC-B6B1-E9D54CF38E6F}"/>
    <cellStyle name="Normal 4 9 3 2 2" xfId="12996" xr:uid="{9E3A829C-5593-4007-A419-6250EA36B06C}"/>
    <cellStyle name="Normal 4 9 3 2 2 2" xfId="26686" xr:uid="{F6FE1711-F94A-4180-A101-2D9218FA5F53}"/>
    <cellStyle name="Normal 4 9 3 2 2 2 2" xfId="40378" xr:uid="{B2C3594E-A218-40B8-9D5D-F3F8113778EE}"/>
    <cellStyle name="Normal 4 9 3 2 2 2 3" xfId="55261" xr:uid="{691295C1-F22B-4690-AF01-AD40F8E2F965}"/>
    <cellStyle name="Normal 4 9 3 2 2 3" xfId="19842" xr:uid="{22655615-A113-4C2C-8B11-395720DE0B4F}"/>
    <cellStyle name="Normal 4 9 3 2 2 4" xfId="33532" xr:uid="{ED9E59E8-D28A-4608-80E6-8203707D5F22}"/>
    <cellStyle name="Normal 4 9 3 2 2 5" xfId="48415" xr:uid="{CDD50437-A1AC-4032-8920-EC6A9BC84212}"/>
    <cellStyle name="Normal 4 9 3 2 3" xfId="23264" xr:uid="{59CAA0D9-58AB-4C52-BD85-34C33102AEFF}"/>
    <cellStyle name="Normal 4 9 3 2 3 2" xfId="36956" xr:uid="{A7A25CB1-8816-49F1-8986-1EA6738BF319}"/>
    <cellStyle name="Normal 4 9 3 2 3 3" xfId="51839" xr:uid="{EFBE35C7-3E90-4CD7-9EDE-4DDD53F6763F}"/>
    <cellStyle name="Normal 4 9 3 2 4" xfId="16420" xr:uid="{2D049A61-2542-4A8A-BA72-CE47A263419A}"/>
    <cellStyle name="Normal 4 9 3 2 5" xfId="30110" xr:uid="{AC790007-253E-421E-94F0-EF7BE61FC970}"/>
    <cellStyle name="Normal 4 9 3 2 6" xfId="44993" xr:uid="{FC06F99A-2876-4EDE-9D09-165A20E8138C}"/>
    <cellStyle name="Normal 4 9 3 3" xfId="11284" xr:uid="{48CF6824-F5F0-4431-A637-E2DF351DD9E0}"/>
    <cellStyle name="Normal 4 9 3 3 2" xfId="24974" xr:uid="{42A8BB7F-CB82-474F-AC9E-1C6D4CEB97D6}"/>
    <cellStyle name="Normal 4 9 3 3 2 2" xfId="38666" xr:uid="{13CF504F-3909-435E-BAC9-DD0C66FCC5FA}"/>
    <cellStyle name="Normal 4 9 3 3 2 3" xfId="53549" xr:uid="{229BF92A-A5BC-44E6-96D2-7F711ACF7209}"/>
    <cellStyle name="Normal 4 9 3 3 3" xfId="18130" xr:uid="{29188853-1BE7-4371-86D9-E26EBA651171}"/>
    <cellStyle name="Normal 4 9 3 3 4" xfId="31820" xr:uid="{7CBC4A03-8385-4F7D-BD47-E9A7DA7B95B6}"/>
    <cellStyle name="Normal 4 9 3 3 5" xfId="46703" xr:uid="{B4E8F3EC-8A03-436F-9A91-2E931F7390B1}"/>
    <cellStyle name="Normal 4 9 3 4" xfId="21552" xr:uid="{3760A128-A50E-4035-A517-7DC33B9C8F4A}"/>
    <cellStyle name="Normal 4 9 3 4 2" xfId="35244" xr:uid="{BBC6D916-D00E-4221-A6B9-489CD3ECD43E}"/>
    <cellStyle name="Normal 4 9 3 4 3" xfId="50127" xr:uid="{FC5BFD52-9EB0-45E6-B71C-CA38CD386215}"/>
    <cellStyle name="Normal 4 9 3 5" xfId="14708" xr:uid="{FF7352DD-91B6-4B5C-A54B-9760806C46E1}"/>
    <cellStyle name="Normal 4 9 3 6" xfId="28398" xr:uid="{FD361C6D-13FE-46BB-94F2-A12EB1E97571}"/>
    <cellStyle name="Normal 4 9 3 7" xfId="43281" xr:uid="{2B28678E-E200-4379-980D-DD486E0D0723}"/>
    <cellStyle name="Normal 4 9 4" xfId="7863" xr:uid="{DA4303A4-64A5-4B17-AC61-8476DA2ADA55}"/>
    <cellStyle name="Normal 4 9 4 2" xfId="9575" xr:uid="{05CE8151-DF30-436D-A89B-3F32EC5E828B}"/>
    <cellStyle name="Normal 4 9 4 2 2" xfId="12997" xr:uid="{486F338D-E2A0-4E44-95B7-DA301F65F060}"/>
    <cellStyle name="Normal 4 9 4 2 2 2" xfId="26687" xr:uid="{D9EC0C51-CE24-4505-9102-12ACB1124CA3}"/>
    <cellStyle name="Normal 4 9 4 2 2 2 2" xfId="40379" xr:uid="{D3BCD29A-6EDE-48A2-B1EC-6271307DA24B}"/>
    <cellStyle name="Normal 4 9 4 2 2 2 3" xfId="55262" xr:uid="{484DA661-AB4A-4BAC-BD3D-8AAACA8690C5}"/>
    <cellStyle name="Normal 4 9 4 2 2 3" xfId="19843" xr:uid="{61A99D05-9DBD-4F9F-8896-AEB5E35E4B27}"/>
    <cellStyle name="Normal 4 9 4 2 2 4" xfId="33533" xr:uid="{5B2C688E-ED4E-4D97-BCA8-6E471F600659}"/>
    <cellStyle name="Normal 4 9 4 2 2 5" xfId="48416" xr:uid="{AD0ADEB6-E1DE-4A7C-A3C8-3DD8E22812C3}"/>
    <cellStyle name="Normal 4 9 4 2 3" xfId="23265" xr:uid="{EF5444FF-DA24-4459-A099-601DD97AA7A5}"/>
    <cellStyle name="Normal 4 9 4 2 3 2" xfId="36957" xr:uid="{8B8E5B7C-586D-4C36-B279-D4E49EB076A3}"/>
    <cellStyle name="Normal 4 9 4 2 3 3" xfId="51840" xr:uid="{BA66EFA2-3DA2-4B45-BC4F-508F6A3F86DC}"/>
    <cellStyle name="Normal 4 9 4 2 4" xfId="16421" xr:uid="{2CDB7827-1F87-4879-82F2-95C134929A63}"/>
    <cellStyle name="Normal 4 9 4 2 5" xfId="30111" xr:uid="{02FA9814-BA25-4ED1-8F8B-7355F43DBD5E}"/>
    <cellStyle name="Normal 4 9 4 2 6" xfId="44994" xr:uid="{F9AB4B23-B135-486F-937B-5D3EC0700594}"/>
    <cellStyle name="Normal 4 9 4 3" xfId="11285" xr:uid="{E1466B51-D744-4041-91FD-CD75A2F0E98F}"/>
    <cellStyle name="Normal 4 9 4 3 2" xfId="24975" xr:uid="{F85EA687-0C29-4695-A4FF-C873A93E1A13}"/>
    <cellStyle name="Normal 4 9 4 3 2 2" xfId="38667" xr:uid="{5B9E213E-EE56-4051-B2C2-055CF5343785}"/>
    <cellStyle name="Normal 4 9 4 3 2 3" xfId="53550" xr:uid="{40CEDB96-3192-47FB-9868-8BF1EFC76F32}"/>
    <cellStyle name="Normal 4 9 4 3 3" xfId="18131" xr:uid="{80CA82B1-4E22-47D0-ADF1-FD21E24BECFC}"/>
    <cellStyle name="Normal 4 9 4 3 4" xfId="31821" xr:uid="{F83966A2-EF22-4FE3-9438-503D4A4FA7CC}"/>
    <cellStyle name="Normal 4 9 4 3 5" xfId="46704" xr:uid="{DEC27366-4B05-466C-AFDD-05E6F8BC0B35}"/>
    <cellStyle name="Normal 4 9 4 4" xfId="21553" xr:uid="{07068CB4-DB60-43B2-B85B-BEF9BAFF7DB9}"/>
    <cellStyle name="Normal 4 9 4 4 2" xfId="35245" xr:uid="{784461D0-3D8F-4C3D-BF0A-D1F0A314EC2E}"/>
    <cellStyle name="Normal 4 9 4 4 3" xfId="50128" xr:uid="{533C140C-DDFA-4A91-B8C7-D47AFD212727}"/>
    <cellStyle name="Normal 4 9 4 5" xfId="14709" xr:uid="{8C73EF78-9893-4FA1-8724-6D8E914EFF42}"/>
    <cellStyle name="Normal 4 9 4 6" xfId="28399" xr:uid="{75B8DDFC-5C93-48ED-82A4-F47A3E2EBF1E}"/>
    <cellStyle name="Normal 4 9 4 7" xfId="43282" xr:uid="{01140768-B404-4778-9F9C-854B365280D8}"/>
    <cellStyle name="Normal 4 9 5" xfId="9571" xr:uid="{4621602B-6009-415B-96CA-F88821717E70}"/>
    <cellStyle name="Normal 4 9 5 2" xfId="12993" xr:uid="{48FC04C4-B14B-4717-8C66-34350C8DBC60}"/>
    <cellStyle name="Normal 4 9 5 2 2" xfId="26683" xr:uid="{B235126C-484D-4512-ACA6-6F7231C56026}"/>
    <cellStyle name="Normal 4 9 5 2 2 2" xfId="40375" xr:uid="{FD7EC4E4-6113-4541-ABE6-2CAC5817E91D}"/>
    <cellStyle name="Normal 4 9 5 2 2 3" xfId="55258" xr:uid="{B425E1BD-EF38-4DE5-BB3E-D4687FA656CA}"/>
    <cellStyle name="Normal 4 9 5 2 3" xfId="19839" xr:uid="{989D0FBE-5A0F-408D-AC63-96B2126D30DD}"/>
    <cellStyle name="Normal 4 9 5 2 4" xfId="33529" xr:uid="{9C63941E-C635-408C-B392-745E74897B35}"/>
    <cellStyle name="Normal 4 9 5 2 5" xfId="48412" xr:uid="{2699E7FA-22EC-4CDD-8922-2D98A66FE85A}"/>
    <cellStyle name="Normal 4 9 5 3" xfId="23261" xr:uid="{B2AB8468-6CC8-40E9-A0BC-48840A863965}"/>
    <cellStyle name="Normal 4 9 5 3 2" xfId="36953" xr:uid="{69A7D760-82E9-486C-97D5-3205F67412D5}"/>
    <cellStyle name="Normal 4 9 5 3 3" xfId="51836" xr:uid="{92B445A4-274E-4E34-943A-407AC85EC450}"/>
    <cellStyle name="Normal 4 9 5 4" xfId="16417" xr:uid="{39043B76-4914-4317-8D36-2D441C9066B2}"/>
    <cellStyle name="Normal 4 9 5 5" xfId="30107" xr:uid="{4924E4EF-09F8-4DA4-83AC-FBBC616401D6}"/>
    <cellStyle name="Normal 4 9 5 6" xfId="44990" xr:uid="{BEFFE502-DE36-4767-8BEC-000FBB37E4F5}"/>
    <cellStyle name="Normal 4 9 6" xfId="11281" xr:uid="{8798CDCD-3C04-4F47-AF38-315BBB245624}"/>
    <cellStyle name="Normal 4 9 6 2" xfId="24971" xr:uid="{A5CC2A1C-E530-4FD1-924D-5A1AED976FCB}"/>
    <cellStyle name="Normal 4 9 6 2 2" xfId="38663" xr:uid="{7F7F2461-ED1C-43D3-9F79-E3F0DB0FD4F1}"/>
    <cellStyle name="Normal 4 9 6 2 3" xfId="53546" xr:uid="{FE128D9C-2541-4FEB-BBC4-276379205C97}"/>
    <cellStyle name="Normal 4 9 6 3" xfId="18127" xr:uid="{CD799F26-8EE4-4573-BF48-0A751B1E0002}"/>
    <cellStyle name="Normal 4 9 6 4" xfId="31817" xr:uid="{B7422498-F306-46A0-A294-33440F4EDBC0}"/>
    <cellStyle name="Normal 4 9 6 5" xfId="46700" xr:uid="{09F83C63-48D6-4326-B9B2-F32D99427162}"/>
    <cellStyle name="Normal 4 9 7" xfId="21549" xr:uid="{B2005093-09E6-4DC8-9C54-84A954001A6F}"/>
    <cellStyle name="Normal 4 9 7 2" xfId="35241" xr:uid="{473E258C-805A-4934-97FA-AD0F70030832}"/>
    <cellStyle name="Normal 4 9 7 3" xfId="50124" xr:uid="{F880FD16-D04F-43DC-BDA2-44FCD1996588}"/>
    <cellStyle name="Normal 4 9 8" xfId="14705" xr:uid="{F019F9DD-48DD-4275-BEEE-BC62F377294D}"/>
    <cellStyle name="Normal 4 9 9" xfId="28395" xr:uid="{C95BBA4E-D0B2-4E9A-8A25-344CEA7F58E7}"/>
    <cellStyle name="Normal 40" xfId="4366" xr:uid="{7F356E96-439C-4D4F-9CD1-0558C6D6882D}"/>
    <cellStyle name="Normal 40 2" xfId="4367" xr:uid="{3D834145-5967-4373-8D33-CADB44EB5E3E}"/>
    <cellStyle name="Normal 40 2 2" xfId="4368" xr:uid="{75F862EB-DBB8-4DB9-982A-063F89B64089}"/>
    <cellStyle name="Normal 40 3" xfId="4369" xr:uid="{CE8F33AA-978F-4EC3-A0CE-CA98D4D3026E}"/>
    <cellStyle name="Normal 41" xfId="4370" xr:uid="{3295C84E-4006-491B-B284-4594B2884CD0}"/>
    <cellStyle name="Normal 41 2" xfId="4371" xr:uid="{BE1D5CEA-D4DC-48C2-B1C1-669E19FBE88E}"/>
    <cellStyle name="Normal 42" xfId="4372" xr:uid="{A9F00D46-FBB1-40DF-A596-F7702F19768D}"/>
    <cellStyle name="Normal 42 2" xfId="4373" xr:uid="{18654881-F9B4-425E-A34C-25B2D9411B49}"/>
    <cellStyle name="Normal 43" xfId="4374" xr:uid="{F898A1B0-7138-4A7D-972B-9D479C8104A9}"/>
    <cellStyle name="Normal 43 2" xfId="4375" xr:uid="{5FDC5256-6B57-4783-BE93-DDD2DD240729}"/>
    <cellStyle name="Normal 44" xfId="4385" xr:uid="{A4FD0A37-4CDA-4674-B6F3-4316FB47E9D6}"/>
    <cellStyle name="Normal 44 2" xfId="4386" xr:uid="{9BAA622A-756D-41E9-A575-90CA23247945}"/>
    <cellStyle name="Normal 45" xfId="3" xr:uid="{6E6399B0-A8F1-497F-B672-4ED5B2DE717A}"/>
    <cellStyle name="Normal 45 2" xfId="5363" xr:uid="{ED597A6C-597F-423A-AB9D-8BFCA0159CB4}"/>
    <cellStyle name="Normal 45 3" xfId="5362" xr:uid="{08886348-8019-4914-A4DE-C18647CF7069}"/>
    <cellStyle name="Normal 45 4" xfId="5372" xr:uid="{C7516750-8846-48A3-86D3-64303451338D}"/>
    <cellStyle name="Normal 45 4 2" xfId="6556" xr:uid="{F0E2A2EB-EAEB-497A-B411-8D769BFB3587}"/>
    <cellStyle name="Normal 45 4 3" xfId="5964" xr:uid="{7A0F5BE6-4C2B-4272-86CA-A1EEC7A268F4}"/>
    <cellStyle name="Normal 45 5" xfId="4714" xr:uid="{DECC4D1F-444D-4A20-8E6E-6435F9FD42BE}"/>
    <cellStyle name="Normal 46" xfId="4410" xr:uid="{9E6F4780-FDAB-4A6A-B743-DB071F38101C}"/>
    <cellStyle name="Normal 46 2" xfId="40787" xr:uid="{949D0CB9-019E-4261-9520-2F86A6B3E987}"/>
    <cellStyle name="Normal 46 3" xfId="5965" xr:uid="{28263675-84FC-4E7F-8841-A94033B309B8}"/>
    <cellStyle name="Normal 46 4" xfId="5373" xr:uid="{B91ED475-C785-4D28-8479-790C71DE5EA2}"/>
    <cellStyle name="Normal 46 5" xfId="55671" xr:uid="{1522D876-C3A7-4383-A1F7-660947BCDAC3}"/>
    <cellStyle name="Normal 46 6" xfId="56849" xr:uid="{53879148-856C-49EF-AA79-8B02F0C178DC}"/>
    <cellStyle name="Normal 46 7" xfId="58026" xr:uid="{2F68CB6B-35BC-4808-B4FC-ED9B55C1E667}"/>
    <cellStyle name="Normal 47" xfId="56257" xr:uid="{93CB087E-857B-48A6-98B8-B0BDC62E3EA7}"/>
    <cellStyle name="Normal 47 2" xfId="57435" xr:uid="{ADCE9410-57ED-4502-B9A0-E3D49AC42AE3}"/>
    <cellStyle name="Normal 47 3" xfId="58612" xr:uid="{2D9E794C-49D1-4A58-B7A6-2825C5C8FDFB}"/>
    <cellStyle name="Normal 5" xfId="91" xr:uid="{688983B7-A7D6-47C8-BE13-DD5309BAECF0}"/>
    <cellStyle name="Normal 5 10" xfId="783" xr:uid="{79B7B66D-11DF-4225-928D-F6C5DC5FB71C}"/>
    <cellStyle name="Normal 5 10 2" xfId="784" xr:uid="{D0498C41-9EE0-4A95-891D-3F5AEDBFF560}"/>
    <cellStyle name="Normal 5 10 2 2" xfId="785" xr:uid="{85649A58-8FDE-40F8-B4EA-410A5BCEF84D}"/>
    <cellStyle name="Normal 5 10 2 3" xfId="786" xr:uid="{630B9FB2-99D6-4FB2-8D24-EEF0DB64D815}"/>
    <cellStyle name="Normal 5 10 2 4" xfId="787" xr:uid="{60205523-7CDD-46A3-B730-E45A2172C69E}"/>
    <cellStyle name="Normal 5 10 3" xfId="788" xr:uid="{CA0ED817-AB93-45D8-81B6-935916B1D1CB}"/>
    <cellStyle name="Normal 5 10 3 2" xfId="789" xr:uid="{9DA427B8-F776-4D4D-AE2E-A7B3051E00F2}"/>
    <cellStyle name="Normal 5 10 3 3" xfId="790" xr:uid="{08252C51-73A5-45C6-8925-37FC8B4ACAD3}"/>
    <cellStyle name="Normal 5 10 3 4" xfId="791" xr:uid="{82402038-C03E-48F5-88A1-CC1AFDE4DCB1}"/>
    <cellStyle name="Normal 5 10 4" xfId="792" xr:uid="{B396B833-0214-409A-BED4-05950887746E}"/>
    <cellStyle name="Normal 5 10 5" xfId="793" xr:uid="{50132B31-13E9-4A3D-9712-628AFE243D8A}"/>
    <cellStyle name="Normal 5 10 6" xfId="794" xr:uid="{A91F9506-D0E2-4853-8C0A-972A28261430}"/>
    <cellStyle name="Normal 5 11" xfId="795" xr:uid="{05A71AC9-220D-4EB6-8B7E-BD084AB039FA}"/>
    <cellStyle name="Normal 5 11 2" xfId="796" xr:uid="{BDBF8422-C368-4850-8C68-4B05F610135C}"/>
    <cellStyle name="Normal 5 11 2 2" xfId="797" xr:uid="{6A01F99D-B600-4FD7-8EC4-07B9EBA234C8}"/>
    <cellStyle name="Normal 5 11 2 2 2" xfId="4376" xr:uid="{9FA59CF7-CD56-487F-ABFD-001F67B2CAFD}"/>
    <cellStyle name="Normal 5 11 2 2 3" xfId="4721" xr:uid="{AB6C1821-6BAE-430A-BB16-025D0450309A}"/>
    <cellStyle name="Normal 5 11 2 3" xfId="798" xr:uid="{D5D8BB05-3047-4C89-B6DB-E8861D933153}"/>
    <cellStyle name="Normal 5 11 2 4" xfId="799" xr:uid="{58153D83-7730-414B-BA52-78D64BC3524F}"/>
    <cellStyle name="Normal 5 11 3" xfId="800" xr:uid="{82BBA8DD-865F-407B-B294-7F151C8CC026}"/>
    <cellStyle name="Normal 5 11 4" xfId="801" xr:uid="{C02844E2-7E8C-42C6-96CD-44AC7A404191}"/>
    <cellStyle name="Normal 5 11 4 2" xfId="4617" xr:uid="{D8C6D4F9-4666-4B0D-8439-64ABEC1D3279}"/>
    <cellStyle name="Normal 5 11 4 3" xfId="4722" xr:uid="{8E32861D-3CC3-4A74-8158-FAB0F3F52A7D}"/>
    <cellStyle name="Normal 5 11 4 4" xfId="4646" xr:uid="{A68600DE-797B-4AD1-B5CC-AB4C9D02D05C}"/>
    <cellStyle name="Normal 5 11 5" xfId="802" xr:uid="{F127831B-D342-4BB1-BF3B-BC36EE6B40FD}"/>
    <cellStyle name="Normal 5 12" xfId="803" xr:uid="{8EAF7987-D6E8-4973-96BD-F55D77A06CA8}"/>
    <cellStyle name="Normal 5 12 2" xfId="804" xr:uid="{2972A157-4E84-4AE2-B3F0-AF896F78365D}"/>
    <cellStyle name="Normal 5 12 3" xfId="805" xr:uid="{DC7398DD-4F55-474B-B6C3-1500DFC9273C}"/>
    <cellStyle name="Normal 5 12 4" xfId="806" xr:uid="{0E613961-8D9D-4D66-80F8-708671FB9E26}"/>
    <cellStyle name="Normal 5 13" xfId="807" xr:uid="{1C8DFD80-BC72-462B-862E-89E9B5B38E59}"/>
    <cellStyle name="Normal 5 13 2" xfId="808" xr:uid="{066745E7-9193-486E-BC74-7C5D8CFA70F9}"/>
    <cellStyle name="Normal 5 13 3" xfId="809" xr:uid="{293E9717-E4B7-4840-8D17-2EC31C18E5B5}"/>
    <cellStyle name="Normal 5 13 4" xfId="810" xr:uid="{44CA5828-5D40-476A-9F5E-5D242AA01A9B}"/>
    <cellStyle name="Normal 5 14" xfId="811" xr:uid="{9C48A065-68B2-4EC0-A9EF-9C716996F6F2}"/>
    <cellStyle name="Normal 5 14 2" xfId="812" xr:uid="{0781A379-3A3C-48BD-9B57-289A07D7FBA2}"/>
    <cellStyle name="Normal 5 15" xfId="813" xr:uid="{110DBCE2-15E0-42A3-86E3-F137DB74DB2F}"/>
    <cellStyle name="Normal 5 16" xfId="814" xr:uid="{7DF58851-926A-4A91-A60E-77B2180A5696}"/>
    <cellStyle name="Normal 5 17" xfId="815" xr:uid="{4997E1F4-86F3-47FD-B956-8BE5786355C9}"/>
    <cellStyle name="Normal 5 2" xfId="92" xr:uid="{2EDCD780-A9E2-4473-AD9D-830F40BFE7CD}"/>
    <cellStyle name="Normal 5 2 2" xfId="3730" xr:uid="{0D3A10AE-BD37-49C8-9C3C-AFFD0285CB94}"/>
    <cellStyle name="Normal 5 2 2 2" xfId="4422" xr:uid="{A60B1DF7-2216-4E53-A27A-2696ACC550F1}"/>
    <cellStyle name="Normal 5 2 2 2 2" xfId="4423" xr:uid="{EFDB219C-15DD-4987-A317-827A44545182}"/>
    <cellStyle name="Normal 5 2 2 2 2 2" xfId="4424" xr:uid="{BF6EC80F-BD3A-44DD-8C63-D2A213210460}"/>
    <cellStyle name="Normal 5 2 2 2 3" xfId="4425" xr:uid="{64512F0A-2F26-42DD-B66F-1ACC4B0AF0C6}"/>
    <cellStyle name="Normal 5 2 2 2 4" xfId="4710" xr:uid="{AD12DAE4-50A5-4FB7-9301-8755FD5E72F2}"/>
    <cellStyle name="Normal 5 2 2 2 5" xfId="5339" xr:uid="{10DFDDE8-83F4-4B58-96B7-3349C8A340E4}"/>
    <cellStyle name="Normal 5 2 2 3" xfId="4426" xr:uid="{B64CD463-84C7-4B3C-84FF-3C88B7DC3EE9}"/>
    <cellStyle name="Normal 5 2 2 3 2" xfId="4427" xr:uid="{1993FCC9-9EEB-4FC3-AD08-EFDFE83E723D}"/>
    <cellStyle name="Normal 5 2 2 4" xfId="4428" xr:uid="{86CC0D99-2534-400C-B949-6B243D77F4EF}"/>
    <cellStyle name="Normal 5 2 2 5" xfId="4445" xr:uid="{5604B1D5-EFF1-4626-B694-9951570E46DF}"/>
    <cellStyle name="Normal 5 2 2 6" xfId="4636" xr:uid="{6E821993-3C6D-470B-90FA-83165ACB7A88}"/>
    <cellStyle name="Normal 5 2 2 7" xfId="5368" xr:uid="{82419294-973B-459C-B306-D29B499268C8}"/>
    <cellStyle name="Normal 5 2 2 8" xfId="4421" xr:uid="{3080B1A6-7035-454C-8208-55F2F8141049}"/>
    <cellStyle name="Normal 5 2 3" xfId="4377" xr:uid="{C437FBD4-3B55-4C07-95C6-BF89B1EEB079}"/>
    <cellStyle name="Normal 5 2 3 2" xfId="4430" xr:uid="{24D923F5-6108-4FA2-A4AB-EED977DFD6D3}"/>
    <cellStyle name="Normal 5 2 3 2 2" xfId="4431" xr:uid="{23EF9160-9DBE-4CDB-9540-546D442EAB68}"/>
    <cellStyle name="Normal 5 2 3 2 3" xfId="4599" xr:uid="{56F4EE22-9DBC-46E9-BC61-F0126B4E3C4F}"/>
    <cellStyle name="Normal 5 2 3 2 4" xfId="5340" xr:uid="{27C8AA32-FD30-4AF2-AD95-F4F0ECF2641D}"/>
    <cellStyle name="Normal 5 2 3 3" xfId="4432" xr:uid="{B733F7C8-CC02-4C32-AA4C-52E15513D212}"/>
    <cellStyle name="Normal 5 2 3 3 2" xfId="4781" xr:uid="{29CABB18-4F4A-4D41-9E73-91EFD285F3E1}"/>
    <cellStyle name="Normal 5 2 3 4" xfId="4470" xr:uid="{E6E49B53-3415-49C0-BF95-02E0D9E918D3}"/>
    <cellStyle name="Normal 5 2 3 4 2" xfId="4754" xr:uid="{B9E45CFA-77EF-4C96-9DDA-356C26A743D5}"/>
    <cellStyle name="Normal 5 2 3 5" xfId="4637" xr:uid="{35B2F3F9-55A2-4960-AF31-7AF2B4A30234}"/>
    <cellStyle name="Normal 5 2 3 6" xfId="5360" xr:uid="{6BEB2FF5-0BDD-498D-A3A4-328087C1DA8B}"/>
    <cellStyle name="Normal 5 2 3 7" xfId="5369" xr:uid="{09F36CA9-AD86-4FB7-85AE-6CC5899D1840}"/>
    <cellStyle name="Normal 5 2 3 8" xfId="4429" xr:uid="{B7E121A8-32A8-46B8-BF8E-75E5F6E0A66B}"/>
    <cellStyle name="Normal 5 2 4" xfId="4433" xr:uid="{DB664759-150B-468F-A8C3-AAC1F50AAEAF}"/>
    <cellStyle name="Normal 5 2 4 2" xfId="4434" xr:uid="{833CABB9-925C-42BB-A678-E57FCA9DDE86}"/>
    <cellStyle name="Normal 5 2 5" xfId="4435" xr:uid="{84BD8919-3E6E-457B-A80A-0716D975803A}"/>
    <cellStyle name="Normal 5 2 6" xfId="4420" xr:uid="{910B50F4-25D2-4911-A635-0AAAA54FB3D9}"/>
    <cellStyle name="Normal 5 3" xfId="93" xr:uid="{05B85B22-F45C-4495-A9E2-C3B489E70BCF}"/>
    <cellStyle name="Normal 5 3 2" xfId="4379" xr:uid="{86F1EA04-3CF1-4056-AE0E-757BFCCB1E86}"/>
    <cellStyle name="Normal 5 3 3" xfId="4378" xr:uid="{7B52D076-07EA-4378-B09D-CF27E479A001}"/>
    <cellStyle name="Normal 5 4" xfId="94" xr:uid="{98E44426-4376-452A-9644-374B191E38D8}"/>
    <cellStyle name="Normal 5 4 10" xfId="816" xr:uid="{218F58C3-60E4-49A6-B295-E907D0163A77}"/>
    <cellStyle name="Normal 5 4 10 2" xfId="9577" xr:uid="{37F4A105-6172-4374-9E50-E81A2F2F4DA8}"/>
    <cellStyle name="Normal 5 4 10 2 2" xfId="12999" xr:uid="{BC6FEE20-E06A-42B9-8BD9-C42487456EF6}"/>
    <cellStyle name="Normal 5 4 10 2 2 2" xfId="26689" xr:uid="{F38477EF-7866-4016-9006-56240CFC6CBF}"/>
    <cellStyle name="Normal 5 4 10 2 2 2 2" xfId="40381" xr:uid="{C9EC55A8-7AD4-4568-BD6C-EE225292034C}"/>
    <cellStyle name="Normal 5 4 10 2 2 2 3" xfId="55264" xr:uid="{C359CF1A-07F4-4F89-9FF8-948BAA83F890}"/>
    <cellStyle name="Normal 5 4 10 2 2 3" xfId="19845" xr:uid="{7E37FF79-9091-46E8-900B-7D1C3DF04A61}"/>
    <cellStyle name="Normal 5 4 10 2 2 4" xfId="33535" xr:uid="{F283B309-2A65-4810-89FB-CC01795178DE}"/>
    <cellStyle name="Normal 5 4 10 2 2 5" xfId="48418" xr:uid="{DF5DA3A6-07FC-48B5-8B31-38F167DD1AD0}"/>
    <cellStyle name="Normal 5 4 10 2 3" xfId="23267" xr:uid="{1FF3E30B-D7C9-441A-989A-D2D0C35D8D73}"/>
    <cellStyle name="Normal 5 4 10 2 3 2" xfId="36959" xr:uid="{F2F44E5C-CBA2-424E-B3DC-FC6EC3CD2C89}"/>
    <cellStyle name="Normal 5 4 10 2 3 3" xfId="51842" xr:uid="{BC22397F-650B-4409-97A2-4B66DDF9147E}"/>
    <cellStyle name="Normal 5 4 10 2 4" xfId="16423" xr:uid="{E4931A6C-2215-4FE0-B873-1FACB429E820}"/>
    <cellStyle name="Normal 5 4 10 2 5" xfId="30113" xr:uid="{88AA969E-2EC4-4485-9496-722850F80737}"/>
    <cellStyle name="Normal 5 4 10 2 6" xfId="44996" xr:uid="{D670D108-22CE-4F5C-8045-33C89B338220}"/>
    <cellStyle name="Normal 5 4 10 3" xfId="11287" xr:uid="{CD10551A-0880-44F5-8784-DD6FDB620496}"/>
    <cellStyle name="Normal 5 4 10 3 2" xfId="24977" xr:uid="{0EBEC4AF-DDF8-48C8-A6BD-1D50173388B6}"/>
    <cellStyle name="Normal 5 4 10 3 2 2" xfId="38669" xr:uid="{7985EF7A-63E0-40AF-9BC7-C0CCF5360F67}"/>
    <cellStyle name="Normal 5 4 10 3 2 3" xfId="53552" xr:uid="{750135BB-914A-4EFE-8C05-ED39B4535ED0}"/>
    <cellStyle name="Normal 5 4 10 3 3" xfId="18133" xr:uid="{FB9A9935-7D0A-4C67-ACE6-6E848BAC6716}"/>
    <cellStyle name="Normal 5 4 10 3 4" xfId="31823" xr:uid="{F1D7A830-B540-4A0F-8F5A-646F067999AF}"/>
    <cellStyle name="Normal 5 4 10 3 5" xfId="46706" xr:uid="{B33D1C3F-8EEB-4B1A-809E-9BFBE8E478A6}"/>
    <cellStyle name="Normal 5 4 10 4" xfId="21555" xr:uid="{788E6774-4419-46D4-A700-40779E00181A}"/>
    <cellStyle name="Normal 5 4 10 4 2" xfId="35247" xr:uid="{C198F5D4-4618-4D62-9F3B-48CC06565620}"/>
    <cellStyle name="Normal 5 4 10 4 3" xfId="50130" xr:uid="{20D0FE25-D589-4E94-B0A7-06628473064D}"/>
    <cellStyle name="Normal 5 4 10 5" xfId="14711" xr:uid="{94A1D1A9-095F-45EB-A8C6-773B96E948B1}"/>
    <cellStyle name="Normal 5 4 10 5 2" xfId="41157" xr:uid="{CAB6EC4E-DE10-4E4F-92C3-1A2A3310D1FA}"/>
    <cellStyle name="Normal 5 4 10 6" xfId="28401" xr:uid="{6B1A1550-DA1B-4E5F-B627-8616FF6E69A5}"/>
    <cellStyle name="Normal 5 4 10 7" xfId="43284" xr:uid="{FCD0ED79-2267-441F-A833-67E54E8175AD}"/>
    <cellStyle name="Normal 5 4 10 8" xfId="7865" xr:uid="{0869E2DD-EF10-4EAB-BA77-228104E71FDA}"/>
    <cellStyle name="Normal 5 4 11" xfId="817" xr:uid="{5A32A344-C3DE-407C-94B5-EFFDEA19963D}"/>
    <cellStyle name="Normal 5 4 11 2" xfId="12998" xr:uid="{EEC03297-AB70-4653-8FCA-A539F1C4D9B1}"/>
    <cellStyle name="Normal 5 4 11 2 2" xfId="26688" xr:uid="{E202CA2C-F1AC-4851-8733-8AFE97B1DCA8}"/>
    <cellStyle name="Normal 5 4 11 2 2 2" xfId="40380" xr:uid="{EDD88BDC-A01F-48A3-B00C-A2248DF826A2}"/>
    <cellStyle name="Normal 5 4 11 2 2 3" xfId="55263" xr:uid="{C60EFD42-1185-46A7-9410-695739229946}"/>
    <cellStyle name="Normal 5 4 11 2 3" xfId="19844" xr:uid="{B3584DA6-3F2B-4357-A36B-4BE4426023A0}"/>
    <cellStyle name="Normal 5 4 11 2 4" xfId="33534" xr:uid="{D326E332-A44F-43EB-B1FD-8046223D7DF7}"/>
    <cellStyle name="Normal 5 4 11 2 5" xfId="48417" xr:uid="{8B1F1E51-E7B5-4237-8F3B-5EFCAD8B5058}"/>
    <cellStyle name="Normal 5 4 11 3" xfId="23266" xr:uid="{318843D8-9340-4564-9789-8E3764226DFD}"/>
    <cellStyle name="Normal 5 4 11 3 2" xfId="36958" xr:uid="{6F0031CD-D375-413F-827C-23533B6AF687}"/>
    <cellStyle name="Normal 5 4 11 3 3" xfId="51841" xr:uid="{2BA5FA81-59DC-414D-8E94-30D957D31AF4}"/>
    <cellStyle name="Normal 5 4 11 4" xfId="16422" xr:uid="{E9EA29B3-40A2-4B4C-ACDA-91F9CEC7AACA}"/>
    <cellStyle name="Normal 5 4 11 4 2" xfId="41158" xr:uid="{12B3F298-B69A-4369-8B1E-DF190AB22003}"/>
    <cellStyle name="Normal 5 4 11 5" xfId="30112" xr:uid="{41183A25-997D-4560-89BE-5B51A390F4D4}"/>
    <cellStyle name="Normal 5 4 11 6" xfId="44995" xr:uid="{867ED661-CBE9-4127-B962-CF57DCDAE427}"/>
    <cellStyle name="Normal 5 4 11 7" xfId="9576" xr:uid="{4121F810-1FA4-4355-AA0D-226FD627733D}"/>
    <cellStyle name="Normal 5 4 12" xfId="11286" xr:uid="{03C2E3B4-8A05-4459-BB23-264153ED7BEE}"/>
    <cellStyle name="Normal 5 4 12 2" xfId="24976" xr:uid="{F509E6BF-B711-4422-BE76-F921101CC4D2}"/>
    <cellStyle name="Normal 5 4 12 2 2" xfId="38668" xr:uid="{0EF8372B-589E-4D53-A9A7-1510D8FF9AB3}"/>
    <cellStyle name="Normal 5 4 12 2 3" xfId="53551" xr:uid="{C2CCFDDF-C865-4D69-B3E1-23A809DD8449}"/>
    <cellStyle name="Normal 5 4 12 3" xfId="18132" xr:uid="{395196E5-406C-4548-AAA3-5B1A5E5F54A5}"/>
    <cellStyle name="Normal 5 4 12 4" xfId="31822" xr:uid="{CC0D89A1-9054-4426-8336-D7A73340AD7A}"/>
    <cellStyle name="Normal 5 4 12 5" xfId="46705" xr:uid="{15520803-4887-4E56-B5BA-3ACD0429DB7E}"/>
    <cellStyle name="Normal 5 4 13" xfId="21554" xr:uid="{4941D667-5EE6-4F7A-92B0-1B2A32062776}"/>
    <cellStyle name="Normal 5 4 13 2" xfId="35246" xr:uid="{91C266DB-7904-4DDA-B8DE-7093B2379C38}"/>
    <cellStyle name="Normal 5 4 13 3" xfId="50129" xr:uid="{A2C38F14-BBAE-4F93-9E45-12674FAAD809}"/>
    <cellStyle name="Normal 5 4 14" xfId="14710" xr:uid="{AE16A8BD-CD6F-4AB7-AB2C-765FD0831FC3}"/>
    <cellStyle name="Normal 5 4 14 2" xfId="40797" xr:uid="{56351DC4-5B8E-43F3-87DD-8C5831680B1F}"/>
    <cellStyle name="Normal 5 4 15" xfId="28400" xr:uid="{BC4D3F4F-53A6-4707-9813-CA16969FFB9A}"/>
    <cellStyle name="Normal 5 4 16" xfId="43283" xr:uid="{8950D1E4-1F62-4C36-BD55-1F3ACFF76A3B}"/>
    <cellStyle name="Normal 5 4 17" xfId="7864" xr:uid="{23FB5F2B-FF5E-445D-AE53-86B60C560E8A}"/>
    <cellStyle name="Normal 5 4 2" xfId="95" xr:uid="{E19FAD3C-218C-4060-92CD-424CBC72CF7A}"/>
    <cellStyle name="Normal 5 4 2 10" xfId="9578" xr:uid="{02C86502-CED9-45F2-85A7-F20506CCBA8C}"/>
    <cellStyle name="Normal 5 4 2 10 2" xfId="13000" xr:uid="{303E90FD-5F59-488A-8D63-63EA6323E3EF}"/>
    <cellStyle name="Normal 5 4 2 10 2 2" xfId="26690" xr:uid="{A1894071-6B57-4DFC-B064-338FFF9224A3}"/>
    <cellStyle name="Normal 5 4 2 10 2 2 2" xfId="40382" xr:uid="{4542C371-FA0B-4C70-B600-3332E3F01A50}"/>
    <cellStyle name="Normal 5 4 2 10 2 2 3" xfId="55265" xr:uid="{10342AE2-5507-4B61-962C-3F927BB2B15C}"/>
    <cellStyle name="Normal 5 4 2 10 2 3" xfId="19846" xr:uid="{39BB9243-797C-48DE-A01C-A30060558D3F}"/>
    <cellStyle name="Normal 5 4 2 10 2 4" xfId="33536" xr:uid="{72E51ECC-17F5-46C9-A665-A7ED1B716391}"/>
    <cellStyle name="Normal 5 4 2 10 2 5" xfId="48419" xr:uid="{08A8D0ED-E80B-42F3-8AD3-63FDB26F172E}"/>
    <cellStyle name="Normal 5 4 2 10 3" xfId="23268" xr:uid="{C41AEDEA-C57B-4387-B1EA-46BBEF4C2BB6}"/>
    <cellStyle name="Normal 5 4 2 10 3 2" xfId="36960" xr:uid="{C8A00B2C-FAEB-40FF-8428-63E6F5C45FAC}"/>
    <cellStyle name="Normal 5 4 2 10 3 3" xfId="51843" xr:uid="{930121B9-9FE3-4510-ACD1-7064D25768AB}"/>
    <cellStyle name="Normal 5 4 2 10 4" xfId="16424" xr:uid="{B484E145-E15B-499C-A484-04876BDD58A6}"/>
    <cellStyle name="Normal 5 4 2 10 5" xfId="30114" xr:uid="{3A4FEE3E-4940-42E5-9D99-103AD205ED67}"/>
    <cellStyle name="Normal 5 4 2 10 6" xfId="44997" xr:uid="{2ED34F05-9BB0-4BB7-8A39-91B73CF013C8}"/>
    <cellStyle name="Normal 5 4 2 11" xfId="11288" xr:uid="{16F66C43-7A28-4D6A-8099-2E57138145FC}"/>
    <cellStyle name="Normal 5 4 2 11 2" xfId="24978" xr:uid="{5B79E2C6-F6DE-4DD1-9232-18B950A88F76}"/>
    <cellStyle name="Normal 5 4 2 11 2 2" xfId="38670" xr:uid="{C27A25E4-9F67-4D10-B9DD-0BF7E774F34C}"/>
    <cellStyle name="Normal 5 4 2 11 2 3" xfId="53553" xr:uid="{5566CCA4-B0A8-489D-84A3-564FA15C8D1D}"/>
    <cellStyle name="Normal 5 4 2 11 3" xfId="18134" xr:uid="{751A35B1-9BAB-4559-8B16-9E8B9DAD2223}"/>
    <cellStyle name="Normal 5 4 2 11 4" xfId="31824" xr:uid="{F11DED2B-885A-4189-A43B-E37E8C1781AB}"/>
    <cellStyle name="Normal 5 4 2 11 5" xfId="46707" xr:uid="{65405FC3-81F6-4E86-9ECB-FE047AAB2C7F}"/>
    <cellStyle name="Normal 5 4 2 12" xfId="21556" xr:uid="{0F3781EA-4D2D-40EC-BC05-7F8F7AB39708}"/>
    <cellStyle name="Normal 5 4 2 12 2" xfId="35248" xr:uid="{4AF87B58-8947-4829-B479-C149917EB12D}"/>
    <cellStyle name="Normal 5 4 2 12 3" xfId="50131" xr:uid="{9DB20DB3-4E90-4D5E-A981-BFFFD559FFD4}"/>
    <cellStyle name="Normal 5 4 2 13" xfId="14712" xr:uid="{3B891D41-9795-4655-851E-9E5277C076BE}"/>
    <cellStyle name="Normal 5 4 2 13 2" xfId="40798" xr:uid="{D1D3DFB6-51EC-4650-BE80-64698A3CD79E}"/>
    <cellStyle name="Normal 5 4 2 14" xfId="28402" xr:uid="{11EC7995-98AA-40D0-9430-E8CF971E3479}"/>
    <cellStyle name="Normal 5 4 2 15" xfId="43285" xr:uid="{504FC6B9-6E2C-451A-815D-F393AFABB105}"/>
    <cellStyle name="Normal 5 4 2 16" xfId="7866" xr:uid="{072EC7EF-E8D5-4E0F-BAF1-98234F4DDACE}"/>
    <cellStyle name="Normal 5 4 2 2" xfId="96" xr:uid="{6CCB6A19-6E1A-41CC-8F3D-46767C56009C}"/>
    <cellStyle name="Normal 5 4 2 2 10" xfId="21557" xr:uid="{9DD75BDC-FB89-4EF2-8056-ED0D4DAF2124}"/>
    <cellStyle name="Normal 5 4 2 2 10 2" xfId="35249" xr:uid="{79517D63-023F-4A95-BB2B-C77AA09FAA1B}"/>
    <cellStyle name="Normal 5 4 2 2 10 3" xfId="50132" xr:uid="{3CE992E6-6EE0-43B4-8089-0C8DB3308A10}"/>
    <cellStyle name="Normal 5 4 2 2 11" xfId="14713" xr:uid="{9684D8D2-4A1B-430C-893F-E10D54809371}"/>
    <cellStyle name="Normal 5 4 2 2 11 2" xfId="40799" xr:uid="{EE8C2D6C-B2D3-4BBD-89B2-018AC1E68CD4}"/>
    <cellStyle name="Normal 5 4 2 2 12" xfId="28403" xr:uid="{7E90CFD7-D438-4F3B-823A-6320585FC4B7}"/>
    <cellStyle name="Normal 5 4 2 2 13" xfId="43286" xr:uid="{21E61FF6-981C-4EBB-AA20-8188902FB733}"/>
    <cellStyle name="Normal 5 4 2 2 14" xfId="7867" xr:uid="{D42AC27F-78BE-49DA-A8F5-24F4D2BB26B7}"/>
    <cellStyle name="Normal 5 4 2 2 2" xfId="818" xr:uid="{AE355112-76E2-4E42-A1AC-D0BCB43DB077}"/>
    <cellStyle name="Normal 5 4 2 2 2 10" xfId="14714" xr:uid="{E290AC27-B9F2-4D8E-B796-58D653F04957}"/>
    <cellStyle name="Normal 5 4 2 2 2 10 2" xfId="40815" xr:uid="{AF8CE4A9-95DE-4240-A434-331E6F65AA2A}"/>
    <cellStyle name="Normal 5 4 2 2 2 11" xfId="28404" xr:uid="{3BB90509-F33A-4C7E-8A67-6415E96BBA97}"/>
    <cellStyle name="Normal 5 4 2 2 2 12" xfId="43287" xr:uid="{EC317B72-C893-49FB-ADAC-21B0091EB8C1}"/>
    <cellStyle name="Normal 5 4 2 2 2 13" xfId="7868" xr:uid="{7C08CE2D-1D04-4C31-9412-5619AC8A730D}"/>
    <cellStyle name="Normal 5 4 2 2 2 2" xfId="819" xr:uid="{221E61BC-8D94-4494-A5EC-F59613EA9CE4}"/>
    <cellStyle name="Normal 5 4 2 2 2 2 10" xfId="43288" xr:uid="{EA1C8D91-303C-4529-898A-D0B65C91FB19}"/>
    <cellStyle name="Normal 5 4 2 2 2 2 11" xfId="7869" xr:uid="{E5DD66F2-85A0-4298-B8FE-F8F59A8EF64F}"/>
    <cellStyle name="Normal 5 4 2 2 2 2 2" xfId="820" xr:uid="{B862B56B-A67C-4E2D-9189-5F5DF2E1A76A}"/>
    <cellStyle name="Normal 5 4 2 2 2 2 2 2" xfId="3832" xr:uid="{27E70D99-DFF7-4D68-9002-B4613741E76A}"/>
    <cellStyle name="Normal 5 4 2 2 2 2 2 2 2" xfId="3833" xr:uid="{1F499D53-8C09-493D-AC21-2E47DA736FCF}"/>
    <cellStyle name="Normal 5 4 2 2 2 2 2 2 2 2" xfId="13005" xr:uid="{A8990574-02BC-4108-B717-1867FE19645C}"/>
    <cellStyle name="Normal 5 4 2 2 2 2 2 2 2 2 2" xfId="26695" xr:uid="{07920993-9A09-4DAF-8EBE-4F2F6D6988B1}"/>
    <cellStyle name="Normal 5 4 2 2 2 2 2 2 2 2 2 2" xfId="40387" xr:uid="{2FCA5E09-4D60-4DE6-A4B2-EEE1470F031B}"/>
    <cellStyle name="Normal 5 4 2 2 2 2 2 2 2 2 2 3" xfId="55270" xr:uid="{C81CAD9C-068A-430F-9836-BE9BDD7ACF6B}"/>
    <cellStyle name="Normal 5 4 2 2 2 2 2 2 2 2 3" xfId="19851" xr:uid="{FD13AF76-8D19-4F7A-B8F2-1B21D80DB902}"/>
    <cellStyle name="Normal 5 4 2 2 2 2 2 2 2 2 4" xfId="33541" xr:uid="{5154FB6F-35EF-4EA4-9411-BC65296C8B43}"/>
    <cellStyle name="Normal 5 4 2 2 2 2 2 2 2 2 5" xfId="48424" xr:uid="{4D9DF92F-5473-41E9-80A3-BCD6256D277A}"/>
    <cellStyle name="Normal 5 4 2 2 2 2 2 2 2 3" xfId="23273" xr:uid="{479B9E66-FB12-4B01-B852-0EFA35D54CF6}"/>
    <cellStyle name="Normal 5 4 2 2 2 2 2 2 2 3 2" xfId="36965" xr:uid="{1770D17B-FC4B-4F95-9C97-9B2651406B12}"/>
    <cellStyle name="Normal 5 4 2 2 2 2 2 2 2 3 3" xfId="51848" xr:uid="{A86631EE-7833-48B0-9F4D-BFF915F64AD1}"/>
    <cellStyle name="Normal 5 4 2 2 2 2 2 2 2 4" xfId="16429" xr:uid="{D10165CE-F5A5-438C-B009-A638249EE344}"/>
    <cellStyle name="Normal 5 4 2 2 2 2 2 2 2 4 2" xfId="40910" xr:uid="{C43706F0-50CE-48E2-AEA5-18AB41D1EAD6}"/>
    <cellStyle name="Normal 5 4 2 2 2 2 2 2 2 5" xfId="30119" xr:uid="{D99DC0A0-B34C-4C77-8364-9D2A965593EC}"/>
    <cellStyle name="Normal 5 4 2 2 2 2 2 2 2 6" xfId="45002" xr:uid="{1F2B4A5F-4E0F-445E-AAD9-0633C161CE60}"/>
    <cellStyle name="Normal 5 4 2 2 2 2 2 2 2 7" xfId="9583" xr:uid="{5A87FAE7-E345-49A0-812B-F8F1A987AAE9}"/>
    <cellStyle name="Normal 5 4 2 2 2 2 2 2 3" xfId="11293" xr:uid="{99944F99-C96B-47BB-97DA-26603990EF17}"/>
    <cellStyle name="Normal 5 4 2 2 2 2 2 2 3 2" xfId="24983" xr:uid="{DA38DA84-8A88-41E8-A0ED-A256651DDF0E}"/>
    <cellStyle name="Normal 5 4 2 2 2 2 2 2 3 2 2" xfId="38675" xr:uid="{A5E20BE9-C9A4-430F-BDC1-797923DEA019}"/>
    <cellStyle name="Normal 5 4 2 2 2 2 2 2 3 2 3" xfId="53558" xr:uid="{C566AA48-DFF7-4919-A8A8-D70DC043AFC6}"/>
    <cellStyle name="Normal 5 4 2 2 2 2 2 2 3 3" xfId="18139" xr:uid="{1EEC82A9-EA09-4A78-A95E-0982BA2A77C2}"/>
    <cellStyle name="Normal 5 4 2 2 2 2 2 2 3 4" xfId="31829" xr:uid="{ED5A4267-7E05-4AC4-8F4D-5DC36C4AA696}"/>
    <cellStyle name="Normal 5 4 2 2 2 2 2 2 3 5" xfId="46712" xr:uid="{E8A12DA2-5299-4B7F-9875-C96D5BF65BF3}"/>
    <cellStyle name="Normal 5 4 2 2 2 2 2 2 4" xfId="21561" xr:uid="{D3697B25-1099-4DF3-A1EB-34794F7C2E50}"/>
    <cellStyle name="Normal 5 4 2 2 2 2 2 2 4 2" xfId="35253" xr:uid="{51185D14-196C-49C7-BB40-BD9BBAB788E8}"/>
    <cellStyle name="Normal 5 4 2 2 2 2 2 2 4 3" xfId="50136" xr:uid="{631495BF-286D-4BF3-8E10-8AD7CF2453EE}"/>
    <cellStyle name="Normal 5 4 2 2 2 2 2 2 5" xfId="14717" xr:uid="{73189ABC-B065-4106-9CCA-9DB375466403}"/>
    <cellStyle name="Normal 5 4 2 2 2 2 2 2 5 2" xfId="40909" xr:uid="{10911AE4-6C01-45D0-A54E-1D863B66AA90}"/>
    <cellStyle name="Normal 5 4 2 2 2 2 2 2 6" xfId="28407" xr:uid="{A6E0E602-F712-4573-9AC7-07C83FAAD17D}"/>
    <cellStyle name="Normal 5 4 2 2 2 2 2 2 7" xfId="43290" xr:uid="{B47D416A-1233-4AE2-9CEE-F9F078CAFEEA}"/>
    <cellStyle name="Normal 5 4 2 2 2 2 2 2 8" xfId="7871" xr:uid="{A5FFE0DD-73BC-49E8-ADF3-064F5781B2A5}"/>
    <cellStyle name="Normal 5 4 2 2 2 2 2 3" xfId="3834" xr:uid="{F7CA39FF-DAE5-4D97-8CE3-9D2ABB9779A8}"/>
    <cellStyle name="Normal 5 4 2 2 2 2 2 3 2" xfId="13004" xr:uid="{1C08F4F9-854C-4548-8695-FE1CE536CA58}"/>
    <cellStyle name="Normal 5 4 2 2 2 2 2 3 2 2" xfId="26694" xr:uid="{2C6A0534-45D5-460C-AABB-A4F5EC962736}"/>
    <cellStyle name="Normal 5 4 2 2 2 2 2 3 2 2 2" xfId="40386" xr:uid="{D8314F80-CF04-41A8-BC1B-581049F9F3F1}"/>
    <cellStyle name="Normal 5 4 2 2 2 2 2 3 2 2 3" xfId="55269" xr:uid="{71903CF9-9E1A-4CB6-BD2C-D494D4FEB85D}"/>
    <cellStyle name="Normal 5 4 2 2 2 2 2 3 2 3" xfId="19850" xr:uid="{A25AA3C2-909E-4615-BC55-610B876D5E96}"/>
    <cellStyle name="Normal 5 4 2 2 2 2 2 3 2 4" xfId="33540" xr:uid="{F1F67354-6A66-483B-B241-71BD7EEF3F36}"/>
    <cellStyle name="Normal 5 4 2 2 2 2 2 3 2 5" xfId="48423" xr:uid="{2067FFF2-1918-4B95-A6A3-25D088E66276}"/>
    <cellStyle name="Normal 5 4 2 2 2 2 2 3 3" xfId="23272" xr:uid="{D7F3FB4C-D702-4D58-87E2-B7BF2590BEC2}"/>
    <cellStyle name="Normal 5 4 2 2 2 2 2 3 3 2" xfId="36964" xr:uid="{6616674E-B43A-436E-A70E-BBD80BABDFCB}"/>
    <cellStyle name="Normal 5 4 2 2 2 2 2 3 3 3" xfId="51847" xr:uid="{C2DE873C-7084-47AA-9BD1-316D0C3F2AFD}"/>
    <cellStyle name="Normal 5 4 2 2 2 2 2 3 4" xfId="16428" xr:uid="{DB171807-864E-4B22-8DF2-DB68344627FA}"/>
    <cellStyle name="Normal 5 4 2 2 2 2 2 3 4 2" xfId="40911" xr:uid="{6A57BB2F-6910-44B5-8C51-945CD5299577}"/>
    <cellStyle name="Normal 5 4 2 2 2 2 2 3 5" xfId="30118" xr:uid="{6D096589-AC83-4BF9-96D8-08597AE9806A}"/>
    <cellStyle name="Normal 5 4 2 2 2 2 2 3 6" xfId="45001" xr:uid="{558995D1-1F28-4D9A-8CD1-271629256EF5}"/>
    <cellStyle name="Normal 5 4 2 2 2 2 2 3 7" xfId="9582" xr:uid="{6B58506E-B759-427C-AC57-279038A79B4D}"/>
    <cellStyle name="Normal 5 4 2 2 2 2 2 4" xfId="11292" xr:uid="{D92C29A1-59FE-43E2-849B-5086BE4F9E73}"/>
    <cellStyle name="Normal 5 4 2 2 2 2 2 4 2" xfId="24982" xr:uid="{98495FAE-D622-4686-AA73-C19CE3E9F0AC}"/>
    <cellStyle name="Normal 5 4 2 2 2 2 2 4 2 2" xfId="38674" xr:uid="{2BE3AA65-2B02-4179-904E-C4A69ABA2632}"/>
    <cellStyle name="Normal 5 4 2 2 2 2 2 4 2 3" xfId="53557" xr:uid="{7E2B0550-9CEF-43CC-A80D-3F0B354A3A66}"/>
    <cellStyle name="Normal 5 4 2 2 2 2 2 4 3" xfId="18138" xr:uid="{BAECD292-DE47-48D2-A3F2-D554184F2390}"/>
    <cellStyle name="Normal 5 4 2 2 2 2 2 4 4" xfId="31828" xr:uid="{F7004A2E-9FE0-4D60-9C96-330BCCB89217}"/>
    <cellStyle name="Normal 5 4 2 2 2 2 2 4 5" xfId="46711" xr:uid="{C27F79E8-CE81-4012-86F8-596872AB029E}"/>
    <cellStyle name="Normal 5 4 2 2 2 2 2 5" xfId="21560" xr:uid="{1E3906EE-5CEE-4FF8-A231-7DB226E899E6}"/>
    <cellStyle name="Normal 5 4 2 2 2 2 2 5 2" xfId="35252" xr:uid="{F3F8E5D7-CABF-4E92-B5BF-815D40880FFF}"/>
    <cellStyle name="Normal 5 4 2 2 2 2 2 5 3" xfId="50135" xr:uid="{E25D720C-703D-4293-9E40-A7CE8E7B6EA7}"/>
    <cellStyle name="Normal 5 4 2 2 2 2 2 6" xfId="14716" xr:uid="{119C3CDA-B6F7-4FFC-B5F4-9E2F035CC104}"/>
    <cellStyle name="Normal 5 4 2 2 2 2 2 6 2" xfId="40847" xr:uid="{59ABA82C-8AB0-4089-B598-CEB21D9A2364}"/>
    <cellStyle name="Normal 5 4 2 2 2 2 2 7" xfId="28406" xr:uid="{ECF1C249-7024-4364-81D5-CB53A505A23C}"/>
    <cellStyle name="Normal 5 4 2 2 2 2 2 8" xfId="43289" xr:uid="{77DFFD9E-4ACC-43D7-A238-979E9472EEEA}"/>
    <cellStyle name="Normal 5 4 2 2 2 2 2 9" xfId="7870" xr:uid="{074F1753-FEB4-4A4F-9E3B-54652727BD1F}"/>
    <cellStyle name="Normal 5 4 2 2 2 2 3" xfId="821" xr:uid="{AB6D585F-1CBD-49B9-A897-4BB049C2A285}"/>
    <cellStyle name="Normal 5 4 2 2 2 2 3 2" xfId="3835" xr:uid="{3E052FBB-384F-4B6C-A535-97557F479A92}"/>
    <cellStyle name="Normal 5 4 2 2 2 2 3 2 2" xfId="13006" xr:uid="{26AE2EF1-650C-4A64-9239-F967A9CCF586}"/>
    <cellStyle name="Normal 5 4 2 2 2 2 3 2 2 2" xfId="26696" xr:uid="{78F92AD0-4742-40BF-90CB-2BE5817D3B43}"/>
    <cellStyle name="Normal 5 4 2 2 2 2 3 2 2 2 2" xfId="40388" xr:uid="{0C19CEC9-0DBE-4C48-B69A-E7DFED09B48F}"/>
    <cellStyle name="Normal 5 4 2 2 2 2 3 2 2 2 3" xfId="55271" xr:uid="{A612DBB3-0DD1-4393-92F1-72BD0EB33E21}"/>
    <cellStyle name="Normal 5 4 2 2 2 2 3 2 2 3" xfId="19852" xr:uid="{B818F091-FC9C-4D51-986C-A87024EA60D5}"/>
    <cellStyle name="Normal 5 4 2 2 2 2 3 2 2 4" xfId="33542" xr:uid="{A645F97F-67FE-456E-9E5F-EF0885664044}"/>
    <cellStyle name="Normal 5 4 2 2 2 2 3 2 2 5" xfId="48425" xr:uid="{FC710375-F724-44A1-9AE7-CC2DA374CF69}"/>
    <cellStyle name="Normal 5 4 2 2 2 2 3 2 3" xfId="23274" xr:uid="{09FE4D20-28FE-4DAD-90C2-37FE35663F3C}"/>
    <cellStyle name="Normal 5 4 2 2 2 2 3 2 3 2" xfId="36966" xr:uid="{72E75561-1268-456B-8B6C-3089A747E378}"/>
    <cellStyle name="Normal 5 4 2 2 2 2 3 2 3 3" xfId="51849" xr:uid="{75A974B1-F1BA-4CA5-8B20-39E282BE14D9}"/>
    <cellStyle name="Normal 5 4 2 2 2 2 3 2 4" xfId="16430" xr:uid="{F8BE3206-3AD0-429F-BF3A-1222AA045AB2}"/>
    <cellStyle name="Normal 5 4 2 2 2 2 3 2 4 2" xfId="40913" xr:uid="{0B2D7BE4-3BDA-4A7B-953D-2AFACEBD138A}"/>
    <cellStyle name="Normal 5 4 2 2 2 2 3 2 5" xfId="30120" xr:uid="{F93AF570-3954-4CB3-8988-E51DBEF6C304}"/>
    <cellStyle name="Normal 5 4 2 2 2 2 3 2 6" xfId="45003" xr:uid="{EC2A3391-C4F4-4636-AC84-53A5087A03DC}"/>
    <cellStyle name="Normal 5 4 2 2 2 2 3 2 7" xfId="9584" xr:uid="{B5E42D94-2430-42EF-8F14-1F5D5BF6CB99}"/>
    <cellStyle name="Normal 5 4 2 2 2 2 3 3" xfId="11294" xr:uid="{02BDDBCE-AA3F-4DDB-B41D-965FFE84342A}"/>
    <cellStyle name="Normal 5 4 2 2 2 2 3 3 2" xfId="24984" xr:uid="{BD1A5CD7-5569-4896-829F-FF6446B4DA19}"/>
    <cellStyle name="Normal 5 4 2 2 2 2 3 3 2 2" xfId="38676" xr:uid="{79BE9714-0B80-4F55-8340-6AACC277B7AA}"/>
    <cellStyle name="Normal 5 4 2 2 2 2 3 3 2 3" xfId="53559" xr:uid="{95FA8EBD-D852-48F9-9826-FA3B211577D9}"/>
    <cellStyle name="Normal 5 4 2 2 2 2 3 3 3" xfId="18140" xr:uid="{12100088-54B6-4190-BBA0-D0E289057182}"/>
    <cellStyle name="Normal 5 4 2 2 2 2 3 3 4" xfId="31830" xr:uid="{9A1F1E9A-C2C1-499F-8340-B2A404C88BA7}"/>
    <cellStyle name="Normal 5 4 2 2 2 2 3 3 5" xfId="46713" xr:uid="{12A6276D-B3AE-458F-822D-DD65D6329927}"/>
    <cellStyle name="Normal 5 4 2 2 2 2 3 4" xfId="21562" xr:uid="{81D8A522-5332-4692-A710-93900E84BE4C}"/>
    <cellStyle name="Normal 5 4 2 2 2 2 3 4 2" xfId="35254" xr:uid="{5CF42A36-7B6E-425C-B739-79460E9F6D92}"/>
    <cellStyle name="Normal 5 4 2 2 2 2 3 4 3" xfId="50137" xr:uid="{794370AB-C9DE-42EE-96E5-94C176F4ED58}"/>
    <cellStyle name="Normal 5 4 2 2 2 2 3 5" xfId="14718" xr:uid="{76436635-2A3E-4DE0-9D78-EC5A9D5DCBE5}"/>
    <cellStyle name="Normal 5 4 2 2 2 2 3 5 2" xfId="40912" xr:uid="{D491CE12-6305-43B5-9906-E4C28403147B}"/>
    <cellStyle name="Normal 5 4 2 2 2 2 3 6" xfId="28408" xr:uid="{9D6E9CC4-E4E5-4D9A-A2B4-FB1AC3116044}"/>
    <cellStyle name="Normal 5 4 2 2 2 2 3 7" xfId="43291" xr:uid="{AC74CEE3-C77B-4FF9-8A28-9C61C35554DF}"/>
    <cellStyle name="Normal 5 4 2 2 2 2 3 8" xfId="7872" xr:uid="{003270C5-E535-41AD-A6FC-B3BAEE19A858}"/>
    <cellStyle name="Normal 5 4 2 2 2 2 4" xfId="822" xr:uid="{E673925A-FDFA-4BE1-9835-A696F219E54C}"/>
    <cellStyle name="Normal 5 4 2 2 2 2 4 2" xfId="9585" xr:uid="{602DD93B-12CD-4759-93D9-EC58387AE3DE}"/>
    <cellStyle name="Normal 5 4 2 2 2 2 4 2 2" xfId="13007" xr:uid="{51824152-983F-4DCF-98FA-88C9B337848E}"/>
    <cellStyle name="Normal 5 4 2 2 2 2 4 2 2 2" xfId="26697" xr:uid="{A093AA4D-F23A-44CF-8CD7-AAF44C0C62E7}"/>
    <cellStyle name="Normal 5 4 2 2 2 2 4 2 2 2 2" xfId="40389" xr:uid="{7736AA63-8DC6-4913-99E8-80717278CE62}"/>
    <cellStyle name="Normal 5 4 2 2 2 2 4 2 2 2 3" xfId="55272" xr:uid="{96649810-3499-4806-A9A0-6E98E9A53970}"/>
    <cellStyle name="Normal 5 4 2 2 2 2 4 2 2 3" xfId="19853" xr:uid="{B6460668-5D9D-46C5-B1C1-5CAF9D5505FF}"/>
    <cellStyle name="Normal 5 4 2 2 2 2 4 2 2 4" xfId="33543" xr:uid="{8154ABA0-142C-4495-8544-A7D700E7EC5F}"/>
    <cellStyle name="Normal 5 4 2 2 2 2 4 2 2 5" xfId="48426" xr:uid="{E1163DC2-56E3-4C8C-81EE-AFC59DF099D0}"/>
    <cellStyle name="Normal 5 4 2 2 2 2 4 2 3" xfId="23275" xr:uid="{4FB5505C-F72F-4263-8599-304C7E0A2EA1}"/>
    <cellStyle name="Normal 5 4 2 2 2 2 4 2 3 2" xfId="36967" xr:uid="{930E33DC-A33B-474E-9918-136367959708}"/>
    <cellStyle name="Normal 5 4 2 2 2 2 4 2 3 3" xfId="51850" xr:uid="{1C36F7AC-2762-4B72-815D-5839EA98EFDF}"/>
    <cellStyle name="Normal 5 4 2 2 2 2 4 2 4" xfId="16431" xr:uid="{350204CF-2838-461C-948D-1EEBF4F5D095}"/>
    <cellStyle name="Normal 5 4 2 2 2 2 4 2 5" xfId="30121" xr:uid="{C5B1D86A-1AA8-4948-A9DC-93AA7984A9A8}"/>
    <cellStyle name="Normal 5 4 2 2 2 2 4 2 6" xfId="45004" xr:uid="{FE403E1A-2E4F-4DDF-878E-D974EB4AE7C6}"/>
    <cellStyle name="Normal 5 4 2 2 2 2 4 3" xfId="11295" xr:uid="{D9C9A0E8-2C9B-4B21-BAEF-13DE5F8E0AE9}"/>
    <cellStyle name="Normal 5 4 2 2 2 2 4 3 2" xfId="24985" xr:uid="{51396D49-1597-4697-9689-CA8E0FBA93FA}"/>
    <cellStyle name="Normal 5 4 2 2 2 2 4 3 2 2" xfId="38677" xr:uid="{C536EA5E-EBD4-4F1B-BF97-8B54EA8D8DA5}"/>
    <cellStyle name="Normal 5 4 2 2 2 2 4 3 2 3" xfId="53560" xr:uid="{10C23699-5CC9-4853-96F4-C7A3E0DBDFC7}"/>
    <cellStyle name="Normal 5 4 2 2 2 2 4 3 3" xfId="18141" xr:uid="{FF10F285-840B-46F3-9744-98A73F4D6920}"/>
    <cellStyle name="Normal 5 4 2 2 2 2 4 3 4" xfId="31831" xr:uid="{D22B1A23-7D87-4FB5-9A7F-93890DC54031}"/>
    <cellStyle name="Normal 5 4 2 2 2 2 4 3 5" xfId="46714" xr:uid="{EBA4A1CA-18FC-4ADA-A39E-F75FB4FCF4EC}"/>
    <cellStyle name="Normal 5 4 2 2 2 2 4 4" xfId="21563" xr:uid="{85A9897E-1761-43C4-B2FF-7C567B3A3079}"/>
    <cellStyle name="Normal 5 4 2 2 2 2 4 4 2" xfId="35255" xr:uid="{7728A881-F3FA-4785-9A55-363712DA55EB}"/>
    <cellStyle name="Normal 5 4 2 2 2 2 4 4 3" xfId="50138" xr:uid="{52C3D01E-749A-4209-A1CE-43D9B1C17929}"/>
    <cellStyle name="Normal 5 4 2 2 2 2 4 5" xfId="14719" xr:uid="{50F789CC-A61D-4767-8D19-8939EDB7E246}"/>
    <cellStyle name="Normal 5 4 2 2 2 2 4 5 2" xfId="40914" xr:uid="{975FE41D-E133-4818-B4ED-4BE8ABC1898E}"/>
    <cellStyle name="Normal 5 4 2 2 2 2 4 6" xfId="28409" xr:uid="{CDB9FA95-F061-43D9-A452-E3410C49C365}"/>
    <cellStyle name="Normal 5 4 2 2 2 2 4 7" xfId="43292" xr:uid="{25C05E59-9B02-4F1A-ADC2-36FCA4A85978}"/>
    <cellStyle name="Normal 5 4 2 2 2 2 4 8" xfId="7873" xr:uid="{1E336F8A-0BE4-4098-9770-E2B6CC4D10D4}"/>
    <cellStyle name="Normal 5 4 2 2 2 2 5" xfId="9581" xr:uid="{6B1FB4D4-7D49-41F6-B4EB-3CE708C0D2EC}"/>
    <cellStyle name="Normal 5 4 2 2 2 2 5 2" xfId="13003" xr:uid="{BEB7BB29-8095-4C84-8FE6-4C5A24347F9B}"/>
    <cellStyle name="Normal 5 4 2 2 2 2 5 2 2" xfId="26693" xr:uid="{E9B58CAD-4B56-40A7-82B9-F5702CE49258}"/>
    <cellStyle name="Normal 5 4 2 2 2 2 5 2 2 2" xfId="40385" xr:uid="{94EEB355-AAD4-4BF4-9E24-372AFB5695FA}"/>
    <cellStyle name="Normal 5 4 2 2 2 2 5 2 2 3" xfId="55268" xr:uid="{DAD7F239-DA46-4B3F-A44E-2EA8444B8130}"/>
    <cellStyle name="Normal 5 4 2 2 2 2 5 2 3" xfId="19849" xr:uid="{5CFB8BB0-3CB7-4B73-B7A5-8B9BBDDFD8CB}"/>
    <cellStyle name="Normal 5 4 2 2 2 2 5 2 4" xfId="33539" xr:uid="{AC55FC50-421A-42F1-BA7B-6F3A7722B182}"/>
    <cellStyle name="Normal 5 4 2 2 2 2 5 2 5" xfId="48422" xr:uid="{551D820F-BA58-45B5-8DE5-5DC2CF4FDFF8}"/>
    <cellStyle name="Normal 5 4 2 2 2 2 5 3" xfId="23271" xr:uid="{355FA650-66AF-4B6C-9BCE-D87EE828728D}"/>
    <cellStyle name="Normal 5 4 2 2 2 2 5 3 2" xfId="36963" xr:uid="{ECA0C009-03B0-41D6-A5F7-66436C548884}"/>
    <cellStyle name="Normal 5 4 2 2 2 2 5 3 3" xfId="51846" xr:uid="{30BB7490-7451-400C-B50A-2C3C6974A55A}"/>
    <cellStyle name="Normal 5 4 2 2 2 2 5 4" xfId="16427" xr:uid="{0568504B-D793-4BE8-B9D9-C04E4EFD4674}"/>
    <cellStyle name="Normal 5 4 2 2 2 2 5 5" xfId="30117" xr:uid="{6E161FD6-3574-4ED0-B18E-33D3C060707C}"/>
    <cellStyle name="Normal 5 4 2 2 2 2 5 6" xfId="45000" xr:uid="{C4A2EBE2-DCDB-4833-A582-B3504786848F}"/>
    <cellStyle name="Normal 5 4 2 2 2 2 6" xfId="11291" xr:uid="{4B544224-E90E-4516-8721-6437013790F1}"/>
    <cellStyle name="Normal 5 4 2 2 2 2 6 2" xfId="24981" xr:uid="{F572B3B2-1AC3-4B4B-8B3F-31508E78E76A}"/>
    <cellStyle name="Normal 5 4 2 2 2 2 6 2 2" xfId="38673" xr:uid="{2009DD4C-98FB-4D64-8A11-D275D8642765}"/>
    <cellStyle name="Normal 5 4 2 2 2 2 6 2 3" xfId="53556" xr:uid="{BC61736A-2C35-4F8C-90C0-A77B9671C942}"/>
    <cellStyle name="Normal 5 4 2 2 2 2 6 3" xfId="18137" xr:uid="{3ED8303C-99C7-4EA2-9AC1-7D4D70DE1B10}"/>
    <cellStyle name="Normal 5 4 2 2 2 2 6 4" xfId="31827" xr:uid="{424BB6B5-C3FB-4720-8D61-703A76E397C4}"/>
    <cellStyle name="Normal 5 4 2 2 2 2 6 5" xfId="46710" xr:uid="{B2D7E945-26D4-493A-895B-45C1F4E75C7A}"/>
    <cellStyle name="Normal 5 4 2 2 2 2 7" xfId="21559" xr:uid="{D040E221-7485-4D68-A6EA-3C31F5C742DF}"/>
    <cellStyle name="Normal 5 4 2 2 2 2 7 2" xfId="35251" xr:uid="{BFC17B5A-499F-4663-BC0D-38FC13F372F8}"/>
    <cellStyle name="Normal 5 4 2 2 2 2 7 3" xfId="50134" xr:uid="{3CE86022-1DF2-43DA-939C-A513534A8013}"/>
    <cellStyle name="Normal 5 4 2 2 2 2 8" xfId="14715" xr:uid="{F191969D-77FC-46A4-A4E3-004D9ACE36D9}"/>
    <cellStyle name="Normal 5 4 2 2 2 2 8 2" xfId="40846" xr:uid="{F6496744-CBD3-4763-A7CD-32E67BC8C0F3}"/>
    <cellStyle name="Normal 5 4 2 2 2 2 9" xfId="28405" xr:uid="{20311059-0FC5-414D-BB3B-7B4579BF80C1}"/>
    <cellStyle name="Normal 5 4 2 2 2 3" xfId="823" xr:uid="{8030F5D7-67C6-49B8-ADAA-E61F7DC3D71D}"/>
    <cellStyle name="Normal 5 4 2 2 2 3 10" xfId="43293" xr:uid="{68D6F066-595D-427C-8932-BF9DD6247CE0}"/>
    <cellStyle name="Normal 5 4 2 2 2 3 11" xfId="7874" xr:uid="{068C86D8-0BAC-49E2-AE10-64C9648C8321}"/>
    <cellStyle name="Normal 5 4 2 2 2 3 2" xfId="824" xr:uid="{83D8B4DB-E99C-4163-85F9-E59F3BF6F16D}"/>
    <cellStyle name="Normal 5 4 2 2 2 3 2 2" xfId="3836" xr:uid="{2EB58BDE-A745-4C9D-8CF1-721F4649F0B8}"/>
    <cellStyle name="Normal 5 4 2 2 2 3 2 2 2" xfId="9588" xr:uid="{96FAD6AE-B3FF-41EA-B15B-7B8271FA5CC1}"/>
    <cellStyle name="Normal 5 4 2 2 2 3 2 2 2 2" xfId="13010" xr:uid="{22055C5E-2D64-4E58-A525-58B05EE6C93F}"/>
    <cellStyle name="Normal 5 4 2 2 2 3 2 2 2 2 2" xfId="26700" xr:uid="{08B61DFA-2592-4CDA-A89F-7495828F283C}"/>
    <cellStyle name="Normal 5 4 2 2 2 3 2 2 2 2 2 2" xfId="40392" xr:uid="{776E1122-7E78-4EA3-9BCF-7FF8818F1202}"/>
    <cellStyle name="Normal 5 4 2 2 2 3 2 2 2 2 2 3" xfId="55275" xr:uid="{9F1725CD-05C9-40B2-B3D4-6A8F4D79354F}"/>
    <cellStyle name="Normal 5 4 2 2 2 3 2 2 2 2 3" xfId="19856" xr:uid="{4040CDF2-878E-4CAD-BE01-365DAE42D4ED}"/>
    <cellStyle name="Normal 5 4 2 2 2 3 2 2 2 2 4" xfId="33546" xr:uid="{76FD2F81-6599-4E9A-A032-96455D1C0186}"/>
    <cellStyle name="Normal 5 4 2 2 2 3 2 2 2 2 5" xfId="48429" xr:uid="{DAE74960-4F3F-4061-91E7-83E3C066FDAB}"/>
    <cellStyle name="Normal 5 4 2 2 2 3 2 2 2 3" xfId="23278" xr:uid="{8F442711-6743-4025-9A4E-E0F7C7158BA7}"/>
    <cellStyle name="Normal 5 4 2 2 2 3 2 2 2 3 2" xfId="36970" xr:uid="{CF406B6B-B190-4B8E-BF7A-3088B7679129}"/>
    <cellStyle name="Normal 5 4 2 2 2 3 2 2 2 3 3" xfId="51853" xr:uid="{57766A19-F276-4C60-BB29-CD27A034CB78}"/>
    <cellStyle name="Normal 5 4 2 2 2 3 2 2 2 4" xfId="16434" xr:uid="{A26EAA8F-32DB-4107-B03E-EC031CF942F3}"/>
    <cellStyle name="Normal 5 4 2 2 2 3 2 2 2 5" xfId="30124" xr:uid="{D90AC291-5624-4C40-AA82-8AF989D4671A}"/>
    <cellStyle name="Normal 5 4 2 2 2 3 2 2 2 6" xfId="45007" xr:uid="{BE72D15F-0B20-4780-9B99-B0FBBDEF18D2}"/>
    <cellStyle name="Normal 5 4 2 2 2 3 2 2 3" xfId="11298" xr:uid="{A3F57D5F-3596-49BE-89BA-AE05C2BC2C7E}"/>
    <cellStyle name="Normal 5 4 2 2 2 3 2 2 3 2" xfId="24988" xr:uid="{29D6496D-DF23-4FC0-BEFA-57D7272C2455}"/>
    <cellStyle name="Normal 5 4 2 2 2 3 2 2 3 2 2" xfId="38680" xr:uid="{A6E07F65-8086-4E12-B77B-E2B3826D7EC4}"/>
    <cellStyle name="Normal 5 4 2 2 2 3 2 2 3 2 3" xfId="53563" xr:uid="{1A5376A4-31A6-46D9-B090-E44DC3AC2C7B}"/>
    <cellStyle name="Normal 5 4 2 2 2 3 2 2 3 3" xfId="18144" xr:uid="{A3FA1687-17A2-46BA-AFB5-9E1295CEC06B}"/>
    <cellStyle name="Normal 5 4 2 2 2 3 2 2 3 4" xfId="31834" xr:uid="{9784DB87-2A56-4609-91CA-F027BB9B9BC3}"/>
    <cellStyle name="Normal 5 4 2 2 2 3 2 2 3 5" xfId="46717" xr:uid="{235308CE-06A8-4F6D-A520-031E3C365E7F}"/>
    <cellStyle name="Normal 5 4 2 2 2 3 2 2 4" xfId="21566" xr:uid="{A2BF7C78-11C8-4CC2-8181-DE3BB875C0FC}"/>
    <cellStyle name="Normal 5 4 2 2 2 3 2 2 4 2" xfId="35258" xr:uid="{E338280C-9169-4B9A-A53A-D928C0E7E1A7}"/>
    <cellStyle name="Normal 5 4 2 2 2 3 2 2 4 3" xfId="50141" xr:uid="{DEA5779C-9940-458E-B3F7-EE8CA688A4D5}"/>
    <cellStyle name="Normal 5 4 2 2 2 3 2 2 5" xfId="14722" xr:uid="{D77280DF-2452-45C3-BAF1-BF88A6593CE5}"/>
    <cellStyle name="Normal 5 4 2 2 2 3 2 2 5 2" xfId="40916" xr:uid="{AD03A17D-F1C7-4925-A930-1C730B229D57}"/>
    <cellStyle name="Normal 5 4 2 2 2 3 2 2 6" xfId="28412" xr:uid="{FAEC009D-891A-4B78-8190-B45EF5F157FA}"/>
    <cellStyle name="Normal 5 4 2 2 2 3 2 2 7" xfId="43295" xr:uid="{2D84409D-5F4D-4D4F-83C8-0EEFCAAB8FD4}"/>
    <cellStyle name="Normal 5 4 2 2 2 3 2 2 8" xfId="7876" xr:uid="{CF629DCB-B31D-4EAF-B14F-98EEB3125A3C}"/>
    <cellStyle name="Normal 5 4 2 2 2 3 2 3" xfId="9587" xr:uid="{C7B298C9-9CB1-4061-9E93-9F56EB42FD10}"/>
    <cellStyle name="Normal 5 4 2 2 2 3 2 3 2" xfId="13009" xr:uid="{DB26CF4E-55E8-4018-9AAE-936906132179}"/>
    <cellStyle name="Normal 5 4 2 2 2 3 2 3 2 2" xfId="26699" xr:uid="{AA36761E-05DC-4298-81E3-749ED20F059E}"/>
    <cellStyle name="Normal 5 4 2 2 2 3 2 3 2 2 2" xfId="40391" xr:uid="{BFEAB3DF-BE9C-4DAA-80EA-8CEC08783061}"/>
    <cellStyle name="Normal 5 4 2 2 2 3 2 3 2 2 3" xfId="55274" xr:uid="{75A7288F-50BE-43D0-8C9B-1E957915FC9A}"/>
    <cellStyle name="Normal 5 4 2 2 2 3 2 3 2 3" xfId="19855" xr:uid="{5120A61C-601F-4A75-B5D2-9DDEDA6526C0}"/>
    <cellStyle name="Normal 5 4 2 2 2 3 2 3 2 4" xfId="33545" xr:uid="{310E3570-E7A5-4594-B8D4-82BCEEB6DB47}"/>
    <cellStyle name="Normal 5 4 2 2 2 3 2 3 2 5" xfId="48428" xr:uid="{1C2F2521-C9D8-4A61-AED9-B6430489E5A1}"/>
    <cellStyle name="Normal 5 4 2 2 2 3 2 3 3" xfId="23277" xr:uid="{D8732056-1B6F-4E54-BB14-0297CB0CA31C}"/>
    <cellStyle name="Normal 5 4 2 2 2 3 2 3 3 2" xfId="36969" xr:uid="{4F408C60-CE2B-4D81-8009-E330D7D4C911}"/>
    <cellStyle name="Normal 5 4 2 2 2 3 2 3 3 3" xfId="51852" xr:uid="{C7AE3B4A-8308-40EE-925E-19744D14A1AA}"/>
    <cellStyle name="Normal 5 4 2 2 2 3 2 3 4" xfId="16433" xr:uid="{1825E971-5AD2-4F41-95C7-CCEF573ABD5E}"/>
    <cellStyle name="Normal 5 4 2 2 2 3 2 3 5" xfId="30123" xr:uid="{E738CDBD-2EC4-4908-A7AF-84212395DC19}"/>
    <cellStyle name="Normal 5 4 2 2 2 3 2 3 6" xfId="45006" xr:uid="{BA771830-B9EB-410A-8E43-01B48610B51B}"/>
    <cellStyle name="Normal 5 4 2 2 2 3 2 4" xfId="11297" xr:uid="{5E8EE505-C3B3-45E4-8E4A-F3E14DEF6DED}"/>
    <cellStyle name="Normal 5 4 2 2 2 3 2 4 2" xfId="24987" xr:uid="{9D92F142-9BE7-4C7B-A078-2BA45426BB25}"/>
    <cellStyle name="Normal 5 4 2 2 2 3 2 4 2 2" xfId="38679" xr:uid="{6CFF0F2A-60E9-4FFC-9B84-EEF37A795B35}"/>
    <cellStyle name="Normal 5 4 2 2 2 3 2 4 2 3" xfId="53562" xr:uid="{AE09A3AC-F8A0-43F6-A311-31735C00C122}"/>
    <cellStyle name="Normal 5 4 2 2 2 3 2 4 3" xfId="18143" xr:uid="{5F6130BD-C915-4303-9574-8719DF2BB0C9}"/>
    <cellStyle name="Normal 5 4 2 2 2 3 2 4 4" xfId="31833" xr:uid="{971BD24C-7BFB-4FD9-B613-ACA0915866C0}"/>
    <cellStyle name="Normal 5 4 2 2 2 3 2 4 5" xfId="46716" xr:uid="{6A755CAD-64BB-44FC-9A27-96D0CE7BDF00}"/>
    <cellStyle name="Normal 5 4 2 2 2 3 2 5" xfId="21565" xr:uid="{2F8AF71F-5BAA-4314-B1B6-4A5E2DFC31BB}"/>
    <cellStyle name="Normal 5 4 2 2 2 3 2 5 2" xfId="35257" xr:uid="{911B6AC7-C025-444C-BEE5-E0CD5B2B8AD3}"/>
    <cellStyle name="Normal 5 4 2 2 2 3 2 5 3" xfId="50140" xr:uid="{1C98E413-57AD-4F5E-AC55-02D8376F4D99}"/>
    <cellStyle name="Normal 5 4 2 2 2 3 2 6" xfId="14721" xr:uid="{463E985E-F2D7-45D5-9A72-C14B5AA8BF3E}"/>
    <cellStyle name="Normal 5 4 2 2 2 3 2 6 2" xfId="40915" xr:uid="{7FEB194C-7CD6-4B3E-BDA2-D1DC7E8EC9DB}"/>
    <cellStyle name="Normal 5 4 2 2 2 3 2 7" xfId="28411" xr:uid="{06BDF5C1-7548-4357-AFA8-11B9D9BBF7BB}"/>
    <cellStyle name="Normal 5 4 2 2 2 3 2 8" xfId="43294" xr:uid="{D37DC6E3-8782-4028-8E10-6A981809F3A9}"/>
    <cellStyle name="Normal 5 4 2 2 2 3 2 9" xfId="7875" xr:uid="{AF448929-E9E3-4883-BBF6-D0B5D88FB97D}"/>
    <cellStyle name="Normal 5 4 2 2 2 3 3" xfId="825" xr:uid="{09509800-1935-4114-A1F3-9F27EA6EEDE1}"/>
    <cellStyle name="Normal 5 4 2 2 2 3 3 2" xfId="9589" xr:uid="{E1D1B3CE-63A9-4E2F-92C4-A562D4DD18AD}"/>
    <cellStyle name="Normal 5 4 2 2 2 3 3 2 2" xfId="13011" xr:uid="{99BDC891-DE79-4F45-849F-61C6578F1B36}"/>
    <cellStyle name="Normal 5 4 2 2 2 3 3 2 2 2" xfId="26701" xr:uid="{A67287B3-8223-4060-9164-F56A948C44FD}"/>
    <cellStyle name="Normal 5 4 2 2 2 3 3 2 2 2 2" xfId="40393" xr:uid="{F146A4C6-F523-4B85-BE3D-9231F308B67C}"/>
    <cellStyle name="Normal 5 4 2 2 2 3 3 2 2 2 3" xfId="55276" xr:uid="{AECACAEE-4A83-49C3-A640-2F8F4715A0C2}"/>
    <cellStyle name="Normal 5 4 2 2 2 3 3 2 2 3" xfId="19857" xr:uid="{0518B80E-3BC1-4873-96AB-2052B45B5085}"/>
    <cellStyle name="Normal 5 4 2 2 2 3 3 2 2 4" xfId="33547" xr:uid="{7BDD456F-C2AE-49D1-B5DC-7FEE1B6CEADE}"/>
    <cellStyle name="Normal 5 4 2 2 2 3 3 2 2 5" xfId="48430" xr:uid="{8E3352B6-F4DB-443E-A188-7806830B0661}"/>
    <cellStyle name="Normal 5 4 2 2 2 3 3 2 3" xfId="23279" xr:uid="{14403A46-9915-4FE7-B570-F93F01893814}"/>
    <cellStyle name="Normal 5 4 2 2 2 3 3 2 3 2" xfId="36971" xr:uid="{299E7B22-2D65-4841-B3CD-995954BB17C6}"/>
    <cellStyle name="Normal 5 4 2 2 2 3 3 2 3 3" xfId="51854" xr:uid="{3DD11F33-01F7-4755-8A77-DB725C5D6877}"/>
    <cellStyle name="Normal 5 4 2 2 2 3 3 2 4" xfId="16435" xr:uid="{14EA2AED-4243-4EF9-A069-017B48EC6AB3}"/>
    <cellStyle name="Normal 5 4 2 2 2 3 3 2 5" xfId="30125" xr:uid="{1DC6E116-60CF-4B94-BE99-B441CF7071DF}"/>
    <cellStyle name="Normal 5 4 2 2 2 3 3 2 6" xfId="45008" xr:uid="{9B26B6AD-E8E7-4C71-BEED-9743A4D42616}"/>
    <cellStyle name="Normal 5 4 2 2 2 3 3 3" xfId="11299" xr:uid="{08D4727C-8FB4-4CA4-8FBC-A3B6D0B33210}"/>
    <cellStyle name="Normal 5 4 2 2 2 3 3 3 2" xfId="24989" xr:uid="{038632AB-978F-426C-872F-87D935033719}"/>
    <cellStyle name="Normal 5 4 2 2 2 3 3 3 2 2" xfId="38681" xr:uid="{283C971A-64EC-40ED-AF11-7A8A8DCE2596}"/>
    <cellStyle name="Normal 5 4 2 2 2 3 3 3 2 3" xfId="53564" xr:uid="{477FC36C-2963-4B0B-ADEA-55C8CE59F458}"/>
    <cellStyle name="Normal 5 4 2 2 2 3 3 3 3" xfId="18145" xr:uid="{7BB2F96A-41AF-4672-A328-D25EB9B8F7F9}"/>
    <cellStyle name="Normal 5 4 2 2 2 3 3 3 4" xfId="31835" xr:uid="{7D84D57E-771B-4B58-A7BA-AF979C43E596}"/>
    <cellStyle name="Normal 5 4 2 2 2 3 3 3 5" xfId="46718" xr:uid="{43395297-8D1C-4371-A765-B29B4BE33E55}"/>
    <cellStyle name="Normal 5 4 2 2 2 3 3 4" xfId="21567" xr:uid="{A551220F-CC30-4CCA-A6C5-93C6CD9FA100}"/>
    <cellStyle name="Normal 5 4 2 2 2 3 3 4 2" xfId="35259" xr:uid="{EF87CAF5-5069-483C-AC4F-4320670918E9}"/>
    <cellStyle name="Normal 5 4 2 2 2 3 3 4 3" xfId="50142" xr:uid="{CB61503F-B8F5-49C5-B51B-77341CFA3B80}"/>
    <cellStyle name="Normal 5 4 2 2 2 3 3 5" xfId="14723" xr:uid="{08FCDAC0-CB23-4358-8561-BFA4640006A8}"/>
    <cellStyle name="Normal 5 4 2 2 2 3 3 5 2" xfId="40917" xr:uid="{D0E3B1A4-069C-4E68-8A79-B157B65B808B}"/>
    <cellStyle name="Normal 5 4 2 2 2 3 3 6" xfId="28413" xr:uid="{ED43853D-6AFC-43FF-ADC3-C38145953F5E}"/>
    <cellStyle name="Normal 5 4 2 2 2 3 3 7" xfId="43296" xr:uid="{300688DE-ED92-4502-8DC7-5D1045F54569}"/>
    <cellStyle name="Normal 5 4 2 2 2 3 3 8" xfId="7877" xr:uid="{13F66F29-8038-498F-9F1D-C3EA7F4827BB}"/>
    <cellStyle name="Normal 5 4 2 2 2 3 4" xfId="826" xr:uid="{9A1F2172-DA13-4632-8F25-DDBD8E975986}"/>
    <cellStyle name="Normal 5 4 2 2 2 3 4 2" xfId="9590" xr:uid="{290D1866-E445-4564-B1D0-A1DAC85FA613}"/>
    <cellStyle name="Normal 5 4 2 2 2 3 4 2 2" xfId="13012" xr:uid="{530430E5-5F97-48CC-87AD-A765FCBC5C9F}"/>
    <cellStyle name="Normal 5 4 2 2 2 3 4 2 2 2" xfId="26702" xr:uid="{E2B8F24A-F9A3-4766-9FEE-69986218C919}"/>
    <cellStyle name="Normal 5 4 2 2 2 3 4 2 2 2 2" xfId="40394" xr:uid="{882AA074-F602-41A1-B2A6-51B624C6E65C}"/>
    <cellStyle name="Normal 5 4 2 2 2 3 4 2 2 2 3" xfId="55277" xr:uid="{142AA941-D57B-4B29-A873-ABA5593AB3B9}"/>
    <cellStyle name="Normal 5 4 2 2 2 3 4 2 2 3" xfId="19858" xr:uid="{D51EB78A-CC32-4C4A-9E7D-6FDEA3E589CC}"/>
    <cellStyle name="Normal 5 4 2 2 2 3 4 2 2 4" xfId="33548" xr:uid="{59673290-50DA-4919-A09A-19771CAA83A8}"/>
    <cellStyle name="Normal 5 4 2 2 2 3 4 2 2 5" xfId="48431" xr:uid="{3D8F7C7D-B234-4DA8-9691-AB90465F66B3}"/>
    <cellStyle name="Normal 5 4 2 2 2 3 4 2 3" xfId="23280" xr:uid="{6DB6CB8D-C7D6-4753-8712-6895B5F74A0E}"/>
    <cellStyle name="Normal 5 4 2 2 2 3 4 2 3 2" xfId="36972" xr:uid="{FE94CAD9-EEFB-4A6F-87EE-3132DA6788F5}"/>
    <cellStyle name="Normal 5 4 2 2 2 3 4 2 3 3" xfId="51855" xr:uid="{E9DFA64C-1D01-4C24-B339-C04FDDF4C963}"/>
    <cellStyle name="Normal 5 4 2 2 2 3 4 2 4" xfId="16436" xr:uid="{49CB0DAC-AC1C-4D23-BA92-2FAA488641A3}"/>
    <cellStyle name="Normal 5 4 2 2 2 3 4 2 5" xfId="30126" xr:uid="{5C8C557C-D904-4EF7-A63F-E3484739C91A}"/>
    <cellStyle name="Normal 5 4 2 2 2 3 4 2 6" xfId="45009" xr:uid="{4E0C00A3-E1CD-4E55-B93E-CB4DCB2D46E1}"/>
    <cellStyle name="Normal 5 4 2 2 2 3 4 3" xfId="11300" xr:uid="{C762E087-F6BD-4B1C-86F4-C489A5E2351C}"/>
    <cellStyle name="Normal 5 4 2 2 2 3 4 3 2" xfId="24990" xr:uid="{1BC109C6-9412-48BF-BD54-DB247AF89672}"/>
    <cellStyle name="Normal 5 4 2 2 2 3 4 3 2 2" xfId="38682" xr:uid="{6A328E4A-016A-4134-BEEA-7E89E982BA1F}"/>
    <cellStyle name="Normal 5 4 2 2 2 3 4 3 2 3" xfId="53565" xr:uid="{274C6774-9B01-44C6-93F2-CF3A32577607}"/>
    <cellStyle name="Normal 5 4 2 2 2 3 4 3 3" xfId="18146" xr:uid="{3C0E92CE-241F-431E-BE5A-9D5BF3F918EB}"/>
    <cellStyle name="Normal 5 4 2 2 2 3 4 3 4" xfId="31836" xr:uid="{B98C0DC7-C91E-4E4D-8726-17C63CF88F8F}"/>
    <cellStyle name="Normal 5 4 2 2 2 3 4 3 5" xfId="46719" xr:uid="{94D56368-ABCA-4C7F-B263-EC79DC885D2D}"/>
    <cellStyle name="Normal 5 4 2 2 2 3 4 4" xfId="21568" xr:uid="{A1BA9F0C-46E2-452A-AEFD-88A701D78E93}"/>
    <cellStyle name="Normal 5 4 2 2 2 3 4 4 2" xfId="35260" xr:uid="{86B8C933-A626-49AF-8CA6-0E3D29B69EC1}"/>
    <cellStyle name="Normal 5 4 2 2 2 3 4 4 3" xfId="50143" xr:uid="{F3768BEB-202A-4BC2-9650-DC7612186ED0}"/>
    <cellStyle name="Normal 5 4 2 2 2 3 4 5" xfId="14724" xr:uid="{6D22D43B-DD0A-4A5D-BAFA-3AE72A727625}"/>
    <cellStyle name="Normal 5 4 2 2 2 3 4 5 2" xfId="41159" xr:uid="{B757B52F-9257-4BCD-A3C8-A46D67B5A4C3}"/>
    <cellStyle name="Normal 5 4 2 2 2 3 4 6" xfId="28414" xr:uid="{DE05F440-2E96-498E-A6F6-93303E1D8BC2}"/>
    <cellStyle name="Normal 5 4 2 2 2 3 4 7" xfId="43297" xr:uid="{6631576A-0591-4EAA-B091-D05A8A2FC912}"/>
    <cellStyle name="Normal 5 4 2 2 2 3 4 8" xfId="7878" xr:uid="{1A75D2C7-BDD6-46B7-81B1-73937501874C}"/>
    <cellStyle name="Normal 5 4 2 2 2 3 5" xfId="9586" xr:uid="{8223D46C-58D7-4974-A42B-3E3D817D7E99}"/>
    <cellStyle name="Normal 5 4 2 2 2 3 5 2" xfId="13008" xr:uid="{1795ACCD-51FD-40F6-A599-055AC373985E}"/>
    <cellStyle name="Normal 5 4 2 2 2 3 5 2 2" xfId="26698" xr:uid="{676BC865-9E5D-47C5-9A23-FD8AE526CEE1}"/>
    <cellStyle name="Normal 5 4 2 2 2 3 5 2 2 2" xfId="40390" xr:uid="{7D93C8A7-DEA5-4395-9DE3-13CF0C0F682F}"/>
    <cellStyle name="Normal 5 4 2 2 2 3 5 2 2 3" xfId="55273" xr:uid="{111CAA4F-76A3-4A4A-8F0A-836674DFE1A3}"/>
    <cellStyle name="Normal 5 4 2 2 2 3 5 2 3" xfId="19854" xr:uid="{9074A1DC-2452-43B0-9855-E1261E3B09F2}"/>
    <cellStyle name="Normal 5 4 2 2 2 3 5 2 4" xfId="33544" xr:uid="{D468B8F6-271F-42B4-B723-BB5FB9E455A6}"/>
    <cellStyle name="Normal 5 4 2 2 2 3 5 2 5" xfId="48427" xr:uid="{83B6CA99-B468-4BB8-B851-CA426C2E1037}"/>
    <cellStyle name="Normal 5 4 2 2 2 3 5 3" xfId="23276" xr:uid="{50D2D8D3-0460-4D9E-9F81-847FDDC4050E}"/>
    <cellStyle name="Normal 5 4 2 2 2 3 5 3 2" xfId="36968" xr:uid="{A781D6F2-F824-4F80-A90E-F2D428EE8A96}"/>
    <cellStyle name="Normal 5 4 2 2 2 3 5 3 3" xfId="51851" xr:uid="{BBEB5603-DC40-459F-9891-4AAFD55A0BA1}"/>
    <cellStyle name="Normal 5 4 2 2 2 3 5 4" xfId="16432" xr:uid="{D254D8AF-DBB8-4611-B64C-7944CB4DC021}"/>
    <cellStyle name="Normal 5 4 2 2 2 3 5 5" xfId="30122" xr:uid="{018C9068-B167-48EC-8E62-04D21336906D}"/>
    <cellStyle name="Normal 5 4 2 2 2 3 5 6" xfId="45005" xr:uid="{8F6BCD00-DD3A-4D47-AE54-BC2D3A53AC42}"/>
    <cellStyle name="Normal 5 4 2 2 2 3 6" xfId="11296" xr:uid="{D106762A-BEE1-4637-B870-FE0A46DC81D8}"/>
    <cellStyle name="Normal 5 4 2 2 2 3 6 2" xfId="24986" xr:uid="{EFEEEAA7-1D9D-4D1A-8E8D-9EA28AECF76C}"/>
    <cellStyle name="Normal 5 4 2 2 2 3 6 2 2" xfId="38678" xr:uid="{0DE8A07D-B299-407F-9EE1-52E8FFAFD71E}"/>
    <cellStyle name="Normal 5 4 2 2 2 3 6 2 3" xfId="53561" xr:uid="{7ECDB8D0-D815-4BD3-825F-5DA0D854CE4B}"/>
    <cellStyle name="Normal 5 4 2 2 2 3 6 3" xfId="18142" xr:uid="{5605CBF4-9663-45CA-B056-603E7FBD222D}"/>
    <cellStyle name="Normal 5 4 2 2 2 3 6 4" xfId="31832" xr:uid="{E9DECDA7-AE40-441C-8CC2-5E0F61F2FD1E}"/>
    <cellStyle name="Normal 5 4 2 2 2 3 6 5" xfId="46715" xr:uid="{C55AA667-BEA2-4FE5-9FE6-71975F7D759D}"/>
    <cellStyle name="Normal 5 4 2 2 2 3 7" xfId="21564" xr:uid="{DFB8F063-10DF-4A11-997F-2D53DEFCCCBD}"/>
    <cellStyle name="Normal 5 4 2 2 2 3 7 2" xfId="35256" xr:uid="{6C8D33EE-916A-4819-98DD-FA322BB7BA8A}"/>
    <cellStyle name="Normal 5 4 2 2 2 3 7 3" xfId="50139" xr:uid="{187EBA21-12F1-4511-9E99-02FC00D1A5AD}"/>
    <cellStyle name="Normal 5 4 2 2 2 3 8" xfId="14720" xr:uid="{330E18B4-9ED4-4967-8BEC-3C882B9F4983}"/>
    <cellStyle name="Normal 5 4 2 2 2 3 8 2" xfId="40848" xr:uid="{27779333-31F4-4F6F-A6C9-5510FD10190A}"/>
    <cellStyle name="Normal 5 4 2 2 2 3 9" xfId="28410" xr:uid="{49FA36A8-55F7-4F5F-8454-CA77460088C0}"/>
    <cellStyle name="Normal 5 4 2 2 2 4" xfId="827" xr:uid="{F1B70D98-7434-47DC-B493-687DF177A8C8}"/>
    <cellStyle name="Normal 5 4 2 2 2 4 2" xfId="3837" xr:uid="{79C4829D-7608-4206-8D70-17FFCE709A52}"/>
    <cellStyle name="Normal 5 4 2 2 2 4 2 2" xfId="9592" xr:uid="{1BAF5F7D-D358-481E-AC6D-1CA533B97064}"/>
    <cellStyle name="Normal 5 4 2 2 2 4 2 2 2" xfId="13014" xr:uid="{0A902F23-3036-459E-B2EB-AF7CE4917682}"/>
    <cellStyle name="Normal 5 4 2 2 2 4 2 2 2 2" xfId="26704" xr:uid="{998A0057-85C6-4242-A4DA-E6846C412131}"/>
    <cellStyle name="Normal 5 4 2 2 2 4 2 2 2 2 2" xfId="40396" xr:uid="{0C4D37CD-9A8D-4CD5-8134-93D4B0732258}"/>
    <cellStyle name="Normal 5 4 2 2 2 4 2 2 2 2 3" xfId="55279" xr:uid="{085AEC5B-605F-40CD-946A-657154378115}"/>
    <cellStyle name="Normal 5 4 2 2 2 4 2 2 2 3" xfId="19860" xr:uid="{AEDB604F-B03E-415B-B1B7-870B0D2B0B88}"/>
    <cellStyle name="Normal 5 4 2 2 2 4 2 2 2 4" xfId="33550" xr:uid="{B0D97029-29DE-4C8F-9A85-5CBA3E4260E5}"/>
    <cellStyle name="Normal 5 4 2 2 2 4 2 2 2 5" xfId="48433" xr:uid="{2BDF21CB-5F93-4925-A5F5-C95714D6B33D}"/>
    <cellStyle name="Normal 5 4 2 2 2 4 2 2 3" xfId="23282" xr:uid="{A5CB684C-55B2-44BB-9D29-FB2276980536}"/>
    <cellStyle name="Normal 5 4 2 2 2 4 2 2 3 2" xfId="36974" xr:uid="{6D30593A-5865-4766-A298-9B4E85586625}"/>
    <cellStyle name="Normal 5 4 2 2 2 4 2 2 3 3" xfId="51857" xr:uid="{6630EF4B-BE1A-4C5E-AB77-A909BDC00524}"/>
    <cellStyle name="Normal 5 4 2 2 2 4 2 2 4" xfId="16438" xr:uid="{2DA96269-8B10-4B74-B867-C5974032161E}"/>
    <cellStyle name="Normal 5 4 2 2 2 4 2 2 5" xfId="30128" xr:uid="{0F3D20FF-6A35-4783-A62A-CD4D31E3A817}"/>
    <cellStyle name="Normal 5 4 2 2 2 4 2 2 6" xfId="45011" xr:uid="{FC97EAB4-BC12-4881-9A41-23B0AFAF6167}"/>
    <cellStyle name="Normal 5 4 2 2 2 4 2 3" xfId="11302" xr:uid="{69B258E1-210A-4977-B6B2-9C7E09CFD8A3}"/>
    <cellStyle name="Normal 5 4 2 2 2 4 2 3 2" xfId="24992" xr:uid="{08A847BF-0A9D-42F0-85BF-17A44ADBEAA4}"/>
    <cellStyle name="Normal 5 4 2 2 2 4 2 3 2 2" xfId="38684" xr:uid="{B40B3B49-2ADF-4D47-9A72-53219594A46A}"/>
    <cellStyle name="Normal 5 4 2 2 2 4 2 3 2 3" xfId="53567" xr:uid="{5F49ED08-834A-4076-98CF-280732720F7F}"/>
    <cellStyle name="Normal 5 4 2 2 2 4 2 3 3" xfId="18148" xr:uid="{60655BEF-94DE-477B-8FBF-E4CCDA7D3FB8}"/>
    <cellStyle name="Normal 5 4 2 2 2 4 2 3 4" xfId="31838" xr:uid="{2941C2F0-00BE-4AD8-BF33-65AD3E89B967}"/>
    <cellStyle name="Normal 5 4 2 2 2 4 2 3 5" xfId="46721" xr:uid="{FAFA0C91-025C-4523-B36D-D49FDC5F1B88}"/>
    <cellStyle name="Normal 5 4 2 2 2 4 2 4" xfId="21570" xr:uid="{8C0E7782-AEFC-460F-9699-00D8CF6232C8}"/>
    <cellStyle name="Normal 5 4 2 2 2 4 2 4 2" xfId="35262" xr:uid="{9AC7A8F5-EDB0-47DE-8ED4-9525407F11C0}"/>
    <cellStyle name="Normal 5 4 2 2 2 4 2 4 3" xfId="50145" xr:uid="{99CBE2FB-A447-4DF5-B5EA-C29CD5F7F9D7}"/>
    <cellStyle name="Normal 5 4 2 2 2 4 2 5" xfId="14726" xr:uid="{3B616959-C21F-4B2D-B31D-7A59672DFE0E}"/>
    <cellStyle name="Normal 5 4 2 2 2 4 2 5 2" xfId="40919" xr:uid="{864E648C-82EA-4678-9E40-4BE48016302B}"/>
    <cellStyle name="Normal 5 4 2 2 2 4 2 6" xfId="28416" xr:uid="{F177F2F4-A37F-49DD-B89A-02BAA8CE1A60}"/>
    <cellStyle name="Normal 5 4 2 2 2 4 2 7" xfId="43299" xr:uid="{8D27F30A-7D79-45D5-B8FC-4642C8232C30}"/>
    <cellStyle name="Normal 5 4 2 2 2 4 2 8" xfId="7880" xr:uid="{0CED4655-FA9D-436F-A9FB-54AFE7C07503}"/>
    <cellStyle name="Normal 5 4 2 2 2 4 3" xfId="9591" xr:uid="{88ED95C1-27EC-421D-8706-8EFBC5AE35DA}"/>
    <cellStyle name="Normal 5 4 2 2 2 4 3 2" xfId="13013" xr:uid="{ADDA2119-7B52-4154-B160-48DCA02907A2}"/>
    <cellStyle name="Normal 5 4 2 2 2 4 3 2 2" xfId="26703" xr:uid="{EE040380-8D93-4D0F-B3F0-E43429C4B199}"/>
    <cellStyle name="Normal 5 4 2 2 2 4 3 2 2 2" xfId="40395" xr:uid="{A2CBD9ED-AE38-4F06-BF0F-B66C67706B57}"/>
    <cellStyle name="Normal 5 4 2 2 2 4 3 2 2 3" xfId="55278" xr:uid="{22D1BA82-B384-4069-9796-2EB7286E1F89}"/>
    <cellStyle name="Normal 5 4 2 2 2 4 3 2 3" xfId="19859" xr:uid="{09C5B36A-F3D1-4C90-ADC2-30B56532ED25}"/>
    <cellStyle name="Normal 5 4 2 2 2 4 3 2 4" xfId="33549" xr:uid="{EFE08E66-FC0E-49CE-9E22-FF83786C9BB0}"/>
    <cellStyle name="Normal 5 4 2 2 2 4 3 2 5" xfId="48432" xr:uid="{03D52860-A16D-4F7E-A264-D8A3DC0C05F7}"/>
    <cellStyle name="Normal 5 4 2 2 2 4 3 3" xfId="23281" xr:uid="{090AD043-897A-4526-9C63-5AD190AA67B5}"/>
    <cellStyle name="Normal 5 4 2 2 2 4 3 3 2" xfId="36973" xr:uid="{0CE8086E-E839-4060-825A-D7FE85066CCD}"/>
    <cellStyle name="Normal 5 4 2 2 2 4 3 3 3" xfId="51856" xr:uid="{55CF7DBA-366E-436B-B639-FB8571B55AAA}"/>
    <cellStyle name="Normal 5 4 2 2 2 4 3 4" xfId="16437" xr:uid="{D10D2616-D818-4AE6-83D2-B1DDC9752A8C}"/>
    <cellStyle name="Normal 5 4 2 2 2 4 3 5" xfId="30127" xr:uid="{B92C1364-CDC8-4D2C-8FF0-2C028A56657B}"/>
    <cellStyle name="Normal 5 4 2 2 2 4 3 6" xfId="45010" xr:uid="{AE110621-03F1-42F4-8C21-1853349EA9BD}"/>
    <cellStyle name="Normal 5 4 2 2 2 4 4" xfId="11301" xr:uid="{54818CC4-31B6-48C9-B051-A64F70957FBA}"/>
    <cellStyle name="Normal 5 4 2 2 2 4 4 2" xfId="24991" xr:uid="{3CC3EAA8-F0EE-4740-A379-07851BA14393}"/>
    <cellStyle name="Normal 5 4 2 2 2 4 4 2 2" xfId="38683" xr:uid="{561A520B-A6AA-4960-B0A3-56F937A05864}"/>
    <cellStyle name="Normal 5 4 2 2 2 4 4 2 3" xfId="53566" xr:uid="{45413E58-8EF4-4B40-86DC-4E279B685080}"/>
    <cellStyle name="Normal 5 4 2 2 2 4 4 3" xfId="18147" xr:uid="{7AB8E5CB-CA8E-40BD-9ECA-EB36EDF6ED21}"/>
    <cellStyle name="Normal 5 4 2 2 2 4 4 4" xfId="31837" xr:uid="{C810F376-BEE5-4342-A8D5-B0EAF1F3BD22}"/>
    <cellStyle name="Normal 5 4 2 2 2 4 4 5" xfId="46720" xr:uid="{EBFE3E7F-9CE3-4D90-8E82-267C08537218}"/>
    <cellStyle name="Normal 5 4 2 2 2 4 5" xfId="21569" xr:uid="{15958948-93E3-4B67-9A91-16860B01E7CF}"/>
    <cellStyle name="Normal 5 4 2 2 2 4 5 2" xfId="35261" xr:uid="{36102608-73A3-4475-9359-820E3518E2FD}"/>
    <cellStyle name="Normal 5 4 2 2 2 4 5 3" xfId="50144" xr:uid="{118AB7CD-07F4-4541-8555-00F71BAEA32E}"/>
    <cellStyle name="Normal 5 4 2 2 2 4 6" xfId="14725" xr:uid="{262DDBB5-8BAE-4AC7-A147-8410ADBAE83B}"/>
    <cellStyle name="Normal 5 4 2 2 2 4 6 2" xfId="40918" xr:uid="{C640B6B2-FCA3-4741-BA04-5243DCE6B865}"/>
    <cellStyle name="Normal 5 4 2 2 2 4 7" xfId="28415" xr:uid="{4025E68C-8698-45BF-AFC2-493D6B440C78}"/>
    <cellStyle name="Normal 5 4 2 2 2 4 8" xfId="43298" xr:uid="{98FCAB15-523D-4FDA-B7F3-8B37DB06A63D}"/>
    <cellStyle name="Normal 5 4 2 2 2 4 9" xfId="7879" xr:uid="{8354D1B9-668B-4499-ADCD-F288DA94A694}"/>
    <cellStyle name="Normal 5 4 2 2 2 5" xfId="828" xr:uid="{32428B82-A71D-4A36-A0F3-8E630BCF1A8E}"/>
    <cellStyle name="Normal 5 4 2 2 2 5 2" xfId="9593" xr:uid="{A703F347-8993-4EE9-8747-0BDEFCD9C50B}"/>
    <cellStyle name="Normal 5 4 2 2 2 5 2 2" xfId="13015" xr:uid="{03418EA7-441D-4D5D-89BF-8CC06B7B1E40}"/>
    <cellStyle name="Normal 5 4 2 2 2 5 2 2 2" xfId="26705" xr:uid="{D2199BF1-FBEB-4E06-BBF1-E951EC0A6D13}"/>
    <cellStyle name="Normal 5 4 2 2 2 5 2 2 2 2" xfId="40397" xr:uid="{FE468D0C-E6C4-4689-A09F-F1041791C398}"/>
    <cellStyle name="Normal 5 4 2 2 2 5 2 2 2 3" xfId="55280" xr:uid="{00FD0BA8-1868-4661-B124-490F65340833}"/>
    <cellStyle name="Normal 5 4 2 2 2 5 2 2 3" xfId="19861" xr:uid="{651E5E90-F1F2-4E2A-961B-789CBD7AE8ED}"/>
    <cellStyle name="Normal 5 4 2 2 2 5 2 2 4" xfId="33551" xr:uid="{C0EA71A3-3A5B-4492-BE55-8918C86588BE}"/>
    <cellStyle name="Normal 5 4 2 2 2 5 2 2 5" xfId="48434" xr:uid="{8AFF9853-4DDA-4670-9EDE-E12A685EFB18}"/>
    <cellStyle name="Normal 5 4 2 2 2 5 2 3" xfId="23283" xr:uid="{E987775D-475E-4F4B-A97D-8A147728E4D4}"/>
    <cellStyle name="Normal 5 4 2 2 2 5 2 3 2" xfId="36975" xr:uid="{5E5EA1E5-C950-4179-9223-3994CF5A406C}"/>
    <cellStyle name="Normal 5 4 2 2 2 5 2 3 3" xfId="51858" xr:uid="{AB11A901-B5FE-4080-B558-C57C40815A12}"/>
    <cellStyle name="Normal 5 4 2 2 2 5 2 4" xfId="16439" xr:uid="{3E245494-01E3-41E7-B566-1A5101EFE0F7}"/>
    <cellStyle name="Normal 5 4 2 2 2 5 2 5" xfId="30129" xr:uid="{AD1300EE-1B1C-47D7-AF71-7A2C5F4840CB}"/>
    <cellStyle name="Normal 5 4 2 2 2 5 2 6" xfId="45012" xr:uid="{DED337AC-16F5-4759-935A-9D9C0594BB81}"/>
    <cellStyle name="Normal 5 4 2 2 2 5 3" xfId="11303" xr:uid="{F31F0095-1FE7-4E1F-A7FB-7FFA26C7059F}"/>
    <cellStyle name="Normal 5 4 2 2 2 5 3 2" xfId="24993" xr:uid="{3DE9D20A-6836-43F1-9CE2-A5EAC3123E30}"/>
    <cellStyle name="Normal 5 4 2 2 2 5 3 2 2" xfId="38685" xr:uid="{668FC3DA-0C1A-42DC-B17D-8D79798F46A7}"/>
    <cellStyle name="Normal 5 4 2 2 2 5 3 2 3" xfId="53568" xr:uid="{73EC8005-DC6F-473F-95FF-8E55E348B7D9}"/>
    <cellStyle name="Normal 5 4 2 2 2 5 3 3" xfId="18149" xr:uid="{37EC38C5-19BB-40CB-929D-B01F39DDA0F2}"/>
    <cellStyle name="Normal 5 4 2 2 2 5 3 4" xfId="31839" xr:uid="{F8BB2B35-B73C-4616-8F34-CFD7E6480499}"/>
    <cellStyle name="Normal 5 4 2 2 2 5 3 5" xfId="46722" xr:uid="{0C58BB23-5A52-41D4-9485-483CBA8ABD3A}"/>
    <cellStyle name="Normal 5 4 2 2 2 5 4" xfId="21571" xr:uid="{14236BC9-1705-4595-8DF0-3A2CB6FB59DB}"/>
    <cellStyle name="Normal 5 4 2 2 2 5 4 2" xfId="35263" xr:uid="{BB5625A1-D9C5-4365-80C3-33613A183110}"/>
    <cellStyle name="Normal 5 4 2 2 2 5 4 3" xfId="50146" xr:uid="{E643B61C-7CA3-49EE-A61D-55424361ABB8}"/>
    <cellStyle name="Normal 5 4 2 2 2 5 5" xfId="14727" xr:uid="{ADE5ECD9-379F-45F8-8ED2-CAC68DA821F2}"/>
    <cellStyle name="Normal 5 4 2 2 2 5 5 2" xfId="40920" xr:uid="{83C09CF3-3A5D-44F0-86C3-B6DDD85BA33F}"/>
    <cellStyle name="Normal 5 4 2 2 2 5 6" xfId="28417" xr:uid="{78CBB90E-9A75-437B-A598-ACC97E6C9C59}"/>
    <cellStyle name="Normal 5 4 2 2 2 5 7" xfId="43300" xr:uid="{F3D0C48B-4CE5-4DF0-94E4-B590DC7ECD8A}"/>
    <cellStyle name="Normal 5 4 2 2 2 5 8" xfId="7881" xr:uid="{EB3FE8D5-3FA7-4E50-889F-B8302020E51F}"/>
    <cellStyle name="Normal 5 4 2 2 2 6" xfId="829" xr:uid="{2EA42C6B-2039-455D-9D73-807F19132635}"/>
    <cellStyle name="Normal 5 4 2 2 2 6 2" xfId="9594" xr:uid="{DA578087-FFF7-4FC8-9BE0-B3FE8D9DD5A5}"/>
    <cellStyle name="Normal 5 4 2 2 2 6 2 2" xfId="13016" xr:uid="{3CA90D83-FED6-4DDF-9002-350AEC7415CD}"/>
    <cellStyle name="Normal 5 4 2 2 2 6 2 2 2" xfId="26706" xr:uid="{2AF40DC3-12B1-4086-BEE9-20895CAA5959}"/>
    <cellStyle name="Normal 5 4 2 2 2 6 2 2 2 2" xfId="40398" xr:uid="{FF548BD1-6E55-4CF7-BECB-12913A200659}"/>
    <cellStyle name="Normal 5 4 2 2 2 6 2 2 2 3" xfId="55281" xr:uid="{EF5D510C-A247-4A9F-AE69-40E6C003B684}"/>
    <cellStyle name="Normal 5 4 2 2 2 6 2 2 3" xfId="19862" xr:uid="{A2F5BD9F-D70C-43DC-92BA-25268F2ACDAF}"/>
    <cellStyle name="Normal 5 4 2 2 2 6 2 2 4" xfId="33552" xr:uid="{8D8D7C2E-5676-49F5-A18C-2C2A3DC98F9A}"/>
    <cellStyle name="Normal 5 4 2 2 2 6 2 2 5" xfId="48435" xr:uid="{BDD8ADD0-F415-4CF6-B520-90E4447425FB}"/>
    <cellStyle name="Normal 5 4 2 2 2 6 2 3" xfId="23284" xr:uid="{E0244D98-518C-4D79-B1E9-A33E392DC729}"/>
    <cellStyle name="Normal 5 4 2 2 2 6 2 3 2" xfId="36976" xr:uid="{B2BAB6B0-86AB-4BF3-8331-C62A73CF44C9}"/>
    <cellStyle name="Normal 5 4 2 2 2 6 2 3 3" xfId="51859" xr:uid="{31F80526-FD46-4E88-8A26-EB3852923C36}"/>
    <cellStyle name="Normal 5 4 2 2 2 6 2 4" xfId="16440" xr:uid="{4EFE0B5C-518A-4205-8F5C-976977D4C9B3}"/>
    <cellStyle name="Normal 5 4 2 2 2 6 2 5" xfId="30130" xr:uid="{F2E5C245-1189-46A0-98A6-243CC949D163}"/>
    <cellStyle name="Normal 5 4 2 2 2 6 2 6" xfId="45013" xr:uid="{DC112311-8BFA-4924-80AD-848327C0B71E}"/>
    <cellStyle name="Normal 5 4 2 2 2 6 3" xfId="11304" xr:uid="{D0B5336B-B368-4314-A820-BC0B56F7D9B9}"/>
    <cellStyle name="Normal 5 4 2 2 2 6 3 2" xfId="24994" xr:uid="{4C20F416-1A98-4918-81AC-DF901DD1A930}"/>
    <cellStyle name="Normal 5 4 2 2 2 6 3 2 2" xfId="38686" xr:uid="{E0F513B5-F47A-4E14-9D15-1BB5A0622EB3}"/>
    <cellStyle name="Normal 5 4 2 2 2 6 3 2 3" xfId="53569" xr:uid="{2C6B87D4-8E2B-40A9-829A-7BDBAAEF6F50}"/>
    <cellStyle name="Normal 5 4 2 2 2 6 3 3" xfId="18150" xr:uid="{3054E23C-BB79-4363-ABF6-B38B535301A9}"/>
    <cellStyle name="Normal 5 4 2 2 2 6 3 4" xfId="31840" xr:uid="{02ABB82E-1302-4A6E-9228-79D60B201C1A}"/>
    <cellStyle name="Normal 5 4 2 2 2 6 3 5" xfId="46723" xr:uid="{2899A1EC-A1D7-4B27-8D79-820CF11B565A}"/>
    <cellStyle name="Normal 5 4 2 2 2 6 4" xfId="21572" xr:uid="{7597B7CB-C912-487C-B187-444F8C36AF41}"/>
    <cellStyle name="Normal 5 4 2 2 2 6 4 2" xfId="35264" xr:uid="{5054DE2E-FE61-48B1-A6FE-B15FD3510BF4}"/>
    <cellStyle name="Normal 5 4 2 2 2 6 4 3" xfId="50147" xr:uid="{6603000E-EFEF-4BD4-8800-74085FCE305F}"/>
    <cellStyle name="Normal 5 4 2 2 2 6 5" xfId="14728" xr:uid="{2B24AB49-F262-4D44-B319-21D992EC579D}"/>
    <cellStyle name="Normal 5 4 2 2 2 6 5 2" xfId="41160" xr:uid="{F1BA891E-FF84-4928-BB11-62F82E107220}"/>
    <cellStyle name="Normal 5 4 2 2 2 6 6" xfId="28418" xr:uid="{87196C94-9E54-40FC-86E1-4F27A867481C}"/>
    <cellStyle name="Normal 5 4 2 2 2 6 7" xfId="43301" xr:uid="{8FA0CAE1-7FA0-480F-B9F4-F2C6CAB421D7}"/>
    <cellStyle name="Normal 5 4 2 2 2 6 8" xfId="7882" xr:uid="{07F72F5C-7007-4964-97E7-8647264B605D}"/>
    <cellStyle name="Normal 5 4 2 2 2 7" xfId="9580" xr:uid="{74BC0E45-289D-49D7-A393-888531172C1C}"/>
    <cellStyle name="Normal 5 4 2 2 2 7 2" xfId="13002" xr:uid="{E6D2B714-3573-4B4E-B37E-0CAD344B62EA}"/>
    <cellStyle name="Normal 5 4 2 2 2 7 2 2" xfId="26692" xr:uid="{97896474-9A42-44B9-96CC-DF01F6FEDBD7}"/>
    <cellStyle name="Normal 5 4 2 2 2 7 2 2 2" xfId="40384" xr:uid="{893E49B9-3FA7-4124-B150-DB0010C4FA4F}"/>
    <cellStyle name="Normal 5 4 2 2 2 7 2 2 3" xfId="55267" xr:uid="{DBDA9AB2-D185-4EA3-8E8B-53EE77B18D89}"/>
    <cellStyle name="Normal 5 4 2 2 2 7 2 3" xfId="19848" xr:uid="{B03F59F4-6CBC-49D2-A737-FBD0FA1F62F5}"/>
    <cellStyle name="Normal 5 4 2 2 2 7 2 4" xfId="33538" xr:uid="{FB7A006C-C32E-4871-AED4-5BBE618013F2}"/>
    <cellStyle name="Normal 5 4 2 2 2 7 2 5" xfId="48421" xr:uid="{B494B4F2-B9AC-4E9B-9153-E95F0EE86136}"/>
    <cellStyle name="Normal 5 4 2 2 2 7 3" xfId="23270" xr:uid="{325492A5-548C-4843-8810-BFA24EB2AE70}"/>
    <cellStyle name="Normal 5 4 2 2 2 7 3 2" xfId="36962" xr:uid="{3363FB37-D918-4274-80ED-5E3F408C49F2}"/>
    <cellStyle name="Normal 5 4 2 2 2 7 3 3" xfId="51845" xr:uid="{4B9FC6CD-8237-419D-ABB8-8579C23F766C}"/>
    <cellStyle name="Normal 5 4 2 2 2 7 4" xfId="16426" xr:uid="{0E22C0B3-C409-4A2A-BE62-4D95A7508686}"/>
    <cellStyle name="Normal 5 4 2 2 2 7 5" xfId="30116" xr:uid="{7B0F9C06-E752-4034-AE23-4DB71DA7C45E}"/>
    <cellStyle name="Normal 5 4 2 2 2 7 6" xfId="44999" xr:uid="{5DF94AB3-AE08-4D79-ADCC-67F812E450A8}"/>
    <cellStyle name="Normal 5 4 2 2 2 8" xfId="11290" xr:uid="{50410969-C572-4566-9F51-EE9457F2F89D}"/>
    <cellStyle name="Normal 5 4 2 2 2 8 2" xfId="24980" xr:uid="{9EB43D86-EB50-4649-8C34-6985BDA2DAD5}"/>
    <cellStyle name="Normal 5 4 2 2 2 8 2 2" xfId="38672" xr:uid="{6131F2D0-1213-487E-86AA-ACAC091AB05D}"/>
    <cellStyle name="Normal 5 4 2 2 2 8 2 3" xfId="53555" xr:uid="{1EB729EF-79EA-4A45-A600-FA9AA71DB4B7}"/>
    <cellStyle name="Normal 5 4 2 2 2 8 3" xfId="18136" xr:uid="{03328836-642A-4DB4-9A5F-609CB0DEF1E7}"/>
    <cellStyle name="Normal 5 4 2 2 2 8 4" xfId="31826" xr:uid="{03A0CCAC-BA45-4DE4-BD9A-681B77C514C3}"/>
    <cellStyle name="Normal 5 4 2 2 2 8 5" xfId="46709" xr:uid="{4986BE29-CCBF-4F92-B4DA-D938BD79460F}"/>
    <cellStyle name="Normal 5 4 2 2 2 9" xfId="21558" xr:uid="{CFF369EC-8827-4ED8-AC93-D81907F06C02}"/>
    <cellStyle name="Normal 5 4 2 2 2 9 2" xfId="35250" xr:uid="{B560E43C-BAE7-49DC-BC6B-8CE010C0FC3A}"/>
    <cellStyle name="Normal 5 4 2 2 2 9 3" xfId="50133" xr:uid="{D0E1EC04-350E-42EC-8B95-3F34C25E9EE6}"/>
    <cellStyle name="Normal 5 4 2 2 3" xfId="830" xr:uid="{2EE29D44-CA97-4AAD-A65A-AD4D573D979A}"/>
    <cellStyle name="Normal 5 4 2 2 3 10" xfId="43302" xr:uid="{2BB7DA81-82CB-45E2-9111-D9C3B1E20D45}"/>
    <cellStyle name="Normal 5 4 2 2 3 11" xfId="7883" xr:uid="{FF887426-F9A0-4106-89EC-1AC9B5166BBB}"/>
    <cellStyle name="Normal 5 4 2 2 3 2" xfId="831" xr:uid="{B0399B62-59A4-453C-BDD6-248C6F066643}"/>
    <cellStyle name="Normal 5 4 2 2 3 2 2" xfId="832" xr:uid="{F28A0B5E-308F-4D32-85D5-23D7E9A77726}"/>
    <cellStyle name="Normal 5 4 2 2 3 2 2 2" xfId="3838" xr:uid="{BFCF5CF0-844F-4928-93EB-DA0815B9A09A}"/>
    <cellStyle name="Normal 5 4 2 2 3 2 2 2 2" xfId="3839" xr:uid="{63B4C694-347D-4FA8-ACEC-6CBA9715927D}"/>
    <cellStyle name="Normal 5 4 2 2 3 2 2 2 2 2" xfId="26709" xr:uid="{BC54BA1F-68D6-4E0E-9EA0-00D807AD8580}"/>
    <cellStyle name="Normal 5 4 2 2 3 2 2 2 2 2 2" xfId="40401" xr:uid="{AEFD2253-C1F0-46CF-9791-05199F3DBFE5}"/>
    <cellStyle name="Normal 5 4 2 2 3 2 2 2 2 2 3" xfId="55284" xr:uid="{911F004B-F69A-4072-AF2C-C4CDB8A1DEFE}"/>
    <cellStyle name="Normal 5 4 2 2 3 2 2 2 2 3" xfId="19865" xr:uid="{105D4FEC-70F5-4ABB-B707-502F649AD70D}"/>
    <cellStyle name="Normal 5 4 2 2 3 2 2 2 2 3 2" xfId="40922" xr:uid="{1E24F754-0B1A-45E8-A317-EA10309FD157}"/>
    <cellStyle name="Normal 5 4 2 2 3 2 2 2 2 4" xfId="33555" xr:uid="{56F3CD11-B957-4F53-BDFF-54FCBC843DED}"/>
    <cellStyle name="Normal 5 4 2 2 3 2 2 2 2 5" xfId="48438" xr:uid="{E2502BB3-D46E-47A5-BCAE-4A32D1F52BDB}"/>
    <cellStyle name="Normal 5 4 2 2 3 2 2 2 2 6" xfId="13019" xr:uid="{CB63BAD6-3AAD-4B0A-853A-8434DDA1A792}"/>
    <cellStyle name="Normal 5 4 2 2 3 2 2 2 3" xfId="23287" xr:uid="{FE8826B1-BC2A-4E49-8C10-E7E402F5443F}"/>
    <cellStyle name="Normal 5 4 2 2 3 2 2 2 3 2" xfId="36979" xr:uid="{46907AB2-BC13-48CF-8FC2-C3684558678A}"/>
    <cellStyle name="Normal 5 4 2 2 3 2 2 2 3 3" xfId="51862" xr:uid="{16790F65-5D35-4CF4-B5E7-9BFC14DF9B46}"/>
    <cellStyle name="Normal 5 4 2 2 3 2 2 2 4" xfId="16443" xr:uid="{7C5A13DD-BC02-4DE2-AE78-E578324E9927}"/>
    <cellStyle name="Normal 5 4 2 2 3 2 2 2 4 2" xfId="40921" xr:uid="{7C5CB6B0-13E2-4334-80B2-E545A635885B}"/>
    <cellStyle name="Normal 5 4 2 2 3 2 2 2 5" xfId="30133" xr:uid="{92C863B8-334C-4900-AF32-C20A19CE17BD}"/>
    <cellStyle name="Normal 5 4 2 2 3 2 2 2 6" xfId="45016" xr:uid="{6B785A38-8EF4-4727-B4CB-593B49C8DED3}"/>
    <cellStyle name="Normal 5 4 2 2 3 2 2 2 7" xfId="9597" xr:uid="{A8E8777D-9DE9-45F9-A1B2-58E0F49CAE0C}"/>
    <cellStyle name="Normal 5 4 2 2 3 2 2 3" xfId="3840" xr:uid="{78699F7C-98F8-40DF-B810-CB15EF0121E8}"/>
    <cellStyle name="Normal 5 4 2 2 3 2 2 3 2" xfId="24997" xr:uid="{D541FC7D-671E-419E-A019-DF29EC6D25DF}"/>
    <cellStyle name="Normal 5 4 2 2 3 2 2 3 2 2" xfId="38689" xr:uid="{1989BB98-A040-4AED-8AE2-3BCA277ABEAC}"/>
    <cellStyle name="Normal 5 4 2 2 3 2 2 3 2 3" xfId="53572" xr:uid="{1BB5D3ED-79A8-4094-8203-18D5DD4535E1}"/>
    <cellStyle name="Normal 5 4 2 2 3 2 2 3 3" xfId="18153" xr:uid="{1129AA9A-DD3F-45EF-A995-6325E7223D4E}"/>
    <cellStyle name="Normal 5 4 2 2 3 2 2 3 3 2" xfId="40923" xr:uid="{1566EDC8-3CE5-4D25-8EAF-7BF4046AE194}"/>
    <cellStyle name="Normal 5 4 2 2 3 2 2 3 4" xfId="31843" xr:uid="{6C434130-E6D9-4683-A206-44D922DD9A9D}"/>
    <cellStyle name="Normal 5 4 2 2 3 2 2 3 5" xfId="46726" xr:uid="{15455728-B127-4EB5-8043-33031CDB78B0}"/>
    <cellStyle name="Normal 5 4 2 2 3 2 2 3 6" xfId="11307" xr:uid="{BE859684-8C8B-44C1-A76B-C621CBA8C3C2}"/>
    <cellStyle name="Normal 5 4 2 2 3 2 2 4" xfId="21575" xr:uid="{F2DB988D-69C9-46D3-91AF-8FDB1E935011}"/>
    <cellStyle name="Normal 5 4 2 2 3 2 2 4 2" xfId="35267" xr:uid="{A04D88C5-229F-427B-A8C7-C6B80CAEC585}"/>
    <cellStyle name="Normal 5 4 2 2 3 2 2 4 3" xfId="50150" xr:uid="{4DB311F2-6EC2-4F0E-8D9B-2732E4DF3F35}"/>
    <cellStyle name="Normal 5 4 2 2 3 2 2 5" xfId="14731" xr:uid="{1DB13CFA-9EBB-4C5D-96DD-C8C59CB05F5E}"/>
    <cellStyle name="Normal 5 4 2 2 3 2 2 5 2" xfId="40850" xr:uid="{820D7896-A239-4E14-B94F-30DAF7FF61F1}"/>
    <cellStyle name="Normal 5 4 2 2 3 2 2 6" xfId="28421" xr:uid="{BBE45EF8-99C1-4E62-A3EF-3B070145A250}"/>
    <cellStyle name="Normal 5 4 2 2 3 2 2 7" xfId="43304" xr:uid="{39C061F0-4AE2-48B7-BA38-AACB4BDE6A13}"/>
    <cellStyle name="Normal 5 4 2 2 3 2 2 8" xfId="7885" xr:uid="{EFCF4712-F266-4625-842C-8D8135BC2933}"/>
    <cellStyle name="Normal 5 4 2 2 3 2 3" xfId="833" xr:uid="{4C300FDF-B254-409C-8310-8312FF0B7074}"/>
    <cellStyle name="Normal 5 4 2 2 3 2 3 2" xfId="3841" xr:uid="{36F31543-998C-4661-9529-9B0ECA5915C3}"/>
    <cellStyle name="Normal 5 4 2 2 3 2 3 2 2" xfId="26708" xr:uid="{C12ABE23-D91E-4584-A14F-5D664412D7C6}"/>
    <cellStyle name="Normal 5 4 2 2 3 2 3 2 2 2" xfId="40400" xr:uid="{DF341176-AEDC-4737-968E-C12CEBDC826D}"/>
    <cellStyle name="Normal 5 4 2 2 3 2 3 2 2 3" xfId="55283" xr:uid="{524800E7-97F8-4FF9-8670-BE852CC2A6C3}"/>
    <cellStyle name="Normal 5 4 2 2 3 2 3 2 3" xfId="19864" xr:uid="{3FE97037-D0DA-4106-8BE7-1386176704E0}"/>
    <cellStyle name="Normal 5 4 2 2 3 2 3 2 3 2" xfId="40925" xr:uid="{BED088BF-9AEB-4EEA-AE37-85CF3C36B913}"/>
    <cellStyle name="Normal 5 4 2 2 3 2 3 2 4" xfId="33554" xr:uid="{3F50958A-3457-4A9F-99E9-3265883929E6}"/>
    <cellStyle name="Normal 5 4 2 2 3 2 3 2 5" xfId="48437" xr:uid="{228620CE-F551-4C6D-9F18-EA350FF4A50C}"/>
    <cellStyle name="Normal 5 4 2 2 3 2 3 2 6" xfId="13018" xr:uid="{D342EC50-2E84-4FC3-A0B5-F38CC7E9AAFC}"/>
    <cellStyle name="Normal 5 4 2 2 3 2 3 3" xfId="23286" xr:uid="{3363E99E-A48B-4700-B682-6BDB32CF348A}"/>
    <cellStyle name="Normal 5 4 2 2 3 2 3 3 2" xfId="36978" xr:uid="{0F044EB3-4B99-444C-B47B-BABF070D20D6}"/>
    <cellStyle name="Normal 5 4 2 2 3 2 3 3 3" xfId="51861" xr:uid="{06538529-8FBC-4AD0-A0C4-43D8899BF740}"/>
    <cellStyle name="Normal 5 4 2 2 3 2 3 4" xfId="16442" xr:uid="{C58FABA6-1CCA-4604-836E-5EBE8ACB63B7}"/>
    <cellStyle name="Normal 5 4 2 2 3 2 3 4 2" xfId="40924" xr:uid="{C5816046-A3BF-451C-B5CA-1F1895F044C4}"/>
    <cellStyle name="Normal 5 4 2 2 3 2 3 5" xfId="30132" xr:uid="{07928B4C-FA2C-460F-A1B7-1D30E4AF907C}"/>
    <cellStyle name="Normal 5 4 2 2 3 2 3 6" xfId="45015" xr:uid="{11AB27E1-E588-4611-A948-79254137DAC7}"/>
    <cellStyle name="Normal 5 4 2 2 3 2 3 7" xfId="9596" xr:uid="{7F9533AB-E788-4927-8E17-C395EBB91318}"/>
    <cellStyle name="Normal 5 4 2 2 3 2 4" xfId="834" xr:uid="{8C846034-DEB1-4E7A-BD30-137B8E563E42}"/>
    <cellStyle name="Normal 5 4 2 2 3 2 4 2" xfId="24996" xr:uid="{658AEDF7-5456-4B6B-84B8-B822CBDBDBB5}"/>
    <cellStyle name="Normal 5 4 2 2 3 2 4 2 2" xfId="38688" xr:uid="{F06B27FD-3342-4655-8C12-0ECB4135481E}"/>
    <cellStyle name="Normal 5 4 2 2 3 2 4 2 3" xfId="53571" xr:uid="{9E7E29B8-8C92-486B-9212-A444DE530B75}"/>
    <cellStyle name="Normal 5 4 2 2 3 2 4 3" xfId="18152" xr:uid="{5CD6D468-5A41-4A16-800F-06DC807A73F3}"/>
    <cellStyle name="Normal 5 4 2 2 3 2 4 3 2" xfId="40926" xr:uid="{2EBF3A2A-833B-46B5-8C8F-EA7B6003BCEE}"/>
    <cellStyle name="Normal 5 4 2 2 3 2 4 4" xfId="31842" xr:uid="{9B0708C9-2B20-494A-8A02-E9E0769C5C4C}"/>
    <cellStyle name="Normal 5 4 2 2 3 2 4 5" xfId="46725" xr:uid="{0356E177-33BF-4217-B2CD-F59FBE10000C}"/>
    <cellStyle name="Normal 5 4 2 2 3 2 4 6" xfId="11306" xr:uid="{57F47331-609C-421C-843D-263B19E4B7DE}"/>
    <cellStyle name="Normal 5 4 2 2 3 2 5" xfId="21574" xr:uid="{F7516DFB-EAA6-4A0F-A8F8-45F4AB49D7A5}"/>
    <cellStyle name="Normal 5 4 2 2 3 2 5 2" xfId="35266" xr:uid="{7544D36A-2804-448A-ACCB-E156C0B52455}"/>
    <cellStyle name="Normal 5 4 2 2 3 2 5 3" xfId="50149" xr:uid="{ADB6317A-0AC5-4518-8105-2E39196376E9}"/>
    <cellStyle name="Normal 5 4 2 2 3 2 6" xfId="14730" xr:uid="{0210FE2D-D9E9-4A25-8297-F08CB6636BCB}"/>
    <cellStyle name="Normal 5 4 2 2 3 2 6 2" xfId="40849" xr:uid="{BD091262-77E5-41B6-8A23-A95A3FF1926D}"/>
    <cellStyle name="Normal 5 4 2 2 3 2 7" xfId="28420" xr:uid="{9EEDFAB2-E872-47CD-A81D-DD5951D5B505}"/>
    <cellStyle name="Normal 5 4 2 2 3 2 8" xfId="43303" xr:uid="{805B68CB-E9A7-4753-8A18-1DD9757E8F3A}"/>
    <cellStyle name="Normal 5 4 2 2 3 2 9" xfId="7884" xr:uid="{F081F3C6-EA2F-4D8F-BF35-16329DBDA078}"/>
    <cellStyle name="Normal 5 4 2 2 3 3" xfId="835" xr:uid="{1BC5CE6A-19D1-4F0F-A928-1CB82268571E}"/>
    <cellStyle name="Normal 5 4 2 2 3 3 2" xfId="3842" xr:uid="{5751AB14-A121-4E33-8013-F396C360A172}"/>
    <cellStyle name="Normal 5 4 2 2 3 3 2 2" xfId="3843" xr:uid="{53E2B0F8-94E3-47F9-9BC0-3D7D2C1634C0}"/>
    <cellStyle name="Normal 5 4 2 2 3 3 2 2 2" xfId="26710" xr:uid="{3A41AC36-4062-4C0B-BEB0-F1322AACA9F0}"/>
    <cellStyle name="Normal 5 4 2 2 3 3 2 2 2 2" xfId="40402" xr:uid="{AC36B741-2C8B-4F1F-8164-8E27FF0460F3}"/>
    <cellStyle name="Normal 5 4 2 2 3 3 2 2 2 3" xfId="55285" xr:uid="{4459D49B-BB42-48E0-BAF1-76AAE9637908}"/>
    <cellStyle name="Normal 5 4 2 2 3 3 2 2 3" xfId="19866" xr:uid="{E85AE3BF-012C-44BF-973F-734E785534D7}"/>
    <cellStyle name="Normal 5 4 2 2 3 3 2 2 3 2" xfId="40928" xr:uid="{B952EC1A-B6BC-460D-8C3A-B2AADB9EBDFB}"/>
    <cellStyle name="Normal 5 4 2 2 3 3 2 2 4" xfId="33556" xr:uid="{7831268D-3980-471B-8131-049C4B101184}"/>
    <cellStyle name="Normal 5 4 2 2 3 3 2 2 5" xfId="48439" xr:uid="{FC58519F-D38A-4AFC-AFD0-5A5CCDBE35F7}"/>
    <cellStyle name="Normal 5 4 2 2 3 3 2 2 6" xfId="13020" xr:uid="{EA937D0A-5827-4D63-9908-CD2EA8881B86}"/>
    <cellStyle name="Normal 5 4 2 2 3 3 2 3" xfId="23288" xr:uid="{FFD747EA-E542-433E-9434-1032CD3E1EBE}"/>
    <cellStyle name="Normal 5 4 2 2 3 3 2 3 2" xfId="36980" xr:uid="{A277E14B-DDC7-4802-A8CB-3169F935632A}"/>
    <cellStyle name="Normal 5 4 2 2 3 3 2 3 3" xfId="51863" xr:uid="{C506BF0E-D362-41F2-96FA-12523AB35C98}"/>
    <cellStyle name="Normal 5 4 2 2 3 3 2 4" xfId="16444" xr:uid="{8A95535C-15D0-42BE-A609-32F6820649D9}"/>
    <cellStyle name="Normal 5 4 2 2 3 3 2 4 2" xfId="40927" xr:uid="{1E966A6E-5CF3-45AD-8DB5-DF0E36585D1D}"/>
    <cellStyle name="Normal 5 4 2 2 3 3 2 5" xfId="30134" xr:uid="{23AAF6F5-89C3-40B0-84B6-2A44363DA414}"/>
    <cellStyle name="Normal 5 4 2 2 3 3 2 6" xfId="45017" xr:uid="{0B186B08-483D-4358-8A7B-73D8E56F818A}"/>
    <cellStyle name="Normal 5 4 2 2 3 3 2 7" xfId="9598" xr:uid="{3FE5DD40-7C35-4157-AE6E-4C4C4D671358}"/>
    <cellStyle name="Normal 5 4 2 2 3 3 3" xfId="3844" xr:uid="{68557322-21DB-49E4-A3D7-A4ED41899F46}"/>
    <cellStyle name="Normal 5 4 2 2 3 3 3 2" xfId="24998" xr:uid="{2D22D19A-26A5-4A8B-9AA6-C7FEB6A53435}"/>
    <cellStyle name="Normal 5 4 2 2 3 3 3 2 2" xfId="38690" xr:uid="{0C5CB9D6-BDEB-4A83-A60F-4DF451083BA8}"/>
    <cellStyle name="Normal 5 4 2 2 3 3 3 2 3" xfId="53573" xr:uid="{882AEAED-F850-4226-B3AB-80293F54CE79}"/>
    <cellStyle name="Normal 5 4 2 2 3 3 3 3" xfId="18154" xr:uid="{4DF9DCC8-9189-4DEB-9E5E-7DAA4ED0462F}"/>
    <cellStyle name="Normal 5 4 2 2 3 3 3 3 2" xfId="40929" xr:uid="{43255598-8FD6-48DE-89B6-61D9141217A2}"/>
    <cellStyle name="Normal 5 4 2 2 3 3 3 4" xfId="31844" xr:uid="{8C59C805-0B2F-4387-BDB5-F0C8898BE7B8}"/>
    <cellStyle name="Normal 5 4 2 2 3 3 3 5" xfId="46727" xr:uid="{3BAEAA69-DD2B-47C1-B1F7-1EDF08B38758}"/>
    <cellStyle name="Normal 5 4 2 2 3 3 3 6" xfId="11308" xr:uid="{B202C265-ED60-4CC9-BFC7-9FD300078BFA}"/>
    <cellStyle name="Normal 5 4 2 2 3 3 4" xfId="21576" xr:uid="{FCD42EEF-779D-4751-A7A6-5F3D37DE8665}"/>
    <cellStyle name="Normal 5 4 2 2 3 3 4 2" xfId="35268" xr:uid="{1B1EEF53-9571-4D2A-AB0B-F82DADE8E89B}"/>
    <cellStyle name="Normal 5 4 2 2 3 3 4 3" xfId="50151" xr:uid="{F826B876-9236-432C-A06C-A7F90480236D}"/>
    <cellStyle name="Normal 5 4 2 2 3 3 5" xfId="14732" xr:uid="{C402990C-4069-4D68-9461-72FAB2E77A8C}"/>
    <cellStyle name="Normal 5 4 2 2 3 3 5 2" xfId="40851" xr:uid="{53503AA2-5875-43A9-8553-F2F36057316D}"/>
    <cellStyle name="Normal 5 4 2 2 3 3 6" xfId="28422" xr:uid="{7521FDAE-FBEE-456B-9D8B-7AA136410FA0}"/>
    <cellStyle name="Normal 5 4 2 2 3 3 7" xfId="43305" xr:uid="{BB64435E-0DEE-4AE1-B7F8-B6320813BA41}"/>
    <cellStyle name="Normal 5 4 2 2 3 3 8" xfId="7886" xr:uid="{351EB32E-B626-43FE-A229-B6336D8FE459}"/>
    <cellStyle name="Normal 5 4 2 2 3 4" xfId="836" xr:uid="{B483A472-9164-4BC9-8B75-DB2B911FDD0A}"/>
    <cellStyle name="Normal 5 4 2 2 3 4 2" xfId="3845" xr:uid="{CC4D6989-646F-4A33-904B-1CFB4856ECD2}"/>
    <cellStyle name="Normal 5 4 2 2 3 4 2 2" xfId="13021" xr:uid="{4A07EC74-78FC-4E85-BD98-E426862E9387}"/>
    <cellStyle name="Normal 5 4 2 2 3 4 2 2 2" xfId="26711" xr:uid="{016A6389-770F-4BF9-8272-1FA0EBEE8CD7}"/>
    <cellStyle name="Normal 5 4 2 2 3 4 2 2 2 2" xfId="40403" xr:uid="{8187790D-F368-47E7-8A37-5D3D1B6E4564}"/>
    <cellStyle name="Normal 5 4 2 2 3 4 2 2 2 3" xfId="55286" xr:uid="{6714A248-CD2F-4285-913B-5C86DBE97446}"/>
    <cellStyle name="Normal 5 4 2 2 3 4 2 2 3" xfId="19867" xr:uid="{18627A77-49B3-477D-A537-BDE5EFB917B8}"/>
    <cellStyle name="Normal 5 4 2 2 3 4 2 2 4" xfId="33557" xr:uid="{ECE222EF-F6A9-46A1-9D6B-B781738E4DAA}"/>
    <cellStyle name="Normal 5 4 2 2 3 4 2 2 5" xfId="48440" xr:uid="{7B4CCD6E-8DF6-46D6-8619-DA27112639C9}"/>
    <cellStyle name="Normal 5 4 2 2 3 4 2 3" xfId="23289" xr:uid="{6E0F6D52-4915-4139-AA93-0C04E30C0C65}"/>
    <cellStyle name="Normal 5 4 2 2 3 4 2 3 2" xfId="36981" xr:uid="{EAC5E120-052A-4791-8C74-2947BBB1995C}"/>
    <cellStyle name="Normal 5 4 2 2 3 4 2 3 3" xfId="51864" xr:uid="{35D74BFA-A3A6-4B70-B35B-2C44668BE714}"/>
    <cellStyle name="Normal 5 4 2 2 3 4 2 4" xfId="16445" xr:uid="{1D9003CC-4756-4A2D-AE7D-6B0F07075635}"/>
    <cellStyle name="Normal 5 4 2 2 3 4 2 4 2" xfId="40931" xr:uid="{68A0841B-532D-49BA-BF34-A9F7DDA5F4FA}"/>
    <cellStyle name="Normal 5 4 2 2 3 4 2 5" xfId="30135" xr:uid="{649791F1-44A5-4D38-BF7C-6F4F81872BB0}"/>
    <cellStyle name="Normal 5 4 2 2 3 4 2 6" xfId="45018" xr:uid="{0DB9CF9A-76E8-44A9-B045-C77DAECAE041}"/>
    <cellStyle name="Normal 5 4 2 2 3 4 2 7" xfId="9599" xr:uid="{9B5616D0-D08E-4D7E-B51D-8A32909BF764}"/>
    <cellStyle name="Normal 5 4 2 2 3 4 3" xfId="11309" xr:uid="{59A248B8-6DCA-43DE-B84B-CBD07E44B493}"/>
    <cellStyle name="Normal 5 4 2 2 3 4 3 2" xfId="24999" xr:uid="{CF9D381B-E414-4848-B1CA-C1CA59E7F90E}"/>
    <cellStyle name="Normal 5 4 2 2 3 4 3 2 2" xfId="38691" xr:uid="{D85EC633-A5CE-407F-A747-B14D8D5DEC8E}"/>
    <cellStyle name="Normal 5 4 2 2 3 4 3 2 3" xfId="53574" xr:uid="{BC74D8EC-AB29-4EB9-AE40-D0D72C89DCBE}"/>
    <cellStyle name="Normal 5 4 2 2 3 4 3 3" xfId="18155" xr:uid="{9BC0EAA8-BA4A-4C26-B306-A0978ECE5D09}"/>
    <cellStyle name="Normal 5 4 2 2 3 4 3 4" xfId="31845" xr:uid="{2586A9F5-1E27-4476-BC97-382848B19782}"/>
    <cellStyle name="Normal 5 4 2 2 3 4 3 5" xfId="46728" xr:uid="{86ED6180-9BB9-433D-8090-66142A39E7A7}"/>
    <cellStyle name="Normal 5 4 2 2 3 4 4" xfId="21577" xr:uid="{40B74D07-754C-4341-8223-BB38B9509F85}"/>
    <cellStyle name="Normal 5 4 2 2 3 4 4 2" xfId="35269" xr:uid="{A0712546-A56D-4C75-993B-C7E132D935DD}"/>
    <cellStyle name="Normal 5 4 2 2 3 4 4 3" xfId="50152" xr:uid="{533CC0EC-17F8-4BE9-81F5-80EB5CE7FB4A}"/>
    <cellStyle name="Normal 5 4 2 2 3 4 5" xfId="14733" xr:uid="{8DA06A50-4C0A-4296-B642-7C93C93BE792}"/>
    <cellStyle name="Normal 5 4 2 2 3 4 5 2" xfId="40930" xr:uid="{3A79ADBA-5205-4AD7-ACDF-3F9800B6E1E3}"/>
    <cellStyle name="Normal 5 4 2 2 3 4 6" xfId="28423" xr:uid="{036A9AAF-9104-477D-9A06-75CCA8332912}"/>
    <cellStyle name="Normal 5 4 2 2 3 4 7" xfId="43306" xr:uid="{3DD46EF4-ACBB-4C30-846B-95D17E9F9E5C}"/>
    <cellStyle name="Normal 5 4 2 2 3 4 8" xfId="7887" xr:uid="{28018102-D7F8-4030-B828-95B626ACB5CF}"/>
    <cellStyle name="Normal 5 4 2 2 3 5" xfId="837" xr:uid="{341CF272-45CA-44E7-A020-33AAC0388ED6}"/>
    <cellStyle name="Normal 5 4 2 2 3 5 2" xfId="13017" xr:uid="{66A5BF15-0601-4549-8B63-DE816F8F394D}"/>
    <cellStyle name="Normal 5 4 2 2 3 5 2 2" xfId="26707" xr:uid="{4FD32F08-4258-480C-80B0-0146D40BC95B}"/>
    <cellStyle name="Normal 5 4 2 2 3 5 2 2 2" xfId="40399" xr:uid="{60B4D05C-79E8-4253-8B03-D8F76302EB9F}"/>
    <cellStyle name="Normal 5 4 2 2 3 5 2 2 3" xfId="55282" xr:uid="{0C43A177-A184-4498-9835-7E133CE2BEE9}"/>
    <cellStyle name="Normal 5 4 2 2 3 5 2 3" xfId="19863" xr:uid="{AEC5974E-3CEE-4FBF-850B-F66B9EC6F1BF}"/>
    <cellStyle name="Normal 5 4 2 2 3 5 2 4" xfId="33553" xr:uid="{BE8F712B-2B64-4DF1-8B23-02D48CE37E1A}"/>
    <cellStyle name="Normal 5 4 2 2 3 5 2 5" xfId="48436" xr:uid="{2BEB812A-BEF3-4BCC-91B9-D08155983C46}"/>
    <cellStyle name="Normal 5 4 2 2 3 5 3" xfId="23285" xr:uid="{743040BC-B976-4E16-A222-B99CE4E5380C}"/>
    <cellStyle name="Normal 5 4 2 2 3 5 3 2" xfId="36977" xr:uid="{82397E1C-DC97-4AB1-AFAD-EC01F028B4EE}"/>
    <cellStyle name="Normal 5 4 2 2 3 5 3 3" xfId="51860" xr:uid="{CC9EEDB7-44A4-44B9-9654-17A49D50D95A}"/>
    <cellStyle name="Normal 5 4 2 2 3 5 4" xfId="16441" xr:uid="{7937449B-EBFB-4532-ABDA-5940E5148A8A}"/>
    <cellStyle name="Normal 5 4 2 2 3 5 4 2" xfId="40932" xr:uid="{739BB4FF-3095-40EE-B15A-AD75C11FC445}"/>
    <cellStyle name="Normal 5 4 2 2 3 5 5" xfId="30131" xr:uid="{6AC483C9-A5B2-402D-88CA-3CA30E56DE50}"/>
    <cellStyle name="Normal 5 4 2 2 3 5 6" xfId="45014" xr:uid="{5BE82655-66BB-458C-A1B7-E79785CD1722}"/>
    <cellStyle name="Normal 5 4 2 2 3 5 7" xfId="9595" xr:uid="{6006DA14-5AEE-43CD-9FD0-9FB959DFBB0D}"/>
    <cellStyle name="Normal 5 4 2 2 3 6" xfId="11305" xr:uid="{8A2621E9-59ED-4071-9AA1-43CABC8B67CF}"/>
    <cellStyle name="Normal 5 4 2 2 3 6 2" xfId="24995" xr:uid="{06E637DC-BAD5-4D83-A612-0F110572DEFE}"/>
    <cellStyle name="Normal 5 4 2 2 3 6 2 2" xfId="38687" xr:uid="{ACF481CD-AE8B-4CB1-9C36-22EDC9202F6E}"/>
    <cellStyle name="Normal 5 4 2 2 3 6 2 3" xfId="53570" xr:uid="{2F3ED9F9-798F-46CE-BDD1-620F400D959C}"/>
    <cellStyle name="Normal 5 4 2 2 3 6 3" xfId="18151" xr:uid="{31B6EB21-A164-4F41-A856-93D8000ECDB5}"/>
    <cellStyle name="Normal 5 4 2 2 3 6 4" xfId="31841" xr:uid="{82717F23-5B5F-43B6-9A50-DFC8CA5DC944}"/>
    <cellStyle name="Normal 5 4 2 2 3 6 5" xfId="46724" xr:uid="{B5C388CF-30A6-4812-B104-A0002F65BB81}"/>
    <cellStyle name="Normal 5 4 2 2 3 7" xfId="21573" xr:uid="{A47D540B-E9AC-4041-854A-D30B1A5DD171}"/>
    <cellStyle name="Normal 5 4 2 2 3 7 2" xfId="35265" xr:uid="{403A83F1-9B20-4B06-B0EA-98F7B4BD465B}"/>
    <cellStyle name="Normal 5 4 2 2 3 7 3" xfId="50148" xr:uid="{0F18F9F3-F173-46BE-8897-C825D717B27C}"/>
    <cellStyle name="Normal 5 4 2 2 3 8" xfId="14729" xr:uid="{CA542EA7-E1A3-463F-BC55-32DF089B1577}"/>
    <cellStyle name="Normal 5 4 2 2 3 8 2" xfId="40816" xr:uid="{F953C243-B2A4-4731-A7FD-34AFE69762DA}"/>
    <cellStyle name="Normal 5 4 2 2 3 9" xfId="28419" xr:uid="{AC71BEA8-BC8F-482E-8021-D372034B8908}"/>
    <cellStyle name="Normal 5 4 2 2 4" xfId="838" xr:uid="{C657FA2D-FC51-4ADE-8E4B-2D7F4226FDC7}"/>
    <cellStyle name="Normal 5 4 2 2 4 10" xfId="43307" xr:uid="{4DB09FC0-1ACA-4147-9C96-A425A5518379}"/>
    <cellStyle name="Normal 5 4 2 2 4 11" xfId="7888" xr:uid="{13BD6995-C827-4E70-9DC5-ECB46B0124F3}"/>
    <cellStyle name="Normal 5 4 2 2 4 2" xfId="839" xr:uid="{DCB6CD64-79AC-4B57-93AC-2BE370814A92}"/>
    <cellStyle name="Normal 5 4 2 2 4 2 2" xfId="3846" xr:uid="{BC2AC950-2A68-4F7D-AD75-B47E917B51F6}"/>
    <cellStyle name="Normal 5 4 2 2 4 2 2 2" xfId="3847" xr:uid="{258ED4F8-AB2C-4E4B-9BD3-F960934FCB83}"/>
    <cellStyle name="Normal 5 4 2 2 4 2 2 2 2" xfId="13024" xr:uid="{57A3B108-E81F-4A2A-BE9B-051ADF2D60C6}"/>
    <cellStyle name="Normal 5 4 2 2 4 2 2 2 2 2" xfId="26714" xr:uid="{7A7D14CD-F555-4A24-9902-E23E382B654C}"/>
    <cellStyle name="Normal 5 4 2 2 4 2 2 2 2 2 2" xfId="40406" xr:uid="{E984EB82-1073-4629-A983-09FB11D1DB85}"/>
    <cellStyle name="Normal 5 4 2 2 4 2 2 2 2 2 3" xfId="55289" xr:uid="{1BF5B441-1DB8-4DA5-85CC-6AF1914ADF7C}"/>
    <cellStyle name="Normal 5 4 2 2 4 2 2 2 2 3" xfId="19870" xr:uid="{9E6BB992-A26B-4EDA-A817-94A65D075CA1}"/>
    <cellStyle name="Normal 5 4 2 2 4 2 2 2 2 4" xfId="33560" xr:uid="{EAF3A3D8-0DD3-49AF-9609-0FDFB148BA26}"/>
    <cellStyle name="Normal 5 4 2 2 4 2 2 2 2 5" xfId="48443" xr:uid="{BB5C067B-34E8-456E-BF49-8AB6241087AE}"/>
    <cellStyle name="Normal 5 4 2 2 4 2 2 2 3" xfId="23292" xr:uid="{A86EF835-85A3-4FA8-9B29-21BBE16B1BCB}"/>
    <cellStyle name="Normal 5 4 2 2 4 2 2 2 3 2" xfId="36984" xr:uid="{0F8207BF-BDF3-45C6-996F-77CFCEA4CA4F}"/>
    <cellStyle name="Normal 5 4 2 2 4 2 2 2 3 3" xfId="51867" xr:uid="{06E0B260-8142-43B2-B733-C9AD6113925B}"/>
    <cellStyle name="Normal 5 4 2 2 4 2 2 2 4" xfId="16448" xr:uid="{8BF267DB-98FA-4CAE-9CF7-FAF2E5782FD5}"/>
    <cellStyle name="Normal 5 4 2 2 4 2 2 2 4 2" xfId="40934" xr:uid="{5073783B-3697-4365-BBF4-9C241245794D}"/>
    <cellStyle name="Normal 5 4 2 2 4 2 2 2 5" xfId="30138" xr:uid="{3426A3A9-7A9B-4BCF-BAA4-F0094AB718FE}"/>
    <cellStyle name="Normal 5 4 2 2 4 2 2 2 6" xfId="45021" xr:uid="{D75CF87B-FB76-452B-AC4A-82B906D5D0F8}"/>
    <cellStyle name="Normal 5 4 2 2 4 2 2 2 7" xfId="9602" xr:uid="{B184709E-12EF-4F3F-8497-EDB15FCBB555}"/>
    <cellStyle name="Normal 5 4 2 2 4 2 2 3" xfId="11312" xr:uid="{38562522-914E-4BAA-987D-04E04270E5F2}"/>
    <cellStyle name="Normal 5 4 2 2 4 2 2 3 2" xfId="25002" xr:uid="{69A4F72A-5BCE-4955-A15B-88892E32A231}"/>
    <cellStyle name="Normal 5 4 2 2 4 2 2 3 2 2" xfId="38694" xr:uid="{9927C239-0832-486B-93AE-C4350D77950C}"/>
    <cellStyle name="Normal 5 4 2 2 4 2 2 3 2 3" xfId="53577" xr:uid="{84F62D76-FABF-47A5-B542-EBD2B27F3BE0}"/>
    <cellStyle name="Normal 5 4 2 2 4 2 2 3 3" xfId="18158" xr:uid="{3B0EC184-28EF-4EAA-88BC-AE3325A2B6D9}"/>
    <cellStyle name="Normal 5 4 2 2 4 2 2 3 4" xfId="31848" xr:uid="{9E11A47A-8B09-4DD1-9AE9-D473B267A26E}"/>
    <cellStyle name="Normal 5 4 2 2 4 2 2 3 5" xfId="46731" xr:uid="{272149FF-A9EC-44A4-8D48-3111F50C7D30}"/>
    <cellStyle name="Normal 5 4 2 2 4 2 2 4" xfId="21580" xr:uid="{A40D75BA-DC0D-4CFD-B621-F54B97DBC08E}"/>
    <cellStyle name="Normal 5 4 2 2 4 2 2 4 2" xfId="35272" xr:uid="{150DDF90-92E2-4613-9083-5C2C08B9AC79}"/>
    <cellStyle name="Normal 5 4 2 2 4 2 2 4 3" xfId="50155" xr:uid="{3E58DB67-50EF-4CF2-9FC2-420F0A54FECE}"/>
    <cellStyle name="Normal 5 4 2 2 4 2 2 5" xfId="14736" xr:uid="{521F6756-AC31-42F6-9575-C2928BC6C6AA}"/>
    <cellStyle name="Normal 5 4 2 2 4 2 2 5 2" xfId="40933" xr:uid="{A09C7F08-0101-449B-8F6A-27A8AC0A0037}"/>
    <cellStyle name="Normal 5 4 2 2 4 2 2 6" xfId="28426" xr:uid="{A2829ECA-5C2B-40DF-9785-70DD0358E7CA}"/>
    <cellStyle name="Normal 5 4 2 2 4 2 2 7" xfId="43309" xr:uid="{75D6E207-B18E-4EB9-B508-D43EBCE8EFAE}"/>
    <cellStyle name="Normal 5 4 2 2 4 2 2 8" xfId="7890" xr:uid="{53E35291-6F27-4A12-BA9F-01E6C2C9BDEC}"/>
    <cellStyle name="Normal 5 4 2 2 4 2 3" xfId="3848" xr:uid="{C2901FE6-323A-4A95-94E4-6CC559F132F9}"/>
    <cellStyle name="Normal 5 4 2 2 4 2 3 2" xfId="13023" xr:uid="{1549AE9E-778C-4A2D-8C30-6C1505152555}"/>
    <cellStyle name="Normal 5 4 2 2 4 2 3 2 2" xfId="26713" xr:uid="{B30DD0B5-90AE-46AC-8E70-775B6184930B}"/>
    <cellStyle name="Normal 5 4 2 2 4 2 3 2 2 2" xfId="40405" xr:uid="{F9D9FD9E-9B33-4052-B772-8413597F512B}"/>
    <cellStyle name="Normal 5 4 2 2 4 2 3 2 2 3" xfId="55288" xr:uid="{E82D3225-A97A-40EB-9A35-66E30AB7A3D7}"/>
    <cellStyle name="Normal 5 4 2 2 4 2 3 2 3" xfId="19869" xr:uid="{9CADA622-CC4F-40B5-AD77-5979AB846FEB}"/>
    <cellStyle name="Normal 5 4 2 2 4 2 3 2 4" xfId="33559" xr:uid="{2EA7C803-B1B9-42BF-A585-EF4776638F67}"/>
    <cellStyle name="Normal 5 4 2 2 4 2 3 2 5" xfId="48442" xr:uid="{2CECFD01-0911-4625-8DCB-0E51D2320813}"/>
    <cellStyle name="Normal 5 4 2 2 4 2 3 3" xfId="23291" xr:uid="{77C90BF1-BA6B-4DCE-8C48-FD1EFC084BB0}"/>
    <cellStyle name="Normal 5 4 2 2 4 2 3 3 2" xfId="36983" xr:uid="{3420C971-010C-4605-A233-3794B4CF6EE8}"/>
    <cellStyle name="Normal 5 4 2 2 4 2 3 3 3" xfId="51866" xr:uid="{E0D01313-2E48-4447-A506-3C25A3231344}"/>
    <cellStyle name="Normal 5 4 2 2 4 2 3 4" xfId="16447" xr:uid="{3329DD14-49E9-45F6-8A4A-B39927F1750C}"/>
    <cellStyle name="Normal 5 4 2 2 4 2 3 4 2" xfId="40935" xr:uid="{90CBAF61-3962-4C6B-9847-A129334AA89B}"/>
    <cellStyle name="Normal 5 4 2 2 4 2 3 5" xfId="30137" xr:uid="{B17F4498-C8F2-4DC3-B64A-9416E28F89A1}"/>
    <cellStyle name="Normal 5 4 2 2 4 2 3 6" xfId="45020" xr:uid="{F8AD1928-FC46-47C0-A58F-EF79B54F0A76}"/>
    <cellStyle name="Normal 5 4 2 2 4 2 3 7" xfId="9601" xr:uid="{A16C1724-9761-491A-B5A3-09F17A7EA639}"/>
    <cellStyle name="Normal 5 4 2 2 4 2 4" xfId="11311" xr:uid="{92106DAC-EBC5-43A6-9157-B9659A979EA5}"/>
    <cellStyle name="Normal 5 4 2 2 4 2 4 2" xfId="25001" xr:uid="{4887D424-6ED5-43AF-B94E-176EEBF7E758}"/>
    <cellStyle name="Normal 5 4 2 2 4 2 4 2 2" xfId="38693" xr:uid="{533921A6-57DB-44DB-881F-FC4F274FC59B}"/>
    <cellStyle name="Normal 5 4 2 2 4 2 4 2 3" xfId="53576" xr:uid="{96968528-261C-4EFC-97F2-61D732646C28}"/>
    <cellStyle name="Normal 5 4 2 2 4 2 4 3" xfId="18157" xr:uid="{739B351D-AE4A-4A89-879E-9650B2526F63}"/>
    <cellStyle name="Normal 5 4 2 2 4 2 4 4" xfId="31847" xr:uid="{45A57BEC-31D7-47D3-8CB1-BE14B52B3C9B}"/>
    <cellStyle name="Normal 5 4 2 2 4 2 4 5" xfId="46730" xr:uid="{FE41A22E-D697-406B-A62F-F8ADC4CD6396}"/>
    <cellStyle name="Normal 5 4 2 2 4 2 5" xfId="21579" xr:uid="{44A971A7-0573-4B0F-BB56-975D1661603C}"/>
    <cellStyle name="Normal 5 4 2 2 4 2 5 2" xfId="35271" xr:uid="{54E4B670-9D9B-4741-8CCA-174FD7FFE4D5}"/>
    <cellStyle name="Normal 5 4 2 2 4 2 5 3" xfId="50154" xr:uid="{8D479478-5D5C-417B-BB71-08A77405F7E5}"/>
    <cellStyle name="Normal 5 4 2 2 4 2 6" xfId="14735" xr:uid="{62151A2E-5AD2-4170-9130-4D8E792E5552}"/>
    <cellStyle name="Normal 5 4 2 2 4 2 6 2" xfId="40853" xr:uid="{49AA6347-73FD-47F6-ADE6-E81D12A2DFDA}"/>
    <cellStyle name="Normal 5 4 2 2 4 2 7" xfId="28425" xr:uid="{32777BDA-D29F-4CE1-8A20-30208A62E0E3}"/>
    <cellStyle name="Normal 5 4 2 2 4 2 8" xfId="43308" xr:uid="{0B7A99D5-42F5-4DE5-BB15-6CC9E017551E}"/>
    <cellStyle name="Normal 5 4 2 2 4 2 9" xfId="7889" xr:uid="{9356CE06-E2D3-4E5F-897A-FA831AD33317}"/>
    <cellStyle name="Normal 5 4 2 2 4 3" xfId="840" xr:uid="{E85ADF02-CB19-4D0E-869D-7665FAA71DB9}"/>
    <cellStyle name="Normal 5 4 2 2 4 3 2" xfId="3849" xr:uid="{DB167025-6201-4770-AF25-5E6F37F039FC}"/>
    <cellStyle name="Normal 5 4 2 2 4 3 2 2" xfId="13025" xr:uid="{4A8300F5-ED69-4265-AFA9-6B5F7D31317E}"/>
    <cellStyle name="Normal 5 4 2 2 4 3 2 2 2" xfId="26715" xr:uid="{6B1009A4-2723-441E-AD9C-09B1E7636B64}"/>
    <cellStyle name="Normal 5 4 2 2 4 3 2 2 2 2" xfId="40407" xr:uid="{9721AF2E-0198-4BDD-968B-540619F871D4}"/>
    <cellStyle name="Normal 5 4 2 2 4 3 2 2 2 3" xfId="55290" xr:uid="{629D609A-11F3-448D-9F16-F1925FA6E688}"/>
    <cellStyle name="Normal 5 4 2 2 4 3 2 2 3" xfId="19871" xr:uid="{569B47DB-3270-4D45-95B7-40525A29BD57}"/>
    <cellStyle name="Normal 5 4 2 2 4 3 2 2 4" xfId="33561" xr:uid="{3129B4CE-4661-47DD-B0DD-D94701D2E673}"/>
    <cellStyle name="Normal 5 4 2 2 4 3 2 2 5" xfId="48444" xr:uid="{594D257C-9A15-4603-A442-35E2000C6D84}"/>
    <cellStyle name="Normal 5 4 2 2 4 3 2 3" xfId="23293" xr:uid="{E57BF83E-BB00-4BB5-AB88-C5FB02A80589}"/>
    <cellStyle name="Normal 5 4 2 2 4 3 2 3 2" xfId="36985" xr:uid="{1769FFF9-6E90-42A1-8E94-3A24089B14DD}"/>
    <cellStyle name="Normal 5 4 2 2 4 3 2 3 3" xfId="51868" xr:uid="{81020288-D8D7-476E-A268-F7B5DBF1230D}"/>
    <cellStyle name="Normal 5 4 2 2 4 3 2 4" xfId="16449" xr:uid="{E1267DBD-5028-4097-9167-11D362A26D2A}"/>
    <cellStyle name="Normal 5 4 2 2 4 3 2 4 2" xfId="40937" xr:uid="{A403D3E3-2559-4D8A-9F00-95841FE285D5}"/>
    <cellStyle name="Normal 5 4 2 2 4 3 2 5" xfId="30139" xr:uid="{EB36C561-BB63-4608-B77C-F8EB2E2FC52B}"/>
    <cellStyle name="Normal 5 4 2 2 4 3 2 6" xfId="45022" xr:uid="{105F3020-2F39-42E7-B104-9B846D7CA69A}"/>
    <cellStyle name="Normal 5 4 2 2 4 3 2 7" xfId="9603" xr:uid="{E0BADCBF-18F3-492E-AAD1-73B317AB45E0}"/>
    <cellStyle name="Normal 5 4 2 2 4 3 3" xfId="11313" xr:uid="{C50E54BE-A91C-48FC-BE98-FBCE08B43B21}"/>
    <cellStyle name="Normal 5 4 2 2 4 3 3 2" xfId="25003" xr:uid="{BD7CA2BE-A5E7-4FA5-8F91-7CCE2A82B953}"/>
    <cellStyle name="Normal 5 4 2 2 4 3 3 2 2" xfId="38695" xr:uid="{EF3B6EFD-22B5-4FB2-9F15-59510742146E}"/>
    <cellStyle name="Normal 5 4 2 2 4 3 3 2 3" xfId="53578" xr:uid="{239B0D81-A0C2-4BBF-ACC6-1A13FEC80321}"/>
    <cellStyle name="Normal 5 4 2 2 4 3 3 3" xfId="18159" xr:uid="{1A1BC217-9580-4D11-8542-25A1BFAAB529}"/>
    <cellStyle name="Normal 5 4 2 2 4 3 3 4" xfId="31849" xr:uid="{AABFFF90-BAA8-4D03-95EF-4D8115F0AB3D}"/>
    <cellStyle name="Normal 5 4 2 2 4 3 3 5" xfId="46732" xr:uid="{6A771EEC-2F38-4979-B722-A7C7FD22F349}"/>
    <cellStyle name="Normal 5 4 2 2 4 3 4" xfId="21581" xr:uid="{61699A3A-96E1-4CAC-8411-E2AC82E6FB1A}"/>
    <cellStyle name="Normal 5 4 2 2 4 3 4 2" xfId="35273" xr:uid="{DC46F177-1767-4A50-A90C-84AA4A780F63}"/>
    <cellStyle name="Normal 5 4 2 2 4 3 4 3" xfId="50156" xr:uid="{71238951-2F25-4E00-9890-341DD396292D}"/>
    <cellStyle name="Normal 5 4 2 2 4 3 5" xfId="14737" xr:uid="{6CB1720C-A7D6-485E-8FB8-B1481391EA1B}"/>
    <cellStyle name="Normal 5 4 2 2 4 3 5 2" xfId="40936" xr:uid="{0E3F1CB4-2747-4268-BCC5-CEAABACD247A}"/>
    <cellStyle name="Normal 5 4 2 2 4 3 6" xfId="28427" xr:uid="{1ED84FA9-0C65-4E5A-A1A0-3C33F7CFF575}"/>
    <cellStyle name="Normal 5 4 2 2 4 3 7" xfId="43310" xr:uid="{6465700C-5336-40C5-BBCB-C5DB861656A8}"/>
    <cellStyle name="Normal 5 4 2 2 4 3 8" xfId="7891" xr:uid="{C198C997-B1C4-4AB0-B757-411F39541285}"/>
    <cellStyle name="Normal 5 4 2 2 4 4" xfId="841" xr:uid="{08E97D76-38C7-404C-92DC-A55D08C554DA}"/>
    <cellStyle name="Normal 5 4 2 2 4 4 2" xfId="9604" xr:uid="{D4556351-2084-43FC-B659-D98733420817}"/>
    <cellStyle name="Normal 5 4 2 2 4 4 2 2" xfId="13026" xr:uid="{CEDBC0A7-F20D-45AF-B2EA-41F0D25B7115}"/>
    <cellStyle name="Normal 5 4 2 2 4 4 2 2 2" xfId="26716" xr:uid="{7139AB17-A95D-4669-8F0D-97E6BDF2A83C}"/>
    <cellStyle name="Normal 5 4 2 2 4 4 2 2 2 2" xfId="40408" xr:uid="{34F35DE2-A53F-4C3C-8C3A-7C49513A2675}"/>
    <cellStyle name="Normal 5 4 2 2 4 4 2 2 2 3" xfId="55291" xr:uid="{3D8EAAFA-DC51-49FA-B038-ABAC8997F78C}"/>
    <cellStyle name="Normal 5 4 2 2 4 4 2 2 3" xfId="19872" xr:uid="{5D2D031D-DCBE-4542-A756-817CA9845771}"/>
    <cellStyle name="Normal 5 4 2 2 4 4 2 2 4" xfId="33562" xr:uid="{47562616-EFFE-426B-9D8D-85EB7C2DA7A6}"/>
    <cellStyle name="Normal 5 4 2 2 4 4 2 2 5" xfId="48445" xr:uid="{B7F4D505-9756-455A-AC76-E6E42CD0E578}"/>
    <cellStyle name="Normal 5 4 2 2 4 4 2 3" xfId="23294" xr:uid="{6FA5D218-F97B-4120-A7A2-65AF21051EEF}"/>
    <cellStyle name="Normal 5 4 2 2 4 4 2 3 2" xfId="36986" xr:uid="{A085A5BE-1CEC-4F43-97B4-FC33E26621F6}"/>
    <cellStyle name="Normal 5 4 2 2 4 4 2 3 3" xfId="51869" xr:uid="{24F8A900-8BBE-46EE-86F8-6BD998049771}"/>
    <cellStyle name="Normal 5 4 2 2 4 4 2 4" xfId="16450" xr:uid="{04C3853C-94FE-4910-9005-EA8D0DBCA263}"/>
    <cellStyle name="Normal 5 4 2 2 4 4 2 5" xfId="30140" xr:uid="{82784C1A-1094-47F2-B7C3-54698B914FFA}"/>
    <cellStyle name="Normal 5 4 2 2 4 4 2 6" xfId="45023" xr:uid="{50C1CCC1-5BAF-4269-83CD-7D7A27A9258A}"/>
    <cellStyle name="Normal 5 4 2 2 4 4 3" xfId="11314" xr:uid="{7279274E-A023-4D1A-8F62-5F3F2E4B9C96}"/>
    <cellStyle name="Normal 5 4 2 2 4 4 3 2" xfId="25004" xr:uid="{4DDE4561-7B7C-406E-9EBB-AF6A0634B04C}"/>
    <cellStyle name="Normal 5 4 2 2 4 4 3 2 2" xfId="38696" xr:uid="{5F5D6CF8-A4B2-4242-A021-12DDDFAA09AF}"/>
    <cellStyle name="Normal 5 4 2 2 4 4 3 2 3" xfId="53579" xr:uid="{55BA9E8D-7781-4496-963D-344654AA97DA}"/>
    <cellStyle name="Normal 5 4 2 2 4 4 3 3" xfId="18160" xr:uid="{37BEC5DD-DE99-4AF1-A3E5-601D179299BF}"/>
    <cellStyle name="Normal 5 4 2 2 4 4 3 4" xfId="31850" xr:uid="{211C9EB2-D5B0-4B3F-8B31-5B15B3D090A3}"/>
    <cellStyle name="Normal 5 4 2 2 4 4 3 5" xfId="46733" xr:uid="{02351CB7-7B05-4D90-A15C-8FDD6949610E}"/>
    <cellStyle name="Normal 5 4 2 2 4 4 4" xfId="21582" xr:uid="{0A82A8C2-CA5B-4FE2-BBF2-3FC6C66B7439}"/>
    <cellStyle name="Normal 5 4 2 2 4 4 4 2" xfId="35274" xr:uid="{2F411DE6-1FE6-4038-A351-2A73D6FB958F}"/>
    <cellStyle name="Normal 5 4 2 2 4 4 4 3" xfId="50157" xr:uid="{D78B7F2E-13E5-4B52-ACA8-A965D8E91D91}"/>
    <cellStyle name="Normal 5 4 2 2 4 4 5" xfId="14738" xr:uid="{9374703F-1A8B-4DB2-914C-C0476CD6AAC4}"/>
    <cellStyle name="Normal 5 4 2 2 4 4 5 2" xfId="40938" xr:uid="{11B9DD28-A589-48A0-8960-BB0454E3E991}"/>
    <cellStyle name="Normal 5 4 2 2 4 4 6" xfId="28428" xr:uid="{C9E76EA4-7AE1-4A36-9242-BE8913E4D5FF}"/>
    <cellStyle name="Normal 5 4 2 2 4 4 7" xfId="43311" xr:uid="{95C7565E-609C-4B3E-A5A4-3A93651857BB}"/>
    <cellStyle name="Normal 5 4 2 2 4 4 8" xfId="7892" xr:uid="{DDD004CB-8990-4A1E-9ED6-4CC23A66A4E2}"/>
    <cellStyle name="Normal 5 4 2 2 4 5" xfId="9600" xr:uid="{A0A43695-CC0D-4B96-A9F4-D1C66986203E}"/>
    <cellStyle name="Normal 5 4 2 2 4 5 2" xfId="13022" xr:uid="{BC40FE71-0523-493F-B43E-E84BD268B8DD}"/>
    <cellStyle name="Normal 5 4 2 2 4 5 2 2" xfId="26712" xr:uid="{C5BA374F-1607-4A7D-ABD9-96A707872301}"/>
    <cellStyle name="Normal 5 4 2 2 4 5 2 2 2" xfId="40404" xr:uid="{FB70DD9C-8255-4D4A-A6ED-2F6EDB6A65DA}"/>
    <cellStyle name="Normal 5 4 2 2 4 5 2 2 3" xfId="55287" xr:uid="{AF3F84BD-888F-4894-B950-A86B617F4304}"/>
    <cellStyle name="Normal 5 4 2 2 4 5 2 3" xfId="19868" xr:uid="{A19C9CE4-9182-4E55-9F02-6173C0B0B839}"/>
    <cellStyle name="Normal 5 4 2 2 4 5 2 4" xfId="33558" xr:uid="{B8C78282-8AD7-4700-B7F2-ECE4184F6FBD}"/>
    <cellStyle name="Normal 5 4 2 2 4 5 2 5" xfId="48441" xr:uid="{FAA6BA36-75DB-4D85-9C85-B1BBDF59688F}"/>
    <cellStyle name="Normal 5 4 2 2 4 5 3" xfId="23290" xr:uid="{38098613-B577-40DE-91B7-52F4E8D61428}"/>
    <cellStyle name="Normal 5 4 2 2 4 5 3 2" xfId="36982" xr:uid="{A9C5C081-F77B-4B34-8246-C6926833313E}"/>
    <cellStyle name="Normal 5 4 2 2 4 5 3 3" xfId="51865" xr:uid="{CECCE201-B68A-4379-9EED-7717EDC8E8FA}"/>
    <cellStyle name="Normal 5 4 2 2 4 5 4" xfId="16446" xr:uid="{F3EA9EC5-8CBA-4CFA-AB27-5346CAE12D9A}"/>
    <cellStyle name="Normal 5 4 2 2 4 5 5" xfId="30136" xr:uid="{531112BE-01EE-482B-99CE-A14E83F53253}"/>
    <cellStyle name="Normal 5 4 2 2 4 5 6" xfId="45019" xr:uid="{22AEF463-A2F0-4165-91F1-340F07536BB5}"/>
    <cellStyle name="Normal 5 4 2 2 4 6" xfId="11310" xr:uid="{5DC511DD-E421-46C6-8DF4-A3489C03A27B}"/>
    <cellStyle name="Normal 5 4 2 2 4 6 2" xfId="25000" xr:uid="{BE7C3B0A-03C7-496B-9044-A732EE41E356}"/>
    <cellStyle name="Normal 5 4 2 2 4 6 2 2" xfId="38692" xr:uid="{5A695F75-4A3B-46DB-B7AC-8B996FADE580}"/>
    <cellStyle name="Normal 5 4 2 2 4 6 2 3" xfId="53575" xr:uid="{47CC14B5-C58C-43A2-8845-10357585F9DF}"/>
    <cellStyle name="Normal 5 4 2 2 4 6 3" xfId="18156" xr:uid="{EA734440-AC3C-4232-8017-31DA19841ADE}"/>
    <cellStyle name="Normal 5 4 2 2 4 6 4" xfId="31846" xr:uid="{EFAE35A7-A283-49EC-BFBD-FE1EC9BBEE15}"/>
    <cellStyle name="Normal 5 4 2 2 4 6 5" xfId="46729" xr:uid="{3B65DFF5-515D-4BCE-8D6F-B20629FFC147}"/>
    <cellStyle name="Normal 5 4 2 2 4 7" xfId="21578" xr:uid="{58CCD32E-6A49-4449-BAA7-5E08621D4DF2}"/>
    <cellStyle name="Normal 5 4 2 2 4 7 2" xfId="35270" xr:uid="{64F77C4E-8E82-4476-9FC6-6551ECEFB433}"/>
    <cellStyle name="Normal 5 4 2 2 4 7 3" xfId="50153" xr:uid="{8D16EAF1-8EF5-4D89-8EC1-1227D5B94971}"/>
    <cellStyle name="Normal 5 4 2 2 4 8" xfId="14734" xr:uid="{8C75AECB-E076-4D02-9739-60B519CCEB2F}"/>
    <cellStyle name="Normal 5 4 2 2 4 8 2" xfId="40852" xr:uid="{C786CDB3-3200-4329-9824-6CDFB30E6FD2}"/>
    <cellStyle name="Normal 5 4 2 2 4 9" xfId="28424" xr:uid="{F5229798-2EA1-4DCC-A540-36F4EFF724A1}"/>
    <cellStyle name="Normal 5 4 2 2 5" xfId="842" xr:uid="{FB300BDE-4F06-425C-8452-E123EAE40170}"/>
    <cellStyle name="Normal 5 4 2 2 5 2" xfId="843" xr:uid="{582AC83D-7FE3-44AD-B63E-4AD2E814EC3B}"/>
    <cellStyle name="Normal 5 4 2 2 5 2 2" xfId="3850" xr:uid="{DCACD954-F0CB-4A78-A63A-7BB1C59704E0}"/>
    <cellStyle name="Normal 5 4 2 2 5 2 2 2" xfId="13028" xr:uid="{21C9B550-206C-4499-A459-B9A74CC0A82A}"/>
    <cellStyle name="Normal 5 4 2 2 5 2 2 2 2" xfId="26718" xr:uid="{A598BDB3-016F-4677-BD0A-E2D9940CBC41}"/>
    <cellStyle name="Normal 5 4 2 2 5 2 2 2 2 2" xfId="40410" xr:uid="{856012C7-54AA-463F-AC29-DE8A0BAF5E5B}"/>
    <cellStyle name="Normal 5 4 2 2 5 2 2 2 2 3" xfId="55293" xr:uid="{E6B89996-E468-4A3F-83B1-C76F6EAB378F}"/>
    <cellStyle name="Normal 5 4 2 2 5 2 2 2 3" xfId="19874" xr:uid="{6D0FE3E2-DAB3-453C-B5FF-A6A282909695}"/>
    <cellStyle name="Normal 5 4 2 2 5 2 2 2 4" xfId="33564" xr:uid="{000F3C67-1111-4D5F-8E40-C1B470F5F7C1}"/>
    <cellStyle name="Normal 5 4 2 2 5 2 2 2 5" xfId="48447" xr:uid="{DDA16992-356A-4A2C-9AE9-0C62D1C2A452}"/>
    <cellStyle name="Normal 5 4 2 2 5 2 2 3" xfId="23296" xr:uid="{3636958D-9877-4DB4-B06A-3F395767320D}"/>
    <cellStyle name="Normal 5 4 2 2 5 2 2 3 2" xfId="36988" xr:uid="{9107D208-F65D-4E10-B44D-9464751CFC91}"/>
    <cellStyle name="Normal 5 4 2 2 5 2 2 3 3" xfId="51871" xr:uid="{4573B330-295A-4F93-8AB6-EA9FAF6BDE4F}"/>
    <cellStyle name="Normal 5 4 2 2 5 2 2 4" xfId="16452" xr:uid="{D2D92E34-7A1F-4012-B59A-C1929E500BAA}"/>
    <cellStyle name="Normal 5 4 2 2 5 2 2 4 2" xfId="40940" xr:uid="{F663729B-151E-44E2-8C1B-90F72CA19354}"/>
    <cellStyle name="Normal 5 4 2 2 5 2 2 5" xfId="30142" xr:uid="{C11CB567-EDA0-401F-972F-09275525E641}"/>
    <cellStyle name="Normal 5 4 2 2 5 2 2 6" xfId="45025" xr:uid="{BCDCA23E-EC82-4A5F-8E13-8DB8B574409F}"/>
    <cellStyle name="Normal 5 4 2 2 5 2 2 7" xfId="9606" xr:uid="{F2953D38-7C8F-46D4-8D4A-9B533A748B1A}"/>
    <cellStyle name="Normal 5 4 2 2 5 2 3" xfId="11316" xr:uid="{CA2662B0-0622-4F4D-A98B-D95F935C49EF}"/>
    <cellStyle name="Normal 5 4 2 2 5 2 3 2" xfId="25006" xr:uid="{AE3FA669-6A0A-4ABF-85A6-B78BBE7A2057}"/>
    <cellStyle name="Normal 5 4 2 2 5 2 3 2 2" xfId="38698" xr:uid="{61362586-5F35-44F4-9BF2-2157B52A7BF9}"/>
    <cellStyle name="Normal 5 4 2 2 5 2 3 2 3" xfId="53581" xr:uid="{39ABDF5E-215E-418A-94B4-34C358F348B8}"/>
    <cellStyle name="Normal 5 4 2 2 5 2 3 3" xfId="18162" xr:uid="{9BDB734F-DE6A-4C5D-89FF-E5A617DDF8E6}"/>
    <cellStyle name="Normal 5 4 2 2 5 2 3 4" xfId="31852" xr:uid="{C1AEAAF2-F16E-4468-ACC5-3AC2CCDAA308}"/>
    <cellStyle name="Normal 5 4 2 2 5 2 3 5" xfId="46735" xr:uid="{DC709379-9D92-4031-920C-DA66686ED1F0}"/>
    <cellStyle name="Normal 5 4 2 2 5 2 4" xfId="21584" xr:uid="{EDA4C295-6617-4B45-B329-E04A8608ACD9}"/>
    <cellStyle name="Normal 5 4 2 2 5 2 4 2" xfId="35276" xr:uid="{0A372967-CFA8-4570-9BB8-2729B9C37117}"/>
    <cellStyle name="Normal 5 4 2 2 5 2 4 3" xfId="50159" xr:uid="{BAE03D86-391D-4F5F-B293-E444257B54EF}"/>
    <cellStyle name="Normal 5 4 2 2 5 2 5" xfId="14740" xr:uid="{A5C64AB3-D4B0-424A-B2DC-E795E99FC8AA}"/>
    <cellStyle name="Normal 5 4 2 2 5 2 5 2" xfId="40939" xr:uid="{2D396E4F-52D5-47D2-A441-5A8BDC7B92AE}"/>
    <cellStyle name="Normal 5 4 2 2 5 2 6" xfId="28430" xr:uid="{55E7F049-E4C1-49E4-A750-E6C8E2868B30}"/>
    <cellStyle name="Normal 5 4 2 2 5 2 7" xfId="43313" xr:uid="{CF850DE5-4987-4C28-82C3-BCFB0A7A7E3C}"/>
    <cellStyle name="Normal 5 4 2 2 5 2 8" xfId="7894" xr:uid="{F1B9D57F-D4CC-4938-B9FB-07B8932A3715}"/>
    <cellStyle name="Normal 5 4 2 2 5 3" xfId="844" xr:uid="{D790120D-B878-47FF-8C66-4A15F3CACA90}"/>
    <cellStyle name="Normal 5 4 2 2 5 3 2" xfId="13027" xr:uid="{61D1D29C-3079-4F93-8406-594E2E9005A1}"/>
    <cellStyle name="Normal 5 4 2 2 5 3 2 2" xfId="26717" xr:uid="{DD81BC8E-629C-41F9-949C-C332CB5BB629}"/>
    <cellStyle name="Normal 5 4 2 2 5 3 2 2 2" xfId="40409" xr:uid="{52D6C60F-6957-4A46-84A8-6469D6E0F2D1}"/>
    <cellStyle name="Normal 5 4 2 2 5 3 2 2 3" xfId="55292" xr:uid="{D051C541-F34F-4824-A96E-E0DC85BBA0CF}"/>
    <cellStyle name="Normal 5 4 2 2 5 3 2 3" xfId="19873" xr:uid="{8B4A5632-5508-40A8-8492-6F906A4661D8}"/>
    <cellStyle name="Normal 5 4 2 2 5 3 2 4" xfId="33563" xr:uid="{63EA7589-1589-46D7-9C77-E8CB60AE930B}"/>
    <cellStyle name="Normal 5 4 2 2 5 3 2 5" xfId="48446" xr:uid="{7CFBE3F7-CA51-4F3B-9ECB-5D258535A8BE}"/>
    <cellStyle name="Normal 5 4 2 2 5 3 3" xfId="23295" xr:uid="{BAA798BE-CE6B-41C5-9EEE-F50952431C09}"/>
    <cellStyle name="Normal 5 4 2 2 5 3 3 2" xfId="36987" xr:uid="{31EF8C6F-A540-4270-AB60-4F3A956C0C5F}"/>
    <cellStyle name="Normal 5 4 2 2 5 3 3 3" xfId="51870" xr:uid="{63125321-09C0-46BF-B541-807EAAFC117D}"/>
    <cellStyle name="Normal 5 4 2 2 5 3 4" xfId="16451" xr:uid="{1734B7B4-4AB6-4476-8B88-8E60F9BE8CC1}"/>
    <cellStyle name="Normal 5 4 2 2 5 3 4 2" xfId="40941" xr:uid="{DF74FCAA-615A-456B-8850-7E1EE47AB101}"/>
    <cellStyle name="Normal 5 4 2 2 5 3 5" xfId="30141" xr:uid="{6760F441-EC08-467F-8CDA-FE4353E20973}"/>
    <cellStyle name="Normal 5 4 2 2 5 3 6" xfId="45024" xr:uid="{CACFDE51-6B5C-4145-A4B9-50B51632C9EE}"/>
    <cellStyle name="Normal 5 4 2 2 5 3 7" xfId="9605" xr:uid="{5BD47EB2-9ED6-4631-94DE-1AAD2FAF1C1A}"/>
    <cellStyle name="Normal 5 4 2 2 5 4" xfId="845" xr:uid="{254BAE81-BA25-4830-86AA-548CD5F6B69A}"/>
    <cellStyle name="Normal 5 4 2 2 5 4 2" xfId="25005" xr:uid="{7515C2B1-B27A-424C-851F-BD88D26B0787}"/>
    <cellStyle name="Normal 5 4 2 2 5 4 2 2" xfId="38697" xr:uid="{50C6B058-BD43-48EC-9482-40B9DD611284}"/>
    <cellStyle name="Normal 5 4 2 2 5 4 2 3" xfId="53580" xr:uid="{FE0E312F-583E-4C0B-A472-342432F60E48}"/>
    <cellStyle name="Normal 5 4 2 2 5 4 3" xfId="18161" xr:uid="{47235FB6-2D77-4A2D-AD88-626B962AD5AA}"/>
    <cellStyle name="Normal 5 4 2 2 5 4 3 2" xfId="41161" xr:uid="{669CF795-2B70-4271-9C50-FC15F5EE580B}"/>
    <cellStyle name="Normal 5 4 2 2 5 4 4" xfId="31851" xr:uid="{664AB1A1-B7C8-491D-B508-B78F12E3E61A}"/>
    <cellStyle name="Normal 5 4 2 2 5 4 5" xfId="46734" xr:uid="{002F66E7-FD6D-403D-A8EE-0427F036E0E8}"/>
    <cellStyle name="Normal 5 4 2 2 5 4 6" xfId="11315" xr:uid="{B471A66A-6C28-43A2-A972-2A9C155C272D}"/>
    <cellStyle name="Normal 5 4 2 2 5 5" xfId="21583" xr:uid="{4080CD23-D4F4-4958-920D-283E352C33FC}"/>
    <cellStyle name="Normal 5 4 2 2 5 5 2" xfId="35275" xr:uid="{566BE96E-7497-439E-B023-74C248176A61}"/>
    <cellStyle name="Normal 5 4 2 2 5 5 3" xfId="50158" xr:uid="{619011D9-5130-4D37-A9D0-FF8BF5A88070}"/>
    <cellStyle name="Normal 5 4 2 2 5 6" xfId="14739" xr:uid="{AC10CEBB-BD19-4008-9C29-688F298E94E4}"/>
    <cellStyle name="Normal 5 4 2 2 5 6 2" xfId="40854" xr:uid="{E4010B59-EB04-4840-A7C2-E88CDDE5FA8E}"/>
    <cellStyle name="Normal 5 4 2 2 5 7" xfId="28429" xr:uid="{B0349DFB-BD41-45D7-937F-A9154E850666}"/>
    <cellStyle name="Normal 5 4 2 2 5 8" xfId="43312" xr:uid="{4ADF89DE-D997-4439-8C3F-F148338B3624}"/>
    <cellStyle name="Normal 5 4 2 2 5 9" xfId="7893" xr:uid="{77E30D84-47AB-44EF-9607-450EDEBDDDA4}"/>
    <cellStyle name="Normal 5 4 2 2 6" xfId="846" xr:uid="{06122D67-6E7F-45A4-BD82-4E121650420D}"/>
    <cellStyle name="Normal 5 4 2 2 6 2" xfId="3851" xr:uid="{3F110576-D6D7-4092-A928-C268B1D4247D}"/>
    <cellStyle name="Normal 5 4 2 2 6 2 2" xfId="13029" xr:uid="{3542956C-D517-4FD5-808E-DD7E15EC6C4B}"/>
    <cellStyle name="Normal 5 4 2 2 6 2 2 2" xfId="26719" xr:uid="{9E30662F-0223-4FAC-9BC9-CCAE4EAD29FF}"/>
    <cellStyle name="Normal 5 4 2 2 6 2 2 2 2" xfId="40411" xr:uid="{C9EF9FD3-AECC-4E89-8B64-A52B8606BE53}"/>
    <cellStyle name="Normal 5 4 2 2 6 2 2 2 3" xfId="55294" xr:uid="{8B00F3E7-3982-45AB-8781-4C6681D000C9}"/>
    <cellStyle name="Normal 5 4 2 2 6 2 2 3" xfId="19875" xr:uid="{2D9D622B-F881-477A-BFE5-D81FFA08D6CF}"/>
    <cellStyle name="Normal 5 4 2 2 6 2 2 4" xfId="33565" xr:uid="{B00563D6-DB9F-4756-B48C-AD8A0BB906A2}"/>
    <cellStyle name="Normal 5 4 2 2 6 2 2 5" xfId="48448" xr:uid="{E6FBC77D-A0AD-49AF-B038-B09945496941}"/>
    <cellStyle name="Normal 5 4 2 2 6 2 3" xfId="23297" xr:uid="{695DE6A4-12A3-4FA3-B5D1-ECE0E3D65A5A}"/>
    <cellStyle name="Normal 5 4 2 2 6 2 3 2" xfId="36989" xr:uid="{2498514C-DA24-40A7-AF67-605D4D5E0278}"/>
    <cellStyle name="Normal 5 4 2 2 6 2 3 3" xfId="51872" xr:uid="{95B8161D-FA68-431D-A529-5BFF4B5EC94F}"/>
    <cellStyle name="Normal 5 4 2 2 6 2 4" xfId="16453" xr:uid="{61815BA3-EB86-4E93-A401-95CC576FE0DB}"/>
    <cellStyle name="Normal 5 4 2 2 6 2 4 2" xfId="40943" xr:uid="{2C9EB8AE-525C-43D3-A6E3-6BD94E047608}"/>
    <cellStyle name="Normal 5 4 2 2 6 2 5" xfId="30143" xr:uid="{0E03646C-6209-45AE-A8C1-2FFF4C6A4DAF}"/>
    <cellStyle name="Normal 5 4 2 2 6 2 6" xfId="45026" xr:uid="{9DAB67B9-8E35-420A-B42F-B600001183DB}"/>
    <cellStyle name="Normal 5 4 2 2 6 2 7" xfId="9607" xr:uid="{2FD111CB-6A0A-4A01-B387-4BDFFD215B64}"/>
    <cellStyle name="Normal 5 4 2 2 6 3" xfId="11317" xr:uid="{746031D1-AD97-4200-A877-570AE1CB122A}"/>
    <cellStyle name="Normal 5 4 2 2 6 3 2" xfId="25007" xr:uid="{90E69EF9-F6A6-44F0-8C6A-D02AB6CAE248}"/>
    <cellStyle name="Normal 5 4 2 2 6 3 2 2" xfId="38699" xr:uid="{42B46ADD-A7F2-46BA-9D4B-19CE5503C9FE}"/>
    <cellStyle name="Normal 5 4 2 2 6 3 2 3" xfId="53582" xr:uid="{3396B14A-7F72-45E2-8881-81AB0A07153C}"/>
    <cellStyle name="Normal 5 4 2 2 6 3 3" xfId="18163" xr:uid="{E8FFBA8C-BF22-47D5-87CD-00640F6610F3}"/>
    <cellStyle name="Normal 5 4 2 2 6 3 4" xfId="31853" xr:uid="{10B479A4-0008-4CDD-ACC1-C54BE34A7773}"/>
    <cellStyle name="Normal 5 4 2 2 6 3 5" xfId="46736" xr:uid="{46B30BA0-D653-4FFB-A942-422A4AC427AF}"/>
    <cellStyle name="Normal 5 4 2 2 6 4" xfId="21585" xr:uid="{75306E5B-2807-494E-ADBD-19E31411442E}"/>
    <cellStyle name="Normal 5 4 2 2 6 4 2" xfId="35277" xr:uid="{EF55A68F-D30F-4D3F-A42B-5C8B8333B3D1}"/>
    <cellStyle name="Normal 5 4 2 2 6 4 3" xfId="50160" xr:uid="{EC54835C-C6C3-4714-A3B5-50231AE504EB}"/>
    <cellStyle name="Normal 5 4 2 2 6 5" xfId="14741" xr:uid="{20D201AF-5C73-47F3-9424-D03C2C1D32DC}"/>
    <cellStyle name="Normal 5 4 2 2 6 5 2" xfId="40942" xr:uid="{0FE637FF-C8EC-49F9-921C-3FAC7C1B28A8}"/>
    <cellStyle name="Normal 5 4 2 2 6 6" xfId="28431" xr:uid="{47CA44F7-6FD3-44AE-9792-DEC5C361CB17}"/>
    <cellStyle name="Normal 5 4 2 2 6 7" xfId="43314" xr:uid="{46522CC7-D177-4038-8FC0-CFFD40199E86}"/>
    <cellStyle name="Normal 5 4 2 2 6 8" xfId="7895" xr:uid="{9F43AE55-9DCA-4473-B502-C092F3BD9D3F}"/>
    <cellStyle name="Normal 5 4 2 2 7" xfId="847" xr:uid="{99F695A8-8A12-4F90-AC42-97A8F587F317}"/>
    <cellStyle name="Normal 5 4 2 2 7 2" xfId="9608" xr:uid="{4FD32E34-916F-4A2B-9C2D-7E0FC93A85A4}"/>
    <cellStyle name="Normal 5 4 2 2 7 2 2" xfId="13030" xr:uid="{6846552F-3576-4402-959D-51D66AF24D4D}"/>
    <cellStyle name="Normal 5 4 2 2 7 2 2 2" xfId="26720" xr:uid="{9F2018A5-D369-4902-9B0D-18CB4B44290F}"/>
    <cellStyle name="Normal 5 4 2 2 7 2 2 2 2" xfId="40412" xr:uid="{E416964D-EE71-4F93-B1E3-86DD65D9F1B0}"/>
    <cellStyle name="Normal 5 4 2 2 7 2 2 2 3" xfId="55295" xr:uid="{E3E62A3B-3542-4D74-A110-40C24D1EFE99}"/>
    <cellStyle name="Normal 5 4 2 2 7 2 2 3" xfId="19876" xr:uid="{6EB3CA98-1CD8-4DAF-8B7C-4A42F21A3BD3}"/>
    <cellStyle name="Normal 5 4 2 2 7 2 2 4" xfId="33566" xr:uid="{E306B419-AEE4-4E6C-AB52-AED942730BAD}"/>
    <cellStyle name="Normal 5 4 2 2 7 2 2 5" xfId="48449" xr:uid="{B1D11D0F-1F8F-4846-8A95-69131E00CAFB}"/>
    <cellStyle name="Normal 5 4 2 2 7 2 3" xfId="23298" xr:uid="{58227791-E208-4288-BBD9-081DE1179881}"/>
    <cellStyle name="Normal 5 4 2 2 7 2 3 2" xfId="36990" xr:uid="{5CAC104E-7085-4751-AA0A-6B95BBB15BF4}"/>
    <cellStyle name="Normal 5 4 2 2 7 2 3 3" xfId="51873" xr:uid="{769EAD3B-0D8F-4DFD-B65B-58D01DB86910}"/>
    <cellStyle name="Normal 5 4 2 2 7 2 4" xfId="16454" xr:uid="{241CF717-9F77-4F09-A13E-D55E7AC85881}"/>
    <cellStyle name="Normal 5 4 2 2 7 2 5" xfId="30144" xr:uid="{FB002DF1-0B3F-4661-9A9F-E68DE0026427}"/>
    <cellStyle name="Normal 5 4 2 2 7 2 6" xfId="45027" xr:uid="{767DBBB9-8DBE-4F29-8129-A0A3E0DA4AEC}"/>
    <cellStyle name="Normal 5 4 2 2 7 3" xfId="11318" xr:uid="{0A2DE9F5-FBA0-4C3D-82AF-4A801FE8B703}"/>
    <cellStyle name="Normal 5 4 2 2 7 3 2" xfId="25008" xr:uid="{9D5F3914-AA98-4CBA-8415-8C4ECD4047F7}"/>
    <cellStyle name="Normal 5 4 2 2 7 3 2 2" xfId="38700" xr:uid="{36A0067E-1589-4B99-8316-67B623E961E7}"/>
    <cellStyle name="Normal 5 4 2 2 7 3 2 3" xfId="53583" xr:uid="{953505FC-4537-45A9-8860-41E9A0A25283}"/>
    <cellStyle name="Normal 5 4 2 2 7 3 3" xfId="18164" xr:uid="{32EFA754-CD90-4F7B-829C-11D9208B0B2D}"/>
    <cellStyle name="Normal 5 4 2 2 7 3 4" xfId="31854" xr:uid="{CC0A8E6C-6465-40AD-B75F-66DC4C9AA8CE}"/>
    <cellStyle name="Normal 5 4 2 2 7 3 5" xfId="46737" xr:uid="{1225B665-E28A-475D-B95F-CA0D624AACDD}"/>
    <cellStyle name="Normal 5 4 2 2 7 4" xfId="21586" xr:uid="{72D973A2-953F-4976-AE39-3C179EBDA3FD}"/>
    <cellStyle name="Normal 5 4 2 2 7 4 2" xfId="35278" xr:uid="{50A48AC5-5246-489E-AFC1-232DEA3A773C}"/>
    <cellStyle name="Normal 5 4 2 2 7 4 3" xfId="50161" xr:uid="{6D729B1E-EC14-4856-88D4-0CC1C8AA44F2}"/>
    <cellStyle name="Normal 5 4 2 2 7 5" xfId="14742" xr:uid="{88801ED2-ECEB-4C26-8F7B-F80399E8BD11}"/>
    <cellStyle name="Normal 5 4 2 2 7 5 2" xfId="40944" xr:uid="{4B3A0975-1538-4F39-B7FF-114BBB676712}"/>
    <cellStyle name="Normal 5 4 2 2 7 6" xfId="28432" xr:uid="{246CAB6C-B68C-4EF5-9B82-12BF67F04E9C}"/>
    <cellStyle name="Normal 5 4 2 2 7 7" xfId="43315" xr:uid="{69109313-0F25-4237-8BBC-B88C00B1E2E8}"/>
    <cellStyle name="Normal 5 4 2 2 7 8" xfId="7896" xr:uid="{24855BFB-FAB7-48F4-802F-0EC1C453E500}"/>
    <cellStyle name="Normal 5 4 2 2 8" xfId="848" xr:uid="{DF5683A5-0347-4646-B5EA-1D6B302E7686}"/>
    <cellStyle name="Normal 5 4 2 2 8 2" xfId="13001" xr:uid="{245245D7-8EED-4382-B162-488170981967}"/>
    <cellStyle name="Normal 5 4 2 2 8 2 2" xfId="26691" xr:uid="{A404C2B6-E024-4EBC-8B28-A8D79439BD4E}"/>
    <cellStyle name="Normal 5 4 2 2 8 2 2 2" xfId="40383" xr:uid="{F5EA7DAD-7601-4332-95D9-7891590F2BCB}"/>
    <cellStyle name="Normal 5 4 2 2 8 2 2 3" xfId="55266" xr:uid="{6978BB9A-EEAD-44CE-BE8E-4056BAD6610D}"/>
    <cellStyle name="Normal 5 4 2 2 8 2 3" xfId="19847" xr:uid="{2FDF7A3F-B473-4F04-ADF2-1EF0E76A3446}"/>
    <cellStyle name="Normal 5 4 2 2 8 2 4" xfId="33537" xr:uid="{237A82A7-6D75-480C-BB17-BC04C698D6F3}"/>
    <cellStyle name="Normal 5 4 2 2 8 2 5" xfId="48420" xr:uid="{9343BF22-EE37-4729-AE8C-CC08A678615F}"/>
    <cellStyle name="Normal 5 4 2 2 8 3" xfId="23269" xr:uid="{1BC9C65D-016E-4B5B-9C44-A41639185DC5}"/>
    <cellStyle name="Normal 5 4 2 2 8 3 2" xfId="36961" xr:uid="{AAE549F6-75E0-4D25-BA50-C985501530EB}"/>
    <cellStyle name="Normal 5 4 2 2 8 3 3" xfId="51844" xr:uid="{BAB79C0C-1255-4D0A-8450-0E5F582CDEB5}"/>
    <cellStyle name="Normal 5 4 2 2 8 4" xfId="16425" xr:uid="{E1E79406-899A-4F94-B1C5-F95ED92E239B}"/>
    <cellStyle name="Normal 5 4 2 2 8 4 2" xfId="41162" xr:uid="{07693F21-50A2-4303-95AD-3F8C8DABDC86}"/>
    <cellStyle name="Normal 5 4 2 2 8 5" xfId="30115" xr:uid="{E8324C44-673F-4B69-AD03-D3C479854F49}"/>
    <cellStyle name="Normal 5 4 2 2 8 6" xfId="44998" xr:uid="{51CF9D5F-972F-4CF7-8E31-64FF031199DA}"/>
    <cellStyle name="Normal 5 4 2 2 8 7" xfId="9579" xr:uid="{94F7045B-8BCD-4239-86ED-85AA633CB928}"/>
    <cellStyle name="Normal 5 4 2 2 9" xfId="11289" xr:uid="{58BA43B8-69E6-4B9C-A28D-A57C94189E6B}"/>
    <cellStyle name="Normal 5 4 2 2 9 2" xfId="24979" xr:uid="{1B8AC568-E754-4BEB-9454-C47D6548A20D}"/>
    <cellStyle name="Normal 5 4 2 2 9 2 2" xfId="38671" xr:uid="{BC4210DD-3821-4C40-95CD-23443FD7F1AF}"/>
    <cellStyle name="Normal 5 4 2 2 9 2 3" xfId="53554" xr:uid="{AA34A762-9806-4A37-BACD-C780B214EC85}"/>
    <cellStyle name="Normal 5 4 2 2 9 3" xfId="18135" xr:uid="{5D1A67B8-920B-4359-9905-E4B855F01D53}"/>
    <cellStyle name="Normal 5 4 2 2 9 4" xfId="31825" xr:uid="{4F0EAEA9-3407-46D4-A236-48F7FE642BF9}"/>
    <cellStyle name="Normal 5 4 2 2 9 5" xfId="46708" xr:uid="{D6E39407-FB54-4625-9958-1488CA92EC30}"/>
    <cellStyle name="Normal 5 4 2 3" xfId="849" xr:uid="{EBC59B5B-68F4-4FE9-9F80-77F4565318D7}"/>
    <cellStyle name="Normal 5 4 2 3 10" xfId="14743" xr:uid="{3A866493-B788-4229-8BB6-97E56B750775}"/>
    <cellStyle name="Normal 5 4 2 3 10 2" xfId="40817" xr:uid="{B992E4AA-14DA-4C92-901D-D3393D981766}"/>
    <cellStyle name="Normal 5 4 2 3 11" xfId="28433" xr:uid="{E739659B-40B2-44F9-A269-CF4A8CFCF0D8}"/>
    <cellStyle name="Normal 5 4 2 3 12" xfId="43316" xr:uid="{DAAC904E-E8CB-4826-9A70-F5B0493FF50A}"/>
    <cellStyle name="Normal 5 4 2 3 13" xfId="7897" xr:uid="{E785C7D0-B849-4E34-A326-689D109B716F}"/>
    <cellStyle name="Normal 5 4 2 3 2" xfId="850" xr:uid="{10741F12-17D2-4A98-B6B8-D3F4494F31D0}"/>
    <cellStyle name="Normal 5 4 2 3 2 10" xfId="43317" xr:uid="{E02896F2-B9DC-4F7A-84A1-0B31D7515715}"/>
    <cellStyle name="Normal 5 4 2 3 2 11" xfId="7898" xr:uid="{85572103-B4DE-434E-BD72-B8B6260C01B3}"/>
    <cellStyle name="Normal 5 4 2 3 2 2" xfId="851" xr:uid="{3B997856-A998-4219-B07B-827E10EEE484}"/>
    <cellStyle name="Normal 5 4 2 3 2 2 2" xfId="3852" xr:uid="{B6798932-EA5C-48B4-BCE6-66254A4BD600}"/>
    <cellStyle name="Normal 5 4 2 3 2 2 2 2" xfId="3853" xr:uid="{02F9C401-2AA7-4851-9BD9-AAC6656C18CA}"/>
    <cellStyle name="Normal 5 4 2 3 2 2 2 2 2" xfId="13034" xr:uid="{C118FD9F-645D-4302-AADD-0C9B46395DAA}"/>
    <cellStyle name="Normal 5 4 2 3 2 2 2 2 2 2" xfId="26724" xr:uid="{BED6C396-6846-47F2-88C7-56669E25B450}"/>
    <cellStyle name="Normal 5 4 2 3 2 2 2 2 2 2 2" xfId="40416" xr:uid="{0A435233-CBB3-483E-A4FC-EDC82E1F20D4}"/>
    <cellStyle name="Normal 5 4 2 3 2 2 2 2 2 2 3" xfId="55299" xr:uid="{52059D78-29C2-42E1-A449-C1BAD7D786E9}"/>
    <cellStyle name="Normal 5 4 2 3 2 2 2 2 2 3" xfId="19880" xr:uid="{9AD7869C-B59C-4511-B5A8-C1E792BADE22}"/>
    <cellStyle name="Normal 5 4 2 3 2 2 2 2 2 4" xfId="33570" xr:uid="{207AFF36-B9F8-4CB6-8823-951AFDBB5ECA}"/>
    <cellStyle name="Normal 5 4 2 3 2 2 2 2 2 5" xfId="48453" xr:uid="{D1A17F61-8BA7-4748-81B8-746E7165C1A2}"/>
    <cellStyle name="Normal 5 4 2 3 2 2 2 2 3" xfId="23302" xr:uid="{627C5912-C997-41F1-85AD-3ECFEC0516D9}"/>
    <cellStyle name="Normal 5 4 2 3 2 2 2 2 3 2" xfId="36994" xr:uid="{04CCEC9C-F2F7-45E3-8B44-4261FA14509B}"/>
    <cellStyle name="Normal 5 4 2 3 2 2 2 2 3 3" xfId="51877" xr:uid="{374E8086-146B-40EE-B66E-1692ED5C17A7}"/>
    <cellStyle name="Normal 5 4 2 3 2 2 2 2 4" xfId="16458" xr:uid="{E67CD127-AAA0-4FFE-919F-2C8F28412356}"/>
    <cellStyle name="Normal 5 4 2 3 2 2 2 2 4 2" xfId="40946" xr:uid="{3BDFFC23-1087-4406-92EC-7A3E9A67BC74}"/>
    <cellStyle name="Normal 5 4 2 3 2 2 2 2 5" xfId="30148" xr:uid="{BCB9D0D1-6352-4346-932C-8F1039B397F3}"/>
    <cellStyle name="Normal 5 4 2 3 2 2 2 2 6" xfId="45031" xr:uid="{EA7FF73F-AF98-4384-AC92-34FD8DBD9981}"/>
    <cellStyle name="Normal 5 4 2 3 2 2 2 2 7" xfId="9612" xr:uid="{88051343-3EA2-4B07-91E7-28BB54401F30}"/>
    <cellStyle name="Normal 5 4 2 3 2 2 2 3" xfId="11322" xr:uid="{184BD53F-60F1-40F2-A0E4-5177D674F8A4}"/>
    <cellStyle name="Normal 5 4 2 3 2 2 2 3 2" xfId="25012" xr:uid="{F8756D7F-3156-4CBE-8AA8-50FC57952B7E}"/>
    <cellStyle name="Normal 5 4 2 3 2 2 2 3 2 2" xfId="38704" xr:uid="{91024D12-19EF-4958-8540-C4F641F6CDD3}"/>
    <cellStyle name="Normal 5 4 2 3 2 2 2 3 2 3" xfId="53587" xr:uid="{6F69B416-0888-494B-BB0A-7057C79E26C9}"/>
    <cellStyle name="Normal 5 4 2 3 2 2 2 3 3" xfId="18168" xr:uid="{85E8C7AF-C584-4BFD-AF6F-93CBB0009998}"/>
    <cellStyle name="Normal 5 4 2 3 2 2 2 3 4" xfId="31858" xr:uid="{8D0F372B-1D6A-4ECC-84C4-14E25766C21D}"/>
    <cellStyle name="Normal 5 4 2 3 2 2 2 3 5" xfId="46741" xr:uid="{FA1B3E88-3C48-4E26-A972-88FED5DE4942}"/>
    <cellStyle name="Normal 5 4 2 3 2 2 2 4" xfId="21590" xr:uid="{B87F4A57-8A72-4A0E-B478-BF056F49435A}"/>
    <cellStyle name="Normal 5 4 2 3 2 2 2 4 2" xfId="35282" xr:uid="{2D916121-8FFC-497D-B228-94F5298A9643}"/>
    <cellStyle name="Normal 5 4 2 3 2 2 2 4 3" xfId="50165" xr:uid="{8324AB8F-815D-4935-8E05-9B6CB7D2699F}"/>
    <cellStyle name="Normal 5 4 2 3 2 2 2 5" xfId="14746" xr:uid="{6CA57930-2D48-4CED-8A64-5B329787C65E}"/>
    <cellStyle name="Normal 5 4 2 3 2 2 2 5 2" xfId="40945" xr:uid="{E87130AF-5F0D-4C05-B695-56D5F968C169}"/>
    <cellStyle name="Normal 5 4 2 3 2 2 2 6" xfId="28436" xr:uid="{BD3B3A6E-6467-4F1B-8C84-631FAE91DBF9}"/>
    <cellStyle name="Normal 5 4 2 3 2 2 2 7" xfId="43319" xr:uid="{70B4F837-50CA-456E-8FDB-30B89EB1FF08}"/>
    <cellStyle name="Normal 5 4 2 3 2 2 2 8" xfId="7900" xr:uid="{657DBEE3-7743-425C-8BF5-D19DBDF7D6D5}"/>
    <cellStyle name="Normal 5 4 2 3 2 2 3" xfId="3854" xr:uid="{C847829B-35B7-4C87-B9DE-E5F244B0807D}"/>
    <cellStyle name="Normal 5 4 2 3 2 2 3 2" xfId="13033" xr:uid="{2451BAF2-40E6-440D-9E5F-50B401C6AE30}"/>
    <cellStyle name="Normal 5 4 2 3 2 2 3 2 2" xfId="26723" xr:uid="{3260C1EA-D395-4EBF-91E1-20E4A0635B88}"/>
    <cellStyle name="Normal 5 4 2 3 2 2 3 2 2 2" xfId="40415" xr:uid="{5F023582-0FC2-44F1-B16F-285A6CD6D3C7}"/>
    <cellStyle name="Normal 5 4 2 3 2 2 3 2 2 3" xfId="55298" xr:uid="{74FE6087-29CB-4770-86D5-38316550C589}"/>
    <cellStyle name="Normal 5 4 2 3 2 2 3 2 3" xfId="19879" xr:uid="{1F8B5DA0-7E50-43C6-8D46-4BABC53431DC}"/>
    <cellStyle name="Normal 5 4 2 3 2 2 3 2 4" xfId="33569" xr:uid="{504D5D12-54C2-43A2-ADCA-6C2ACA7CA6FC}"/>
    <cellStyle name="Normal 5 4 2 3 2 2 3 2 5" xfId="48452" xr:uid="{76CA3E85-4C2F-4644-89A9-FBF20DD61634}"/>
    <cellStyle name="Normal 5 4 2 3 2 2 3 3" xfId="23301" xr:uid="{4213EE77-79E4-450A-A093-DD3C0E172AC6}"/>
    <cellStyle name="Normal 5 4 2 3 2 2 3 3 2" xfId="36993" xr:uid="{16DC653A-3746-483B-9BD1-45ACBFB64EFE}"/>
    <cellStyle name="Normal 5 4 2 3 2 2 3 3 3" xfId="51876" xr:uid="{BF89150D-E63A-47E5-8C68-09E103D2678A}"/>
    <cellStyle name="Normal 5 4 2 3 2 2 3 4" xfId="16457" xr:uid="{B019696E-59D3-4000-8C2C-71B66817B753}"/>
    <cellStyle name="Normal 5 4 2 3 2 2 3 4 2" xfId="40947" xr:uid="{51E3F15A-61FE-4700-BA0B-C9A96764BE1E}"/>
    <cellStyle name="Normal 5 4 2 3 2 2 3 5" xfId="30147" xr:uid="{17F30234-7801-44B9-8B69-39655213A91A}"/>
    <cellStyle name="Normal 5 4 2 3 2 2 3 6" xfId="45030" xr:uid="{1424FDE3-72D2-4322-99E6-0F8E35A1FE17}"/>
    <cellStyle name="Normal 5 4 2 3 2 2 3 7" xfId="9611" xr:uid="{4191D0C7-9220-4F61-B317-2AA68191B9D9}"/>
    <cellStyle name="Normal 5 4 2 3 2 2 4" xfId="11321" xr:uid="{B10AE7CF-3236-4200-BC18-4C437FB4D3F5}"/>
    <cellStyle name="Normal 5 4 2 3 2 2 4 2" xfId="25011" xr:uid="{BC990256-4516-47FF-B99E-E08004E0C008}"/>
    <cellStyle name="Normal 5 4 2 3 2 2 4 2 2" xfId="38703" xr:uid="{7270BA08-F798-475A-B3E5-240F176630B0}"/>
    <cellStyle name="Normal 5 4 2 3 2 2 4 2 3" xfId="53586" xr:uid="{8CBEBF57-F9EB-4BF7-A457-DBB3F07A5A84}"/>
    <cellStyle name="Normal 5 4 2 3 2 2 4 3" xfId="18167" xr:uid="{0301026C-7FB6-4CAF-B3E7-299A2BA4AC94}"/>
    <cellStyle name="Normal 5 4 2 3 2 2 4 4" xfId="31857" xr:uid="{6A1F5210-4E32-4DC5-8E92-E988DE185F65}"/>
    <cellStyle name="Normal 5 4 2 3 2 2 4 5" xfId="46740" xr:uid="{A696F23D-BE1D-463F-B345-1BF3375C63DC}"/>
    <cellStyle name="Normal 5 4 2 3 2 2 5" xfId="21589" xr:uid="{A699657C-F205-4C28-88D3-B5E81E898A91}"/>
    <cellStyle name="Normal 5 4 2 3 2 2 5 2" xfId="35281" xr:uid="{FB8F8F21-7A4A-42A9-A497-C318D80436A1}"/>
    <cellStyle name="Normal 5 4 2 3 2 2 5 3" xfId="50164" xr:uid="{98BE32BA-E9E2-48C6-8043-1761AA341DCA}"/>
    <cellStyle name="Normal 5 4 2 3 2 2 6" xfId="14745" xr:uid="{106F082C-E660-4669-9517-972F0363F685}"/>
    <cellStyle name="Normal 5 4 2 3 2 2 6 2" xfId="40856" xr:uid="{808FE6FB-BF61-40E1-BE3C-3720068C7640}"/>
    <cellStyle name="Normal 5 4 2 3 2 2 7" xfId="28435" xr:uid="{359B76A2-F12F-49C6-853B-9CF2CA6E2F66}"/>
    <cellStyle name="Normal 5 4 2 3 2 2 8" xfId="43318" xr:uid="{65DA3B2D-218B-455F-94D9-D79FF2298F83}"/>
    <cellStyle name="Normal 5 4 2 3 2 2 9" xfId="7899" xr:uid="{9B8A7342-5023-415B-ABA9-77AC01CA71F3}"/>
    <cellStyle name="Normal 5 4 2 3 2 3" xfId="852" xr:uid="{136FE248-15B7-4C95-A315-AE8C174C0B93}"/>
    <cellStyle name="Normal 5 4 2 3 2 3 2" xfId="3855" xr:uid="{21179BA2-006D-421B-A1AA-FC3C0364300E}"/>
    <cellStyle name="Normal 5 4 2 3 2 3 2 2" xfId="13035" xr:uid="{B93A078C-74B7-4198-BEDA-F6942D0903C9}"/>
    <cellStyle name="Normal 5 4 2 3 2 3 2 2 2" xfId="26725" xr:uid="{6FDF4AF1-8880-4E4A-A352-A07E7BE30438}"/>
    <cellStyle name="Normal 5 4 2 3 2 3 2 2 2 2" xfId="40417" xr:uid="{EAA3CBCB-6232-4DEF-9F98-A7512031B289}"/>
    <cellStyle name="Normal 5 4 2 3 2 3 2 2 2 3" xfId="55300" xr:uid="{AE114971-2D92-44E1-87D7-78B886C555CA}"/>
    <cellStyle name="Normal 5 4 2 3 2 3 2 2 3" xfId="19881" xr:uid="{888AC066-4248-40B2-AFB5-2B9E8012DEF4}"/>
    <cellStyle name="Normal 5 4 2 3 2 3 2 2 4" xfId="33571" xr:uid="{C0706DBE-E0C4-4943-B726-DEC3B6A91C33}"/>
    <cellStyle name="Normal 5 4 2 3 2 3 2 2 5" xfId="48454" xr:uid="{4D66E79B-5DBF-414F-80E1-100236F841CA}"/>
    <cellStyle name="Normal 5 4 2 3 2 3 2 3" xfId="23303" xr:uid="{F49B1476-6F6C-48FA-A773-DCD8F6D231AC}"/>
    <cellStyle name="Normal 5 4 2 3 2 3 2 3 2" xfId="36995" xr:uid="{CF5B15AA-2018-4878-A33B-DD31128C78BF}"/>
    <cellStyle name="Normal 5 4 2 3 2 3 2 3 3" xfId="51878" xr:uid="{7511D261-8870-460F-AB20-6E64C0865984}"/>
    <cellStyle name="Normal 5 4 2 3 2 3 2 4" xfId="16459" xr:uid="{44C5FA3E-6ECD-4846-A1BB-81B57AE37950}"/>
    <cellStyle name="Normal 5 4 2 3 2 3 2 4 2" xfId="40949" xr:uid="{64BFEA78-7EB9-4531-84A0-327C43059BDF}"/>
    <cellStyle name="Normal 5 4 2 3 2 3 2 5" xfId="30149" xr:uid="{9F496297-FDCD-4645-94BE-2029D524BF13}"/>
    <cellStyle name="Normal 5 4 2 3 2 3 2 6" xfId="45032" xr:uid="{40E4A8CB-2085-4FD9-8698-4EBD4D21A3DF}"/>
    <cellStyle name="Normal 5 4 2 3 2 3 2 7" xfId="9613" xr:uid="{BE53FA23-0B09-411D-8F85-01ECC1398560}"/>
    <cellStyle name="Normal 5 4 2 3 2 3 3" xfId="11323" xr:uid="{B2F547FD-FC8E-497E-B615-57564C2B1463}"/>
    <cellStyle name="Normal 5 4 2 3 2 3 3 2" xfId="25013" xr:uid="{D9285D9C-4E04-4F2E-A2AA-32756DEA3DF9}"/>
    <cellStyle name="Normal 5 4 2 3 2 3 3 2 2" xfId="38705" xr:uid="{2ED0D9A9-ED6A-4364-B871-21B00D11DD7E}"/>
    <cellStyle name="Normal 5 4 2 3 2 3 3 2 3" xfId="53588" xr:uid="{866BE78C-F91C-4434-B294-A4CECB9CC6AC}"/>
    <cellStyle name="Normal 5 4 2 3 2 3 3 3" xfId="18169" xr:uid="{FFD6C620-8300-49DD-AD9E-D5471AAC29CB}"/>
    <cellStyle name="Normal 5 4 2 3 2 3 3 4" xfId="31859" xr:uid="{461B0ACC-05ED-4FAF-9F45-5C3B1896DE17}"/>
    <cellStyle name="Normal 5 4 2 3 2 3 3 5" xfId="46742" xr:uid="{1F1999C0-9993-42BD-BA88-0C7A24231933}"/>
    <cellStyle name="Normal 5 4 2 3 2 3 4" xfId="21591" xr:uid="{CBD0661F-B351-4B09-9453-D30E2F5C4D2E}"/>
    <cellStyle name="Normal 5 4 2 3 2 3 4 2" xfId="35283" xr:uid="{DF9550E4-DDFC-4029-A9C7-C7A9798E0EBD}"/>
    <cellStyle name="Normal 5 4 2 3 2 3 4 3" xfId="50166" xr:uid="{A9AF6B4D-EA79-48E2-A278-E500B31298F7}"/>
    <cellStyle name="Normal 5 4 2 3 2 3 5" xfId="14747" xr:uid="{E27B2152-914A-4437-973F-D363470DA791}"/>
    <cellStyle name="Normal 5 4 2 3 2 3 5 2" xfId="40948" xr:uid="{B9856953-73EA-478B-9171-561B84C68DE4}"/>
    <cellStyle name="Normal 5 4 2 3 2 3 6" xfId="28437" xr:uid="{553FD8A0-B87E-45A0-A487-C8407575BA47}"/>
    <cellStyle name="Normal 5 4 2 3 2 3 7" xfId="43320" xr:uid="{5BA98823-A59D-4714-85B0-D75F9B4E1550}"/>
    <cellStyle name="Normal 5 4 2 3 2 3 8" xfId="7901" xr:uid="{5A4DC966-CEDA-4E23-9291-560BA9913DA3}"/>
    <cellStyle name="Normal 5 4 2 3 2 4" xfId="853" xr:uid="{69089958-637B-46B3-806C-AC1F83CCD8FD}"/>
    <cellStyle name="Normal 5 4 2 3 2 4 2" xfId="9614" xr:uid="{007EF316-CBB9-42F6-9A03-133C175C2586}"/>
    <cellStyle name="Normal 5 4 2 3 2 4 2 2" xfId="13036" xr:uid="{CCC1136F-35AE-4148-9693-382F8E440C6E}"/>
    <cellStyle name="Normal 5 4 2 3 2 4 2 2 2" xfId="26726" xr:uid="{5F50ECB7-A0C0-48B6-A406-14CB81AEE0EE}"/>
    <cellStyle name="Normal 5 4 2 3 2 4 2 2 2 2" xfId="40418" xr:uid="{67D91C72-1087-4347-8D9A-8DF6EFD2BB8B}"/>
    <cellStyle name="Normal 5 4 2 3 2 4 2 2 2 3" xfId="55301" xr:uid="{C6DEE073-5ECB-498A-B9C9-8D1B1BB3169E}"/>
    <cellStyle name="Normal 5 4 2 3 2 4 2 2 3" xfId="19882" xr:uid="{C0A7D627-BDC2-4785-843C-A909906D6ADB}"/>
    <cellStyle name="Normal 5 4 2 3 2 4 2 2 4" xfId="33572" xr:uid="{AC037988-7C3F-4C3F-AAAD-7846B167469A}"/>
    <cellStyle name="Normal 5 4 2 3 2 4 2 2 5" xfId="48455" xr:uid="{285F1853-1E23-4DC5-92AD-83C6D06D4AFA}"/>
    <cellStyle name="Normal 5 4 2 3 2 4 2 3" xfId="23304" xr:uid="{3F54882A-68D4-4A18-B88A-A72020D74DD5}"/>
    <cellStyle name="Normal 5 4 2 3 2 4 2 3 2" xfId="36996" xr:uid="{85EDB6B4-2A41-4183-8657-1347D05037F6}"/>
    <cellStyle name="Normal 5 4 2 3 2 4 2 3 3" xfId="51879" xr:uid="{7DE081CB-89EC-4F13-81B9-D26EF7FE070E}"/>
    <cellStyle name="Normal 5 4 2 3 2 4 2 4" xfId="16460" xr:uid="{5FB7C12D-4CC3-4CA9-AC8E-BD787218B657}"/>
    <cellStyle name="Normal 5 4 2 3 2 4 2 5" xfId="30150" xr:uid="{02DE43B8-321E-4B80-B83C-0B25005801D7}"/>
    <cellStyle name="Normal 5 4 2 3 2 4 2 6" xfId="45033" xr:uid="{028E52FF-205C-4642-BFFF-0F3B4D0BC8CE}"/>
    <cellStyle name="Normal 5 4 2 3 2 4 3" xfId="11324" xr:uid="{7B1480AA-475B-46F9-B066-A39D9D6A39E0}"/>
    <cellStyle name="Normal 5 4 2 3 2 4 3 2" xfId="25014" xr:uid="{37DB42A1-81D9-434D-AE25-5CD865311221}"/>
    <cellStyle name="Normal 5 4 2 3 2 4 3 2 2" xfId="38706" xr:uid="{F5DF86D6-EF31-4FAE-A022-C11C54A3A0BE}"/>
    <cellStyle name="Normal 5 4 2 3 2 4 3 2 3" xfId="53589" xr:uid="{8291FFB1-87DC-4A33-BBBA-BFF696145D6B}"/>
    <cellStyle name="Normal 5 4 2 3 2 4 3 3" xfId="18170" xr:uid="{55CE88E3-6B56-4B67-8CE3-B4449EC942BC}"/>
    <cellStyle name="Normal 5 4 2 3 2 4 3 4" xfId="31860" xr:uid="{D4815FFF-3699-4CDE-86A0-2DB0E5E031F9}"/>
    <cellStyle name="Normal 5 4 2 3 2 4 3 5" xfId="46743" xr:uid="{4B585EBB-1767-452E-A5C7-0B9FD79CE3EB}"/>
    <cellStyle name="Normal 5 4 2 3 2 4 4" xfId="21592" xr:uid="{C7D497AA-EFE3-4A3C-8014-F594015467DC}"/>
    <cellStyle name="Normal 5 4 2 3 2 4 4 2" xfId="35284" xr:uid="{261327FD-190D-4F96-A11A-AC27FE68375B}"/>
    <cellStyle name="Normal 5 4 2 3 2 4 4 3" xfId="50167" xr:uid="{908C1FCB-E292-401B-B6F3-49854D63F86B}"/>
    <cellStyle name="Normal 5 4 2 3 2 4 5" xfId="14748" xr:uid="{358B84B3-1D81-4C93-8CEB-5E749DDEE794}"/>
    <cellStyle name="Normal 5 4 2 3 2 4 5 2" xfId="40950" xr:uid="{1C293CF0-52ED-4573-8D5A-2467AA587D45}"/>
    <cellStyle name="Normal 5 4 2 3 2 4 6" xfId="28438" xr:uid="{55167DA5-93EF-4518-93DE-25A7B620BBD7}"/>
    <cellStyle name="Normal 5 4 2 3 2 4 7" xfId="43321" xr:uid="{0857330E-85A3-484B-80D9-100491339EC7}"/>
    <cellStyle name="Normal 5 4 2 3 2 4 8" xfId="7902" xr:uid="{E5B8DF70-4FA2-4336-AB75-B1C46410A7E2}"/>
    <cellStyle name="Normal 5 4 2 3 2 5" xfId="9610" xr:uid="{1C93C3DA-1EBA-4EF9-B83E-5C81EED19D2B}"/>
    <cellStyle name="Normal 5 4 2 3 2 5 2" xfId="13032" xr:uid="{44424724-C8CB-41B7-A085-1135446E94EB}"/>
    <cellStyle name="Normal 5 4 2 3 2 5 2 2" xfId="26722" xr:uid="{B692F32E-08C4-4036-8D09-B30F876240E4}"/>
    <cellStyle name="Normal 5 4 2 3 2 5 2 2 2" xfId="40414" xr:uid="{A43D3133-694E-466E-9B1C-FDBD7DE6F8DF}"/>
    <cellStyle name="Normal 5 4 2 3 2 5 2 2 3" xfId="55297" xr:uid="{A44537F1-095B-428E-B893-734292DC5B2F}"/>
    <cellStyle name="Normal 5 4 2 3 2 5 2 3" xfId="19878" xr:uid="{AF0987EB-802C-4D61-AB4B-04F7A9310C42}"/>
    <cellStyle name="Normal 5 4 2 3 2 5 2 4" xfId="33568" xr:uid="{0F144942-D05F-4BD8-969B-3D34FF323021}"/>
    <cellStyle name="Normal 5 4 2 3 2 5 2 5" xfId="48451" xr:uid="{96F7B26A-4993-4B43-8921-B351D4909D60}"/>
    <cellStyle name="Normal 5 4 2 3 2 5 3" xfId="23300" xr:uid="{134F8D28-83BB-4CBA-BE10-66FBB7D40CD7}"/>
    <cellStyle name="Normal 5 4 2 3 2 5 3 2" xfId="36992" xr:uid="{968BECE6-0AB4-4AFB-8D8A-F82180BB91ED}"/>
    <cellStyle name="Normal 5 4 2 3 2 5 3 3" xfId="51875" xr:uid="{D4D3FF8C-87FE-484C-AF1C-D6883FD1589C}"/>
    <cellStyle name="Normal 5 4 2 3 2 5 4" xfId="16456" xr:uid="{7D98AD57-1FFD-44F7-B632-26B2A4D44428}"/>
    <cellStyle name="Normal 5 4 2 3 2 5 5" xfId="30146" xr:uid="{367901FA-EC9B-4680-B433-1E23BB085E6F}"/>
    <cellStyle name="Normal 5 4 2 3 2 5 6" xfId="45029" xr:uid="{7A09EA4F-7B70-41E7-AEBE-0D14B0BC1BC6}"/>
    <cellStyle name="Normal 5 4 2 3 2 6" xfId="11320" xr:uid="{23CAB5C2-44C6-442B-9221-D347C89B49FE}"/>
    <cellStyle name="Normal 5 4 2 3 2 6 2" xfId="25010" xr:uid="{752D0260-7871-4652-AF3D-CE8155501A74}"/>
    <cellStyle name="Normal 5 4 2 3 2 6 2 2" xfId="38702" xr:uid="{84EFDFEF-C418-4260-9EF1-63A14A3964D6}"/>
    <cellStyle name="Normal 5 4 2 3 2 6 2 3" xfId="53585" xr:uid="{017C7049-4486-443E-AB83-AB0859E3BF63}"/>
    <cellStyle name="Normal 5 4 2 3 2 6 3" xfId="18166" xr:uid="{2B27C838-67FB-43AB-9ADE-F553A5CD85F1}"/>
    <cellStyle name="Normal 5 4 2 3 2 6 4" xfId="31856" xr:uid="{8E1DF527-D22C-4384-8C8C-2848A253F6D4}"/>
    <cellStyle name="Normal 5 4 2 3 2 6 5" xfId="46739" xr:uid="{CF8A8512-8C4C-491A-9520-DF50E7F28211}"/>
    <cellStyle name="Normal 5 4 2 3 2 7" xfId="21588" xr:uid="{71114CD8-6E76-4A66-9A84-0B7E95521A07}"/>
    <cellStyle name="Normal 5 4 2 3 2 7 2" xfId="35280" xr:uid="{F824E010-D5D1-42E1-B625-79B3CB6FF8EF}"/>
    <cellStyle name="Normal 5 4 2 3 2 7 3" xfId="50163" xr:uid="{C1B421E7-6BF7-46E4-8A5C-6DF01A3D566B}"/>
    <cellStyle name="Normal 5 4 2 3 2 8" xfId="14744" xr:uid="{BF797992-82AF-4C3B-9A90-46BA229D4CDF}"/>
    <cellStyle name="Normal 5 4 2 3 2 8 2" xfId="40855" xr:uid="{A366481E-49F6-4E79-8FE9-20A6A3A149CE}"/>
    <cellStyle name="Normal 5 4 2 3 2 9" xfId="28434" xr:uid="{65D9AAE6-BA2B-46E7-A8CB-4AE771A292A2}"/>
    <cellStyle name="Normal 5 4 2 3 3" xfId="854" xr:uid="{EA4F8B99-AF3F-46ED-9146-B4594BB2FC21}"/>
    <cellStyle name="Normal 5 4 2 3 3 10" xfId="43322" xr:uid="{F4493682-3129-48A1-B8A8-202E7DD19D28}"/>
    <cellStyle name="Normal 5 4 2 3 3 11" xfId="7903" xr:uid="{394AE5F1-9E01-4B54-B8EC-BD7E9A4DD5C0}"/>
    <cellStyle name="Normal 5 4 2 3 3 2" xfId="855" xr:uid="{95B99A17-2DC8-4E83-9DED-385620479D8E}"/>
    <cellStyle name="Normal 5 4 2 3 3 2 2" xfId="3856" xr:uid="{5B691EE0-F9E3-4BDD-A5E9-555CDF89ED8D}"/>
    <cellStyle name="Normal 5 4 2 3 3 2 2 2" xfId="9617" xr:uid="{CFC035D2-4607-4E70-A886-B3833A28F753}"/>
    <cellStyle name="Normal 5 4 2 3 3 2 2 2 2" xfId="13039" xr:uid="{177930E3-7459-44F7-81C4-293D29CE2A58}"/>
    <cellStyle name="Normal 5 4 2 3 3 2 2 2 2 2" xfId="26729" xr:uid="{EE03B515-2B55-45FE-BFD6-80C35BC9D9A3}"/>
    <cellStyle name="Normal 5 4 2 3 3 2 2 2 2 2 2" xfId="40421" xr:uid="{B49DED2F-86B6-4297-A144-A379CB7F4D93}"/>
    <cellStyle name="Normal 5 4 2 3 3 2 2 2 2 2 3" xfId="55304" xr:uid="{B7934D99-1421-4A15-A8FE-4C49FBB87F25}"/>
    <cellStyle name="Normal 5 4 2 3 3 2 2 2 2 3" xfId="19885" xr:uid="{51498271-E318-4DB2-99EE-35E0019ECD18}"/>
    <cellStyle name="Normal 5 4 2 3 3 2 2 2 2 4" xfId="33575" xr:uid="{F0410B86-8795-449B-8D84-66F213ABEAC6}"/>
    <cellStyle name="Normal 5 4 2 3 3 2 2 2 2 5" xfId="48458" xr:uid="{30287539-30FF-4FC2-975B-2C545FEA19EB}"/>
    <cellStyle name="Normal 5 4 2 3 3 2 2 2 3" xfId="23307" xr:uid="{1C9DCD7B-7127-4221-9376-BBEF7B10BF91}"/>
    <cellStyle name="Normal 5 4 2 3 3 2 2 2 3 2" xfId="36999" xr:uid="{81D2D1E0-36C9-46AA-AADB-02B4DDF0AE39}"/>
    <cellStyle name="Normal 5 4 2 3 3 2 2 2 3 3" xfId="51882" xr:uid="{1E1E06EC-510E-4111-9504-33767CF05E44}"/>
    <cellStyle name="Normal 5 4 2 3 3 2 2 2 4" xfId="16463" xr:uid="{41FAAC5C-F227-4706-BDCC-2861389E5434}"/>
    <cellStyle name="Normal 5 4 2 3 3 2 2 2 5" xfId="30153" xr:uid="{1487F507-204D-478E-B619-4F1028E6CE3D}"/>
    <cellStyle name="Normal 5 4 2 3 3 2 2 2 6" xfId="45036" xr:uid="{383AF61B-7CFD-4F1D-837B-DCC26347D922}"/>
    <cellStyle name="Normal 5 4 2 3 3 2 2 3" xfId="11327" xr:uid="{D2B6DED4-6603-4ADF-B01C-2948895748E8}"/>
    <cellStyle name="Normal 5 4 2 3 3 2 2 3 2" xfId="25017" xr:uid="{760210AF-98CB-49A5-9C4F-3AB9F94CB327}"/>
    <cellStyle name="Normal 5 4 2 3 3 2 2 3 2 2" xfId="38709" xr:uid="{6660DEFE-49BA-4B72-89CA-747E47B5A771}"/>
    <cellStyle name="Normal 5 4 2 3 3 2 2 3 2 3" xfId="53592" xr:uid="{8E91537A-64B1-433A-AF88-B86B3A928F47}"/>
    <cellStyle name="Normal 5 4 2 3 3 2 2 3 3" xfId="18173" xr:uid="{C0EEB6D9-A10A-427F-8A49-3253E90491E2}"/>
    <cellStyle name="Normal 5 4 2 3 3 2 2 3 4" xfId="31863" xr:uid="{CF71412B-FC51-477D-BBE6-DDD4DFFE8A81}"/>
    <cellStyle name="Normal 5 4 2 3 3 2 2 3 5" xfId="46746" xr:uid="{3160B866-1ACE-4AA9-AD16-081C48EFFADD}"/>
    <cellStyle name="Normal 5 4 2 3 3 2 2 4" xfId="21595" xr:uid="{133B6836-7BDE-4CE1-92E5-A6C7B1003E4A}"/>
    <cellStyle name="Normal 5 4 2 3 3 2 2 4 2" xfId="35287" xr:uid="{FEE7D0C2-3441-43E1-A402-FD9B67691858}"/>
    <cellStyle name="Normal 5 4 2 3 3 2 2 4 3" xfId="50170" xr:uid="{E591163A-D76C-472C-A742-8F2A1A451DE7}"/>
    <cellStyle name="Normal 5 4 2 3 3 2 2 5" xfId="14751" xr:uid="{E30C7736-F3CD-48D4-9951-AA7043F3CA5D}"/>
    <cellStyle name="Normal 5 4 2 3 3 2 2 5 2" xfId="40952" xr:uid="{4CF8F300-296A-4937-ABBD-2FC1265D812E}"/>
    <cellStyle name="Normal 5 4 2 3 3 2 2 6" xfId="28441" xr:uid="{4D409168-6C53-4C51-981E-5FAA72DEB978}"/>
    <cellStyle name="Normal 5 4 2 3 3 2 2 7" xfId="43324" xr:uid="{12A644F3-C1B4-436E-8E44-EF4C103F516D}"/>
    <cellStyle name="Normal 5 4 2 3 3 2 2 8" xfId="7905" xr:uid="{88391656-70B2-4247-9B83-625008868B59}"/>
    <cellStyle name="Normal 5 4 2 3 3 2 3" xfId="9616" xr:uid="{DA018C06-3B08-4613-AC11-63EA0C2BE716}"/>
    <cellStyle name="Normal 5 4 2 3 3 2 3 2" xfId="13038" xr:uid="{1CA62662-F98D-4F3F-801A-CDA641D47B45}"/>
    <cellStyle name="Normal 5 4 2 3 3 2 3 2 2" xfId="26728" xr:uid="{25B85FB3-A105-490F-BD0D-C63891239FB2}"/>
    <cellStyle name="Normal 5 4 2 3 3 2 3 2 2 2" xfId="40420" xr:uid="{1109363A-A78F-43E4-BC01-EFD034610C35}"/>
    <cellStyle name="Normal 5 4 2 3 3 2 3 2 2 3" xfId="55303" xr:uid="{B14218C2-453F-4DFD-9489-4031BFA50F96}"/>
    <cellStyle name="Normal 5 4 2 3 3 2 3 2 3" xfId="19884" xr:uid="{86957048-2189-41B0-AD7A-0EEAB22822AC}"/>
    <cellStyle name="Normal 5 4 2 3 3 2 3 2 4" xfId="33574" xr:uid="{1CB9EA7D-274D-45D0-8D6E-6518CF945A53}"/>
    <cellStyle name="Normal 5 4 2 3 3 2 3 2 5" xfId="48457" xr:uid="{DE076070-A27D-4C7D-90B8-12D2ED496F5E}"/>
    <cellStyle name="Normal 5 4 2 3 3 2 3 3" xfId="23306" xr:uid="{99E3DA39-C288-4C3F-92B7-9703C17D8E78}"/>
    <cellStyle name="Normal 5 4 2 3 3 2 3 3 2" xfId="36998" xr:uid="{FEFBEB08-C9A6-4F0B-8857-F50F8E878AD7}"/>
    <cellStyle name="Normal 5 4 2 3 3 2 3 3 3" xfId="51881" xr:uid="{95AC37CE-BCDD-45EB-9A27-74A7D92D49B1}"/>
    <cellStyle name="Normal 5 4 2 3 3 2 3 4" xfId="16462" xr:uid="{788E7B32-3828-45B7-B57D-820A268C3476}"/>
    <cellStyle name="Normal 5 4 2 3 3 2 3 5" xfId="30152" xr:uid="{496982FC-83EB-426F-8266-3C4DA47F91E0}"/>
    <cellStyle name="Normal 5 4 2 3 3 2 3 6" xfId="45035" xr:uid="{7A526154-1FA9-4B9F-8880-2FDFDB8C9532}"/>
    <cellStyle name="Normal 5 4 2 3 3 2 4" xfId="11326" xr:uid="{389EF991-33ED-4EC6-BFC2-867E588FA2D1}"/>
    <cellStyle name="Normal 5 4 2 3 3 2 4 2" xfId="25016" xr:uid="{EF9F5B16-4B2C-4D79-AF0A-CC04E8D0CA44}"/>
    <cellStyle name="Normal 5 4 2 3 3 2 4 2 2" xfId="38708" xr:uid="{2A7C3202-722A-49B2-BDD2-D31D3BA978B7}"/>
    <cellStyle name="Normal 5 4 2 3 3 2 4 2 3" xfId="53591" xr:uid="{9EE42F9F-6BBB-4E11-859E-DD6AC0F9A07D}"/>
    <cellStyle name="Normal 5 4 2 3 3 2 4 3" xfId="18172" xr:uid="{34DDFB14-1716-45CF-92B2-865A28C5D3E4}"/>
    <cellStyle name="Normal 5 4 2 3 3 2 4 4" xfId="31862" xr:uid="{EB5D882F-1084-4D02-8DFF-CBBDD3E678FB}"/>
    <cellStyle name="Normal 5 4 2 3 3 2 4 5" xfId="46745" xr:uid="{A805B585-4D0F-4068-8895-F6D966BFE7C1}"/>
    <cellStyle name="Normal 5 4 2 3 3 2 5" xfId="21594" xr:uid="{DEC2B618-9898-49BE-BDCA-822C02C0A070}"/>
    <cellStyle name="Normal 5 4 2 3 3 2 5 2" xfId="35286" xr:uid="{494E2491-3384-403C-9F5C-B42449C03BE4}"/>
    <cellStyle name="Normal 5 4 2 3 3 2 5 3" xfId="50169" xr:uid="{68AC8177-C80B-49BD-AB0F-720A8C7231D6}"/>
    <cellStyle name="Normal 5 4 2 3 3 2 6" xfId="14750" xr:uid="{5C645306-5E1D-4886-8765-CEF72F43FB5F}"/>
    <cellStyle name="Normal 5 4 2 3 3 2 6 2" xfId="40951" xr:uid="{0636B953-10CB-4599-8DDE-B13020383F44}"/>
    <cellStyle name="Normal 5 4 2 3 3 2 7" xfId="28440" xr:uid="{7F7677D8-3640-4C1A-9BF8-1B2F0F43ED73}"/>
    <cellStyle name="Normal 5 4 2 3 3 2 8" xfId="43323" xr:uid="{0F7DEFD8-1581-44EE-934B-E473A3F8795A}"/>
    <cellStyle name="Normal 5 4 2 3 3 2 9" xfId="7904" xr:uid="{DBCF2455-1BF3-4DA7-A062-AA75EBC739B5}"/>
    <cellStyle name="Normal 5 4 2 3 3 3" xfId="856" xr:uid="{1112E0B9-45EA-44F6-AD35-A5B21A5C794E}"/>
    <cellStyle name="Normal 5 4 2 3 3 3 2" xfId="9618" xr:uid="{07E3EE38-0521-4C18-82C7-DBAD8D9CBE39}"/>
    <cellStyle name="Normal 5 4 2 3 3 3 2 2" xfId="13040" xr:uid="{1735F350-1A77-4E2D-9965-13820DAD4B01}"/>
    <cellStyle name="Normal 5 4 2 3 3 3 2 2 2" xfId="26730" xr:uid="{978DEDE8-74B7-43B1-80CE-BA8AE7EAC4FF}"/>
    <cellStyle name="Normal 5 4 2 3 3 3 2 2 2 2" xfId="40422" xr:uid="{00BCB6B0-8C42-4DB7-9386-141CDFC9B6D1}"/>
    <cellStyle name="Normal 5 4 2 3 3 3 2 2 2 3" xfId="55305" xr:uid="{E4A64F5A-AD7D-4FE0-B392-B1822D42F379}"/>
    <cellStyle name="Normal 5 4 2 3 3 3 2 2 3" xfId="19886" xr:uid="{CA76B6AC-C1F5-4AAF-97D1-CC767B259F16}"/>
    <cellStyle name="Normal 5 4 2 3 3 3 2 2 4" xfId="33576" xr:uid="{112DFF07-592D-40BD-807F-1521B41F79CE}"/>
    <cellStyle name="Normal 5 4 2 3 3 3 2 2 5" xfId="48459" xr:uid="{B36CEED8-6E6F-4A43-8C26-FD2B990F4443}"/>
    <cellStyle name="Normal 5 4 2 3 3 3 2 3" xfId="23308" xr:uid="{0E2B4DE7-282F-4838-96BF-336150A20C46}"/>
    <cellStyle name="Normal 5 4 2 3 3 3 2 3 2" xfId="37000" xr:uid="{66426F27-BB6D-4B85-8B4D-CFB24428AC74}"/>
    <cellStyle name="Normal 5 4 2 3 3 3 2 3 3" xfId="51883" xr:uid="{F1F67B2F-225A-45F9-B633-88237157678B}"/>
    <cellStyle name="Normal 5 4 2 3 3 3 2 4" xfId="16464" xr:uid="{13137C11-1684-44F2-B4BB-0D9DB301DD7E}"/>
    <cellStyle name="Normal 5 4 2 3 3 3 2 5" xfId="30154" xr:uid="{45125364-5732-4138-A919-AF52F85B40C1}"/>
    <cellStyle name="Normal 5 4 2 3 3 3 2 6" xfId="45037" xr:uid="{DDB55C13-C933-4C4C-A52F-A9009EEFD603}"/>
    <cellStyle name="Normal 5 4 2 3 3 3 3" xfId="11328" xr:uid="{FD7DB4FE-3D36-4205-8378-1825CA82B3A7}"/>
    <cellStyle name="Normal 5 4 2 3 3 3 3 2" xfId="25018" xr:uid="{5DE5F4EF-C225-48FE-9433-2D1AECF92FCB}"/>
    <cellStyle name="Normal 5 4 2 3 3 3 3 2 2" xfId="38710" xr:uid="{763C2F78-783F-4B91-AF15-9246F5A9446B}"/>
    <cellStyle name="Normal 5 4 2 3 3 3 3 2 3" xfId="53593" xr:uid="{A897FEA5-2FCA-479D-8E07-8174C61F94A3}"/>
    <cellStyle name="Normal 5 4 2 3 3 3 3 3" xfId="18174" xr:uid="{4AE57A63-31D2-458B-AB37-EB8173FFB9AF}"/>
    <cellStyle name="Normal 5 4 2 3 3 3 3 4" xfId="31864" xr:uid="{1D522F98-0C6E-40AF-9B34-94545A09C2F7}"/>
    <cellStyle name="Normal 5 4 2 3 3 3 3 5" xfId="46747" xr:uid="{044DEF44-EA38-48EC-9406-E71C3F27A09B}"/>
    <cellStyle name="Normal 5 4 2 3 3 3 4" xfId="21596" xr:uid="{16D39486-5984-43A7-89F2-5DEDC9329346}"/>
    <cellStyle name="Normal 5 4 2 3 3 3 4 2" xfId="35288" xr:uid="{1740D9B1-1559-4001-8A99-1FF38BCCCA87}"/>
    <cellStyle name="Normal 5 4 2 3 3 3 4 3" xfId="50171" xr:uid="{F17451C7-96B8-4042-9807-D8AABC9E552C}"/>
    <cellStyle name="Normal 5 4 2 3 3 3 5" xfId="14752" xr:uid="{E5E00F0F-9475-4257-B146-B2513E2CA92A}"/>
    <cellStyle name="Normal 5 4 2 3 3 3 5 2" xfId="40953" xr:uid="{6EB06811-81A2-47AC-B2CD-39941596CCF7}"/>
    <cellStyle name="Normal 5 4 2 3 3 3 6" xfId="28442" xr:uid="{33464930-2365-4C9F-8EC1-C460E878FFBA}"/>
    <cellStyle name="Normal 5 4 2 3 3 3 7" xfId="43325" xr:uid="{8E24891C-80CB-4FE7-A83C-24244D4A1FE4}"/>
    <cellStyle name="Normal 5 4 2 3 3 3 8" xfId="7906" xr:uid="{1527714B-19E5-4D90-98A7-946C06D1359B}"/>
    <cellStyle name="Normal 5 4 2 3 3 4" xfId="857" xr:uid="{7F2EB2A5-943F-4480-B181-D56C0ED38168}"/>
    <cellStyle name="Normal 5 4 2 3 3 4 2" xfId="9619" xr:uid="{820C5CA3-9A9E-4B67-B6F5-ED54213C7A79}"/>
    <cellStyle name="Normal 5 4 2 3 3 4 2 2" xfId="13041" xr:uid="{485BCAF1-7A79-46EE-9685-4241911A5AC5}"/>
    <cellStyle name="Normal 5 4 2 3 3 4 2 2 2" xfId="26731" xr:uid="{7D6D9BEF-C557-4441-A52E-E8F018BCBD04}"/>
    <cellStyle name="Normal 5 4 2 3 3 4 2 2 2 2" xfId="40423" xr:uid="{0728E3E2-8B23-49DF-9F54-7FAB0BCC7133}"/>
    <cellStyle name="Normal 5 4 2 3 3 4 2 2 2 3" xfId="55306" xr:uid="{F933C134-24B5-4F05-83B8-41F3CD059236}"/>
    <cellStyle name="Normal 5 4 2 3 3 4 2 2 3" xfId="19887" xr:uid="{37D09269-32D8-4219-A2E9-65BCDD092E9A}"/>
    <cellStyle name="Normal 5 4 2 3 3 4 2 2 4" xfId="33577" xr:uid="{725B0477-9BF4-47B6-8904-80E0AA0AB0F0}"/>
    <cellStyle name="Normal 5 4 2 3 3 4 2 2 5" xfId="48460" xr:uid="{D95F6D76-8483-4CFE-B3EB-E956420F1714}"/>
    <cellStyle name="Normal 5 4 2 3 3 4 2 3" xfId="23309" xr:uid="{105A5965-2F2C-481E-8D9E-6A1A8032C195}"/>
    <cellStyle name="Normal 5 4 2 3 3 4 2 3 2" xfId="37001" xr:uid="{4022E3A6-085E-4B24-87A4-92B186800C17}"/>
    <cellStyle name="Normal 5 4 2 3 3 4 2 3 3" xfId="51884" xr:uid="{AA75DD22-D402-4B3D-B6C9-D3D4EA7C679D}"/>
    <cellStyle name="Normal 5 4 2 3 3 4 2 4" xfId="16465" xr:uid="{CD193FF4-0B87-4F6C-84F3-1F0482540716}"/>
    <cellStyle name="Normal 5 4 2 3 3 4 2 5" xfId="30155" xr:uid="{2CDB6D7F-0CBD-4348-A0C3-DC60B0204C54}"/>
    <cellStyle name="Normal 5 4 2 3 3 4 2 6" xfId="45038" xr:uid="{182079F9-91B7-4819-899D-EA54B4DF3902}"/>
    <cellStyle name="Normal 5 4 2 3 3 4 3" xfId="11329" xr:uid="{FE1B373E-14E0-48B0-A920-BA8B0EB77C64}"/>
    <cellStyle name="Normal 5 4 2 3 3 4 3 2" xfId="25019" xr:uid="{43C39511-5A16-4926-B4DA-525A201A8082}"/>
    <cellStyle name="Normal 5 4 2 3 3 4 3 2 2" xfId="38711" xr:uid="{607EE147-B071-421D-A33B-302F843581D2}"/>
    <cellStyle name="Normal 5 4 2 3 3 4 3 2 3" xfId="53594" xr:uid="{8346660E-FA57-4064-9B08-4E00EB1CBABC}"/>
    <cellStyle name="Normal 5 4 2 3 3 4 3 3" xfId="18175" xr:uid="{A43A0E29-E387-4C79-ADA6-B4A03320A7E4}"/>
    <cellStyle name="Normal 5 4 2 3 3 4 3 4" xfId="31865" xr:uid="{91592A83-A2DE-4A20-8317-6D6CB41036E7}"/>
    <cellStyle name="Normal 5 4 2 3 3 4 3 5" xfId="46748" xr:uid="{645D6B26-2AD3-469C-9D54-94108728CC99}"/>
    <cellStyle name="Normal 5 4 2 3 3 4 4" xfId="21597" xr:uid="{74B2BE36-F755-4547-B04B-60081CE91C3C}"/>
    <cellStyle name="Normal 5 4 2 3 3 4 4 2" xfId="35289" xr:uid="{C03044BA-FD76-47D1-9315-7D1C4062B9DD}"/>
    <cellStyle name="Normal 5 4 2 3 3 4 4 3" xfId="50172" xr:uid="{9071941D-D10B-47B1-8108-5F3CF2CAC7A6}"/>
    <cellStyle name="Normal 5 4 2 3 3 4 5" xfId="14753" xr:uid="{7FC388FF-FFBF-4FAD-AAF2-B4660A83DEFE}"/>
    <cellStyle name="Normal 5 4 2 3 3 4 5 2" xfId="41163" xr:uid="{4140C0EC-A441-481A-B46D-EB119C15615E}"/>
    <cellStyle name="Normal 5 4 2 3 3 4 6" xfId="28443" xr:uid="{14E5670E-8878-4B11-A179-F8A9505AC813}"/>
    <cellStyle name="Normal 5 4 2 3 3 4 7" xfId="43326" xr:uid="{B68C9158-225B-4260-804E-19861F7DD5D8}"/>
    <cellStyle name="Normal 5 4 2 3 3 4 8" xfId="7907" xr:uid="{C3A27BBE-A3D1-457A-B5EE-DA29C5C2936B}"/>
    <cellStyle name="Normal 5 4 2 3 3 5" xfId="9615" xr:uid="{340A271A-07A9-46AC-A547-99FD33E0744D}"/>
    <cellStyle name="Normal 5 4 2 3 3 5 2" xfId="13037" xr:uid="{44BEF59C-9A1B-4456-BEEB-98BCEDEA6DA9}"/>
    <cellStyle name="Normal 5 4 2 3 3 5 2 2" xfId="26727" xr:uid="{D6DC966D-331A-46B5-B717-66533A0518CC}"/>
    <cellStyle name="Normal 5 4 2 3 3 5 2 2 2" xfId="40419" xr:uid="{200C0A61-C7E2-4475-B163-5B291501F95C}"/>
    <cellStyle name="Normal 5 4 2 3 3 5 2 2 3" xfId="55302" xr:uid="{B52ECB18-3ECF-41A7-BBED-C762522484ED}"/>
    <cellStyle name="Normal 5 4 2 3 3 5 2 3" xfId="19883" xr:uid="{4077413E-9C3C-4443-9D74-D6BB3F935B6B}"/>
    <cellStyle name="Normal 5 4 2 3 3 5 2 4" xfId="33573" xr:uid="{A58F5B1A-A595-4696-AB72-766EA2764BF0}"/>
    <cellStyle name="Normal 5 4 2 3 3 5 2 5" xfId="48456" xr:uid="{8DAC4BFB-1D2A-4911-AADD-C4EB5DFB883A}"/>
    <cellStyle name="Normal 5 4 2 3 3 5 3" xfId="23305" xr:uid="{B9947CA4-F440-475A-AA32-0A3DE95AF08D}"/>
    <cellStyle name="Normal 5 4 2 3 3 5 3 2" xfId="36997" xr:uid="{7A4AEC63-A69C-4686-A954-03AEA7A2D3F0}"/>
    <cellStyle name="Normal 5 4 2 3 3 5 3 3" xfId="51880" xr:uid="{2DC13E13-C6E7-434C-8D5A-8F1197E52CC7}"/>
    <cellStyle name="Normal 5 4 2 3 3 5 4" xfId="16461" xr:uid="{F3244A15-A690-436B-ABA9-CD8486EDB652}"/>
    <cellStyle name="Normal 5 4 2 3 3 5 5" xfId="30151" xr:uid="{C937B5DF-897B-410E-BB93-DEDC3481DFE9}"/>
    <cellStyle name="Normal 5 4 2 3 3 5 6" xfId="45034" xr:uid="{57F51500-6878-4FF4-8C20-3F6BACD097B4}"/>
    <cellStyle name="Normal 5 4 2 3 3 6" xfId="11325" xr:uid="{D157DFDB-5675-425A-9919-4339E13E4ABA}"/>
    <cellStyle name="Normal 5 4 2 3 3 6 2" xfId="25015" xr:uid="{B8F6AE8C-394E-46FB-9CE2-12FBF53B367B}"/>
    <cellStyle name="Normal 5 4 2 3 3 6 2 2" xfId="38707" xr:uid="{A10C869C-70B4-4B21-84FC-9BC653A41F87}"/>
    <cellStyle name="Normal 5 4 2 3 3 6 2 3" xfId="53590" xr:uid="{3922820C-737D-4BB7-AD17-4738BB3C680B}"/>
    <cellStyle name="Normal 5 4 2 3 3 6 3" xfId="18171" xr:uid="{451A46A8-897E-4A6F-9A5A-736D477D8637}"/>
    <cellStyle name="Normal 5 4 2 3 3 6 4" xfId="31861" xr:uid="{1BE47DAE-A5BD-44D0-BBA6-0FB879F9C7E0}"/>
    <cellStyle name="Normal 5 4 2 3 3 6 5" xfId="46744" xr:uid="{44DF3BFF-593A-4A9F-83E7-2A21F840C890}"/>
    <cellStyle name="Normal 5 4 2 3 3 7" xfId="21593" xr:uid="{D4EF1236-112B-443B-8633-897AC99DD89A}"/>
    <cellStyle name="Normal 5 4 2 3 3 7 2" xfId="35285" xr:uid="{24AC6A98-50B3-4CE4-86DC-B5FBBA8A783F}"/>
    <cellStyle name="Normal 5 4 2 3 3 7 3" xfId="50168" xr:uid="{44939C9E-5C03-4D7A-973D-C9E5156892A9}"/>
    <cellStyle name="Normal 5 4 2 3 3 8" xfId="14749" xr:uid="{D159270A-293D-4E69-B63E-CD5AF12466C6}"/>
    <cellStyle name="Normal 5 4 2 3 3 8 2" xfId="40857" xr:uid="{492FBE93-442F-4CA3-B752-10191A7CDF99}"/>
    <cellStyle name="Normal 5 4 2 3 3 9" xfId="28439" xr:uid="{88DB7624-1FF0-4426-80F4-056DE265D230}"/>
    <cellStyle name="Normal 5 4 2 3 4" xfId="858" xr:uid="{B55FAF31-8068-45E2-A805-770EF6029294}"/>
    <cellStyle name="Normal 5 4 2 3 4 2" xfId="3857" xr:uid="{C90025C3-695E-4795-B834-C6F32004AFCD}"/>
    <cellStyle name="Normal 5 4 2 3 4 2 2" xfId="9621" xr:uid="{2D05CB0C-D7C7-4444-9A8E-9EA45CDD6654}"/>
    <cellStyle name="Normal 5 4 2 3 4 2 2 2" xfId="13043" xr:uid="{E70C81BA-D0F1-4221-B544-D4237B4932A5}"/>
    <cellStyle name="Normal 5 4 2 3 4 2 2 2 2" xfId="26733" xr:uid="{08BBBC7D-D748-4C33-AC7C-9DA101547355}"/>
    <cellStyle name="Normal 5 4 2 3 4 2 2 2 2 2" xfId="40425" xr:uid="{F2B9DE54-4E00-483C-ADBE-7BDFBC0F0984}"/>
    <cellStyle name="Normal 5 4 2 3 4 2 2 2 2 3" xfId="55308" xr:uid="{0DAE7A59-E75E-4823-A321-10101AFAA653}"/>
    <cellStyle name="Normal 5 4 2 3 4 2 2 2 3" xfId="19889" xr:uid="{9AF45A00-8D71-4FEC-B093-970667BA8F22}"/>
    <cellStyle name="Normal 5 4 2 3 4 2 2 2 4" xfId="33579" xr:uid="{4016D91C-7ECB-4A8E-BFB1-CD61E1291229}"/>
    <cellStyle name="Normal 5 4 2 3 4 2 2 2 5" xfId="48462" xr:uid="{890A09BF-5B75-4260-B060-81C18C5FB40A}"/>
    <cellStyle name="Normal 5 4 2 3 4 2 2 3" xfId="23311" xr:uid="{21A1FC48-A913-4D3B-B735-F859D71BF75F}"/>
    <cellStyle name="Normal 5 4 2 3 4 2 2 3 2" xfId="37003" xr:uid="{5DA3DC27-5556-4C20-BE5B-6457461551FD}"/>
    <cellStyle name="Normal 5 4 2 3 4 2 2 3 3" xfId="51886" xr:uid="{9DF00A5C-4C5C-4B21-B0AC-0D5F5C5A6BB5}"/>
    <cellStyle name="Normal 5 4 2 3 4 2 2 4" xfId="16467" xr:uid="{F4221EE4-331B-4209-9B7B-583DEF045419}"/>
    <cellStyle name="Normal 5 4 2 3 4 2 2 5" xfId="30157" xr:uid="{53B59C2A-D065-4B6F-91A7-5EEE884B9791}"/>
    <cellStyle name="Normal 5 4 2 3 4 2 2 6" xfId="45040" xr:uid="{A70CDBA7-D21A-4A99-89F8-CD4E49EC9434}"/>
    <cellStyle name="Normal 5 4 2 3 4 2 3" xfId="11331" xr:uid="{76188B76-3390-40B7-B0EA-0D0227E33388}"/>
    <cellStyle name="Normal 5 4 2 3 4 2 3 2" xfId="25021" xr:uid="{09086728-B5A3-4758-BE2B-2A270EDD4C0F}"/>
    <cellStyle name="Normal 5 4 2 3 4 2 3 2 2" xfId="38713" xr:uid="{38ACD6F2-9E71-4452-823F-AFEA6D785A54}"/>
    <cellStyle name="Normal 5 4 2 3 4 2 3 2 3" xfId="53596" xr:uid="{00EFABB5-39D3-4F63-8F58-04287FD136E4}"/>
    <cellStyle name="Normal 5 4 2 3 4 2 3 3" xfId="18177" xr:uid="{CC4127B7-B787-4D65-AE31-97C34F2CDA94}"/>
    <cellStyle name="Normal 5 4 2 3 4 2 3 4" xfId="31867" xr:uid="{7CF35CB8-7DFA-44FD-8628-9E116DC45590}"/>
    <cellStyle name="Normal 5 4 2 3 4 2 3 5" xfId="46750" xr:uid="{C55FFD79-7CB6-4E08-B0BE-DFD05E9C530F}"/>
    <cellStyle name="Normal 5 4 2 3 4 2 4" xfId="21599" xr:uid="{97809BDC-F1F2-4CF9-AE38-39182A0478F0}"/>
    <cellStyle name="Normal 5 4 2 3 4 2 4 2" xfId="35291" xr:uid="{BF2AB602-A011-4112-9E50-813FC55E9DA4}"/>
    <cellStyle name="Normal 5 4 2 3 4 2 4 3" xfId="50174" xr:uid="{E61F6067-7FE2-4939-B536-1584F665EED5}"/>
    <cellStyle name="Normal 5 4 2 3 4 2 5" xfId="14755" xr:uid="{420B5F8B-927A-44B4-A008-53592992C0AF}"/>
    <cellStyle name="Normal 5 4 2 3 4 2 5 2" xfId="40955" xr:uid="{DDE6609D-2A86-4F23-8893-8DCB8CC2E9B7}"/>
    <cellStyle name="Normal 5 4 2 3 4 2 6" xfId="28445" xr:uid="{C0AD53D7-2D28-43A4-9F7F-13D84E0FBB5A}"/>
    <cellStyle name="Normal 5 4 2 3 4 2 7" xfId="43328" xr:uid="{4A223735-F7D5-482E-BBFD-8551962156C7}"/>
    <cellStyle name="Normal 5 4 2 3 4 2 8" xfId="7909" xr:uid="{E3961561-D05C-4B68-A200-E1AB505E3CBE}"/>
    <cellStyle name="Normal 5 4 2 3 4 3" xfId="9620" xr:uid="{3A81D4D7-8B91-46C4-B14C-D141BB9134AF}"/>
    <cellStyle name="Normal 5 4 2 3 4 3 2" xfId="13042" xr:uid="{FE4E2ECB-3116-40D4-B63D-D9B4413C6FA6}"/>
    <cellStyle name="Normal 5 4 2 3 4 3 2 2" xfId="26732" xr:uid="{207BB690-19A8-4CFC-B1AB-1E84E60AADA2}"/>
    <cellStyle name="Normal 5 4 2 3 4 3 2 2 2" xfId="40424" xr:uid="{C6AEDD6A-C756-4869-83A5-0ECA80BB286C}"/>
    <cellStyle name="Normal 5 4 2 3 4 3 2 2 3" xfId="55307" xr:uid="{5DFBF08F-7F1D-421D-A667-CB79957E8C24}"/>
    <cellStyle name="Normal 5 4 2 3 4 3 2 3" xfId="19888" xr:uid="{4FB7E2EB-FF00-4B6C-8F4D-1129A0F7070D}"/>
    <cellStyle name="Normal 5 4 2 3 4 3 2 4" xfId="33578" xr:uid="{77269E2B-A7AD-4D95-B453-8D3D4D17959C}"/>
    <cellStyle name="Normal 5 4 2 3 4 3 2 5" xfId="48461" xr:uid="{7F0ED60A-B0D4-421D-A70E-9F6ED6BA553B}"/>
    <cellStyle name="Normal 5 4 2 3 4 3 3" xfId="23310" xr:uid="{5CFBE45E-C773-4B5E-8491-B38A9A842F21}"/>
    <cellStyle name="Normal 5 4 2 3 4 3 3 2" xfId="37002" xr:uid="{E3CB25CF-EF01-4A60-961E-C8E0A36DD809}"/>
    <cellStyle name="Normal 5 4 2 3 4 3 3 3" xfId="51885" xr:uid="{5E8EF000-8AE9-4BE9-BDB4-038295C83C3F}"/>
    <cellStyle name="Normal 5 4 2 3 4 3 4" xfId="16466" xr:uid="{40601C9C-D48F-4CA5-B6BC-7CC724CBE033}"/>
    <cellStyle name="Normal 5 4 2 3 4 3 5" xfId="30156" xr:uid="{6F0D996D-4FAE-4B25-8AEA-20E870ADC0A8}"/>
    <cellStyle name="Normal 5 4 2 3 4 3 6" xfId="45039" xr:uid="{248A181B-52C9-43C2-B59F-3889C3C98B59}"/>
    <cellStyle name="Normal 5 4 2 3 4 4" xfId="11330" xr:uid="{3CEF3816-C91D-4840-A281-1A89CEB895BE}"/>
    <cellStyle name="Normal 5 4 2 3 4 4 2" xfId="25020" xr:uid="{34153C3A-C862-4911-B748-812FBDCAE154}"/>
    <cellStyle name="Normal 5 4 2 3 4 4 2 2" xfId="38712" xr:uid="{9FFAFBF8-2882-4B9E-A326-D17382C95D83}"/>
    <cellStyle name="Normal 5 4 2 3 4 4 2 3" xfId="53595" xr:uid="{52EF7076-DC09-4586-861C-44D0AE89C246}"/>
    <cellStyle name="Normal 5 4 2 3 4 4 3" xfId="18176" xr:uid="{7493A591-C95C-44B4-8A2F-3E7D127AEF16}"/>
    <cellStyle name="Normal 5 4 2 3 4 4 4" xfId="31866" xr:uid="{646320D6-EB7B-43C4-8A61-E15739608F01}"/>
    <cellStyle name="Normal 5 4 2 3 4 4 5" xfId="46749" xr:uid="{38E1372C-7F8F-4589-8C82-703F66218E1C}"/>
    <cellStyle name="Normal 5 4 2 3 4 5" xfId="21598" xr:uid="{E57697DE-77E7-424D-B85B-913E3DDE8BBA}"/>
    <cellStyle name="Normal 5 4 2 3 4 5 2" xfId="35290" xr:uid="{6DBAB425-104C-4E58-A82E-DB4CF1A48999}"/>
    <cellStyle name="Normal 5 4 2 3 4 5 3" xfId="50173" xr:uid="{DB3A6256-F1B5-449B-95CF-05E2230C97B1}"/>
    <cellStyle name="Normal 5 4 2 3 4 6" xfId="14754" xr:uid="{CFD24CB3-1B09-49CF-A467-F2A5B2D325F1}"/>
    <cellStyle name="Normal 5 4 2 3 4 6 2" xfId="40954" xr:uid="{9D67B176-75BF-482C-8A86-F51B3F376759}"/>
    <cellStyle name="Normal 5 4 2 3 4 7" xfId="28444" xr:uid="{D0A7051F-BFD9-46A5-85FF-56F3FF7E07F6}"/>
    <cellStyle name="Normal 5 4 2 3 4 8" xfId="43327" xr:uid="{2B544A2E-B955-405F-8AE1-012EEF0679D3}"/>
    <cellStyle name="Normal 5 4 2 3 4 9" xfId="7908" xr:uid="{7E351CE3-3A11-4C67-B9B4-20057D648211}"/>
    <cellStyle name="Normal 5 4 2 3 5" xfId="859" xr:uid="{D4BED30E-3106-4154-BC5D-A51D484CF892}"/>
    <cellStyle name="Normal 5 4 2 3 5 2" xfId="9622" xr:uid="{B270932B-23B3-4051-96C8-BA3CB867E013}"/>
    <cellStyle name="Normal 5 4 2 3 5 2 2" xfId="13044" xr:uid="{F464BDFA-420D-42EE-8234-86B670367BCF}"/>
    <cellStyle name="Normal 5 4 2 3 5 2 2 2" xfId="26734" xr:uid="{AEAA972A-7C41-461C-95E5-2FBFCDDA47CC}"/>
    <cellStyle name="Normal 5 4 2 3 5 2 2 2 2" xfId="40426" xr:uid="{4FAAE442-AC53-4FB8-875C-370DF7DCD971}"/>
    <cellStyle name="Normal 5 4 2 3 5 2 2 2 3" xfId="55309" xr:uid="{ADB7FD73-F1A5-4871-8C25-5BB1B032C66A}"/>
    <cellStyle name="Normal 5 4 2 3 5 2 2 3" xfId="19890" xr:uid="{75117D9C-C16B-47AE-B776-9516558A7232}"/>
    <cellStyle name="Normal 5 4 2 3 5 2 2 4" xfId="33580" xr:uid="{8F90B186-7CB3-4D87-B4BF-605069EFFE25}"/>
    <cellStyle name="Normal 5 4 2 3 5 2 2 5" xfId="48463" xr:uid="{974F7952-7FF5-4AD8-83E7-25BC1D2C05D9}"/>
    <cellStyle name="Normal 5 4 2 3 5 2 3" xfId="23312" xr:uid="{3FD23AEE-0079-4D55-B4D9-AE76E0510E34}"/>
    <cellStyle name="Normal 5 4 2 3 5 2 3 2" xfId="37004" xr:uid="{56483127-7E82-4223-9752-909DE9DC9203}"/>
    <cellStyle name="Normal 5 4 2 3 5 2 3 3" xfId="51887" xr:uid="{3682B967-3FA9-4B52-9B9A-53E6C129C12F}"/>
    <cellStyle name="Normal 5 4 2 3 5 2 4" xfId="16468" xr:uid="{52702F46-8280-4628-907F-F93F9F9A2BE4}"/>
    <cellStyle name="Normal 5 4 2 3 5 2 5" xfId="30158" xr:uid="{911EA422-910A-4BCD-9258-898D425B1676}"/>
    <cellStyle name="Normal 5 4 2 3 5 2 6" xfId="45041" xr:uid="{15BD5502-6CEB-42F4-A86A-3245FADBB969}"/>
    <cellStyle name="Normal 5 4 2 3 5 3" xfId="11332" xr:uid="{6F2CA72C-E7FB-4983-864B-64DAEE28F550}"/>
    <cellStyle name="Normal 5 4 2 3 5 3 2" xfId="25022" xr:uid="{2FE9DA6C-BDA9-4053-B379-432539D51033}"/>
    <cellStyle name="Normal 5 4 2 3 5 3 2 2" xfId="38714" xr:uid="{EC0ABF39-00A4-448B-A8E3-C00EDEBDB1CF}"/>
    <cellStyle name="Normal 5 4 2 3 5 3 2 3" xfId="53597" xr:uid="{FB605CDF-FA73-4CD7-A40A-A6C07B371A65}"/>
    <cellStyle name="Normal 5 4 2 3 5 3 3" xfId="18178" xr:uid="{6B100943-F6AF-48C6-B3CA-E2C143EC6970}"/>
    <cellStyle name="Normal 5 4 2 3 5 3 4" xfId="31868" xr:uid="{08837036-ED63-4509-BD48-1F5C354F1D5A}"/>
    <cellStyle name="Normal 5 4 2 3 5 3 5" xfId="46751" xr:uid="{D64D7ACE-8645-4319-8AC7-F55B8CAA73FE}"/>
    <cellStyle name="Normal 5 4 2 3 5 4" xfId="21600" xr:uid="{4AC7D3B1-448D-4EF4-B16F-7F666651CB87}"/>
    <cellStyle name="Normal 5 4 2 3 5 4 2" xfId="35292" xr:uid="{9591419C-B36F-4798-993B-774C11F3CEEA}"/>
    <cellStyle name="Normal 5 4 2 3 5 4 3" xfId="50175" xr:uid="{05A9BF56-3097-44F0-A5A3-69A4F7764A8A}"/>
    <cellStyle name="Normal 5 4 2 3 5 5" xfId="14756" xr:uid="{902534F2-196F-4374-9929-CF59B596199F}"/>
    <cellStyle name="Normal 5 4 2 3 5 5 2" xfId="40956" xr:uid="{4383ACD7-C505-487F-986B-C3C0E2BD22A4}"/>
    <cellStyle name="Normal 5 4 2 3 5 6" xfId="28446" xr:uid="{091F7C43-BD4D-4C01-99BC-4742DE71713F}"/>
    <cellStyle name="Normal 5 4 2 3 5 7" xfId="43329" xr:uid="{384C3670-11A5-4246-A565-5E01FE480D2D}"/>
    <cellStyle name="Normal 5 4 2 3 5 8" xfId="7910" xr:uid="{BBA2BAA0-2BED-4045-8265-E2DF1FF4AF96}"/>
    <cellStyle name="Normal 5 4 2 3 6" xfId="860" xr:uid="{AA60E061-2E91-4FF2-9213-3CCA816AD4A3}"/>
    <cellStyle name="Normal 5 4 2 3 6 2" xfId="9623" xr:uid="{9F72B682-0CCD-46FE-911C-E1CCE03BBE4C}"/>
    <cellStyle name="Normal 5 4 2 3 6 2 2" xfId="13045" xr:uid="{C165E9D2-6C91-4B2B-9419-09B07A0C30E2}"/>
    <cellStyle name="Normal 5 4 2 3 6 2 2 2" xfId="26735" xr:uid="{1997199F-4721-4B93-87EE-B1312696F27E}"/>
    <cellStyle name="Normal 5 4 2 3 6 2 2 2 2" xfId="40427" xr:uid="{761DC774-7C13-4921-80B2-F740664A8151}"/>
    <cellStyle name="Normal 5 4 2 3 6 2 2 2 3" xfId="55310" xr:uid="{959F176E-45DC-4A21-9089-FD4FA6B6A885}"/>
    <cellStyle name="Normal 5 4 2 3 6 2 2 3" xfId="19891" xr:uid="{57359D30-A459-4495-8081-8F2F3FCE91A6}"/>
    <cellStyle name="Normal 5 4 2 3 6 2 2 4" xfId="33581" xr:uid="{308ED8C0-EE3F-4963-BC63-FC1535B9B5D4}"/>
    <cellStyle name="Normal 5 4 2 3 6 2 2 5" xfId="48464" xr:uid="{93B62F8B-B1BB-4D35-831C-308E83401668}"/>
    <cellStyle name="Normal 5 4 2 3 6 2 3" xfId="23313" xr:uid="{43AD9A71-0F7C-4403-A432-5912D0178D0B}"/>
    <cellStyle name="Normal 5 4 2 3 6 2 3 2" xfId="37005" xr:uid="{B9DACB03-D249-40FB-BC9F-650D559BD93A}"/>
    <cellStyle name="Normal 5 4 2 3 6 2 3 3" xfId="51888" xr:uid="{24FEE6A5-F3E3-4E19-BD80-4F5D0860D054}"/>
    <cellStyle name="Normal 5 4 2 3 6 2 4" xfId="16469" xr:uid="{3770C3E7-9D26-43DA-BE0B-CBCD9AFD1A01}"/>
    <cellStyle name="Normal 5 4 2 3 6 2 5" xfId="30159" xr:uid="{602398B1-4F1B-4F00-B51F-0F9CAB44A507}"/>
    <cellStyle name="Normal 5 4 2 3 6 2 6" xfId="45042" xr:uid="{3EE53CDF-B94D-4622-B65D-FE449B5AAD20}"/>
    <cellStyle name="Normal 5 4 2 3 6 3" xfId="11333" xr:uid="{3FB226B5-DD53-445C-8EE0-3B918534F973}"/>
    <cellStyle name="Normal 5 4 2 3 6 3 2" xfId="25023" xr:uid="{7CF2A85D-BE84-4804-98A6-6CA1C09776AE}"/>
    <cellStyle name="Normal 5 4 2 3 6 3 2 2" xfId="38715" xr:uid="{DBFEE638-E6C0-4F27-B897-6A3A885F3A71}"/>
    <cellStyle name="Normal 5 4 2 3 6 3 2 3" xfId="53598" xr:uid="{B3E9F17D-5077-4902-A463-993B3E67139E}"/>
    <cellStyle name="Normal 5 4 2 3 6 3 3" xfId="18179" xr:uid="{1CAAC4FF-AF4A-4640-8A62-4F8C0F3CCD88}"/>
    <cellStyle name="Normal 5 4 2 3 6 3 4" xfId="31869" xr:uid="{05CA5E00-881B-46FC-B205-67F0D020A12F}"/>
    <cellStyle name="Normal 5 4 2 3 6 3 5" xfId="46752" xr:uid="{98C72B9E-E39F-4B82-96CB-02F714B24654}"/>
    <cellStyle name="Normal 5 4 2 3 6 4" xfId="21601" xr:uid="{BC691F27-4A92-4B76-9704-9A59401A823F}"/>
    <cellStyle name="Normal 5 4 2 3 6 4 2" xfId="35293" xr:uid="{9B1882DC-1FC0-4EBA-91E2-3391C5BEF308}"/>
    <cellStyle name="Normal 5 4 2 3 6 4 3" xfId="50176" xr:uid="{9F16CC00-6571-4BBB-8981-06BD1182B294}"/>
    <cellStyle name="Normal 5 4 2 3 6 5" xfId="14757" xr:uid="{D6B9CBE8-C6F4-4E3B-8369-CFD12126DC8F}"/>
    <cellStyle name="Normal 5 4 2 3 6 5 2" xfId="41164" xr:uid="{7BDA9E7D-4AC2-47F5-80DF-ADDD546707BD}"/>
    <cellStyle name="Normal 5 4 2 3 6 6" xfId="28447" xr:uid="{272DAFEC-A63C-487E-81AF-F3D1D36D4954}"/>
    <cellStyle name="Normal 5 4 2 3 6 7" xfId="43330" xr:uid="{D35A77FA-4CBD-417F-BC0D-18ED452AAB8D}"/>
    <cellStyle name="Normal 5 4 2 3 6 8" xfId="7911" xr:uid="{A4260E4A-1D46-40BD-8865-F92D6FAB5740}"/>
    <cellStyle name="Normal 5 4 2 3 7" xfId="9609" xr:uid="{5072970E-FFB3-4EEE-BFC0-637A8E0C8109}"/>
    <cellStyle name="Normal 5 4 2 3 7 2" xfId="13031" xr:uid="{0A9ACC55-6EAC-45AA-88F2-8303D5792015}"/>
    <cellStyle name="Normal 5 4 2 3 7 2 2" xfId="26721" xr:uid="{B470D153-F96A-4D42-826E-78432747926A}"/>
    <cellStyle name="Normal 5 4 2 3 7 2 2 2" xfId="40413" xr:uid="{DC6574F7-2F4C-4995-9095-636E9AB35AC4}"/>
    <cellStyle name="Normal 5 4 2 3 7 2 2 3" xfId="55296" xr:uid="{1B1D854F-440D-4381-AE16-695DDE8031D4}"/>
    <cellStyle name="Normal 5 4 2 3 7 2 3" xfId="19877" xr:uid="{0882A199-E473-49F8-863A-6B523ADAC70B}"/>
    <cellStyle name="Normal 5 4 2 3 7 2 4" xfId="33567" xr:uid="{DF436EE1-1366-4CFC-941F-3DD65ACAD918}"/>
    <cellStyle name="Normal 5 4 2 3 7 2 5" xfId="48450" xr:uid="{DA788E5F-890E-42F9-9FA1-14F39EB49D60}"/>
    <cellStyle name="Normal 5 4 2 3 7 3" xfId="23299" xr:uid="{17B6D670-B906-4893-9388-559CEACB9B65}"/>
    <cellStyle name="Normal 5 4 2 3 7 3 2" xfId="36991" xr:uid="{F697332B-8D14-477A-9A37-DAAB65EC9BB9}"/>
    <cellStyle name="Normal 5 4 2 3 7 3 3" xfId="51874" xr:uid="{8FA11637-A0BF-4964-A950-A73E6E5C1F3E}"/>
    <cellStyle name="Normal 5 4 2 3 7 4" xfId="16455" xr:uid="{81FEA00A-2B07-4C51-8D6C-E056B015B800}"/>
    <cellStyle name="Normal 5 4 2 3 7 5" xfId="30145" xr:uid="{BE5CC65C-E66E-4A14-ACA4-B19D2634E804}"/>
    <cellStyle name="Normal 5 4 2 3 7 6" xfId="45028" xr:uid="{637C4FA2-68EB-4158-B1BB-DD3B4A1AE260}"/>
    <cellStyle name="Normal 5 4 2 3 8" xfId="11319" xr:uid="{6EE04ABC-07EE-4094-81F8-28B280574594}"/>
    <cellStyle name="Normal 5 4 2 3 8 2" xfId="25009" xr:uid="{F27591EB-5F1A-45EA-991D-17A1923880E6}"/>
    <cellStyle name="Normal 5 4 2 3 8 2 2" xfId="38701" xr:uid="{086ED85F-9087-4FCD-9571-A3099FD4DCCE}"/>
    <cellStyle name="Normal 5 4 2 3 8 2 3" xfId="53584" xr:uid="{2BFD96DE-62B2-4B52-A92D-17787A5EFFBB}"/>
    <cellStyle name="Normal 5 4 2 3 8 3" xfId="18165" xr:uid="{BFCAFDDD-4B5D-46E6-92BE-101F16A95EEE}"/>
    <cellStyle name="Normal 5 4 2 3 8 4" xfId="31855" xr:uid="{4EA10086-6939-4BBE-BEAA-0862B6C74A69}"/>
    <cellStyle name="Normal 5 4 2 3 8 5" xfId="46738" xr:uid="{12B83C9D-348B-408B-A180-B527062461CB}"/>
    <cellStyle name="Normal 5 4 2 3 9" xfId="21587" xr:uid="{548C1E07-B210-47C2-9781-2906625E8049}"/>
    <cellStyle name="Normal 5 4 2 3 9 2" xfId="35279" xr:uid="{EF0112F3-6368-4D1C-AB54-A2DBE5761E8B}"/>
    <cellStyle name="Normal 5 4 2 3 9 3" xfId="50162" xr:uid="{7B969395-109C-49BE-93D3-73448A3441B8}"/>
    <cellStyle name="Normal 5 4 2 4" xfId="861" xr:uid="{C4D05F18-EC04-47D2-AFA1-59AA4C8C775B}"/>
    <cellStyle name="Normal 5 4 2 4 10" xfId="14758" xr:uid="{35F6A3C2-D633-49E6-A7A7-21BBAC5D2A16}"/>
    <cellStyle name="Normal 5 4 2 4 10 2" xfId="40818" xr:uid="{D6918424-2823-4C3E-9886-1379EDF86DD8}"/>
    <cellStyle name="Normal 5 4 2 4 11" xfId="28448" xr:uid="{0491F70F-ABB4-4EC1-A572-8C1368EFE608}"/>
    <cellStyle name="Normal 5 4 2 4 12" xfId="43331" xr:uid="{BA9F3F5B-5868-4F44-BCDD-FD703925708C}"/>
    <cellStyle name="Normal 5 4 2 4 13" xfId="7912" xr:uid="{68982273-2D20-4736-AD40-CA7B30D3D489}"/>
    <cellStyle name="Normal 5 4 2 4 2" xfId="862" xr:uid="{1110435A-C7C5-4D94-B0FA-03179001A8A6}"/>
    <cellStyle name="Normal 5 4 2 4 2 10" xfId="43332" xr:uid="{17BCED64-DC72-467E-A87F-21653112E575}"/>
    <cellStyle name="Normal 5 4 2 4 2 11" xfId="7913" xr:uid="{1E4E43BD-75D1-4936-9E60-3D915C7BF315}"/>
    <cellStyle name="Normal 5 4 2 4 2 2" xfId="863" xr:uid="{B8CF7D08-3110-44DF-AD5A-118AD60105C4}"/>
    <cellStyle name="Normal 5 4 2 4 2 2 2" xfId="3858" xr:uid="{4C046B32-119C-4EA7-9702-060F3BA39955}"/>
    <cellStyle name="Normal 5 4 2 4 2 2 2 2" xfId="3859" xr:uid="{D3BBE49D-13FF-4C93-A727-F6AC3EFBCCFD}"/>
    <cellStyle name="Normal 5 4 2 4 2 2 2 2 2" xfId="13049" xr:uid="{98FE600B-D711-43BF-B866-A029A6B109DA}"/>
    <cellStyle name="Normal 5 4 2 4 2 2 2 2 2 2" xfId="26739" xr:uid="{9BA5B542-DC3F-4F1E-9665-49127D235E62}"/>
    <cellStyle name="Normal 5 4 2 4 2 2 2 2 2 2 2" xfId="40431" xr:uid="{7B516C7E-667B-4D49-B0AB-4FD2AA7F57EA}"/>
    <cellStyle name="Normal 5 4 2 4 2 2 2 2 2 2 3" xfId="55314" xr:uid="{4FE9639D-AC76-497D-88B7-370FDB7EE201}"/>
    <cellStyle name="Normal 5 4 2 4 2 2 2 2 2 3" xfId="19895" xr:uid="{FB7E944E-CB81-44EE-831A-F408C64D0D46}"/>
    <cellStyle name="Normal 5 4 2 4 2 2 2 2 2 4" xfId="33585" xr:uid="{322BDF92-89A9-4B4F-A7E6-6B8F70FEBD3C}"/>
    <cellStyle name="Normal 5 4 2 4 2 2 2 2 2 5" xfId="48468" xr:uid="{D4DCF1C0-2F55-4A39-8C23-B9967383E995}"/>
    <cellStyle name="Normal 5 4 2 4 2 2 2 2 3" xfId="23317" xr:uid="{6D449E92-406F-4A90-8E8D-5CF1AC040593}"/>
    <cellStyle name="Normal 5 4 2 4 2 2 2 2 3 2" xfId="37009" xr:uid="{0C0D7D9E-EE87-44AD-98AE-19245AC1616B}"/>
    <cellStyle name="Normal 5 4 2 4 2 2 2 2 3 3" xfId="51892" xr:uid="{7715F0B5-6173-48D8-935B-A9E3040C6895}"/>
    <cellStyle name="Normal 5 4 2 4 2 2 2 2 4" xfId="16473" xr:uid="{609041C4-BE20-43B1-AFAC-5F889C4EEB68}"/>
    <cellStyle name="Normal 5 4 2 4 2 2 2 2 4 2" xfId="40958" xr:uid="{97439C7D-F553-4BAC-980D-519321CC2E74}"/>
    <cellStyle name="Normal 5 4 2 4 2 2 2 2 5" xfId="30163" xr:uid="{D7845FC6-EE5E-4817-9FFD-164FBEA52067}"/>
    <cellStyle name="Normal 5 4 2 4 2 2 2 2 6" xfId="45046" xr:uid="{6020C85C-59A2-4A6D-B1B9-659DCD39C06B}"/>
    <cellStyle name="Normal 5 4 2 4 2 2 2 2 7" xfId="9627" xr:uid="{1CBFA26C-F6BB-455E-B5B3-0FF51C714C8A}"/>
    <cellStyle name="Normal 5 4 2 4 2 2 2 3" xfId="11337" xr:uid="{C2165327-22EE-48C7-B9C1-178A1DFF164B}"/>
    <cellStyle name="Normal 5 4 2 4 2 2 2 3 2" xfId="25027" xr:uid="{D241A032-E08F-4449-8B40-407D147C976D}"/>
    <cellStyle name="Normal 5 4 2 4 2 2 2 3 2 2" xfId="38719" xr:uid="{16E8FDAC-8859-42A5-80AE-C09A6B92AC69}"/>
    <cellStyle name="Normal 5 4 2 4 2 2 2 3 2 3" xfId="53602" xr:uid="{3C0D789F-D070-4980-9CF4-502767460425}"/>
    <cellStyle name="Normal 5 4 2 4 2 2 2 3 3" xfId="18183" xr:uid="{EF4327F3-BABD-4162-B1B0-A0B506E08A4F}"/>
    <cellStyle name="Normal 5 4 2 4 2 2 2 3 4" xfId="31873" xr:uid="{D0F6BC78-0413-404A-B379-5E344C115806}"/>
    <cellStyle name="Normal 5 4 2 4 2 2 2 3 5" xfId="46756" xr:uid="{5A4AE153-74D3-432E-9E6C-8B7F53284D27}"/>
    <cellStyle name="Normal 5 4 2 4 2 2 2 4" xfId="21605" xr:uid="{A0FDC518-5924-4631-9D66-4E5C46975F2B}"/>
    <cellStyle name="Normal 5 4 2 4 2 2 2 4 2" xfId="35297" xr:uid="{062AC924-ED4E-4E0F-83EC-12C48AE3B047}"/>
    <cellStyle name="Normal 5 4 2 4 2 2 2 4 3" xfId="50180" xr:uid="{ACE67EEA-4529-4467-A994-1DF3E379C314}"/>
    <cellStyle name="Normal 5 4 2 4 2 2 2 5" xfId="14761" xr:uid="{FA767F57-170B-4A8C-BA6B-3D34376F866F}"/>
    <cellStyle name="Normal 5 4 2 4 2 2 2 5 2" xfId="40957" xr:uid="{4AB5721A-8D88-4591-92C6-E2144C95F45C}"/>
    <cellStyle name="Normal 5 4 2 4 2 2 2 6" xfId="28451" xr:uid="{B3A0FB8D-4426-46B0-810F-709C8FEDF0FF}"/>
    <cellStyle name="Normal 5 4 2 4 2 2 2 7" xfId="43334" xr:uid="{97D7169B-B46C-49C6-B7F1-188196556B6E}"/>
    <cellStyle name="Normal 5 4 2 4 2 2 2 8" xfId="7915" xr:uid="{B655B1E9-BBD6-4805-B374-C506806B2969}"/>
    <cellStyle name="Normal 5 4 2 4 2 2 3" xfId="3860" xr:uid="{61BAEFE5-E8CD-4920-9059-F1B0E6B3CA6B}"/>
    <cellStyle name="Normal 5 4 2 4 2 2 3 2" xfId="13048" xr:uid="{BD7D22EF-059A-4048-9723-6A19AA288A49}"/>
    <cellStyle name="Normal 5 4 2 4 2 2 3 2 2" xfId="26738" xr:uid="{9AC44D0C-3C03-476F-8E55-FB02B12CC322}"/>
    <cellStyle name="Normal 5 4 2 4 2 2 3 2 2 2" xfId="40430" xr:uid="{EDE259B0-70B7-4A7B-9A61-98259B47FF84}"/>
    <cellStyle name="Normal 5 4 2 4 2 2 3 2 2 3" xfId="55313" xr:uid="{1D8CAB99-0E7E-44F5-84F6-D56EA86B06A2}"/>
    <cellStyle name="Normal 5 4 2 4 2 2 3 2 3" xfId="19894" xr:uid="{29173137-D889-470F-951C-85A6C060B469}"/>
    <cellStyle name="Normal 5 4 2 4 2 2 3 2 4" xfId="33584" xr:uid="{4B7D0C80-3426-4019-BFD5-19E21F490AEB}"/>
    <cellStyle name="Normal 5 4 2 4 2 2 3 2 5" xfId="48467" xr:uid="{6DEC624C-F71B-4E18-B027-DB9FAABA7C26}"/>
    <cellStyle name="Normal 5 4 2 4 2 2 3 3" xfId="23316" xr:uid="{F5B23C6C-ACD2-4616-8C80-2AE03F93A638}"/>
    <cellStyle name="Normal 5 4 2 4 2 2 3 3 2" xfId="37008" xr:uid="{2E93677A-F7F2-4067-84EA-85A248113154}"/>
    <cellStyle name="Normal 5 4 2 4 2 2 3 3 3" xfId="51891" xr:uid="{DA647324-48C7-4DBD-AC77-3F570ADB41CD}"/>
    <cellStyle name="Normal 5 4 2 4 2 2 3 4" xfId="16472" xr:uid="{97050CB2-65EE-4192-8E8D-6479C128949A}"/>
    <cellStyle name="Normal 5 4 2 4 2 2 3 4 2" xfId="40959" xr:uid="{3D5FBFB0-124D-4B16-A1D3-A743CBDE3ABC}"/>
    <cellStyle name="Normal 5 4 2 4 2 2 3 5" xfId="30162" xr:uid="{9495FFE1-4591-447E-A067-5935F3005C4F}"/>
    <cellStyle name="Normal 5 4 2 4 2 2 3 6" xfId="45045" xr:uid="{7B2C1D7B-933F-447D-A4CF-BAAC24BE68C9}"/>
    <cellStyle name="Normal 5 4 2 4 2 2 3 7" xfId="9626" xr:uid="{0D5D0750-D5B1-447D-B7F2-7C31AD3422A2}"/>
    <cellStyle name="Normal 5 4 2 4 2 2 4" xfId="11336" xr:uid="{D355D85B-3D2D-4507-906A-595D715C4CEA}"/>
    <cellStyle name="Normal 5 4 2 4 2 2 4 2" xfId="25026" xr:uid="{26641865-E05E-4C1D-9DD5-6C7E516050E5}"/>
    <cellStyle name="Normal 5 4 2 4 2 2 4 2 2" xfId="38718" xr:uid="{28F449E5-1959-4FBF-8AD1-5D4CDE91A031}"/>
    <cellStyle name="Normal 5 4 2 4 2 2 4 2 3" xfId="53601" xr:uid="{C9E55ACB-F508-4FD5-A128-1E7DA128F6D0}"/>
    <cellStyle name="Normal 5 4 2 4 2 2 4 3" xfId="18182" xr:uid="{82683634-88F1-4D70-9827-D4F5AB40D129}"/>
    <cellStyle name="Normal 5 4 2 4 2 2 4 4" xfId="31872" xr:uid="{27CC4C1E-AF29-48D9-9EBA-2DCA9A7795D4}"/>
    <cellStyle name="Normal 5 4 2 4 2 2 4 5" xfId="46755" xr:uid="{25E86CA0-DC8E-4D84-90F1-D2D60C7C581C}"/>
    <cellStyle name="Normal 5 4 2 4 2 2 5" xfId="21604" xr:uid="{9A751EC3-9935-4449-80F2-BD489C424DC4}"/>
    <cellStyle name="Normal 5 4 2 4 2 2 5 2" xfId="35296" xr:uid="{54708DFA-1C3E-4D29-B292-010DB40C7D9F}"/>
    <cellStyle name="Normal 5 4 2 4 2 2 5 3" xfId="50179" xr:uid="{F31968C2-EB8F-4C5D-95BC-E51150E858AF}"/>
    <cellStyle name="Normal 5 4 2 4 2 2 6" xfId="14760" xr:uid="{758F5380-F34E-4944-ACBD-638BB7458829}"/>
    <cellStyle name="Normal 5 4 2 4 2 2 6 2" xfId="40859" xr:uid="{36097FB8-C67F-4CD5-BF16-9D1B9C3DC95E}"/>
    <cellStyle name="Normal 5 4 2 4 2 2 7" xfId="28450" xr:uid="{60422F1B-0E22-4120-8025-06052355B17A}"/>
    <cellStyle name="Normal 5 4 2 4 2 2 8" xfId="43333" xr:uid="{23B9167C-8B89-4BBB-93A9-F2494BF3240C}"/>
    <cellStyle name="Normal 5 4 2 4 2 2 9" xfId="7914" xr:uid="{41A0F77C-BA61-4001-9788-E11D73D23871}"/>
    <cellStyle name="Normal 5 4 2 4 2 3" xfId="864" xr:uid="{158D3EB6-5ADB-4C26-BE77-8AD92CBE58B7}"/>
    <cellStyle name="Normal 5 4 2 4 2 3 2" xfId="3861" xr:uid="{1AD1C635-D902-4E86-B9E6-6F03F75BB0AE}"/>
    <cellStyle name="Normal 5 4 2 4 2 3 2 2" xfId="13050" xr:uid="{CB1B8F81-8E51-41D3-914A-9E087C6173B3}"/>
    <cellStyle name="Normal 5 4 2 4 2 3 2 2 2" xfId="26740" xr:uid="{03A2E63D-082B-45BA-B7CB-71466165F838}"/>
    <cellStyle name="Normal 5 4 2 4 2 3 2 2 2 2" xfId="40432" xr:uid="{6F7260A1-7342-4434-A885-4757B9C9FD5D}"/>
    <cellStyle name="Normal 5 4 2 4 2 3 2 2 2 3" xfId="55315" xr:uid="{9CF981A7-E0A7-41AC-985E-14BDDAA972EC}"/>
    <cellStyle name="Normal 5 4 2 4 2 3 2 2 3" xfId="19896" xr:uid="{1FC0266B-9DD5-40E1-9463-DC7132033E80}"/>
    <cellStyle name="Normal 5 4 2 4 2 3 2 2 4" xfId="33586" xr:uid="{3CC0D6D0-A505-474F-9E56-A9AEB16461CC}"/>
    <cellStyle name="Normal 5 4 2 4 2 3 2 2 5" xfId="48469" xr:uid="{8BA03650-E309-4F43-828B-AF3584250664}"/>
    <cellStyle name="Normal 5 4 2 4 2 3 2 3" xfId="23318" xr:uid="{2E649167-7885-4C29-A8C1-54361D68E311}"/>
    <cellStyle name="Normal 5 4 2 4 2 3 2 3 2" xfId="37010" xr:uid="{4AE50D5F-C671-4D91-B7DC-0E28861A0DFB}"/>
    <cellStyle name="Normal 5 4 2 4 2 3 2 3 3" xfId="51893" xr:uid="{F22A3543-F38F-4FA1-950B-6EFE9EF5F50E}"/>
    <cellStyle name="Normal 5 4 2 4 2 3 2 4" xfId="16474" xr:uid="{8B1D2A14-456B-47B7-84A7-1934E26023A2}"/>
    <cellStyle name="Normal 5 4 2 4 2 3 2 4 2" xfId="40961" xr:uid="{E7584542-5564-418E-AF19-290FAA567E44}"/>
    <cellStyle name="Normal 5 4 2 4 2 3 2 5" xfId="30164" xr:uid="{43776197-7B7E-4EFE-9932-44EA34B8FDD4}"/>
    <cellStyle name="Normal 5 4 2 4 2 3 2 6" xfId="45047" xr:uid="{15EB4C6F-F87E-4D5F-B8CD-D891C06A08BE}"/>
    <cellStyle name="Normal 5 4 2 4 2 3 2 7" xfId="9628" xr:uid="{ED75B2E7-9473-4F76-89E9-0196FA10621D}"/>
    <cellStyle name="Normal 5 4 2 4 2 3 3" xfId="11338" xr:uid="{7394F45A-8005-4B78-8BF5-58DD8A979DA9}"/>
    <cellStyle name="Normal 5 4 2 4 2 3 3 2" xfId="25028" xr:uid="{8522C050-539B-4A92-B335-1F90BA2CAC44}"/>
    <cellStyle name="Normal 5 4 2 4 2 3 3 2 2" xfId="38720" xr:uid="{471BFE46-C119-4348-A3FF-3B6D4C1C4733}"/>
    <cellStyle name="Normal 5 4 2 4 2 3 3 2 3" xfId="53603" xr:uid="{D090D42E-467F-40AB-857F-B6E1A2E779E4}"/>
    <cellStyle name="Normal 5 4 2 4 2 3 3 3" xfId="18184" xr:uid="{85642FC4-1BAF-4876-BA21-8A640D9EBD94}"/>
    <cellStyle name="Normal 5 4 2 4 2 3 3 4" xfId="31874" xr:uid="{D62C8E5A-92A5-497B-B751-9A2980CD6288}"/>
    <cellStyle name="Normal 5 4 2 4 2 3 3 5" xfId="46757" xr:uid="{E51DA09B-03C3-44C0-AAA6-9DBCC51FF548}"/>
    <cellStyle name="Normal 5 4 2 4 2 3 4" xfId="21606" xr:uid="{3B85EA8F-A7C2-48C4-9BA6-9583A4F3FBC3}"/>
    <cellStyle name="Normal 5 4 2 4 2 3 4 2" xfId="35298" xr:uid="{EA88290E-912F-4D3C-BD68-88FE113EFFF4}"/>
    <cellStyle name="Normal 5 4 2 4 2 3 4 3" xfId="50181" xr:uid="{9FFB27D5-1DCE-47B5-8288-E4DEDB096629}"/>
    <cellStyle name="Normal 5 4 2 4 2 3 5" xfId="14762" xr:uid="{F3C046A8-4C5C-4505-B3A5-1F6B081C8065}"/>
    <cellStyle name="Normal 5 4 2 4 2 3 5 2" xfId="40960" xr:uid="{E971EEA2-FFCE-49F8-834F-AE24DFB5A53E}"/>
    <cellStyle name="Normal 5 4 2 4 2 3 6" xfId="28452" xr:uid="{D5074C75-4627-4951-9EDC-78D1B272E4A7}"/>
    <cellStyle name="Normal 5 4 2 4 2 3 7" xfId="43335" xr:uid="{D2DACF70-0C20-4D7E-B675-4E70D6FA5A31}"/>
    <cellStyle name="Normal 5 4 2 4 2 3 8" xfId="7916" xr:uid="{E9208506-5855-481D-BF05-FBBD4FEAEE2D}"/>
    <cellStyle name="Normal 5 4 2 4 2 4" xfId="865" xr:uid="{3E85CA15-D182-4F07-BDBF-504ADD694D4C}"/>
    <cellStyle name="Normal 5 4 2 4 2 4 2" xfId="9629" xr:uid="{BC66866E-AC3B-4D49-A32E-50CDAE8A539A}"/>
    <cellStyle name="Normal 5 4 2 4 2 4 2 2" xfId="13051" xr:uid="{6D28B43D-5D6B-4804-9662-36D8B7A1786F}"/>
    <cellStyle name="Normal 5 4 2 4 2 4 2 2 2" xfId="26741" xr:uid="{C49F95C6-0F62-4994-B25A-5AE6DC817555}"/>
    <cellStyle name="Normal 5 4 2 4 2 4 2 2 2 2" xfId="40433" xr:uid="{1986FA08-3FC3-48E7-A9FA-ACD41BC1FCE2}"/>
    <cellStyle name="Normal 5 4 2 4 2 4 2 2 2 3" xfId="55316" xr:uid="{719029F3-EB5F-4144-8760-27D9D097BBC4}"/>
    <cellStyle name="Normal 5 4 2 4 2 4 2 2 3" xfId="19897" xr:uid="{2582E367-53DB-4C15-8992-0427685B658C}"/>
    <cellStyle name="Normal 5 4 2 4 2 4 2 2 4" xfId="33587" xr:uid="{A8EA43BA-AA3E-4DA2-9DEE-ED0950D760DB}"/>
    <cellStyle name="Normal 5 4 2 4 2 4 2 2 5" xfId="48470" xr:uid="{353F3173-4E7D-4599-B5B8-0BC1ADD06721}"/>
    <cellStyle name="Normal 5 4 2 4 2 4 2 3" xfId="23319" xr:uid="{8323F509-8855-4617-9A5E-0A39169F8AEE}"/>
    <cellStyle name="Normal 5 4 2 4 2 4 2 3 2" xfId="37011" xr:uid="{8892614F-52D4-44FD-99A2-21ADBE6EE2DD}"/>
    <cellStyle name="Normal 5 4 2 4 2 4 2 3 3" xfId="51894" xr:uid="{A09B52A8-E1D2-4EF1-A98F-42C9BCE73DFE}"/>
    <cellStyle name="Normal 5 4 2 4 2 4 2 4" xfId="16475" xr:uid="{1EEE51D3-2F96-47EA-9AAC-0A70E01A4BAA}"/>
    <cellStyle name="Normal 5 4 2 4 2 4 2 5" xfId="30165" xr:uid="{AB6FBD71-BA4D-43E9-8DFD-8828A8E80CB3}"/>
    <cellStyle name="Normal 5 4 2 4 2 4 2 6" xfId="45048" xr:uid="{D361CF55-16E7-4DE1-A1B0-28B093E449AE}"/>
    <cellStyle name="Normal 5 4 2 4 2 4 3" xfId="11339" xr:uid="{DF3BF4CC-D281-4BF9-A25A-46BDF040FCDB}"/>
    <cellStyle name="Normal 5 4 2 4 2 4 3 2" xfId="25029" xr:uid="{0FDA2241-6768-4CA3-B147-DE287E1E52C2}"/>
    <cellStyle name="Normal 5 4 2 4 2 4 3 2 2" xfId="38721" xr:uid="{5D2DEEFE-6F88-4A60-9420-0FB488FA3D57}"/>
    <cellStyle name="Normal 5 4 2 4 2 4 3 2 3" xfId="53604" xr:uid="{C4CDE9E3-A5D8-47CE-A243-B521B589EC3C}"/>
    <cellStyle name="Normal 5 4 2 4 2 4 3 3" xfId="18185" xr:uid="{408A4CBE-567D-496E-A61F-4301B9592BBE}"/>
    <cellStyle name="Normal 5 4 2 4 2 4 3 4" xfId="31875" xr:uid="{516F2150-AE74-45D4-AAAB-7EBF569975C0}"/>
    <cellStyle name="Normal 5 4 2 4 2 4 3 5" xfId="46758" xr:uid="{43A05180-A2DE-4DAF-929E-01B3E00CF4D9}"/>
    <cellStyle name="Normal 5 4 2 4 2 4 4" xfId="21607" xr:uid="{14CAA5B6-8DEA-4B26-AFC6-BCA3C7498874}"/>
    <cellStyle name="Normal 5 4 2 4 2 4 4 2" xfId="35299" xr:uid="{0142F768-AC18-4EB4-A22F-BC4A20EF12CC}"/>
    <cellStyle name="Normal 5 4 2 4 2 4 4 3" xfId="50182" xr:uid="{9A32DCA3-A614-4F99-9F28-1657C010BBDA}"/>
    <cellStyle name="Normal 5 4 2 4 2 4 5" xfId="14763" xr:uid="{EA3CD8EC-6292-4CFA-9F8A-50DE2F2A6AC2}"/>
    <cellStyle name="Normal 5 4 2 4 2 4 5 2" xfId="40962" xr:uid="{7FEE91DC-5361-4D01-ABD5-0639AE35E96B}"/>
    <cellStyle name="Normal 5 4 2 4 2 4 6" xfId="28453" xr:uid="{4F44AD2D-FFAA-4549-ADDC-2AF339BDABC2}"/>
    <cellStyle name="Normal 5 4 2 4 2 4 7" xfId="43336" xr:uid="{9D4EF3E4-33F5-469E-ADC3-1EDF92B9EE91}"/>
    <cellStyle name="Normal 5 4 2 4 2 4 8" xfId="7917" xr:uid="{78EFF6CE-1278-4B68-9A8B-0DA80D2A5428}"/>
    <cellStyle name="Normal 5 4 2 4 2 5" xfId="9625" xr:uid="{E05D9D7D-F5A7-4C14-A8D1-042F65ABBA36}"/>
    <cellStyle name="Normal 5 4 2 4 2 5 2" xfId="13047" xr:uid="{1A8B778F-21E6-4FA8-83E1-1935B5155DC1}"/>
    <cellStyle name="Normal 5 4 2 4 2 5 2 2" xfId="26737" xr:uid="{288EC728-668F-4EA4-884D-DC465FC975BA}"/>
    <cellStyle name="Normal 5 4 2 4 2 5 2 2 2" xfId="40429" xr:uid="{AE2C131E-E157-480A-845B-7CF85AAEB3EC}"/>
    <cellStyle name="Normal 5 4 2 4 2 5 2 2 3" xfId="55312" xr:uid="{4890D981-ACDA-4D6E-AC2E-9C6C0AA5DF4C}"/>
    <cellStyle name="Normal 5 4 2 4 2 5 2 3" xfId="19893" xr:uid="{D088DEE2-0B60-4903-9350-82A0A0E53D4D}"/>
    <cellStyle name="Normal 5 4 2 4 2 5 2 4" xfId="33583" xr:uid="{E5076DC3-666E-40D7-893D-C1F129668F05}"/>
    <cellStyle name="Normal 5 4 2 4 2 5 2 5" xfId="48466" xr:uid="{F6A3CAD9-76F3-42C6-9E4D-640F2462DF3A}"/>
    <cellStyle name="Normal 5 4 2 4 2 5 3" xfId="23315" xr:uid="{4D3A6416-15F2-4F0E-A13B-D3C1DCC08EB6}"/>
    <cellStyle name="Normal 5 4 2 4 2 5 3 2" xfId="37007" xr:uid="{2F5C1126-715A-48DD-A00B-FC088378D254}"/>
    <cellStyle name="Normal 5 4 2 4 2 5 3 3" xfId="51890" xr:uid="{2DDD5673-3916-43E3-B0CC-F214C43DB0D6}"/>
    <cellStyle name="Normal 5 4 2 4 2 5 4" xfId="16471" xr:uid="{99A90682-435F-4F0B-91DA-4CBAA3392FE8}"/>
    <cellStyle name="Normal 5 4 2 4 2 5 5" xfId="30161" xr:uid="{EB507966-BDD7-4C4B-B1E7-E9FE5BCDEF9A}"/>
    <cellStyle name="Normal 5 4 2 4 2 5 6" xfId="45044" xr:uid="{BF21FE77-D0CC-4DCC-AC1B-30C52CB91844}"/>
    <cellStyle name="Normal 5 4 2 4 2 6" xfId="11335" xr:uid="{A4E80857-4AF2-4072-837C-F3FABF8E4C33}"/>
    <cellStyle name="Normal 5 4 2 4 2 6 2" xfId="25025" xr:uid="{7F03245C-9848-431A-B5CF-E424459EAB2F}"/>
    <cellStyle name="Normal 5 4 2 4 2 6 2 2" xfId="38717" xr:uid="{CB55C29E-5091-4752-9731-80E3C216FBB5}"/>
    <cellStyle name="Normal 5 4 2 4 2 6 2 3" xfId="53600" xr:uid="{68AF3FEB-05D0-455A-95D3-3D1C087C7FEA}"/>
    <cellStyle name="Normal 5 4 2 4 2 6 3" xfId="18181" xr:uid="{39865D77-9DDD-4412-BF53-5491F5A7248F}"/>
    <cellStyle name="Normal 5 4 2 4 2 6 4" xfId="31871" xr:uid="{3D14DC31-23A5-427C-AF55-5800957ABA15}"/>
    <cellStyle name="Normal 5 4 2 4 2 6 5" xfId="46754" xr:uid="{17921D26-9133-4D26-BB0D-32E1AB404C6E}"/>
    <cellStyle name="Normal 5 4 2 4 2 7" xfId="21603" xr:uid="{E398979C-809B-49C0-8506-A9F883738917}"/>
    <cellStyle name="Normal 5 4 2 4 2 7 2" xfId="35295" xr:uid="{6D22F781-8FEA-4A6F-B349-062036872146}"/>
    <cellStyle name="Normal 5 4 2 4 2 7 3" xfId="50178" xr:uid="{E83A7C5D-2CA1-4752-8EB8-0C16D38B5D06}"/>
    <cellStyle name="Normal 5 4 2 4 2 8" xfId="14759" xr:uid="{85CAA961-C084-42F0-9325-E1C9BF103A9E}"/>
    <cellStyle name="Normal 5 4 2 4 2 8 2" xfId="40858" xr:uid="{2A320DA4-27F6-496E-8D99-266C8669B1CA}"/>
    <cellStyle name="Normal 5 4 2 4 2 9" xfId="28449" xr:uid="{849E9B7D-91FE-4C68-8865-66C69841DEBD}"/>
    <cellStyle name="Normal 5 4 2 4 3" xfId="866" xr:uid="{62F1670D-2A44-4D2E-9D65-46A201E689A0}"/>
    <cellStyle name="Normal 5 4 2 4 3 10" xfId="43337" xr:uid="{7BE9390F-BA7C-433D-8800-097919D22BCD}"/>
    <cellStyle name="Normal 5 4 2 4 3 11" xfId="7918" xr:uid="{78027982-56C7-4D75-9BA2-7B27A1D5B1FE}"/>
    <cellStyle name="Normal 5 4 2 4 3 2" xfId="3862" xr:uid="{617A8E40-FC8F-4111-A953-078B227C2510}"/>
    <cellStyle name="Normal 5 4 2 4 3 2 2" xfId="3863" xr:uid="{E74469C3-1DC1-42F6-8429-38784EE962E3}"/>
    <cellStyle name="Normal 5 4 2 4 3 2 2 2" xfId="9632" xr:uid="{D8F92FD0-D1FC-4F55-AFE2-560D5606D497}"/>
    <cellStyle name="Normal 5 4 2 4 3 2 2 2 2" xfId="13054" xr:uid="{B2F98EA4-8EE6-4AFD-939A-743047ED570F}"/>
    <cellStyle name="Normal 5 4 2 4 3 2 2 2 2 2" xfId="26744" xr:uid="{8B37E8DB-77C3-4A62-97A2-A32E2988F4E1}"/>
    <cellStyle name="Normal 5 4 2 4 3 2 2 2 2 2 2" xfId="40436" xr:uid="{8A00E610-A80B-4D9E-BC1F-0B04F6702D71}"/>
    <cellStyle name="Normal 5 4 2 4 3 2 2 2 2 2 3" xfId="55319" xr:uid="{F3959607-5056-458C-80B7-8CB7C31AE506}"/>
    <cellStyle name="Normal 5 4 2 4 3 2 2 2 2 3" xfId="19900" xr:uid="{D1454305-3032-4DDA-8483-C2977EFFE737}"/>
    <cellStyle name="Normal 5 4 2 4 3 2 2 2 2 4" xfId="33590" xr:uid="{DEDA5CB1-F082-412A-9FF6-B00A732CE2DE}"/>
    <cellStyle name="Normal 5 4 2 4 3 2 2 2 2 5" xfId="48473" xr:uid="{153CAE0D-D621-4CC3-809A-4FD87F5C5092}"/>
    <cellStyle name="Normal 5 4 2 4 3 2 2 2 3" xfId="23322" xr:uid="{B42C1941-F62E-4CEB-B8D3-A7B0849EB559}"/>
    <cellStyle name="Normal 5 4 2 4 3 2 2 2 3 2" xfId="37014" xr:uid="{F5A9817B-028E-4EB0-80F8-E5735D81E8ED}"/>
    <cellStyle name="Normal 5 4 2 4 3 2 2 2 3 3" xfId="51897" xr:uid="{7DE22A2C-719F-496A-B2AB-2DBA07D0965C}"/>
    <cellStyle name="Normal 5 4 2 4 3 2 2 2 4" xfId="16478" xr:uid="{017B073A-E8E3-41BA-AC93-C95585FC2B2E}"/>
    <cellStyle name="Normal 5 4 2 4 3 2 2 2 5" xfId="30168" xr:uid="{AA3FD05B-F92B-41E4-8060-359AE7E524B5}"/>
    <cellStyle name="Normal 5 4 2 4 3 2 2 2 6" xfId="45051" xr:uid="{B32FC030-E20C-4468-B534-A1015487DE1A}"/>
    <cellStyle name="Normal 5 4 2 4 3 2 2 3" xfId="11342" xr:uid="{C681AC8E-EFDC-4BDF-901E-9248A8C9F34E}"/>
    <cellStyle name="Normal 5 4 2 4 3 2 2 3 2" xfId="25032" xr:uid="{1C7B0A54-E919-49DB-82BA-1137B8209088}"/>
    <cellStyle name="Normal 5 4 2 4 3 2 2 3 2 2" xfId="38724" xr:uid="{B969236D-34AB-4437-A024-9B17A3852927}"/>
    <cellStyle name="Normal 5 4 2 4 3 2 2 3 2 3" xfId="53607" xr:uid="{C19AC03F-74E5-4FC7-9FB6-988A06593054}"/>
    <cellStyle name="Normal 5 4 2 4 3 2 2 3 3" xfId="18188" xr:uid="{27756183-D713-4FED-BD70-7155FCF78AFF}"/>
    <cellStyle name="Normal 5 4 2 4 3 2 2 3 4" xfId="31878" xr:uid="{781FFB54-3211-4357-8B74-DB11A714B8AA}"/>
    <cellStyle name="Normal 5 4 2 4 3 2 2 3 5" xfId="46761" xr:uid="{BFDEE8B5-1FBB-46B8-9A0E-31BAA42DD65D}"/>
    <cellStyle name="Normal 5 4 2 4 3 2 2 4" xfId="21610" xr:uid="{351D283F-9849-4F4C-A68C-272D515EADCC}"/>
    <cellStyle name="Normal 5 4 2 4 3 2 2 4 2" xfId="35302" xr:uid="{9613FD78-6415-4868-A802-E7EB50D01939}"/>
    <cellStyle name="Normal 5 4 2 4 3 2 2 4 3" xfId="50185" xr:uid="{CB0367F5-B167-4704-984E-40A606A1E95F}"/>
    <cellStyle name="Normal 5 4 2 4 3 2 2 5" xfId="14766" xr:uid="{7AFD36AA-227B-45AC-8FF8-30524D4FC0BD}"/>
    <cellStyle name="Normal 5 4 2 4 3 2 2 5 2" xfId="40964" xr:uid="{41173D6D-DFFC-4898-9EC6-96AC9F790DA5}"/>
    <cellStyle name="Normal 5 4 2 4 3 2 2 6" xfId="28456" xr:uid="{2C35F742-8CB7-49E8-AB7C-373844A23061}"/>
    <cellStyle name="Normal 5 4 2 4 3 2 2 7" xfId="43339" xr:uid="{190FF172-BCA7-4025-8F1A-59AFA91E8BD8}"/>
    <cellStyle name="Normal 5 4 2 4 3 2 2 8" xfId="7920" xr:uid="{1E7B9910-6D1A-415F-9723-8CB9D55A9D77}"/>
    <cellStyle name="Normal 5 4 2 4 3 2 3" xfId="9631" xr:uid="{0A05D93D-690D-424F-9DB5-47DD4F08EC22}"/>
    <cellStyle name="Normal 5 4 2 4 3 2 3 2" xfId="13053" xr:uid="{02217A77-CAD9-4EF7-9710-B8DAAF996341}"/>
    <cellStyle name="Normal 5 4 2 4 3 2 3 2 2" xfId="26743" xr:uid="{B700A976-E49A-4AEA-A799-2D8670C59B2B}"/>
    <cellStyle name="Normal 5 4 2 4 3 2 3 2 2 2" xfId="40435" xr:uid="{173CE3B8-D246-4646-A6FA-BC1FFDE470A2}"/>
    <cellStyle name="Normal 5 4 2 4 3 2 3 2 2 3" xfId="55318" xr:uid="{FA86D4ED-1757-4D76-9DE7-DCD0FCDA1EE1}"/>
    <cellStyle name="Normal 5 4 2 4 3 2 3 2 3" xfId="19899" xr:uid="{B1212AC5-64FB-4E43-9627-3AD6410D520D}"/>
    <cellStyle name="Normal 5 4 2 4 3 2 3 2 4" xfId="33589" xr:uid="{8267A2EB-A9C7-49AD-ACEC-92BC65F9C75E}"/>
    <cellStyle name="Normal 5 4 2 4 3 2 3 2 5" xfId="48472" xr:uid="{720C5CA5-CFD5-4FE1-9DE6-CF375C8C9BAB}"/>
    <cellStyle name="Normal 5 4 2 4 3 2 3 3" xfId="23321" xr:uid="{968C1458-D1FC-4652-B20A-2B177EC49382}"/>
    <cellStyle name="Normal 5 4 2 4 3 2 3 3 2" xfId="37013" xr:uid="{A623E0F0-B11C-4F00-80EF-FA0E85206799}"/>
    <cellStyle name="Normal 5 4 2 4 3 2 3 3 3" xfId="51896" xr:uid="{ADAC2489-1D29-4C6F-AE1E-F100AFA9CF12}"/>
    <cellStyle name="Normal 5 4 2 4 3 2 3 4" xfId="16477" xr:uid="{DE3C280C-0B01-425B-8E3D-7033E81A6C9F}"/>
    <cellStyle name="Normal 5 4 2 4 3 2 3 5" xfId="30167" xr:uid="{E9BE7992-E548-4956-B080-24B7072FE244}"/>
    <cellStyle name="Normal 5 4 2 4 3 2 3 6" xfId="45050" xr:uid="{53028A30-4AEE-4BD7-B6AD-73AF99E2439B}"/>
    <cellStyle name="Normal 5 4 2 4 3 2 4" xfId="11341" xr:uid="{4C0BB9CF-9658-48E4-A929-1874D43F11A2}"/>
    <cellStyle name="Normal 5 4 2 4 3 2 4 2" xfId="25031" xr:uid="{CB7BCD6F-D800-45A7-949C-00DCB9275BEB}"/>
    <cellStyle name="Normal 5 4 2 4 3 2 4 2 2" xfId="38723" xr:uid="{CEACA896-CE40-4F00-9D9E-7A5832F73256}"/>
    <cellStyle name="Normal 5 4 2 4 3 2 4 2 3" xfId="53606" xr:uid="{C870DB96-1266-4EF3-B292-D2D412A2B4A8}"/>
    <cellStyle name="Normal 5 4 2 4 3 2 4 3" xfId="18187" xr:uid="{0023FDF8-9230-42D2-AD11-1CD1CB3281C8}"/>
    <cellStyle name="Normal 5 4 2 4 3 2 4 4" xfId="31877" xr:uid="{00597E23-AD0F-4790-A98A-4DC0FBF5C78F}"/>
    <cellStyle name="Normal 5 4 2 4 3 2 4 5" xfId="46760" xr:uid="{9B6C4C30-EB4C-4C02-B81D-607803D33D14}"/>
    <cellStyle name="Normal 5 4 2 4 3 2 5" xfId="21609" xr:uid="{35D1B2EB-3E97-4283-A2FE-D3F28066E214}"/>
    <cellStyle name="Normal 5 4 2 4 3 2 5 2" xfId="35301" xr:uid="{2C7049AC-4FF5-4E76-AD94-BA6E26C1D4D4}"/>
    <cellStyle name="Normal 5 4 2 4 3 2 5 3" xfId="50184" xr:uid="{DA98FFA6-06A6-424E-858D-815C87388711}"/>
    <cellStyle name="Normal 5 4 2 4 3 2 6" xfId="14765" xr:uid="{9E9174B5-DA6C-4684-A5FB-80AE8B65B340}"/>
    <cellStyle name="Normal 5 4 2 4 3 2 6 2" xfId="40963" xr:uid="{226D95FD-2ED9-442E-9C8E-FC705BFF1BD3}"/>
    <cellStyle name="Normal 5 4 2 4 3 2 7" xfId="28455" xr:uid="{F1FE97DF-D0D6-46A9-96AA-473FC81326B7}"/>
    <cellStyle name="Normal 5 4 2 4 3 2 8" xfId="43338" xr:uid="{9E0E283F-3215-49E5-9DA8-862502088F7A}"/>
    <cellStyle name="Normal 5 4 2 4 3 2 9" xfId="7919" xr:uid="{C4838719-D110-496B-86DD-1218A3556180}"/>
    <cellStyle name="Normal 5 4 2 4 3 3" xfId="3864" xr:uid="{FEC1FEFC-7EDB-4DB7-8732-B7B6AEBC4355}"/>
    <cellStyle name="Normal 5 4 2 4 3 3 2" xfId="9633" xr:uid="{6AA72171-6D1A-4148-9246-0FB9FA846E61}"/>
    <cellStyle name="Normal 5 4 2 4 3 3 2 2" xfId="13055" xr:uid="{B453EF2D-39E1-4A9A-B7C1-8B6F6929E322}"/>
    <cellStyle name="Normal 5 4 2 4 3 3 2 2 2" xfId="26745" xr:uid="{B4888CB0-52D8-44A2-8F3D-A1C4696E960B}"/>
    <cellStyle name="Normal 5 4 2 4 3 3 2 2 2 2" xfId="40437" xr:uid="{7BF1673B-D198-43C4-92BD-B0D4A867EE8D}"/>
    <cellStyle name="Normal 5 4 2 4 3 3 2 2 2 3" xfId="55320" xr:uid="{D97DDDDE-F4C4-4610-9810-13F0D40C200E}"/>
    <cellStyle name="Normal 5 4 2 4 3 3 2 2 3" xfId="19901" xr:uid="{3334BA6F-9CD1-40C1-9014-43B4C5FE2954}"/>
    <cellStyle name="Normal 5 4 2 4 3 3 2 2 4" xfId="33591" xr:uid="{EBF81E52-B156-4BB4-B875-C110A891E3A5}"/>
    <cellStyle name="Normal 5 4 2 4 3 3 2 2 5" xfId="48474" xr:uid="{4CE34DE4-C8CF-4E24-815B-09CAE0382B63}"/>
    <cellStyle name="Normal 5 4 2 4 3 3 2 3" xfId="23323" xr:uid="{9965A2D8-5945-4304-9939-AE4CDF128F2A}"/>
    <cellStyle name="Normal 5 4 2 4 3 3 2 3 2" xfId="37015" xr:uid="{6536950A-2FA0-4A93-9463-14AFEAB5CBBA}"/>
    <cellStyle name="Normal 5 4 2 4 3 3 2 3 3" xfId="51898" xr:uid="{190C82DE-2023-4200-9D69-461354BFCA60}"/>
    <cellStyle name="Normal 5 4 2 4 3 3 2 4" xfId="16479" xr:uid="{7066C511-FC3C-46D7-8FCE-9F5DAAC214AD}"/>
    <cellStyle name="Normal 5 4 2 4 3 3 2 5" xfId="30169" xr:uid="{CAF48976-3CBD-4640-B1E0-A5E5EBE75653}"/>
    <cellStyle name="Normal 5 4 2 4 3 3 2 6" xfId="45052" xr:uid="{75A02194-2AFB-4320-AD06-59D1BE808874}"/>
    <cellStyle name="Normal 5 4 2 4 3 3 3" xfId="11343" xr:uid="{387AB8F0-8063-4CDC-AD3F-E359EA009EB3}"/>
    <cellStyle name="Normal 5 4 2 4 3 3 3 2" xfId="25033" xr:uid="{CDCB0DD0-2C79-496E-A280-69D8B5120781}"/>
    <cellStyle name="Normal 5 4 2 4 3 3 3 2 2" xfId="38725" xr:uid="{1FEDDC9D-BAD1-4B4C-ADB4-7145E771ECCE}"/>
    <cellStyle name="Normal 5 4 2 4 3 3 3 2 3" xfId="53608" xr:uid="{6616BC18-3F45-450E-8B57-A6802C4719C8}"/>
    <cellStyle name="Normal 5 4 2 4 3 3 3 3" xfId="18189" xr:uid="{67B7934C-B6B4-4139-BF2C-4943DAB7DE70}"/>
    <cellStyle name="Normal 5 4 2 4 3 3 3 4" xfId="31879" xr:uid="{710DD472-0360-4D63-AE5D-42E311E51AC1}"/>
    <cellStyle name="Normal 5 4 2 4 3 3 3 5" xfId="46762" xr:uid="{6D1A2E38-7F6C-42AD-B862-33E15BAB1731}"/>
    <cellStyle name="Normal 5 4 2 4 3 3 4" xfId="21611" xr:uid="{7B60DE8F-C424-4692-8AC5-82540DB519B6}"/>
    <cellStyle name="Normal 5 4 2 4 3 3 4 2" xfId="35303" xr:uid="{D9ED5A8A-2E9A-4834-8E9C-8EAE4AB18542}"/>
    <cellStyle name="Normal 5 4 2 4 3 3 4 3" xfId="50186" xr:uid="{F16EB8C6-DCDD-4959-A778-6D023598F18E}"/>
    <cellStyle name="Normal 5 4 2 4 3 3 5" xfId="14767" xr:uid="{7F674B7E-1A6A-424F-9A78-D44226C3387A}"/>
    <cellStyle name="Normal 5 4 2 4 3 3 5 2" xfId="40965" xr:uid="{96618E55-3CE9-48E6-B897-F3DFEFB1177E}"/>
    <cellStyle name="Normal 5 4 2 4 3 3 6" xfId="28457" xr:uid="{D99101EE-2BD8-45A4-92E6-52ACFB01F992}"/>
    <cellStyle name="Normal 5 4 2 4 3 3 7" xfId="43340" xr:uid="{513D58C3-4540-4962-B660-B4E736140946}"/>
    <cellStyle name="Normal 5 4 2 4 3 3 8" xfId="7921" xr:uid="{A0CA80C8-5542-4F4C-A610-21D2C95C3574}"/>
    <cellStyle name="Normal 5 4 2 4 3 4" xfId="7922" xr:uid="{A40150DF-4B0C-43BA-A27A-A7582AF5DD19}"/>
    <cellStyle name="Normal 5 4 2 4 3 4 2" xfId="9634" xr:uid="{DDEB1FF7-418E-48B1-AE0E-A5D5ED43DFFB}"/>
    <cellStyle name="Normal 5 4 2 4 3 4 2 2" xfId="13056" xr:uid="{071A4F88-B58E-41F7-8818-AA4E45B8240D}"/>
    <cellStyle name="Normal 5 4 2 4 3 4 2 2 2" xfId="26746" xr:uid="{7E912477-F2AC-4E3D-B83D-AB1846FB6963}"/>
    <cellStyle name="Normal 5 4 2 4 3 4 2 2 2 2" xfId="40438" xr:uid="{076CF30C-1C3C-4DB3-80B3-FEBA62D64D21}"/>
    <cellStyle name="Normal 5 4 2 4 3 4 2 2 2 3" xfId="55321" xr:uid="{9C709D6E-808F-4548-8BE9-7A677236DFC1}"/>
    <cellStyle name="Normal 5 4 2 4 3 4 2 2 3" xfId="19902" xr:uid="{4CFB1BF6-3B1C-4B9D-8037-1B6AF9E6ADF5}"/>
    <cellStyle name="Normal 5 4 2 4 3 4 2 2 4" xfId="33592" xr:uid="{E037FDF7-1986-4383-A675-EE52D8AFA38A}"/>
    <cellStyle name="Normal 5 4 2 4 3 4 2 2 5" xfId="48475" xr:uid="{000C962E-492B-4D50-B54A-FEEE5BFB13F8}"/>
    <cellStyle name="Normal 5 4 2 4 3 4 2 3" xfId="23324" xr:uid="{37420E10-25AC-45AC-A1B7-CD552A982A7D}"/>
    <cellStyle name="Normal 5 4 2 4 3 4 2 3 2" xfId="37016" xr:uid="{2781665A-0CF1-490B-94D1-9D1925BD4937}"/>
    <cellStyle name="Normal 5 4 2 4 3 4 2 3 3" xfId="51899" xr:uid="{2E75C57D-1AD4-4A2C-A73A-0E2A2FEC3892}"/>
    <cellStyle name="Normal 5 4 2 4 3 4 2 4" xfId="16480" xr:uid="{C1E1976B-5A1B-4A47-9D73-DDFB496CE74B}"/>
    <cellStyle name="Normal 5 4 2 4 3 4 2 5" xfId="30170" xr:uid="{9793BEE3-EB3F-4B0D-8F1E-D0AA2BADC718}"/>
    <cellStyle name="Normal 5 4 2 4 3 4 2 6" xfId="45053" xr:uid="{7F98F683-4C09-4ABA-A4AD-4088FD1C4109}"/>
    <cellStyle name="Normal 5 4 2 4 3 4 3" xfId="11344" xr:uid="{294EA798-4D00-4754-9178-2E1F527216DD}"/>
    <cellStyle name="Normal 5 4 2 4 3 4 3 2" xfId="25034" xr:uid="{76E24CAD-F68B-451A-8546-1DBB0AFE9CA9}"/>
    <cellStyle name="Normal 5 4 2 4 3 4 3 2 2" xfId="38726" xr:uid="{828515DF-C342-483C-B0CE-C4D4857942E0}"/>
    <cellStyle name="Normal 5 4 2 4 3 4 3 2 3" xfId="53609" xr:uid="{0D924B8F-66AC-4DC4-8794-8FA8E0735850}"/>
    <cellStyle name="Normal 5 4 2 4 3 4 3 3" xfId="18190" xr:uid="{5B2A05F1-A569-4BB0-A7D2-01F3C14565DB}"/>
    <cellStyle name="Normal 5 4 2 4 3 4 3 4" xfId="31880" xr:uid="{A88A70D7-CDF5-425B-A943-F5BE9B0AC259}"/>
    <cellStyle name="Normal 5 4 2 4 3 4 3 5" xfId="46763" xr:uid="{05DB24F7-0F3B-4CD7-987F-7CCC5D66CD30}"/>
    <cellStyle name="Normal 5 4 2 4 3 4 4" xfId="21612" xr:uid="{613A4B52-4AEB-491D-B978-771BEA02D187}"/>
    <cellStyle name="Normal 5 4 2 4 3 4 4 2" xfId="35304" xr:uid="{7F9C4C4A-2062-4CF2-8C25-5982F1796628}"/>
    <cellStyle name="Normal 5 4 2 4 3 4 4 3" xfId="50187" xr:uid="{BBED1651-8C4B-44A8-993E-9335F7D8C525}"/>
    <cellStyle name="Normal 5 4 2 4 3 4 5" xfId="14768" xr:uid="{0B582E4D-F53F-41E8-8FF7-6CDA8658DA64}"/>
    <cellStyle name="Normal 5 4 2 4 3 4 6" xfId="28458" xr:uid="{599B15F7-9CAA-47E5-BA7C-8555D81EF2D8}"/>
    <cellStyle name="Normal 5 4 2 4 3 4 7" xfId="43341" xr:uid="{B1453AAF-9EC5-4DDE-8482-864FBF5ABEFC}"/>
    <cellStyle name="Normal 5 4 2 4 3 5" xfId="9630" xr:uid="{A5FB8BB1-ECB0-450D-9860-334C3684672C}"/>
    <cellStyle name="Normal 5 4 2 4 3 5 2" xfId="13052" xr:uid="{9284B8FF-6CFF-4704-9654-07654D9C55D8}"/>
    <cellStyle name="Normal 5 4 2 4 3 5 2 2" xfId="26742" xr:uid="{30F7E659-3D00-4A05-8228-71E7172C50B6}"/>
    <cellStyle name="Normal 5 4 2 4 3 5 2 2 2" xfId="40434" xr:uid="{4580222B-E4D1-4E6E-858D-A03C4E154F99}"/>
    <cellStyle name="Normal 5 4 2 4 3 5 2 2 3" xfId="55317" xr:uid="{B661F64C-8A4C-456B-A68A-486CECE71A86}"/>
    <cellStyle name="Normal 5 4 2 4 3 5 2 3" xfId="19898" xr:uid="{A59527DD-8ABC-4374-AB88-63A2A0BB278A}"/>
    <cellStyle name="Normal 5 4 2 4 3 5 2 4" xfId="33588" xr:uid="{5C484113-A63C-44C2-84C5-2D80B30DE59B}"/>
    <cellStyle name="Normal 5 4 2 4 3 5 2 5" xfId="48471" xr:uid="{A6D7F47F-3FD8-4A3C-B2D7-F9DF46E208B3}"/>
    <cellStyle name="Normal 5 4 2 4 3 5 3" xfId="23320" xr:uid="{3342B79C-BC5F-4C84-8E3A-1C82710ACB60}"/>
    <cellStyle name="Normal 5 4 2 4 3 5 3 2" xfId="37012" xr:uid="{71B2DD47-6BDA-4D23-A2A7-2A189D6A661A}"/>
    <cellStyle name="Normal 5 4 2 4 3 5 3 3" xfId="51895" xr:uid="{1E4B76CD-813B-4D4A-A5FE-91DDEDA3A7EE}"/>
    <cellStyle name="Normal 5 4 2 4 3 5 4" xfId="16476" xr:uid="{0692E52C-B121-4883-97DE-CBF1C39D5DC9}"/>
    <cellStyle name="Normal 5 4 2 4 3 5 5" xfId="30166" xr:uid="{69A5ABEC-CFB3-4238-853F-68B3AEB7DD3A}"/>
    <cellStyle name="Normal 5 4 2 4 3 5 6" xfId="45049" xr:uid="{21CDE0F3-58EF-4D5D-A4E6-27ACA4E2C896}"/>
    <cellStyle name="Normal 5 4 2 4 3 6" xfId="11340" xr:uid="{DDD452BF-BCFE-4FC6-8D21-34F26BE4DDF9}"/>
    <cellStyle name="Normal 5 4 2 4 3 6 2" xfId="25030" xr:uid="{89D9E0B2-CC74-4698-AB0E-8C6AA5023FF1}"/>
    <cellStyle name="Normal 5 4 2 4 3 6 2 2" xfId="38722" xr:uid="{0CE9173F-ECF8-429F-B8B8-C21E7B6889D9}"/>
    <cellStyle name="Normal 5 4 2 4 3 6 2 3" xfId="53605" xr:uid="{9B8508DC-E074-4983-BAF1-C58D8C7056B8}"/>
    <cellStyle name="Normal 5 4 2 4 3 6 3" xfId="18186" xr:uid="{FA4284F7-5486-4FC3-B7B7-1BF4FFEF1C2F}"/>
    <cellStyle name="Normal 5 4 2 4 3 6 4" xfId="31876" xr:uid="{FABA540F-F151-4679-A12D-263101221DF4}"/>
    <cellStyle name="Normal 5 4 2 4 3 6 5" xfId="46759" xr:uid="{747749A8-EF28-40B1-AE94-20A612AC982B}"/>
    <cellStyle name="Normal 5 4 2 4 3 7" xfId="21608" xr:uid="{5927D0C9-297D-4AB7-B8B0-80C37FD7E1B4}"/>
    <cellStyle name="Normal 5 4 2 4 3 7 2" xfId="35300" xr:uid="{578A90B5-1AC5-4430-BF5B-A11ADB37B816}"/>
    <cellStyle name="Normal 5 4 2 4 3 7 3" xfId="50183" xr:uid="{7F049009-826F-4D58-AFF2-FCE483D0AAB5}"/>
    <cellStyle name="Normal 5 4 2 4 3 8" xfId="14764" xr:uid="{7BE07895-B4EF-45EF-97F6-0342DD77C770}"/>
    <cellStyle name="Normal 5 4 2 4 3 8 2" xfId="40860" xr:uid="{E220B55E-428E-4408-B382-C43B5C0F1A8A}"/>
    <cellStyle name="Normal 5 4 2 4 3 9" xfId="28454" xr:uid="{D5AA021C-5DF3-496C-B800-19DB96003055}"/>
    <cellStyle name="Normal 5 4 2 4 4" xfId="867" xr:uid="{B3A485D1-9370-4593-9532-F217B5A1B98F}"/>
    <cellStyle name="Normal 5 4 2 4 4 2" xfId="3865" xr:uid="{EF45B958-748D-4AEA-AD61-F8B3DC04B244}"/>
    <cellStyle name="Normal 5 4 2 4 4 2 2" xfId="9636" xr:uid="{1F443B58-39AB-4F62-808B-00D1F4B7EA67}"/>
    <cellStyle name="Normal 5 4 2 4 4 2 2 2" xfId="13058" xr:uid="{3710E630-6BE5-4624-A375-753ABDC002EB}"/>
    <cellStyle name="Normal 5 4 2 4 4 2 2 2 2" xfId="26748" xr:uid="{64E6BC73-F1F2-4C02-8902-42F59ECC3779}"/>
    <cellStyle name="Normal 5 4 2 4 4 2 2 2 2 2" xfId="40440" xr:uid="{1837FCAF-90A7-4EC7-BBD6-6209F9D5A76D}"/>
    <cellStyle name="Normal 5 4 2 4 4 2 2 2 2 3" xfId="55323" xr:uid="{E65614A9-45A4-4E2A-947B-2750AA55A484}"/>
    <cellStyle name="Normal 5 4 2 4 4 2 2 2 3" xfId="19904" xr:uid="{EB595748-B77A-4A15-BFDF-DB94510C8A24}"/>
    <cellStyle name="Normal 5 4 2 4 4 2 2 2 4" xfId="33594" xr:uid="{0ED22FAA-4714-413E-A1B3-61E039F251F3}"/>
    <cellStyle name="Normal 5 4 2 4 4 2 2 2 5" xfId="48477" xr:uid="{BF161B2F-8AE2-45CF-96F4-B225651EA18C}"/>
    <cellStyle name="Normal 5 4 2 4 4 2 2 3" xfId="23326" xr:uid="{EB22E43D-D16E-41A2-B157-CA51D483C19C}"/>
    <cellStyle name="Normal 5 4 2 4 4 2 2 3 2" xfId="37018" xr:uid="{C622EC22-7AB7-49D4-AC9B-F44FFADEA552}"/>
    <cellStyle name="Normal 5 4 2 4 4 2 2 3 3" xfId="51901" xr:uid="{D87D5E42-917F-4060-9A99-6F017AC422D5}"/>
    <cellStyle name="Normal 5 4 2 4 4 2 2 4" xfId="16482" xr:uid="{BD8AAD7E-F9BE-4FD6-A982-6547DF60E380}"/>
    <cellStyle name="Normal 5 4 2 4 4 2 2 5" xfId="30172" xr:uid="{531B8EDF-3EBB-4945-B713-BBB2C6B29E22}"/>
    <cellStyle name="Normal 5 4 2 4 4 2 2 6" xfId="45055" xr:uid="{BEBE988C-E2A1-4657-83DC-E2EC0B10DF72}"/>
    <cellStyle name="Normal 5 4 2 4 4 2 3" xfId="11346" xr:uid="{4C3A4305-D3A4-44F9-9B3A-4B8BE94F9061}"/>
    <cellStyle name="Normal 5 4 2 4 4 2 3 2" xfId="25036" xr:uid="{76A3F17C-67C9-4768-A61E-CD30D5CD093F}"/>
    <cellStyle name="Normal 5 4 2 4 4 2 3 2 2" xfId="38728" xr:uid="{AF1A7744-BE36-49BB-A49D-861460BDD247}"/>
    <cellStyle name="Normal 5 4 2 4 4 2 3 2 3" xfId="53611" xr:uid="{1C39C92D-2B59-4ABE-B7A5-E6D76E0A5B55}"/>
    <cellStyle name="Normal 5 4 2 4 4 2 3 3" xfId="18192" xr:uid="{3360DA7F-A987-4B9A-B55A-64AB4FB778B4}"/>
    <cellStyle name="Normal 5 4 2 4 4 2 3 4" xfId="31882" xr:uid="{EA940420-533F-4DFE-9459-A395E73D16AF}"/>
    <cellStyle name="Normal 5 4 2 4 4 2 3 5" xfId="46765" xr:uid="{69684D19-15A7-45FD-9F90-D4C2C9D35CD0}"/>
    <cellStyle name="Normal 5 4 2 4 4 2 4" xfId="21614" xr:uid="{E8C7D333-1D24-4B8D-9AB1-1E857BC08B18}"/>
    <cellStyle name="Normal 5 4 2 4 4 2 4 2" xfId="35306" xr:uid="{07153906-F9FF-49DE-8555-CFA6FB4C90CE}"/>
    <cellStyle name="Normal 5 4 2 4 4 2 4 3" xfId="50189" xr:uid="{DB041453-C84A-423D-BD87-AF565105A004}"/>
    <cellStyle name="Normal 5 4 2 4 4 2 5" xfId="14770" xr:uid="{07AB2220-8917-431E-AE32-C59D07A1AB60}"/>
    <cellStyle name="Normal 5 4 2 4 4 2 5 2" xfId="40967" xr:uid="{D8016B00-E451-4D06-9471-E1270B7C61CC}"/>
    <cellStyle name="Normal 5 4 2 4 4 2 6" xfId="28460" xr:uid="{F5874E01-926E-4F9A-B31F-E7BA0EB19804}"/>
    <cellStyle name="Normal 5 4 2 4 4 2 7" xfId="43343" xr:uid="{8E8D5717-D559-42E4-BDCE-4BA665D5FCAB}"/>
    <cellStyle name="Normal 5 4 2 4 4 2 8" xfId="7924" xr:uid="{7CDFEFA3-4B79-48E5-AFBE-C879790EF83E}"/>
    <cellStyle name="Normal 5 4 2 4 4 3" xfId="9635" xr:uid="{7BD8C3E7-A279-4249-9BA8-616DA01A9224}"/>
    <cellStyle name="Normal 5 4 2 4 4 3 2" xfId="13057" xr:uid="{64C83F3D-ADA1-4FD7-A081-9DE3A2C7A092}"/>
    <cellStyle name="Normal 5 4 2 4 4 3 2 2" xfId="26747" xr:uid="{A1234350-EB53-41BF-9941-5A38071000FB}"/>
    <cellStyle name="Normal 5 4 2 4 4 3 2 2 2" xfId="40439" xr:uid="{E09177E6-953C-47A2-863D-010B9895336F}"/>
    <cellStyle name="Normal 5 4 2 4 4 3 2 2 3" xfId="55322" xr:uid="{EC92AB23-DAC7-4F40-82F8-634A59266702}"/>
    <cellStyle name="Normal 5 4 2 4 4 3 2 3" xfId="19903" xr:uid="{9C0BD254-98B5-469D-8D55-95E206A8F236}"/>
    <cellStyle name="Normal 5 4 2 4 4 3 2 4" xfId="33593" xr:uid="{7790CC2C-81DF-4B3C-B5DE-649B10487B57}"/>
    <cellStyle name="Normal 5 4 2 4 4 3 2 5" xfId="48476" xr:uid="{A25AFF59-7996-4DEF-A8A7-F99038487DA2}"/>
    <cellStyle name="Normal 5 4 2 4 4 3 3" xfId="23325" xr:uid="{C467CF61-94FA-49EC-9B62-32F1B1D3522F}"/>
    <cellStyle name="Normal 5 4 2 4 4 3 3 2" xfId="37017" xr:uid="{440CAFB1-3E5E-43AE-B894-D00A29024B6D}"/>
    <cellStyle name="Normal 5 4 2 4 4 3 3 3" xfId="51900" xr:uid="{4D3A8D0D-B908-41C0-B835-2C0F8ECBB520}"/>
    <cellStyle name="Normal 5 4 2 4 4 3 4" xfId="16481" xr:uid="{0563F4A1-30DA-44CD-A7FB-0190E29CAF16}"/>
    <cellStyle name="Normal 5 4 2 4 4 3 5" xfId="30171" xr:uid="{FE458A18-87BC-4053-BDEA-4A3FB5C6FF29}"/>
    <cellStyle name="Normal 5 4 2 4 4 3 6" xfId="45054" xr:uid="{010E2E00-2F16-4A54-8C09-616F11FA8396}"/>
    <cellStyle name="Normal 5 4 2 4 4 4" xfId="11345" xr:uid="{B71367A0-8D8A-4B93-9110-5204034F5AC1}"/>
    <cellStyle name="Normal 5 4 2 4 4 4 2" xfId="25035" xr:uid="{4D1B7C2B-2BA1-4755-AAD9-6FE055A4AEB8}"/>
    <cellStyle name="Normal 5 4 2 4 4 4 2 2" xfId="38727" xr:uid="{8E862EA9-5D53-4D71-B1AF-295135BA4D41}"/>
    <cellStyle name="Normal 5 4 2 4 4 4 2 3" xfId="53610" xr:uid="{7BE07B38-91F8-4760-88E3-1091E83F2B66}"/>
    <cellStyle name="Normal 5 4 2 4 4 4 3" xfId="18191" xr:uid="{84E524AA-433A-412E-8037-CFB541B4C040}"/>
    <cellStyle name="Normal 5 4 2 4 4 4 4" xfId="31881" xr:uid="{D9FA1CDE-C191-4C1F-829B-E7467671B1A6}"/>
    <cellStyle name="Normal 5 4 2 4 4 4 5" xfId="46764" xr:uid="{F009E685-2181-49DC-BD81-491F5FC3510F}"/>
    <cellStyle name="Normal 5 4 2 4 4 5" xfId="21613" xr:uid="{8697255E-42A0-4218-9F6B-FD11C750A9B6}"/>
    <cellStyle name="Normal 5 4 2 4 4 5 2" xfId="35305" xr:uid="{020DA24A-E7C5-4AB1-8125-93F727970D59}"/>
    <cellStyle name="Normal 5 4 2 4 4 5 3" xfId="50188" xr:uid="{9D802B8B-9918-44E0-A56E-8FBBDA2E1D43}"/>
    <cellStyle name="Normal 5 4 2 4 4 6" xfId="14769" xr:uid="{5B6F49DC-45D6-407B-B260-3B34CDEFEE3E}"/>
    <cellStyle name="Normal 5 4 2 4 4 6 2" xfId="40966" xr:uid="{07AED4AD-24B1-4EE2-8087-7D615FB596FE}"/>
    <cellStyle name="Normal 5 4 2 4 4 7" xfId="28459" xr:uid="{C68A4F26-D4E1-4D8E-9A8F-B63A611F69D3}"/>
    <cellStyle name="Normal 5 4 2 4 4 8" xfId="43342" xr:uid="{5E946657-11C3-4FD3-AF1A-963A89C31F31}"/>
    <cellStyle name="Normal 5 4 2 4 4 9" xfId="7923" xr:uid="{D499FA65-2628-47B2-8CBB-3912E5EFD100}"/>
    <cellStyle name="Normal 5 4 2 4 5" xfId="868" xr:uid="{9A248A25-744A-4388-AB2D-B53FA6308051}"/>
    <cellStyle name="Normal 5 4 2 4 5 2" xfId="9637" xr:uid="{95C03CEA-BF05-4F8D-8B72-ACA780BBEAE8}"/>
    <cellStyle name="Normal 5 4 2 4 5 2 2" xfId="13059" xr:uid="{DE8C34D9-D1CD-4E29-A55F-4978721FD9E1}"/>
    <cellStyle name="Normal 5 4 2 4 5 2 2 2" xfId="26749" xr:uid="{B52A21AC-37A6-43E0-AF0B-6049A693B2FE}"/>
    <cellStyle name="Normal 5 4 2 4 5 2 2 2 2" xfId="40441" xr:uid="{4B370DA4-D6ED-4F05-A4C9-12C4E532478F}"/>
    <cellStyle name="Normal 5 4 2 4 5 2 2 2 3" xfId="55324" xr:uid="{532775AC-8B7D-44CD-B954-33A8DECF1DF2}"/>
    <cellStyle name="Normal 5 4 2 4 5 2 2 3" xfId="19905" xr:uid="{6EA16AFD-774D-4CC4-8256-049743C76C45}"/>
    <cellStyle name="Normal 5 4 2 4 5 2 2 4" xfId="33595" xr:uid="{08A588E0-84FA-44AF-9A7F-0D0C772B2B56}"/>
    <cellStyle name="Normal 5 4 2 4 5 2 2 5" xfId="48478" xr:uid="{A03E689B-3074-4B26-8364-0F3250195FEB}"/>
    <cellStyle name="Normal 5 4 2 4 5 2 3" xfId="23327" xr:uid="{1008A772-C5F5-4080-B68C-1D494AF13BD2}"/>
    <cellStyle name="Normal 5 4 2 4 5 2 3 2" xfId="37019" xr:uid="{8893DA5B-7E1C-4E03-B1CE-F249C520565C}"/>
    <cellStyle name="Normal 5 4 2 4 5 2 3 3" xfId="51902" xr:uid="{3CB14F11-8206-4DF1-A8F2-CC7DD666608B}"/>
    <cellStyle name="Normal 5 4 2 4 5 2 4" xfId="16483" xr:uid="{3AEED4D3-F158-4DD1-B2BA-2426FBD372E5}"/>
    <cellStyle name="Normal 5 4 2 4 5 2 5" xfId="30173" xr:uid="{EAB0F764-1A22-42EE-B733-9C912CE73563}"/>
    <cellStyle name="Normal 5 4 2 4 5 2 6" xfId="45056" xr:uid="{C7306548-EC41-47E9-BF0D-EB3FFEFCBCBE}"/>
    <cellStyle name="Normal 5 4 2 4 5 3" xfId="11347" xr:uid="{6BAF4595-A110-449D-B889-C8C74C15EE0E}"/>
    <cellStyle name="Normal 5 4 2 4 5 3 2" xfId="25037" xr:uid="{E4FAAC65-9DB8-422E-B0F6-416FE0F239B4}"/>
    <cellStyle name="Normal 5 4 2 4 5 3 2 2" xfId="38729" xr:uid="{F66C2D2A-53CB-4DF4-A873-C48FA2F5F943}"/>
    <cellStyle name="Normal 5 4 2 4 5 3 2 3" xfId="53612" xr:uid="{C3EF7BBD-0624-498F-BF32-C2305A6017EB}"/>
    <cellStyle name="Normal 5 4 2 4 5 3 3" xfId="18193" xr:uid="{3ED16109-B86C-4F80-AC8B-50E489B31E62}"/>
    <cellStyle name="Normal 5 4 2 4 5 3 4" xfId="31883" xr:uid="{F83DB2B3-ACDA-4499-92FF-65486B1BE3D8}"/>
    <cellStyle name="Normal 5 4 2 4 5 3 5" xfId="46766" xr:uid="{04F18626-DB20-4813-A01A-0A7651599D17}"/>
    <cellStyle name="Normal 5 4 2 4 5 4" xfId="21615" xr:uid="{3B4B29C4-09A6-4DE5-8AAB-5B4EB653C04A}"/>
    <cellStyle name="Normal 5 4 2 4 5 4 2" xfId="35307" xr:uid="{8C1B59F2-A3D2-4E46-8857-ABCEABB10C99}"/>
    <cellStyle name="Normal 5 4 2 4 5 4 3" xfId="50190" xr:uid="{0081A74E-8033-4F8A-BC70-F539B2D6E094}"/>
    <cellStyle name="Normal 5 4 2 4 5 5" xfId="14771" xr:uid="{608C9331-5261-4005-88B8-2BC5549874F7}"/>
    <cellStyle name="Normal 5 4 2 4 5 5 2" xfId="40968" xr:uid="{F587E65F-AE62-4AD1-B63C-DD33B1463D02}"/>
    <cellStyle name="Normal 5 4 2 4 5 6" xfId="28461" xr:uid="{0F7848BB-987D-4BC8-BA97-3572D8B6E698}"/>
    <cellStyle name="Normal 5 4 2 4 5 7" xfId="43344" xr:uid="{E392D76C-2B77-4513-BB3B-5D57635D470A}"/>
    <cellStyle name="Normal 5 4 2 4 5 8" xfId="7925" xr:uid="{95CB8694-0EBB-4FC8-B48D-FF16245921A7}"/>
    <cellStyle name="Normal 5 4 2 4 6" xfId="7926" xr:uid="{31388315-6682-43D5-AFEB-4645AB87687A}"/>
    <cellStyle name="Normal 5 4 2 4 6 2" xfId="9638" xr:uid="{43F7E524-A84C-4C51-902A-9D0DC9819550}"/>
    <cellStyle name="Normal 5 4 2 4 6 2 2" xfId="13060" xr:uid="{C467FF15-D82A-409C-87B4-656FD8167403}"/>
    <cellStyle name="Normal 5 4 2 4 6 2 2 2" xfId="26750" xr:uid="{1AA7C46D-8430-4113-92C1-09EA5BB23DDE}"/>
    <cellStyle name="Normal 5 4 2 4 6 2 2 2 2" xfId="40442" xr:uid="{32BA4965-AB24-48AB-99D7-E4D6E17021A9}"/>
    <cellStyle name="Normal 5 4 2 4 6 2 2 2 3" xfId="55325" xr:uid="{C774DA61-EF97-49B7-B01A-2BF913BAA82A}"/>
    <cellStyle name="Normal 5 4 2 4 6 2 2 3" xfId="19906" xr:uid="{FA230DA7-9569-4DCC-8AE7-9CB1F77DF430}"/>
    <cellStyle name="Normal 5 4 2 4 6 2 2 4" xfId="33596" xr:uid="{0B37AEBA-6DBD-4347-BDE0-8E0C2A698327}"/>
    <cellStyle name="Normal 5 4 2 4 6 2 2 5" xfId="48479" xr:uid="{F10D8A4A-5750-4C5A-90F8-B3BCFC481BF6}"/>
    <cellStyle name="Normal 5 4 2 4 6 2 3" xfId="23328" xr:uid="{0628132E-251D-4459-BE5B-5B3079599F30}"/>
    <cellStyle name="Normal 5 4 2 4 6 2 3 2" xfId="37020" xr:uid="{0E56C5E4-0E0C-45BB-9681-8007D325DAAC}"/>
    <cellStyle name="Normal 5 4 2 4 6 2 3 3" xfId="51903" xr:uid="{10E4C555-9E38-46A6-8578-0E3AD8A96A45}"/>
    <cellStyle name="Normal 5 4 2 4 6 2 4" xfId="16484" xr:uid="{C0C9390F-3E2C-4EAB-958B-456B33F4AF35}"/>
    <cellStyle name="Normal 5 4 2 4 6 2 5" xfId="30174" xr:uid="{07565CCB-C361-4837-8314-4D2E0E220B7F}"/>
    <cellStyle name="Normal 5 4 2 4 6 2 6" xfId="45057" xr:uid="{976B7D11-703C-49F0-876D-6509C1AF6E9E}"/>
    <cellStyle name="Normal 5 4 2 4 6 3" xfId="11348" xr:uid="{2C697A47-F791-44F2-9B19-09B2A10D160E}"/>
    <cellStyle name="Normal 5 4 2 4 6 3 2" xfId="25038" xr:uid="{9C26D160-6FDC-448A-A182-C8F6851A776C}"/>
    <cellStyle name="Normal 5 4 2 4 6 3 2 2" xfId="38730" xr:uid="{E82A3936-369F-4B06-BB91-8B84B2C9B688}"/>
    <cellStyle name="Normal 5 4 2 4 6 3 2 3" xfId="53613" xr:uid="{FBC42B05-E85E-4D55-A4CC-A5172A1E6D40}"/>
    <cellStyle name="Normal 5 4 2 4 6 3 3" xfId="18194" xr:uid="{A391E0AD-AF6D-4F94-A6DC-858641EE0AA6}"/>
    <cellStyle name="Normal 5 4 2 4 6 3 4" xfId="31884" xr:uid="{257CE541-909E-49E1-AF0E-9782EFC973C7}"/>
    <cellStyle name="Normal 5 4 2 4 6 3 5" xfId="46767" xr:uid="{D2FE6716-01EF-4F20-9F1C-0C37CF61337A}"/>
    <cellStyle name="Normal 5 4 2 4 6 4" xfId="21616" xr:uid="{680847C1-62D5-43F1-8835-FEC87CBC5CA5}"/>
    <cellStyle name="Normal 5 4 2 4 6 4 2" xfId="35308" xr:uid="{95A9AF6E-B1E8-45FD-89A3-5F032EF0BB61}"/>
    <cellStyle name="Normal 5 4 2 4 6 4 3" xfId="50191" xr:uid="{567E65DC-8581-443A-B66F-4C9706BC938F}"/>
    <cellStyle name="Normal 5 4 2 4 6 5" xfId="14772" xr:uid="{DAD40D74-6FBE-4FA0-96BD-DA7E15D62E8C}"/>
    <cellStyle name="Normal 5 4 2 4 6 6" xfId="28462" xr:uid="{77ED71C9-5128-4AD0-82CA-7F83AA9A545F}"/>
    <cellStyle name="Normal 5 4 2 4 6 7" xfId="43345" xr:uid="{636CDFA5-243B-4370-9BC6-36792D000636}"/>
    <cellStyle name="Normal 5 4 2 4 7" xfId="9624" xr:uid="{F0BC05C1-41CB-4736-8BEE-79E88BFEF161}"/>
    <cellStyle name="Normal 5 4 2 4 7 2" xfId="13046" xr:uid="{1D6361B3-F3D7-4635-93F7-6EA6D969312D}"/>
    <cellStyle name="Normal 5 4 2 4 7 2 2" xfId="26736" xr:uid="{26ACE926-8D8C-40D9-AA6D-C98A432EB87B}"/>
    <cellStyle name="Normal 5 4 2 4 7 2 2 2" xfId="40428" xr:uid="{2925BB58-BA69-4A63-B69E-4B0C3F06B69F}"/>
    <cellStyle name="Normal 5 4 2 4 7 2 2 3" xfId="55311" xr:uid="{2D0A4013-B6B2-4705-AFE3-F1BC86F81905}"/>
    <cellStyle name="Normal 5 4 2 4 7 2 3" xfId="19892" xr:uid="{AB3DF4DC-9EB8-4579-96D8-7A2EC91C7B49}"/>
    <cellStyle name="Normal 5 4 2 4 7 2 4" xfId="33582" xr:uid="{8193F652-BC8C-4954-986A-A5CDC235B076}"/>
    <cellStyle name="Normal 5 4 2 4 7 2 5" xfId="48465" xr:uid="{5E369BD0-C069-4196-92A4-9442B12047C9}"/>
    <cellStyle name="Normal 5 4 2 4 7 3" xfId="23314" xr:uid="{F18ECB00-1FCC-437F-97D4-455A40D5FEF2}"/>
    <cellStyle name="Normal 5 4 2 4 7 3 2" xfId="37006" xr:uid="{39F9D392-CC0D-4EC7-8E96-A4584E639AE1}"/>
    <cellStyle name="Normal 5 4 2 4 7 3 3" xfId="51889" xr:uid="{C8A04DC3-DB6F-4442-A15F-0BCD72DB84BD}"/>
    <cellStyle name="Normal 5 4 2 4 7 4" xfId="16470" xr:uid="{7F96672B-35B3-45AF-A9AE-5B74423B5909}"/>
    <cellStyle name="Normal 5 4 2 4 7 5" xfId="30160" xr:uid="{CED59FEE-F3B7-4020-B26B-EED1A1F3099B}"/>
    <cellStyle name="Normal 5 4 2 4 7 6" xfId="45043" xr:uid="{A389CCF6-98DB-44E4-A690-66B29FCDAD5B}"/>
    <cellStyle name="Normal 5 4 2 4 8" xfId="11334" xr:uid="{6AFC4437-8DC0-4E6E-BFC5-51184DF7362C}"/>
    <cellStyle name="Normal 5 4 2 4 8 2" xfId="25024" xr:uid="{7439BA85-6BBE-4727-AA74-4BEC9C5F6C71}"/>
    <cellStyle name="Normal 5 4 2 4 8 2 2" xfId="38716" xr:uid="{076096D5-EB71-45EF-953A-DF783C9FF11D}"/>
    <cellStyle name="Normal 5 4 2 4 8 2 3" xfId="53599" xr:uid="{C3FF26F4-9B32-4611-A639-C0DFB1626429}"/>
    <cellStyle name="Normal 5 4 2 4 8 3" xfId="18180" xr:uid="{1CDB4203-3FE3-48C4-A8A4-01D0DD3884A0}"/>
    <cellStyle name="Normal 5 4 2 4 8 4" xfId="31870" xr:uid="{18BF2A52-5566-401C-ACC2-A620911F4D67}"/>
    <cellStyle name="Normal 5 4 2 4 8 5" xfId="46753" xr:uid="{59A40CEA-9D3F-4F91-87CE-46ECBEB88C91}"/>
    <cellStyle name="Normal 5 4 2 4 9" xfId="21602" xr:uid="{4A68F34A-3FD3-40B4-A456-89EDE55692FB}"/>
    <cellStyle name="Normal 5 4 2 4 9 2" xfId="35294" xr:uid="{78C4CE1D-82B4-49AE-B008-FF234759BD40}"/>
    <cellStyle name="Normal 5 4 2 4 9 3" xfId="50177" xr:uid="{3C279483-9EF0-4467-9022-F54EB8542C38}"/>
    <cellStyle name="Normal 5 4 2 5" xfId="869" xr:uid="{5B58F09F-6BE9-4735-9BE5-E5002D0EE625}"/>
    <cellStyle name="Normal 5 4 2 5 10" xfId="43346" xr:uid="{CA59516D-2C39-4C12-924F-78BF9206E3C7}"/>
    <cellStyle name="Normal 5 4 2 5 11" xfId="7927" xr:uid="{BE518983-9B77-4E0C-B02F-B9A3DADD8CBF}"/>
    <cellStyle name="Normal 5 4 2 5 2" xfId="870" xr:uid="{EFA753EC-C985-4DEE-90CF-D2F90CEAB486}"/>
    <cellStyle name="Normal 5 4 2 5 2 2" xfId="3866" xr:uid="{57FF0043-9242-42F3-B12F-FAFA9EFE4D4C}"/>
    <cellStyle name="Normal 5 4 2 5 2 2 2" xfId="3867" xr:uid="{576DD6A4-F0FE-4B5F-ACD3-D5C19512EFAC}"/>
    <cellStyle name="Normal 5 4 2 5 2 2 2 2" xfId="13063" xr:uid="{EB5EFB21-2290-485A-B912-9B1417A2A12F}"/>
    <cellStyle name="Normal 5 4 2 5 2 2 2 2 2" xfId="26753" xr:uid="{C68E2EAA-1964-41AB-BF29-80294838F5A0}"/>
    <cellStyle name="Normal 5 4 2 5 2 2 2 2 2 2" xfId="40445" xr:uid="{4C9E0309-0B6E-48CD-B55F-184152FC6819}"/>
    <cellStyle name="Normal 5 4 2 5 2 2 2 2 2 3" xfId="55328" xr:uid="{216347B4-4DFE-4196-A8E1-7CCDA1B2245D}"/>
    <cellStyle name="Normal 5 4 2 5 2 2 2 2 3" xfId="19909" xr:uid="{0A466326-A5DA-488C-A41D-F4DF0D474C00}"/>
    <cellStyle name="Normal 5 4 2 5 2 2 2 2 4" xfId="33599" xr:uid="{2F15E5D9-7C89-48EF-AABF-1E719C431707}"/>
    <cellStyle name="Normal 5 4 2 5 2 2 2 2 5" xfId="48482" xr:uid="{423666D9-E773-41D9-B0BA-035B8A45B427}"/>
    <cellStyle name="Normal 5 4 2 5 2 2 2 3" xfId="23331" xr:uid="{16167569-45C0-43EB-B8BB-C42C627A5677}"/>
    <cellStyle name="Normal 5 4 2 5 2 2 2 3 2" xfId="37023" xr:uid="{FE557E31-EE52-4070-8648-89FCCC3D5B7E}"/>
    <cellStyle name="Normal 5 4 2 5 2 2 2 3 3" xfId="51906" xr:uid="{4C190BF5-1FA2-4E77-813A-8D1564CB75AC}"/>
    <cellStyle name="Normal 5 4 2 5 2 2 2 4" xfId="16487" xr:uid="{BFAB5DCF-B53D-4C07-B5EC-6E3A8F06A0B7}"/>
    <cellStyle name="Normal 5 4 2 5 2 2 2 4 2" xfId="40970" xr:uid="{67836816-01F9-4E51-94D6-2040808E2F73}"/>
    <cellStyle name="Normal 5 4 2 5 2 2 2 5" xfId="30177" xr:uid="{8E0A0939-874E-4A19-A053-C82ABC079BD1}"/>
    <cellStyle name="Normal 5 4 2 5 2 2 2 6" xfId="45060" xr:uid="{A5FEE7DF-B142-4FA7-959B-E52B2A977A56}"/>
    <cellStyle name="Normal 5 4 2 5 2 2 2 7" xfId="9641" xr:uid="{9E6CFCC8-3388-4CCE-903D-C4B03AEC48E1}"/>
    <cellStyle name="Normal 5 4 2 5 2 2 3" xfId="11351" xr:uid="{F7702E5B-9E9E-424B-A1A1-3FE9D3126B3E}"/>
    <cellStyle name="Normal 5 4 2 5 2 2 3 2" xfId="25041" xr:uid="{FACF6E2F-A421-413F-8240-5DB885304114}"/>
    <cellStyle name="Normal 5 4 2 5 2 2 3 2 2" xfId="38733" xr:uid="{1FC3BE29-290B-4EA1-9679-25CEE0057AC2}"/>
    <cellStyle name="Normal 5 4 2 5 2 2 3 2 3" xfId="53616" xr:uid="{DEDD90EE-9EDA-4A4D-9E51-8A77FBFCD7B2}"/>
    <cellStyle name="Normal 5 4 2 5 2 2 3 3" xfId="18197" xr:uid="{D7D6F66B-B8B0-4949-AD39-24392574830B}"/>
    <cellStyle name="Normal 5 4 2 5 2 2 3 4" xfId="31887" xr:uid="{58306ED0-8947-4D04-A4ED-6F126E6FA2BF}"/>
    <cellStyle name="Normal 5 4 2 5 2 2 3 5" xfId="46770" xr:uid="{1AC6D4E4-A216-4C41-8DB7-71DD9FAE08CE}"/>
    <cellStyle name="Normal 5 4 2 5 2 2 4" xfId="21619" xr:uid="{E0D12D48-04DA-4F2E-9990-FBA2E521280E}"/>
    <cellStyle name="Normal 5 4 2 5 2 2 4 2" xfId="35311" xr:uid="{CE24E68C-2B7B-4DFE-A6BA-8DE3E548603F}"/>
    <cellStyle name="Normal 5 4 2 5 2 2 4 3" xfId="50194" xr:uid="{7A17BA27-19B2-4DF7-AA0D-99734EA6E86D}"/>
    <cellStyle name="Normal 5 4 2 5 2 2 5" xfId="14775" xr:uid="{BEEC86B9-935D-4B77-B5B6-EFE274EC92C4}"/>
    <cellStyle name="Normal 5 4 2 5 2 2 5 2" xfId="40969" xr:uid="{D5106D1C-A212-4E53-ABB0-A8B417738CC1}"/>
    <cellStyle name="Normal 5 4 2 5 2 2 6" xfId="28465" xr:uid="{90F291CA-85FD-4F28-A52F-56CEF5C2D881}"/>
    <cellStyle name="Normal 5 4 2 5 2 2 7" xfId="43348" xr:uid="{D9B01F0D-148C-48F5-9AF4-06BC2386857F}"/>
    <cellStyle name="Normal 5 4 2 5 2 2 8" xfId="7929" xr:uid="{38796B47-C287-4BBD-A7EC-5DC73E43A60D}"/>
    <cellStyle name="Normal 5 4 2 5 2 3" xfId="3868" xr:uid="{CF05F8A0-A48C-4944-A984-C434C4AA145E}"/>
    <cellStyle name="Normal 5 4 2 5 2 3 2" xfId="13062" xr:uid="{99A931E7-F95C-4080-ADDE-17D3F0D763F0}"/>
    <cellStyle name="Normal 5 4 2 5 2 3 2 2" xfId="26752" xr:uid="{A52102D9-C145-4BC6-84A9-1322C267B50F}"/>
    <cellStyle name="Normal 5 4 2 5 2 3 2 2 2" xfId="40444" xr:uid="{85DBAC5F-B713-43E8-9921-E5FE09BC89D2}"/>
    <cellStyle name="Normal 5 4 2 5 2 3 2 2 3" xfId="55327" xr:uid="{D4BB0202-C00B-4302-9175-835EE29FEAE4}"/>
    <cellStyle name="Normal 5 4 2 5 2 3 2 3" xfId="19908" xr:uid="{9DB46C1F-9F2A-4F9A-A032-BA7044FD7CC3}"/>
    <cellStyle name="Normal 5 4 2 5 2 3 2 4" xfId="33598" xr:uid="{8EDD4728-F6DB-44BB-8692-9BDCB55BA56A}"/>
    <cellStyle name="Normal 5 4 2 5 2 3 2 5" xfId="48481" xr:uid="{C5A90228-9881-42D2-8A1B-F3F9386ABD4D}"/>
    <cellStyle name="Normal 5 4 2 5 2 3 3" xfId="23330" xr:uid="{4C744C08-76A3-4870-AC86-9C6363567532}"/>
    <cellStyle name="Normal 5 4 2 5 2 3 3 2" xfId="37022" xr:uid="{267F7D50-74D8-4E03-9458-385632E57A26}"/>
    <cellStyle name="Normal 5 4 2 5 2 3 3 3" xfId="51905" xr:uid="{D4B6B6A3-EED6-47BB-B39D-3D40007FE945}"/>
    <cellStyle name="Normal 5 4 2 5 2 3 4" xfId="16486" xr:uid="{D83401FB-ACDD-4CE2-B166-A2F46B990375}"/>
    <cellStyle name="Normal 5 4 2 5 2 3 4 2" xfId="40971" xr:uid="{46612058-239C-498B-B24C-644BD6AED52F}"/>
    <cellStyle name="Normal 5 4 2 5 2 3 5" xfId="30176" xr:uid="{5EBCCAC6-6C7D-4A06-A331-128BF823930D}"/>
    <cellStyle name="Normal 5 4 2 5 2 3 6" xfId="45059" xr:uid="{BF8998A9-6D2E-47F7-98C4-BAC116D8C267}"/>
    <cellStyle name="Normal 5 4 2 5 2 3 7" xfId="9640" xr:uid="{1386A8AC-B437-4469-9B99-46131F2D324E}"/>
    <cellStyle name="Normal 5 4 2 5 2 4" xfId="11350" xr:uid="{2B998B63-BC9F-40F2-B7D4-5D9770FF891F}"/>
    <cellStyle name="Normal 5 4 2 5 2 4 2" xfId="25040" xr:uid="{A04DF064-D99A-4D4D-A82F-59CE3C966739}"/>
    <cellStyle name="Normal 5 4 2 5 2 4 2 2" xfId="38732" xr:uid="{C9877ED7-D8C3-44CE-AEBE-01F99513344D}"/>
    <cellStyle name="Normal 5 4 2 5 2 4 2 3" xfId="53615" xr:uid="{8E974F34-EC8C-4A2F-AA92-B666E396DD81}"/>
    <cellStyle name="Normal 5 4 2 5 2 4 3" xfId="18196" xr:uid="{B44D0E37-AE2B-464B-8D81-CFE89597435E}"/>
    <cellStyle name="Normal 5 4 2 5 2 4 4" xfId="31886" xr:uid="{AA0B04E1-AA6C-4BEB-9E86-182D5EF0ED0D}"/>
    <cellStyle name="Normal 5 4 2 5 2 4 5" xfId="46769" xr:uid="{F0BC4268-8C6F-463E-96CC-AD3F03DD22CA}"/>
    <cellStyle name="Normal 5 4 2 5 2 5" xfId="21618" xr:uid="{21EA336F-5566-4028-BDB0-6E28D19F1604}"/>
    <cellStyle name="Normal 5 4 2 5 2 5 2" xfId="35310" xr:uid="{9C5BCC1F-6ADB-4C7C-812B-F174968C36FE}"/>
    <cellStyle name="Normal 5 4 2 5 2 5 3" xfId="50193" xr:uid="{E242A8FF-2FF2-4470-A459-13BBC80F3C40}"/>
    <cellStyle name="Normal 5 4 2 5 2 6" xfId="14774" xr:uid="{1D09436C-D4CF-49E4-B2BE-8A8FBB6C012B}"/>
    <cellStyle name="Normal 5 4 2 5 2 6 2" xfId="40861" xr:uid="{F8393378-4276-445B-8D8C-3FA82E9D34D5}"/>
    <cellStyle name="Normal 5 4 2 5 2 7" xfId="28464" xr:uid="{D8571358-09DB-40CA-9E5B-39F730D48934}"/>
    <cellStyle name="Normal 5 4 2 5 2 8" xfId="43347" xr:uid="{497B1CB4-F9FC-4419-9504-E172E9BE00B7}"/>
    <cellStyle name="Normal 5 4 2 5 2 9" xfId="7928" xr:uid="{FFEF5887-E8F7-4056-9E67-7A9EAD662AB1}"/>
    <cellStyle name="Normal 5 4 2 5 3" xfId="871" xr:uid="{1CB367B7-B905-4A3C-918D-569DF23126EA}"/>
    <cellStyle name="Normal 5 4 2 5 3 2" xfId="3869" xr:uid="{756860D0-8B72-4E3C-9871-1A7BB70915E3}"/>
    <cellStyle name="Normal 5 4 2 5 3 2 2" xfId="13064" xr:uid="{F4B2FA4F-AEC2-4805-929A-946AD459BD92}"/>
    <cellStyle name="Normal 5 4 2 5 3 2 2 2" xfId="26754" xr:uid="{5AC6D3AF-6701-4043-8CF7-2C60F13AEC8F}"/>
    <cellStyle name="Normal 5 4 2 5 3 2 2 2 2" xfId="40446" xr:uid="{CFE4B91F-2CFD-458E-AA44-29D9B9228881}"/>
    <cellStyle name="Normal 5 4 2 5 3 2 2 2 3" xfId="55329" xr:uid="{5C320D1A-044D-4DEB-A1DD-2CCFE1FF2B35}"/>
    <cellStyle name="Normal 5 4 2 5 3 2 2 3" xfId="19910" xr:uid="{B0C42216-C16E-4A95-894D-FF4C38579B77}"/>
    <cellStyle name="Normal 5 4 2 5 3 2 2 4" xfId="33600" xr:uid="{73B10C32-3AA8-4CD0-B0C8-7B10FFE5D32A}"/>
    <cellStyle name="Normal 5 4 2 5 3 2 2 5" xfId="48483" xr:uid="{948F39C7-6EE0-40B6-8A98-06ED240C1C0B}"/>
    <cellStyle name="Normal 5 4 2 5 3 2 3" xfId="23332" xr:uid="{40E6633D-F7A0-4E67-8BDE-E9D685FDEFA5}"/>
    <cellStyle name="Normal 5 4 2 5 3 2 3 2" xfId="37024" xr:uid="{CD5529C1-1656-4335-BF90-EE4C0B14E4C3}"/>
    <cellStyle name="Normal 5 4 2 5 3 2 3 3" xfId="51907" xr:uid="{76849C53-7114-4B45-870D-620CD47FF8C7}"/>
    <cellStyle name="Normal 5 4 2 5 3 2 4" xfId="16488" xr:uid="{06B39D9B-84D8-4614-9521-AE6461B15776}"/>
    <cellStyle name="Normal 5 4 2 5 3 2 4 2" xfId="40973" xr:uid="{5E23C4FD-C756-49D7-98B0-62EDE227D07A}"/>
    <cellStyle name="Normal 5 4 2 5 3 2 5" xfId="30178" xr:uid="{15BDD89B-A527-4C30-8557-EB633DD3C54C}"/>
    <cellStyle name="Normal 5 4 2 5 3 2 6" xfId="45061" xr:uid="{20F2B667-E840-41EF-BAAD-6236AFD2333D}"/>
    <cellStyle name="Normal 5 4 2 5 3 2 7" xfId="9642" xr:uid="{FAEF83F6-5458-461A-8615-27579B3B7205}"/>
    <cellStyle name="Normal 5 4 2 5 3 3" xfId="11352" xr:uid="{BED095E9-F5C5-410E-8B1F-F22A61AF710D}"/>
    <cellStyle name="Normal 5 4 2 5 3 3 2" xfId="25042" xr:uid="{501AFFA4-C610-47EA-94F6-80B1FFB19A80}"/>
    <cellStyle name="Normal 5 4 2 5 3 3 2 2" xfId="38734" xr:uid="{E5FEF055-5280-45F5-A3C5-DA9F3947A1ED}"/>
    <cellStyle name="Normal 5 4 2 5 3 3 2 3" xfId="53617" xr:uid="{82A49B38-CE1D-4F37-8BE4-C6B964E4CF74}"/>
    <cellStyle name="Normal 5 4 2 5 3 3 3" xfId="18198" xr:uid="{9F55AB8E-F358-4334-966E-3C307DD16E8F}"/>
    <cellStyle name="Normal 5 4 2 5 3 3 4" xfId="31888" xr:uid="{77CFE828-4233-4AB2-899D-4C5F2F09A3E1}"/>
    <cellStyle name="Normal 5 4 2 5 3 3 5" xfId="46771" xr:uid="{B816FD8B-8C8E-43EB-9F67-AA86120EF92F}"/>
    <cellStyle name="Normal 5 4 2 5 3 4" xfId="21620" xr:uid="{78134864-25F8-4730-A066-DC60C828FF4C}"/>
    <cellStyle name="Normal 5 4 2 5 3 4 2" xfId="35312" xr:uid="{D3CB7098-43D1-498E-A406-24BF40366703}"/>
    <cellStyle name="Normal 5 4 2 5 3 4 3" xfId="50195" xr:uid="{DFA8FC31-88C5-4874-8386-44BC054C76F2}"/>
    <cellStyle name="Normal 5 4 2 5 3 5" xfId="14776" xr:uid="{97F061CF-507E-4E75-BD89-062DD9735F6D}"/>
    <cellStyle name="Normal 5 4 2 5 3 5 2" xfId="40972" xr:uid="{B6250A93-059A-4626-A11D-F9067FE982F6}"/>
    <cellStyle name="Normal 5 4 2 5 3 6" xfId="28466" xr:uid="{337963D2-0769-427A-A177-BD8D878A434A}"/>
    <cellStyle name="Normal 5 4 2 5 3 7" xfId="43349" xr:uid="{CE906692-BC2E-4C69-99E3-1A218C3A5E91}"/>
    <cellStyle name="Normal 5 4 2 5 3 8" xfId="7930" xr:uid="{E86E9AA1-7999-47DA-BAD0-A19D647E0B38}"/>
    <cellStyle name="Normal 5 4 2 5 4" xfId="872" xr:uid="{6F203B44-58D8-4B7A-A365-F9EDD33BE6C0}"/>
    <cellStyle name="Normal 5 4 2 5 4 2" xfId="9643" xr:uid="{59FDA38A-363C-4523-8DA4-A280F9419EF7}"/>
    <cellStyle name="Normal 5 4 2 5 4 2 2" xfId="13065" xr:uid="{0F674969-B704-4BC9-AC32-8616B33F3B09}"/>
    <cellStyle name="Normal 5 4 2 5 4 2 2 2" xfId="26755" xr:uid="{9D70DC17-CEF1-42E4-A6B0-BC065D859C5B}"/>
    <cellStyle name="Normal 5 4 2 5 4 2 2 2 2" xfId="40447" xr:uid="{A1B13676-894C-42B3-8F54-9CC942FCDEED}"/>
    <cellStyle name="Normal 5 4 2 5 4 2 2 2 3" xfId="55330" xr:uid="{8F00E607-F677-4ED4-A6E9-73757725FBFE}"/>
    <cellStyle name="Normal 5 4 2 5 4 2 2 3" xfId="19911" xr:uid="{642296F5-25C6-46A2-9BB5-EC612D2E6B18}"/>
    <cellStyle name="Normal 5 4 2 5 4 2 2 4" xfId="33601" xr:uid="{BE5BC81B-5B0F-4955-9C84-48F09251139E}"/>
    <cellStyle name="Normal 5 4 2 5 4 2 2 5" xfId="48484" xr:uid="{BEBBD7D0-9B4B-49F3-BF72-85A98C20E3C5}"/>
    <cellStyle name="Normal 5 4 2 5 4 2 3" xfId="23333" xr:uid="{7CF98E72-3DCC-47AA-B5C9-073585FC6F7A}"/>
    <cellStyle name="Normal 5 4 2 5 4 2 3 2" xfId="37025" xr:uid="{2F872D9D-9907-4055-B2AC-B6EC66DCD8B1}"/>
    <cellStyle name="Normal 5 4 2 5 4 2 3 3" xfId="51908" xr:uid="{741A9BF3-BE17-4371-966E-B7E58C914904}"/>
    <cellStyle name="Normal 5 4 2 5 4 2 4" xfId="16489" xr:uid="{2C257A3B-3230-4FFC-9111-26CF3226262F}"/>
    <cellStyle name="Normal 5 4 2 5 4 2 5" xfId="30179" xr:uid="{916C8C00-373E-4428-8317-4312D0A61BD5}"/>
    <cellStyle name="Normal 5 4 2 5 4 2 6" xfId="45062" xr:uid="{D340C9AE-FC6F-4C56-A1C4-D3A184B6F08D}"/>
    <cellStyle name="Normal 5 4 2 5 4 3" xfId="11353" xr:uid="{0599C720-1D78-436F-890C-848BEFD22F02}"/>
    <cellStyle name="Normal 5 4 2 5 4 3 2" xfId="25043" xr:uid="{5183BB80-AD85-446B-91E3-6AD13A2D02CF}"/>
    <cellStyle name="Normal 5 4 2 5 4 3 2 2" xfId="38735" xr:uid="{4B954B7B-1A91-4E36-97FF-6F0DC41F4C71}"/>
    <cellStyle name="Normal 5 4 2 5 4 3 2 3" xfId="53618" xr:uid="{2ADABE1C-40F2-4EE1-B830-A49A231C7C0F}"/>
    <cellStyle name="Normal 5 4 2 5 4 3 3" xfId="18199" xr:uid="{C05132BA-6EF7-4FD8-8C39-012B50005445}"/>
    <cellStyle name="Normal 5 4 2 5 4 3 4" xfId="31889" xr:uid="{24498200-0A99-4110-AE2C-16AA45F2F6C8}"/>
    <cellStyle name="Normal 5 4 2 5 4 3 5" xfId="46772" xr:uid="{9F709626-A7A7-404F-92D2-77818F833C0F}"/>
    <cellStyle name="Normal 5 4 2 5 4 4" xfId="21621" xr:uid="{82DDC798-03C3-4C34-B21F-AFBE16485455}"/>
    <cellStyle name="Normal 5 4 2 5 4 4 2" xfId="35313" xr:uid="{ABC74554-EB4B-4761-BB85-4EF59F00C3F8}"/>
    <cellStyle name="Normal 5 4 2 5 4 4 3" xfId="50196" xr:uid="{FC6FE7BF-EB7A-49BC-A9B0-66347560FC8B}"/>
    <cellStyle name="Normal 5 4 2 5 4 5" xfId="14777" xr:uid="{3E394FEA-E09A-4FEF-A859-9DCF0A077D6C}"/>
    <cellStyle name="Normal 5 4 2 5 4 5 2" xfId="40974" xr:uid="{8CA96721-FB14-48F0-ABC7-A17AA619C4E7}"/>
    <cellStyle name="Normal 5 4 2 5 4 6" xfId="28467" xr:uid="{F706C1A7-D34C-45F7-92A1-E05D8D208788}"/>
    <cellStyle name="Normal 5 4 2 5 4 7" xfId="43350" xr:uid="{3D888841-5BCF-447C-8A29-593A43DC0B05}"/>
    <cellStyle name="Normal 5 4 2 5 4 8" xfId="7931" xr:uid="{ED262FBE-FF7D-4C1C-B8B1-A240D40895A4}"/>
    <cellStyle name="Normal 5 4 2 5 5" xfId="9639" xr:uid="{F776498C-A597-437F-BE89-21B90FAD005D}"/>
    <cellStyle name="Normal 5 4 2 5 5 2" xfId="13061" xr:uid="{F8B6A1B2-13C0-4D3F-9DE5-540CA8F98156}"/>
    <cellStyle name="Normal 5 4 2 5 5 2 2" xfId="26751" xr:uid="{743EF240-ABE0-4C8E-A1F8-4B2D1066FD02}"/>
    <cellStyle name="Normal 5 4 2 5 5 2 2 2" xfId="40443" xr:uid="{08F26391-167F-46C7-905C-0B7EA6C9367E}"/>
    <cellStyle name="Normal 5 4 2 5 5 2 2 3" xfId="55326" xr:uid="{4F60809F-4F0D-428D-8A56-32EF2E790EAD}"/>
    <cellStyle name="Normal 5 4 2 5 5 2 3" xfId="19907" xr:uid="{EE31966F-C561-414F-A837-94D480185960}"/>
    <cellStyle name="Normal 5 4 2 5 5 2 4" xfId="33597" xr:uid="{6B5AC516-2025-435B-BBFB-C7A3E1262D0E}"/>
    <cellStyle name="Normal 5 4 2 5 5 2 5" xfId="48480" xr:uid="{D9762F5A-7E7B-458C-B72E-FEC9DD620A3F}"/>
    <cellStyle name="Normal 5 4 2 5 5 3" xfId="23329" xr:uid="{795B08B2-62B5-46A3-8CD3-805841F00A15}"/>
    <cellStyle name="Normal 5 4 2 5 5 3 2" xfId="37021" xr:uid="{757F978A-10B3-4287-985C-685B41340674}"/>
    <cellStyle name="Normal 5 4 2 5 5 3 3" xfId="51904" xr:uid="{E69CF560-BAAA-4EF2-9221-F400B4893E62}"/>
    <cellStyle name="Normal 5 4 2 5 5 4" xfId="16485" xr:uid="{74E2AFCB-2C2A-42A0-9C05-2D5A0658DE2A}"/>
    <cellStyle name="Normal 5 4 2 5 5 5" xfId="30175" xr:uid="{DC0984FB-2A78-4889-AAE9-FBE08CA70220}"/>
    <cellStyle name="Normal 5 4 2 5 5 6" xfId="45058" xr:uid="{5AA2820D-9F26-4853-AD2B-3568E15BD5DB}"/>
    <cellStyle name="Normal 5 4 2 5 6" xfId="11349" xr:uid="{1F3599A7-2BBC-427E-B1C4-010483472116}"/>
    <cellStyle name="Normal 5 4 2 5 6 2" xfId="25039" xr:uid="{851A7D80-1A7C-4A5A-985B-F288B489BDC3}"/>
    <cellStyle name="Normal 5 4 2 5 6 2 2" xfId="38731" xr:uid="{41B448CE-3903-4584-A403-F62AAAB9637F}"/>
    <cellStyle name="Normal 5 4 2 5 6 2 3" xfId="53614" xr:uid="{D5112D92-306D-45C6-88AF-054A4B6C6C4B}"/>
    <cellStyle name="Normal 5 4 2 5 6 3" xfId="18195" xr:uid="{DA914E32-5F17-426D-86BC-94791A445717}"/>
    <cellStyle name="Normal 5 4 2 5 6 4" xfId="31885" xr:uid="{A410F152-5B60-4735-861A-F05354FFB4A6}"/>
    <cellStyle name="Normal 5 4 2 5 6 5" xfId="46768" xr:uid="{C0A4273B-DE06-4FEB-99FB-0234F6901020}"/>
    <cellStyle name="Normal 5 4 2 5 7" xfId="21617" xr:uid="{523859FA-D54A-424C-B6B3-6C983C35D802}"/>
    <cellStyle name="Normal 5 4 2 5 7 2" xfId="35309" xr:uid="{C3422C5F-1F7B-4EC2-8252-30D7D4E7C54E}"/>
    <cellStyle name="Normal 5 4 2 5 7 3" xfId="50192" xr:uid="{DFCA7CCF-4DCE-46C5-A2DF-F9C5B12E3418}"/>
    <cellStyle name="Normal 5 4 2 5 8" xfId="14773" xr:uid="{51753A20-F9C9-4EED-A215-CA60D61197AB}"/>
    <cellStyle name="Normal 5 4 2 5 8 2" xfId="40819" xr:uid="{851A040E-EF28-451F-B5F5-CC7B31159A5B}"/>
    <cellStyle name="Normal 5 4 2 5 9" xfId="28463" xr:uid="{FCAADDB9-213A-4F2A-9175-79A86E870848}"/>
    <cellStyle name="Normal 5 4 2 6" xfId="873" xr:uid="{CFDE5059-D9B9-49E4-8E48-6A8B8757CB6D}"/>
    <cellStyle name="Normal 5 4 2 6 10" xfId="43351" xr:uid="{56376FAF-D52D-4589-B5D0-49BD686CA3CF}"/>
    <cellStyle name="Normal 5 4 2 6 11" xfId="7932" xr:uid="{3B713095-0516-4E2B-8D5A-A3D3E977D8FB}"/>
    <cellStyle name="Normal 5 4 2 6 2" xfId="874" xr:uid="{B18CB566-A6C5-4F7E-A8EF-DC8F3CAB3ED5}"/>
    <cellStyle name="Normal 5 4 2 6 2 2" xfId="3870" xr:uid="{2F313B2C-16F5-4BAE-ADAB-D28B7672A828}"/>
    <cellStyle name="Normal 5 4 2 6 2 2 2" xfId="9646" xr:uid="{AD0FFA8B-1FE2-48F3-8CCC-886801D57D02}"/>
    <cellStyle name="Normal 5 4 2 6 2 2 2 2" xfId="13068" xr:uid="{C468E742-5E15-42B1-8ADE-B6C4733E90D3}"/>
    <cellStyle name="Normal 5 4 2 6 2 2 2 2 2" xfId="26758" xr:uid="{1781020A-4FE6-4B79-96AC-DB998A2466C1}"/>
    <cellStyle name="Normal 5 4 2 6 2 2 2 2 2 2" xfId="40450" xr:uid="{14470D31-6F27-4B6A-938E-08C2439529DE}"/>
    <cellStyle name="Normal 5 4 2 6 2 2 2 2 2 3" xfId="55333" xr:uid="{87A84CC1-37D3-4796-9FCE-DF0D6DCAAB1D}"/>
    <cellStyle name="Normal 5 4 2 6 2 2 2 2 3" xfId="19914" xr:uid="{BDAEBC99-105A-464A-9AF8-BB781B6307ED}"/>
    <cellStyle name="Normal 5 4 2 6 2 2 2 2 4" xfId="33604" xr:uid="{165337F4-3269-46F8-8683-ED988B386AEC}"/>
    <cellStyle name="Normal 5 4 2 6 2 2 2 2 5" xfId="48487" xr:uid="{829F2E45-7B34-4B1F-8BE0-123DE1B9BA8C}"/>
    <cellStyle name="Normal 5 4 2 6 2 2 2 3" xfId="23336" xr:uid="{89C3C020-2C77-4826-8A80-1F6689E7C740}"/>
    <cellStyle name="Normal 5 4 2 6 2 2 2 3 2" xfId="37028" xr:uid="{E4590965-E323-4817-B4FE-1793D0F53823}"/>
    <cellStyle name="Normal 5 4 2 6 2 2 2 3 3" xfId="51911" xr:uid="{39E91D35-C74E-428D-B3F7-2479B29A0D1C}"/>
    <cellStyle name="Normal 5 4 2 6 2 2 2 4" xfId="16492" xr:uid="{367DA81B-25A9-4C5F-981E-9A9F8205DBD4}"/>
    <cellStyle name="Normal 5 4 2 6 2 2 2 5" xfId="30182" xr:uid="{393CFF94-B3F6-44F6-BFE5-945BE2954D2F}"/>
    <cellStyle name="Normal 5 4 2 6 2 2 2 6" xfId="45065" xr:uid="{01D2EF21-6E6E-4888-8E9F-4B749D72DB9E}"/>
    <cellStyle name="Normal 5 4 2 6 2 2 3" xfId="11356" xr:uid="{121673D7-83FF-4CA8-8F9C-7B1A4FED9446}"/>
    <cellStyle name="Normal 5 4 2 6 2 2 3 2" xfId="25046" xr:uid="{29E13E84-5E70-4477-9F3B-0BC9260625F8}"/>
    <cellStyle name="Normal 5 4 2 6 2 2 3 2 2" xfId="38738" xr:uid="{A224B883-D464-405F-8F2D-615A4CF244F1}"/>
    <cellStyle name="Normal 5 4 2 6 2 2 3 2 3" xfId="53621" xr:uid="{6E6D414F-9D61-41DA-B2A1-8D690490C298}"/>
    <cellStyle name="Normal 5 4 2 6 2 2 3 3" xfId="18202" xr:uid="{24E2AE87-D786-414E-A185-307E5854051D}"/>
    <cellStyle name="Normal 5 4 2 6 2 2 3 4" xfId="31892" xr:uid="{EBA2A044-0B47-4D19-AE80-A786AD460AE3}"/>
    <cellStyle name="Normal 5 4 2 6 2 2 3 5" xfId="46775" xr:uid="{B23F3A2A-E5BE-4202-B0A4-36321D0DB2AB}"/>
    <cellStyle name="Normal 5 4 2 6 2 2 4" xfId="21624" xr:uid="{A0AEC5DD-351C-4DB8-B707-47482E601FBB}"/>
    <cellStyle name="Normal 5 4 2 6 2 2 4 2" xfId="35316" xr:uid="{70B1299A-4F2B-404A-AB7E-FDC8D364CFE6}"/>
    <cellStyle name="Normal 5 4 2 6 2 2 4 3" xfId="50199" xr:uid="{C2CE36C9-777C-41B3-B67C-438947AA50F1}"/>
    <cellStyle name="Normal 5 4 2 6 2 2 5" xfId="14780" xr:uid="{1A6D6257-0899-4FDB-968E-B3F024BC01F6}"/>
    <cellStyle name="Normal 5 4 2 6 2 2 5 2" xfId="40976" xr:uid="{B4293C45-87E0-4B4A-B222-494A8EC32B26}"/>
    <cellStyle name="Normal 5 4 2 6 2 2 6" xfId="28470" xr:uid="{40776E16-D3A7-4C14-8EBC-2058649F02FA}"/>
    <cellStyle name="Normal 5 4 2 6 2 2 7" xfId="43353" xr:uid="{34E04748-534A-4094-ACE0-E910D3953890}"/>
    <cellStyle name="Normal 5 4 2 6 2 2 8" xfId="7934" xr:uid="{83D06653-721F-482E-A54A-6EF83B41091D}"/>
    <cellStyle name="Normal 5 4 2 6 2 3" xfId="4392" xr:uid="{95A727AD-E28B-4109-85C9-9C6131BDC40D}"/>
    <cellStyle name="Normal 5 4 2 6 2 3 2" xfId="13067" xr:uid="{4D990D46-6767-4440-949B-91505D193958}"/>
    <cellStyle name="Normal 5 4 2 6 2 3 2 2" xfId="26757" xr:uid="{704B2497-7966-4595-BC78-9D88CA16EB05}"/>
    <cellStyle name="Normal 5 4 2 6 2 3 2 2 2" xfId="40449" xr:uid="{7C3D9FED-F797-4D43-8409-ACF0967F64A8}"/>
    <cellStyle name="Normal 5 4 2 6 2 3 2 2 3" xfId="55332" xr:uid="{EE5CB847-2F4F-4A8A-BCD8-6BA2C8282EB9}"/>
    <cellStyle name="Normal 5 4 2 6 2 3 2 3" xfId="19913" xr:uid="{73557938-C6D4-4407-81E2-224C741949B3}"/>
    <cellStyle name="Normal 5 4 2 6 2 3 2 4" xfId="33603" xr:uid="{219C5AE9-77C9-4137-8D86-A3419DADE349}"/>
    <cellStyle name="Normal 5 4 2 6 2 3 2 5" xfId="48486" xr:uid="{9A730A70-66DD-41C4-B03D-00A23A02E874}"/>
    <cellStyle name="Normal 5 4 2 6 2 3 3" xfId="23335" xr:uid="{BFCA09D1-1361-4DBC-8FC8-EB7C86BC5E68}"/>
    <cellStyle name="Normal 5 4 2 6 2 3 3 2" xfId="37027" xr:uid="{63E8448D-7704-478D-8F39-E7CA06D0C5D2}"/>
    <cellStyle name="Normal 5 4 2 6 2 3 3 3" xfId="51910" xr:uid="{4DB2B673-B315-4C17-A80B-CC2F99EF4411}"/>
    <cellStyle name="Normal 5 4 2 6 2 3 4" xfId="16491" xr:uid="{9B25A0E3-B077-466E-A041-A4A7303F9E8D}"/>
    <cellStyle name="Normal 5 4 2 6 2 3 4 2" xfId="41376" xr:uid="{B0FCC625-1BD3-4C25-B405-41F5205510AC}"/>
    <cellStyle name="Normal 5 4 2 6 2 3 5" xfId="30181" xr:uid="{4E3C7A2C-8D72-4833-99D0-CCC5DB3DA757}"/>
    <cellStyle name="Normal 5 4 2 6 2 3 6" xfId="45064" xr:uid="{988606AF-02A0-41C2-8EF8-2655855C176B}"/>
    <cellStyle name="Normal 5 4 2 6 2 3 7" xfId="9645" xr:uid="{C3BEDF26-99E2-4F34-AB3D-F04BCBBEEEEC}"/>
    <cellStyle name="Normal 5 4 2 6 2 4" xfId="11355" xr:uid="{E694259A-E132-4545-88AA-8EBEA91781C9}"/>
    <cellStyle name="Normal 5 4 2 6 2 4 2" xfId="25045" xr:uid="{98D91D0E-005E-4AB7-9B39-F672E7FF3957}"/>
    <cellStyle name="Normal 5 4 2 6 2 4 2 2" xfId="38737" xr:uid="{7C8FB08A-8DBC-4B8A-A366-CF92F57009FE}"/>
    <cellStyle name="Normal 5 4 2 6 2 4 2 3" xfId="53620" xr:uid="{A4430FA1-AAF4-48F3-884A-77EEEF6967DB}"/>
    <cellStyle name="Normal 5 4 2 6 2 4 3" xfId="18201" xr:uid="{859AE6AE-6E0F-4B16-836C-B85C73BAA963}"/>
    <cellStyle name="Normal 5 4 2 6 2 4 4" xfId="31891" xr:uid="{44BBE9F2-71E1-4829-BDC3-61AA81901749}"/>
    <cellStyle name="Normal 5 4 2 6 2 4 5" xfId="46774" xr:uid="{9B18D2C5-ACC1-401C-94B0-D0CA4B3265AA}"/>
    <cellStyle name="Normal 5 4 2 6 2 5" xfId="21623" xr:uid="{DCEEBC47-19C8-4DBE-83B4-EAA6F7039FD5}"/>
    <cellStyle name="Normal 5 4 2 6 2 5 2" xfId="35315" xr:uid="{25BB91C1-58B1-4A25-A785-755F8FA1711E}"/>
    <cellStyle name="Normal 5 4 2 6 2 5 3" xfId="50198" xr:uid="{34631674-DBB5-4001-B7C1-27BF756D8C03}"/>
    <cellStyle name="Normal 5 4 2 6 2 6" xfId="14779" xr:uid="{126ED150-381C-402E-8A7A-46F7DBCC8102}"/>
    <cellStyle name="Normal 5 4 2 6 2 6 2" xfId="40975" xr:uid="{ACB6FC7F-B263-4965-9999-8AEB29ED3A19}"/>
    <cellStyle name="Normal 5 4 2 6 2 7" xfId="28469" xr:uid="{F729D696-394E-422A-A9D0-108B4A2766C0}"/>
    <cellStyle name="Normal 5 4 2 6 2 8" xfId="43352" xr:uid="{2FB18B5D-981F-4114-9CA5-77293CC5C758}"/>
    <cellStyle name="Normal 5 4 2 6 2 9" xfId="7933" xr:uid="{B8EB077D-37A1-48D7-9B4E-24A64BB65B63}"/>
    <cellStyle name="Normal 5 4 2 6 3" xfId="875" xr:uid="{77C01D1A-B4D3-450B-B347-CEFB327AB508}"/>
    <cellStyle name="Normal 5 4 2 6 3 2" xfId="9647" xr:uid="{E00FD0B1-428B-4FCE-9A7A-5FE51A751710}"/>
    <cellStyle name="Normal 5 4 2 6 3 2 2" xfId="13069" xr:uid="{C64DE01B-3287-4826-A82C-66471FE089EC}"/>
    <cellStyle name="Normal 5 4 2 6 3 2 2 2" xfId="26759" xr:uid="{F5FE5E6D-BC63-4CCB-8FCB-926BF986B036}"/>
    <cellStyle name="Normal 5 4 2 6 3 2 2 2 2" xfId="40451" xr:uid="{02759065-BABE-4F83-A992-6B6486F1704B}"/>
    <cellStyle name="Normal 5 4 2 6 3 2 2 2 3" xfId="55334" xr:uid="{3E905AE4-1320-4EFA-AEFF-C919FFA6EEA1}"/>
    <cellStyle name="Normal 5 4 2 6 3 2 2 3" xfId="19915" xr:uid="{2ABED811-C775-4497-BDD8-81A4055413C6}"/>
    <cellStyle name="Normal 5 4 2 6 3 2 2 4" xfId="33605" xr:uid="{5C805CFC-9832-428C-B48E-FC9F6AE01FE5}"/>
    <cellStyle name="Normal 5 4 2 6 3 2 2 5" xfId="48488" xr:uid="{0C3CFAEB-E6E6-4E51-859D-3E320A75EF46}"/>
    <cellStyle name="Normal 5 4 2 6 3 2 3" xfId="23337" xr:uid="{DD41F96A-9CCE-40E6-829F-D0782AC2C560}"/>
    <cellStyle name="Normal 5 4 2 6 3 2 3 2" xfId="37029" xr:uid="{EE836AFB-89C2-4F91-9672-D644AB2421A6}"/>
    <cellStyle name="Normal 5 4 2 6 3 2 3 3" xfId="51912" xr:uid="{78672024-8F0D-4AB9-88BD-C4692B2375AF}"/>
    <cellStyle name="Normal 5 4 2 6 3 2 4" xfId="16493" xr:uid="{F9F7F439-CCE3-462D-A5D8-D25B8E220E7A}"/>
    <cellStyle name="Normal 5 4 2 6 3 2 5" xfId="30183" xr:uid="{D1DCE9DD-BDCA-49BA-82FB-8F89EFADF1D9}"/>
    <cellStyle name="Normal 5 4 2 6 3 2 6" xfId="45066" xr:uid="{37FAF0CF-9B7D-4ADF-86EF-698E78F99260}"/>
    <cellStyle name="Normal 5 4 2 6 3 3" xfId="11357" xr:uid="{618891FA-BE56-4078-B587-B185C57224AB}"/>
    <cellStyle name="Normal 5 4 2 6 3 3 2" xfId="25047" xr:uid="{3D932E30-AE62-4ED3-80E2-372178F5300D}"/>
    <cellStyle name="Normal 5 4 2 6 3 3 2 2" xfId="38739" xr:uid="{07978C75-BB7C-405E-BD7B-8F58619E94BF}"/>
    <cellStyle name="Normal 5 4 2 6 3 3 2 3" xfId="53622" xr:uid="{49F64E4A-76C9-4DA4-86C2-D88D25EEF717}"/>
    <cellStyle name="Normal 5 4 2 6 3 3 3" xfId="18203" xr:uid="{1C47AA5C-A02A-4F51-8701-E33783C1BA17}"/>
    <cellStyle name="Normal 5 4 2 6 3 3 4" xfId="31893" xr:uid="{534B2DED-72B0-4C58-BB49-B78791368F41}"/>
    <cellStyle name="Normal 5 4 2 6 3 3 5" xfId="46776" xr:uid="{E65460FA-D043-4843-8B77-F60798147D49}"/>
    <cellStyle name="Normal 5 4 2 6 3 4" xfId="21625" xr:uid="{0AA8770E-0910-4578-A58F-98D385B0283A}"/>
    <cellStyle name="Normal 5 4 2 6 3 4 2" xfId="35317" xr:uid="{65EEFC2B-29E9-4E8B-823D-1DEA1B401743}"/>
    <cellStyle name="Normal 5 4 2 6 3 4 3" xfId="50200" xr:uid="{F137400C-E56A-4C14-A39F-F490DC96D8EF}"/>
    <cellStyle name="Normal 5 4 2 6 3 5" xfId="14781" xr:uid="{D68D353A-2A46-44B6-BFEC-1AD2CC2CBCC0}"/>
    <cellStyle name="Normal 5 4 2 6 3 5 2" xfId="40977" xr:uid="{6A17C13C-A1BC-4110-BC3F-6AB9A0A600BA}"/>
    <cellStyle name="Normal 5 4 2 6 3 6" xfId="28471" xr:uid="{138B2872-1926-40E7-8AF9-18B561ED093F}"/>
    <cellStyle name="Normal 5 4 2 6 3 7" xfId="43354" xr:uid="{5DCBE6E9-13F2-4CEC-8472-6920A6B96319}"/>
    <cellStyle name="Normal 5 4 2 6 3 8" xfId="7935" xr:uid="{EBD80FCF-1CA0-45D0-9909-B5F1A934AD1E}"/>
    <cellStyle name="Normal 5 4 2 6 4" xfId="876" xr:uid="{F57D58E4-C459-4BF0-9AA4-0A0DC1F3DD88}"/>
    <cellStyle name="Normal 5 4 2 6 4 2" xfId="4624" xr:uid="{00A039F0-FEEB-43B2-9712-A27D27CD41AA}"/>
    <cellStyle name="Normal 5 4 2 6 4 2 2" xfId="13070" xr:uid="{DDEB49C4-334D-488A-9465-C1221328155E}"/>
    <cellStyle name="Normal 5 4 2 6 4 2 2 2" xfId="26760" xr:uid="{157D59FE-1EA3-4280-A88D-99B729FC026D}"/>
    <cellStyle name="Normal 5 4 2 6 4 2 2 2 2" xfId="40452" xr:uid="{159F566F-4B6C-4763-9FAF-825E81F39B54}"/>
    <cellStyle name="Normal 5 4 2 6 4 2 2 2 3" xfId="55335" xr:uid="{3BBB1963-BE12-4821-825A-F59F73C91E77}"/>
    <cellStyle name="Normal 5 4 2 6 4 2 2 3" xfId="19916" xr:uid="{A1F8874F-0BB5-4544-BA65-E96839FD3FD7}"/>
    <cellStyle name="Normal 5 4 2 6 4 2 2 4" xfId="33606" xr:uid="{4F011E87-DC77-4A7A-BD8C-A639EB38A5F5}"/>
    <cellStyle name="Normal 5 4 2 6 4 2 2 5" xfId="48489" xr:uid="{4BB3744E-E5DC-436E-A461-62AC0428379A}"/>
    <cellStyle name="Normal 5 4 2 6 4 2 3" xfId="23338" xr:uid="{06DB49CC-EEFB-4AFB-AA64-B1E94E0D2D4E}"/>
    <cellStyle name="Normal 5 4 2 6 4 2 3 2" xfId="37030" xr:uid="{B835BDB0-145D-4AB7-9B55-0B3AD90AE564}"/>
    <cellStyle name="Normal 5 4 2 6 4 2 3 3" xfId="51913" xr:uid="{11D15B68-7E01-4179-B8C8-EE52CCC55124}"/>
    <cellStyle name="Normal 5 4 2 6 4 2 4" xfId="16494" xr:uid="{71CBADCA-59FF-4527-9246-AD4CD30C9D02}"/>
    <cellStyle name="Normal 5 4 2 6 4 2 4 2" xfId="41397" xr:uid="{C417BF6C-8638-4E5D-89F9-D98D9DE8283D}"/>
    <cellStyle name="Normal 5 4 2 6 4 2 5" xfId="30184" xr:uid="{9EFDDB75-8A83-44BA-83F6-FA1DBD556F0B}"/>
    <cellStyle name="Normal 5 4 2 6 4 2 6" xfId="45067" xr:uid="{1081C6B6-024B-4B5B-B9FC-B39DB080588F}"/>
    <cellStyle name="Normal 5 4 2 6 4 2 7" xfId="9648" xr:uid="{E0324F96-6447-4428-8F12-63DAA663E349}"/>
    <cellStyle name="Normal 5 4 2 6 4 3" xfId="4723" xr:uid="{833259F5-971C-4795-A6CA-F80C45D45E6A}"/>
    <cellStyle name="Normal 5 4 2 6 4 3 2" xfId="25048" xr:uid="{26F054F5-E7FF-4FD8-B4DB-41199E15C5A8}"/>
    <cellStyle name="Normal 5 4 2 6 4 3 2 2" xfId="38740" xr:uid="{4E0AD84D-9023-4361-91F3-189D6F6BD920}"/>
    <cellStyle name="Normal 5 4 2 6 4 3 2 3" xfId="53623" xr:uid="{E35DE1DC-3E96-4494-ADC5-15C2409046BE}"/>
    <cellStyle name="Normal 5 4 2 6 4 3 3" xfId="18204" xr:uid="{115192CE-0F99-46A9-A320-AFCBA5711C76}"/>
    <cellStyle name="Normal 5 4 2 6 4 3 3 2" xfId="41411" xr:uid="{0E9BCDE6-8115-4E19-AAE9-341CE80389B0}"/>
    <cellStyle name="Normal 5 4 2 6 4 3 4" xfId="31894" xr:uid="{B828DA78-6D44-4D2B-A54E-177C5282D367}"/>
    <cellStyle name="Normal 5 4 2 6 4 3 5" xfId="46777" xr:uid="{638C47C5-E390-4FAE-B738-525856E02A24}"/>
    <cellStyle name="Normal 5 4 2 6 4 3 6" xfId="11358" xr:uid="{0E7618E4-C568-4DF8-8215-CC33469B1F97}"/>
    <cellStyle name="Normal 5 4 2 6 4 4" xfId="4651" xr:uid="{6EC1887E-F51D-498D-851B-0689601A1533}"/>
    <cellStyle name="Normal 5 4 2 6 4 4 2" xfId="41407" xr:uid="{AC43F8D8-AEA9-42E5-873A-5D227E8BD1E3}"/>
    <cellStyle name="Normal 5 4 2 6 4 4 3" xfId="35318" xr:uid="{8D6F2018-465B-4584-A5F6-73AF9B94F51D}"/>
    <cellStyle name="Normal 5 4 2 6 4 4 4" xfId="50201" xr:uid="{B3DC7998-1905-4950-B0C0-3D8CE0B8F48D}"/>
    <cellStyle name="Normal 5 4 2 6 4 4 5" xfId="21626" xr:uid="{28E6C8DB-4A7C-4453-A7C1-4226D9F0E0FA}"/>
    <cellStyle name="Normal 5 4 2 6 4 5" xfId="14782" xr:uid="{3D34C16C-7AD0-49B1-B984-005D1ED2A9CB}"/>
    <cellStyle name="Normal 5 4 2 6 4 5 2" xfId="41165" xr:uid="{39FF3DAD-684B-4F6E-ADD1-6548DACD247E}"/>
    <cellStyle name="Normal 5 4 2 6 4 6" xfId="28472" xr:uid="{70387BFA-FA6A-422E-BEC3-CC465472EB77}"/>
    <cellStyle name="Normal 5 4 2 6 4 7" xfId="43355" xr:uid="{44B3FA9B-3DBE-424E-AC5A-A4EAF39A96C0}"/>
    <cellStyle name="Normal 5 4 2 6 4 8" xfId="7936" xr:uid="{C69A60EB-BF8A-4860-8066-E72CBD48AF39}"/>
    <cellStyle name="Normal 5 4 2 6 5" xfId="9644" xr:uid="{D6FE8A0C-F02B-4E38-9017-B211BFF40662}"/>
    <cellStyle name="Normal 5 4 2 6 5 2" xfId="13066" xr:uid="{41FE7F71-4EBA-4D86-94FF-B40E0AA75914}"/>
    <cellStyle name="Normal 5 4 2 6 5 2 2" xfId="26756" xr:uid="{D5C48052-EF54-4F89-AE85-9A317235465D}"/>
    <cellStyle name="Normal 5 4 2 6 5 2 2 2" xfId="40448" xr:uid="{6863A778-2A29-4635-A175-08DA85A88781}"/>
    <cellStyle name="Normal 5 4 2 6 5 2 2 3" xfId="55331" xr:uid="{A3BDEF6F-BDB3-41D2-A59B-8A232752030C}"/>
    <cellStyle name="Normal 5 4 2 6 5 2 3" xfId="19912" xr:uid="{22501675-C0F6-438C-A2E4-927CC7A9629E}"/>
    <cellStyle name="Normal 5 4 2 6 5 2 4" xfId="33602" xr:uid="{78241A5D-0723-4A7C-BC43-4BB1E8E4069C}"/>
    <cellStyle name="Normal 5 4 2 6 5 2 5" xfId="48485" xr:uid="{B1F8557D-8107-4B84-8321-61DCE1F4EE5B}"/>
    <cellStyle name="Normal 5 4 2 6 5 3" xfId="23334" xr:uid="{DD9EDA56-602A-4701-BC1A-E5A3A33A5050}"/>
    <cellStyle name="Normal 5 4 2 6 5 3 2" xfId="37026" xr:uid="{93125FA8-B568-42D1-918E-AB6D3AF3D8C8}"/>
    <cellStyle name="Normal 5 4 2 6 5 3 3" xfId="51909" xr:uid="{61078534-0ACF-43F8-8796-7012E37BED65}"/>
    <cellStyle name="Normal 5 4 2 6 5 4" xfId="16490" xr:uid="{4D6D482E-660D-4DC2-9DF7-58F3D46ED1DC}"/>
    <cellStyle name="Normal 5 4 2 6 5 5" xfId="30180" xr:uid="{6AFCA674-C3A7-4907-B3CC-4D1564B85232}"/>
    <cellStyle name="Normal 5 4 2 6 5 6" xfId="45063" xr:uid="{F921BA2A-C4B8-4F1B-BE36-69B606162144}"/>
    <cellStyle name="Normal 5 4 2 6 6" xfId="11354" xr:uid="{D8BA36E1-16D8-4553-9EA6-4C99B812F3D7}"/>
    <cellStyle name="Normal 5 4 2 6 6 2" xfId="25044" xr:uid="{4A7E30ED-1BFE-49ED-B8ED-765B174582DE}"/>
    <cellStyle name="Normal 5 4 2 6 6 2 2" xfId="38736" xr:uid="{1FD1A1ED-F2EE-4375-BECE-F786C5CBEA5F}"/>
    <cellStyle name="Normal 5 4 2 6 6 2 3" xfId="53619" xr:uid="{31620D93-D2B4-49AF-A8A8-3EC46D099168}"/>
    <cellStyle name="Normal 5 4 2 6 6 3" xfId="18200" xr:uid="{EC43A720-7E88-4571-81BD-AD3EBCE29FDC}"/>
    <cellStyle name="Normal 5 4 2 6 6 4" xfId="31890" xr:uid="{3A804CE1-06B7-4367-98F5-48C3CCD1B497}"/>
    <cellStyle name="Normal 5 4 2 6 6 5" xfId="46773" xr:uid="{7B8326A8-D6F6-4C69-8AC4-66A042B6FADB}"/>
    <cellStyle name="Normal 5 4 2 6 7" xfId="21622" xr:uid="{4BEB5672-8B5C-41A1-86A6-0261389CB141}"/>
    <cellStyle name="Normal 5 4 2 6 7 2" xfId="35314" xr:uid="{41456452-A501-491E-9963-E7296C1E0659}"/>
    <cellStyle name="Normal 5 4 2 6 7 3" xfId="50197" xr:uid="{49B76714-29BD-4000-88FB-1EAC26B7BD25}"/>
    <cellStyle name="Normal 5 4 2 6 8" xfId="14778" xr:uid="{D18C1D30-A749-4450-BA56-3338AF20062C}"/>
    <cellStyle name="Normal 5 4 2 6 8 2" xfId="40862" xr:uid="{D1177D06-6485-483A-88A1-56C268C322FC}"/>
    <cellStyle name="Normal 5 4 2 6 9" xfId="28468" xr:uid="{D024429A-6D57-4137-8E3D-9C66625B1C1E}"/>
    <cellStyle name="Normal 5 4 2 7" xfId="877" xr:uid="{D7FB8587-CE91-40A8-8FCF-1B61C3F64831}"/>
    <cellStyle name="Normal 5 4 2 7 2" xfId="3871" xr:uid="{8F05F2F2-E650-4B5A-9FA8-31833794752C}"/>
    <cellStyle name="Normal 5 4 2 7 2 2" xfId="9650" xr:uid="{E75B5C33-871F-4AA1-B3E1-B891B7E9D4A0}"/>
    <cellStyle name="Normal 5 4 2 7 2 2 2" xfId="13072" xr:uid="{B1817209-9016-4A1E-A787-741CCFB54B13}"/>
    <cellStyle name="Normal 5 4 2 7 2 2 2 2" xfId="26762" xr:uid="{9FEC8189-F62F-40B9-A9C4-3F5B8DA0B126}"/>
    <cellStyle name="Normal 5 4 2 7 2 2 2 2 2" xfId="40454" xr:uid="{358AE8D8-6E6E-432D-977E-A7A14FB351C8}"/>
    <cellStyle name="Normal 5 4 2 7 2 2 2 2 3" xfId="55337" xr:uid="{98C2A9D7-3032-4336-9991-2FDF1776161F}"/>
    <cellStyle name="Normal 5 4 2 7 2 2 2 3" xfId="19918" xr:uid="{D5F5F799-64EC-4C12-9411-481758D0B818}"/>
    <cellStyle name="Normal 5 4 2 7 2 2 2 4" xfId="33608" xr:uid="{5CC367CD-8308-487B-B250-648FCCCDBC54}"/>
    <cellStyle name="Normal 5 4 2 7 2 2 2 5" xfId="48491" xr:uid="{A79F73CF-6E3B-46D9-B213-031921090575}"/>
    <cellStyle name="Normal 5 4 2 7 2 2 3" xfId="23340" xr:uid="{2A1444D3-04DD-49AF-87D4-A5508A4CA379}"/>
    <cellStyle name="Normal 5 4 2 7 2 2 3 2" xfId="37032" xr:uid="{A55765C9-DF9A-4F29-B2FB-3612F8A70B1F}"/>
    <cellStyle name="Normal 5 4 2 7 2 2 3 3" xfId="51915" xr:uid="{7285906C-3338-4144-A37A-0E56F8FCE408}"/>
    <cellStyle name="Normal 5 4 2 7 2 2 4" xfId="16496" xr:uid="{EC7D66E9-6684-4785-9163-994EB7602EA6}"/>
    <cellStyle name="Normal 5 4 2 7 2 2 5" xfId="30186" xr:uid="{EC8D2CDC-9F67-4A3B-ABE6-F5068E662288}"/>
    <cellStyle name="Normal 5 4 2 7 2 2 6" xfId="45069" xr:uid="{22BFB4A9-E1E9-4E34-866E-9B17EF2242DE}"/>
    <cellStyle name="Normal 5 4 2 7 2 3" xfId="11360" xr:uid="{8D234AAD-6C96-4919-A57A-112C7CF43433}"/>
    <cellStyle name="Normal 5 4 2 7 2 3 2" xfId="25050" xr:uid="{07E3802D-C9CF-4064-80DC-E3DC7EA96EAB}"/>
    <cellStyle name="Normal 5 4 2 7 2 3 2 2" xfId="38742" xr:uid="{61EB8C6D-DF99-4187-8A51-39C22D7E5119}"/>
    <cellStyle name="Normal 5 4 2 7 2 3 2 3" xfId="53625" xr:uid="{A03CF7D6-BD7C-4AE5-8B9D-858CBE20E1FB}"/>
    <cellStyle name="Normal 5 4 2 7 2 3 3" xfId="18206" xr:uid="{63D18D96-741F-40DC-83F9-203CB9659517}"/>
    <cellStyle name="Normal 5 4 2 7 2 3 4" xfId="31896" xr:uid="{9C6213FF-8450-42BC-86C3-89A8EA5FEF39}"/>
    <cellStyle name="Normal 5 4 2 7 2 3 5" xfId="46779" xr:uid="{98A5E3A8-2269-4336-A399-94FC379713C8}"/>
    <cellStyle name="Normal 5 4 2 7 2 4" xfId="21628" xr:uid="{C14F3322-139E-4885-8C11-97139A1B58D2}"/>
    <cellStyle name="Normal 5 4 2 7 2 4 2" xfId="35320" xr:uid="{258322B3-D355-4F18-B0C9-2602415A5DF9}"/>
    <cellStyle name="Normal 5 4 2 7 2 4 3" xfId="50203" xr:uid="{A9ED4004-3F39-40F9-87BA-06DF4055B161}"/>
    <cellStyle name="Normal 5 4 2 7 2 5" xfId="14784" xr:uid="{D0605E33-FF80-4524-9FD8-79F1286D1250}"/>
    <cellStyle name="Normal 5 4 2 7 2 5 2" xfId="40979" xr:uid="{6012A172-2764-49F1-9AE8-8017D18CEBED}"/>
    <cellStyle name="Normal 5 4 2 7 2 6" xfId="28474" xr:uid="{3F93CC47-72CA-4C6E-B6F2-E87A7D8A45C2}"/>
    <cellStyle name="Normal 5 4 2 7 2 7" xfId="43357" xr:uid="{2FD5C744-365C-421E-8F4F-4666BE0A3B29}"/>
    <cellStyle name="Normal 5 4 2 7 2 8" xfId="7938" xr:uid="{C51787C4-8DA3-475B-A91E-11EBB03546BC}"/>
    <cellStyle name="Normal 5 4 2 7 3" xfId="9649" xr:uid="{230E9BE5-B8E7-41BA-8919-A9894326DBCB}"/>
    <cellStyle name="Normal 5 4 2 7 3 2" xfId="13071" xr:uid="{5CD60180-4D33-4286-B4A0-67B78A9260E6}"/>
    <cellStyle name="Normal 5 4 2 7 3 2 2" xfId="26761" xr:uid="{A8848329-2FC2-40FE-8453-395224C2B60E}"/>
    <cellStyle name="Normal 5 4 2 7 3 2 2 2" xfId="40453" xr:uid="{D8ECD798-1BCC-4320-AD1F-CAAE0FCA7A83}"/>
    <cellStyle name="Normal 5 4 2 7 3 2 2 3" xfId="55336" xr:uid="{D0499F15-6D77-42B4-837A-DACE216225E5}"/>
    <cellStyle name="Normal 5 4 2 7 3 2 3" xfId="19917" xr:uid="{3C7AF125-A8D8-40E6-A3B1-D2BFBC0D351E}"/>
    <cellStyle name="Normal 5 4 2 7 3 2 4" xfId="33607" xr:uid="{C14B8D9D-AF06-477E-95BF-7A5B556A6470}"/>
    <cellStyle name="Normal 5 4 2 7 3 2 5" xfId="48490" xr:uid="{2B6247E7-7232-4ABC-91F5-32BA8F30B43D}"/>
    <cellStyle name="Normal 5 4 2 7 3 3" xfId="23339" xr:uid="{807761F7-E3D7-4A3F-9B80-4B459021C2D2}"/>
    <cellStyle name="Normal 5 4 2 7 3 3 2" xfId="37031" xr:uid="{9A0D77A4-03EE-4FC3-B818-57833C20149C}"/>
    <cellStyle name="Normal 5 4 2 7 3 3 3" xfId="51914" xr:uid="{85BA6A5C-CD2D-4DB0-AE88-10CE270B0A81}"/>
    <cellStyle name="Normal 5 4 2 7 3 4" xfId="16495" xr:uid="{4D8A7344-B6FC-4E1F-8918-6277067F987E}"/>
    <cellStyle name="Normal 5 4 2 7 3 5" xfId="30185" xr:uid="{158A92CF-1CF8-497A-A480-63EE06628EF1}"/>
    <cellStyle name="Normal 5 4 2 7 3 6" xfId="45068" xr:uid="{72B9016D-4365-49EB-AC0E-E57EBD1155B9}"/>
    <cellStyle name="Normal 5 4 2 7 4" xfId="11359" xr:uid="{4D145E81-C739-4C01-A5BF-B6DA4700CE98}"/>
    <cellStyle name="Normal 5 4 2 7 4 2" xfId="25049" xr:uid="{959B8AAE-9C08-4638-8085-FC250D487AD5}"/>
    <cellStyle name="Normal 5 4 2 7 4 2 2" xfId="38741" xr:uid="{67FE3D1A-6107-4FB7-9151-D37110B5DEF1}"/>
    <cellStyle name="Normal 5 4 2 7 4 2 3" xfId="53624" xr:uid="{954B640C-2F16-4CC5-B213-FEFF2D39BAC4}"/>
    <cellStyle name="Normal 5 4 2 7 4 3" xfId="18205" xr:uid="{874F7E55-4167-4FDF-8D1D-5C694D64F9B5}"/>
    <cellStyle name="Normal 5 4 2 7 4 4" xfId="31895" xr:uid="{5C31D1B9-2F5F-46DC-A0E7-9631742B9CAC}"/>
    <cellStyle name="Normal 5 4 2 7 4 5" xfId="46778" xr:uid="{06E68CA7-B6E9-4DEE-8943-0F16A06211F9}"/>
    <cellStyle name="Normal 5 4 2 7 5" xfId="21627" xr:uid="{2375033F-7447-4801-AB99-E55A978E361C}"/>
    <cellStyle name="Normal 5 4 2 7 5 2" xfId="35319" xr:uid="{C2743FC5-C605-4224-875E-FF0B07327139}"/>
    <cellStyle name="Normal 5 4 2 7 5 3" xfId="50202" xr:uid="{4CBB9BF3-290B-46C0-ACFA-873683E445B2}"/>
    <cellStyle name="Normal 5 4 2 7 6" xfId="14783" xr:uid="{5FCD86A2-1CFC-461B-94D2-583D8CABEB3F}"/>
    <cellStyle name="Normal 5 4 2 7 6 2" xfId="40978" xr:uid="{06CF0A16-F536-46CA-9AD8-2D84B61AC6BF}"/>
    <cellStyle name="Normal 5 4 2 7 7" xfId="28473" xr:uid="{5253B16A-479F-4D25-A77E-2CB8BA08782A}"/>
    <cellStyle name="Normal 5 4 2 7 8" xfId="43356" xr:uid="{44BAA799-42E6-470D-A91C-9CDA963EAF02}"/>
    <cellStyle name="Normal 5 4 2 7 9" xfId="7937" xr:uid="{29F7FCB9-872A-4C4D-9717-CB933BB9ACFC}"/>
    <cellStyle name="Normal 5 4 2 8" xfId="878" xr:uid="{FD9844ED-20CC-4F2A-85DB-C42079D62464}"/>
    <cellStyle name="Normal 5 4 2 8 2" xfId="9651" xr:uid="{C29D5685-6A56-42FC-87A4-6DCA314E1F4C}"/>
    <cellStyle name="Normal 5 4 2 8 2 2" xfId="13073" xr:uid="{E5C45E5B-0F82-47AC-BD17-3371B7AB8A67}"/>
    <cellStyle name="Normal 5 4 2 8 2 2 2" xfId="26763" xr:uid="{E1030FA5-2F0F-4FD1-953E-3C524BC32CAF}"/>
    <cellStyle name="Normal 5 4 2 8 2 2 2 2" xfId="40455" xr:uid="{095ECDB8-64BD-4B5C-B60A-1F48CFB3897D}"/>
    <cellStyle name="Normal 5 4 2 8 2 2 2 3" xfId="55338" xr:uid="{BB32F3DF-D4EC-4624-BAA8-AFFBA3AB72D1}"/>
    <cellStyle name="Normal 5 4 2 8 2 2 3" xfId="19919" xr:uid="{57F8EEDE-2862-4730-A9F2-A7C08AF719AD}"/>
    <cellStyle name="Normal 5 4 2 8 2 2 4" xfId="33609" xr:uid="{5BCDEA09-94BA-492F-9097-F603B9A20D97}"/>
    <cellStyle name="Normal 5 4 2 8 2 2 5" xfId="48492" xr:uid="{03D336AF-45C5-4A51-B15D-6766DD8D2949}"/>
    <cellStyle name="Normal 5 4 2 8 2 3" xfId="23341" xr:uid="{4CE8B54D-DAEA-4E76-8120-DCD5BC0E6A3B}"/>
    <cellStyle name="Normal 5 4 2 8 2 3 2" xfId="37033" xr:uid="{1DC0B40C-4645-4ACB-A674-C66FC907E2A0}"/>
    <cellStyle name="Normal 5 4 2 8 2 3 3" xfId="51916" xr:uid="{B71CDBEC-3BA2-42E7-BBCD-C76E77D24340}"/>
    <cellStyle name="Normal 5 4 2 8 2 4" xfId="16497" xr:uid="{119ED4D9-E018-4096-B095-1EBFD0B3343F}"/>
    <cellStyle name="Normal 5 4 2 8 2 5" xfId="30187" xr:uid="{6CC4D67E-495A-4FF0-939F-81417E0E9BA5}"/>
    <cellStyle name="Normal 5 4 2 8 2 6" xfId="45070" xr:uid="{1E9D1198-ACCD-4F5C-A062-AC625FF818A1}"/>
    <cellStyle name="Normal 5 4 2 8 3" xfId="11361" xr:uid="{05021F83-E730-440F-8A12-810788724DCA}"/>
    <cellStyle name="Normal 5 4 2 8 3 2" xfId="25051" xr:uid="{F540AC12-3DB0-4EB4-863F-5DBF19B89CD8}"/>
    <cellStyle name="Normal 5 4 2 8 3 2 2" xfId="38743" xr:uid="{F92E99AC-EA9F-4DF1-ACA6-650AF4A4B366}"/>
    <cellStyle name="Normal 5 4 2 8 3 2 3" xfId="53626" xr:uid="{098E2244-6C14-467E-9B4C-CCA2E547BF1E}"/>
    <cellStyle name="Normal 5 4 2 8 3 3" xfId="18207" xr:uid="{BE063C42-14FF-4D7B-B6EE-6E3425EE9723}"/>
    <cellStyle name="Normal 5 4 2 8 3 4" xfId="31897" xr:uid="{F3949EC1-205C-4341-96D7-4B9DDC162FBC}"/>
    <cellStyle name="Normal 5 4 2 8 3 5" xfId="46780" xr:uid="{4E112AF6-8FA6-4870-BE10-188EC5B59B2B}"/>
    <cellStyle name="Normal 5 4 2 8 4" xfId="21629" xr:uid="{F6BF02E0-807D-4107-B3B5-D3686787BA40}"/>
    <cellStyle name="Normal 5 4 2 8 4 2" xfId="35321" xr:uid="{1E1F5CDD-EDDF-4430-B6F5-987B03B35456}"/>
    <cellStyle name="Normal 5 4 2 8 4 3" xfId="50204" xr:uid="{FD35FAC4-2E45-4D11-ADD3-6D807571A0D7}"/>
    <cellStyle name="Normal 5 4 2 8 5" xfId="14785" xr:uid="{A0CF8412-EBF8-4AB9-8E68-CFA8B4A48BBD}"/>
    <cellStyle name="Normal 5 4 2 8 5 2" xfId="40980" xr:uid="{B6BBC9B2-99E6-4FD1-9C9C-E29F979042B6}"/>
    <cellStyle name="Normal 5 4 2 8 6" xfId="28475" xr:uid="{55C0DD19-6596-49D7-B0B7-D95EBDAB82BB}"/>
    <cellStyle name="Normal 5 4 2 8 7" xfId="43358" xr:uid="{E9B94136-9397-46B3-942B-CAE3EA0BA765}"/>
    <cellStyle name="Normal 5 4 2 8 8" xfId="7939" xr:uid="{72D82E4E-516B-4BB6-8110-F4FA20C16749}"/>
    <cellStyle name="Normal 5 4 2 9" xfId="879" xr:uid="{F9CBCF55-79FF-490D-9ABE-E4789D5EAD7E}"/>
    <cellStyle name="Normal 5 4 2 9 2" xfId="9652" xr:uid="{DC9AEA13-3D2C-46A4-88DA-925C12D468D9}"/>
    <cellStyle name="Normal 5 4 2 9 2 2" xfId="13074" xr:uid="{D067A9EE-9DC5-407D-B237-7410EAD30B21}"/>
    <cellStyle name="Normal 5 4 2 9 2 2 2" xfId="26764" xr:uid="{A54FD18A-D89C-4991-A1C3-84EDEE8A66DC}"/>
    <cellStyle name="Normal 5 4 2 9 2 2 2 2" xfId="40456" xr:uid="{F7FDF2D9-FB15-4510-9E28-973BEA1582DB}"/>
    <cellStyle name="Normal 5 4 2 9 2 2 2 3" xfId="55339" xr:uid="{E66FDC8C-EFD5-4E62-A66E-F4AB6CBB5F96}"/>
    <cellStyle name="Normal 5 4 2 9 2 2 3" xfId="19920" xr:uid="{4788FCD7-65C5-42AD-BE35-35E08E3357B5}"/>
    <cellStyle name="Normal 5 4 2 9 2 2 4" xfId="33610" xr:uid="{AC76C7BF-780F-4E4A-B1B1-B103B8872055}"/>
    <cellStyle name="Normal 5 4 2 9 2 2 5" xfId="48493" xr:uid="{70A6CFDD-E183-4A68-BF98-0CDC3D016B28}"/>
    <cellStyle name="Normal 5 4 2 9 2 3" xfId="23342" xr:uid="{F21AA838-CCC8-490F-A768-6EC0997B80D9}"/>
    <cellStyle name="Normal 5 4 2 9 2 3 2" xfId="37034" xr:uid="{17FA683E-CB4E-43F7-B64A-035F74315DFB}"/>
    <cellStyle name="Normal 5 4 2 9 2 3 3" xfId="51917" xr:uid="{32D6C5E1-0E27-476B-B34D-9F53B5E6F828}"/>
    <cellStyle name="Normal 5 4 2 9 2 4" xfId="16498" xr:uid="{943A9812-589D-4C11-B465-F8FAC013047B}"/>
    <cellStyle name="Normal 5 4 2 9 2 5" xfId="30188" xr:uid="{35F82F25-8B74-4570-9B74-98968CEB2A30}"/>
    <cellStyle name="Normal 5 4 2 9 2 6" xfId="45071" xr:uid="{A11E3938-B373-44D1-B209-75C98404EE8F}"/>
    <cellStyle name="Normal 5 4 2 9 3" xfId="11362" xr:uid="{2E135617-E752-4D57-B32A-CC2D357B9C93}"/>
    <cellStyle name="Normal 5 4 2 9 3 2" xfId="25052" xr:uid="{86085B65-63BD-4BC3-8C28-4519B3C42445}"/>
    <cellStyle name="Normal 5 4 2 9 3 2 2" xfId="38744" xr:uid="{6924DC1C-3DF3-414B-9483-4D01DDD16B10}"/>
    <cellStyle name="Normal 5 4 2 9 3 2 3" xfId="53627" xr:uid="{44EBC973-CADB-44B7-BD16-20B42BE7A6E7}"/>
    <cellStyle name="Normal 5 4 2 9 3 3" xfId="18208" xr:uid="{6897C05B-E77A-4B15-BA52-5F47752CAF22}"/>
    <cellStyle name="Normal 5 4 2 9 3 4" xfId="31898" xr:uid="{CF49373C-F894-435B-942B-937DE051170D}"/>
    <cellStyle name="Normal 5 4 2 9 3 5" xfId="46781" xr:uid="{9FA0A6C0-A455-4690-ACA8-FE17B381F4F7}"/>
    <cellStyle name="Normal 5 4 2 9 4" xfId="21630" xr:uid="{8E8F75A4-2B9C-4805-9FCC-296B8AAF4A21}"/>
    <cellStyle name="Normal 5 4 2 9 4 2" xfId="35322" xr:uid="{1DAC805A-16C0-42C4-A82C-8930DB98AB51}"/>
    <cellStyle name="Normal 5 4 2 9 4 3" xfId="50205" xr:uid="{B7279205-C82A-4DA2-AE43-D479CE6EA671}"/>
    <cellStyle name="Normal 5 4 2 9 5" xfId="14786" xr:uid="{A38B355A-7C32-493B-AAE7-B373F8DD30A2}"/>
    <cellStyle name="Normal 5 4 2 9 5 2" xfId="41166" xr:uid="{91FC9DE6-3220-41EF-823A-6181981A173A}"/>
    <cellStyle name="Normal 5 4 2 9 6" xfId="28476" xr:uid="{D8B5E95B-F869-47A9-AE79-ED992F674173}"/>
    <cellStyle name="Normal 5 4 2 9 7" xfId="43359" xr:uid="{9D225010-1499-4C93-B38E-F32ECCBD202F}"/>
    <cellStyle name="Normal 5 4 2 9 8" xfId="7940" xr:uid="{E9118787-EAEC-42AB-A98B-CF568607914B}"/>
    <cellStyle name="Normal 5 4 3" xfId="97" xr:uid="{6DB6A237-6160-4E2D-AE96-E91738A33C35}"/>
    <cellStyle name="Normal 5 4 3 10" xfId="21631" xr:uid="{38377CC5-23ED-4244-BD0B-66A6038541A0}"/>
    <cellStyle name="Normal 5 4 3 10 2" xfId="35323" xr:uid="{58D035B5-E2B9-459B-A8EB-855B50FE543A}"/>
    <cellStyle name="Normal 5 4 3 10 3" xfId="50206" xr:uid="{856BDBBE-625F-434E-90B4-A5385E0ED35F}"/>
    <cellStyle name="Normal 5 4 3 11" xfId="14787" xr:uid="{7FE88DD0-BE43-4B3F-B957-972E79DF37F4}"/>
    <cellStyle name="Normal 5 4 3 11 2" xfId="40800" xr:uid="{D2C4E1D7-5E68-42AD-921F-1D9D37F977AC}"/>
    <cellStyle name="Normal 5 4 3 12" xfId="28477" xr:uid="{00A331E0-60F3-4522-A52C-54E8B6ADBA13}"/>
    <cellStyle name="Normal 5 4 3 13" xfId="43360" xr:uid="{FEEE4CA5-7CAC-43DE-A87B-42CA4798BFEC}"/>
    <cellStyle name="Normal 5 4 3 14" xfId="7941" xr:uid="{3CFBDE23-4E15-4FD6-92EF-5B0CAFBB0462}"/>
    <cellStyle name="Normal 5 4 3 2" xfId="98" xr:uid="{FD832234-A13D-4969-A0E9-300BA654D9E1}"/>
    <cellStyle name="Normal 5 4 3 2 10" xfId="14788" xr:uid="{FB6AD9F3-AD11-43F1-A22A-7CAF7113CF7E}"/>
    <cellStyle name="Normal 5 4 3 2 10 2" xfId="40801" xr:uid="{A65E94D2-4273-4E02-9F88-AB997DD4DB67}"/>
    <cellStyle name="Normal 5 4 3 2 11" xfId="28478" xr:uid="{2CEACF85-CBAC-4513-9C07-896E0580A0FA}"/>
    <cellStyle name="Normal 5 4 3 2 12" xfId="43361" xr:uid="{3464AB32-0685-44D5-BA1E-903292C27F73}"/>
    <cellStyle name="Normal 5 4 3 2 13" xfId="7942" xr:uid="{1198F92C-37FB-4C34-95CF-529F9E4064BC}"/>
    <cellStyle name="Normal 5 4 3 2 2" xfId="880" xr:uid="{24D8817F-83A6-4D5C-86BA-C2C0D7996627}"/>
    <cellStyle name="Normal 5 4 3 2 2 10" xfId="43362" xr:uid="{23039AA0-498E-4A89-AC2E-3717E0147C69}"/>
    <cellStyle name="Normal 5 4 3 2 2 11" xfId="7943" xr:uid="{0D1A00AB-E008-4F38-9E36-B759A16AAAA2}"/>
    <cellStyle name="Normal 5 4 3 2 2 2" xfId="881" xr:uid="{FC3FD071-181F-4ED3-9747-33BC151FE77B}"/>
    <cellStyle name="Normal 5 4 3 2 2 2 2" xfId="3872" xr:uid="{78F962C6-A074-4CD0-9483-30F722259483}"/>
    <cellStyle name="Normal 5 4 3 2 2 2 2 2" xfId="3873" xr:uid="{3EC70AEE-A9BD-49DF-97AD-5E539E6C774E}"/>
    <cellStyle name="Normal 5 4 3 2 2 2 2 2 2" xfId="13079" xr:uid="{D25F8A4E-382F-411B-963C-752B1B8FAF2C}"/>
    <cellStyle name="Normal 5 4 3 2 2 2 2 2 2 2" xfId="26769" xr:uid="{823A4CFD-B728-49DD-9BC4-8C458951B192}"/>
    <cellStyle name="Normal 5 4 3 2 2 2 2 2 2 2 2" xfId="40461" xr:uid="{AD040F61-2F6A-4198-A57C-A24931842E7D}"/>
    <cellStyle name="Normal 5 4 3 2 2 2 2 2 2 2 3" xfId="55344" xr:uid="{421E5E04-22C9-4B3D-8662-0D7216AB22F7}"/>
    <cellStyle name="Normal 5 4 3 2 2 2 2 2 2 3" xfId="19925" xr:uid="{F161DCA3-DB61-4846-BC53-B897A4574FB2}"/>
    <cellStyle name="Normal 5 4 3 2 2 2 2 2 2 4" xfId="33615" xr:uid="{77387B2F-FD76-46A6-847A-CD1CFA72730B}"/>
    <cellStyle name="Normal 5 4 3 2 2 2 2 2 2 5" xfId="48498" xr:uid="{51A6388E-F367-4815-9507-FF123EFBBFDD}"/>
    <cellStyle name="Normal 5 4 3 2 2 2 2 2 3" xfId="23347" xr:uid="{3E6280A3-34E4-4B04-BE3F-D9007A525385}"/>
    <cellStyle name="Normal 5 4 3 2 2 2 2 2 3 2" xfId="37039" xr:uid="{4C37FBD2-09DD-44DB-8120-398EB5E0F5AE}"/>
    <cellStyle name="Normal 5 4 3 2 2 2 2 2 3 3" xfId="51922" xr:uid="{B96C7B44-24D8-423F-91DD-1EAACA660E9A}"/>
    <cellStyle name="Normal 5 4 3 2 2 2 2 2 4" xfId="16503" xr:uid="{3632176D-2110-4EA4-96EF-34AC57EC811E}"/>
    <cellStyle name="Normal 5 4 3 2 2 2 2 2 4 2" xfId="40982" xr:uid="{9CFAC93F-AD58-423F-AE37-C6553908B4AD}"/>
    <cellStyle name="Normal 5 4 3 2 2 2 2 2 5" xfId="30193" xr:uid="{F6D66B2A-732A-4D06-80D3-CEF5E1B08D7F}"/>
    <cellStyle name="Normal 5 4 3 2 2 2 2 2 6" xfId="45076" xr:uid="{BAB0597E-1329-423A-8287-703DAA1F50A0}"/>
    <cellStyle name="Normal 5 4 3 2 2 2 2 2 7" xfId="9657" xr:uid="{BE09D482-8D4B-4DDA-92A1-B37952A88EB3}"/>
    <cellStyle name="Normal 5 4 3 2 2 2 2 3" xfId="11367" xr:uid="{31497922-3BDB-46A2-A614-9EE89C89AA91}"/>
    <cellStyle name="Normal 5 4 3 2 2 2 2 3 2" xfId="25057" xr:uid="{E8273A70-2BE1-4AEB-8FAC-250CF8E2C39F}"/>
    <cellStyle name="Normal 5 4 3 2 2 2 2 3 2 2" xfId="38749" xr:uid="{BD689515-5293-4728-9E88-34F5D854B493}"/>
    <cellStyle name="Normal 5 4 3 2 2 2 2 3 2 3" xfId="53632" xr:uid="{C6F2E552-D474-47E5-AD0A-5A72C82E5E39}"/>
    <cellStyle name="Normal 5 4 3 2 2 2 2 3 3" xfId="18213" xr:uid="{C20DCAEA-3898-41E0-A2F9-42A40E249F56}"/>
    <cellStyle name="Normal 5 4 3 2 2 2 2 3 4" xfId="31903" xr:uid="{BD5AAB3E-9A88-46F6-AC5A-06F957E610E3}"/>
    <cellStyle name="Normal 5 4 3 2 2 2 2 3 5" xfId="46786" xr:uid="{B2776855-6703-4DDA-B30F-E2807F97AC27}"/>
    <cellStyle name="Normal 5 4 3 2 2 2 2 4" xfId="21635" xr:uid="{E81566B5-470E-40B4-8E08-38043663FE39}"/>
    <cellStyle name="Normal 5 4 3 2 2 2 2 4 2" xfId="35327" xr:uid="{3D8F86C3-F1C6-4C87-8F3E-2F098842D03D}"/>
    <cellStyle name="Normal 5 4 3 2 2 2 2 4 3" xfId="50210" xr:uid="{880CF91E-2EB9-4FBB-947C-B13C6D345E5B}"/>
    <cellStyle name="Normal 5 4 3 2 2 2 2 5" xfId="14791" xr:uid="{678A92EC-8C56-4268-83F8-3AE5B2C5DC88}"/>
    <cellStyle name="Normal 5 4 3 2 2 2 2 5 2" xfId="40981" xr:uid="{AEC11498-7E63-4076-9C82-2095C9EA8007}"/>
    <cellStyle name="Normal 5 4 3 2 2 2 2 6" xfId="28481" xr:uid="{6E7033E8-2930-4316-A533-21A779B11BEA}"/>
    <cellStyle name="Normal 5 4 3 2 2 2 2 7" xfId="43364" xr:uid="{6A8F0AF5-3095-4AA7-806C-26C9AC7182B6}"/>
    <cellStyle name="Normal 5 4 3 2 2 2 2 8" xfId="7945" xr:uid="{24C140A1-4DDE-44F8-8FF8-DC06A458EC11}"/>
    <cellStyle name="Normal 5 4 3 2 2 2 3" xfId="3874" xr:uid="{120847B5-DF48-4253-8C3A-C451DB0A1850}"/>
    <cellStyle name="Normal 5 4 3 2 2 2 3 2" xfId="13078" xr:uid="{0DA0A1D1-B1C7-4C3A-9024-64E4641FC07B}"/>
    <cellStyle name="Normal 5 4 3 2 2 2 3 2 2" xfId="26768" xr:uid="{E27E0B3F-3C91-4DDB-9E60-A328980DF973}"/>
    <cellStyle name="Normal 5 4 3 2 2 2 3 2 2 2" xfId="40460" xr:uid="{4DD92626-6814-4B39-AC18-B7FDF882F022}"/>
    <cellStyle name="Normal 5 4 3 2 2 2 3 2 2 3" xfId="55343" xr:uid="{4CF0FA8B-7EB2-4F67-BEFD-88352D567AE1}"/>
    <cellStyle name="Normal 5 4 3 2 2 2 3 2 3" xfId="19924" xr:uid="{A41F2AFA-39C2-4BBF-8F79-609E3C2FB109}"/>
    <cellStyle name="Normal 5 4 3 2 2 2 3 2 4" xfId="33614" xr:uid="{EF9A08C9-6411-4D5B-9B08-BCB49ADD6C8E}"/>
    <cellStyle name="Normal 5 4 3 2 2 2 3 2 5" xfId="48497" xr:uid="{E727D34A-FA8F-45AC-A913-9E0E04F1592C}"/>
    <cellStyle name="Normal 5 4 3 2 2 2 3 3" xfId="23346" xr:uid="{57B70261-7560-4E2E-BDB5-704B437F6629}"/>
    <cellStyle name="Normal 5 4 3 2 2 2 3 3 2" xfId="37038" xr:uid="{A8CC2433-F123-4609-97FF-79BF7A709C87}"/>
    <cellStyle name="Normal 5 4 3 2 2 2 3 3 3" xfId="51921" xr:uid="{ACAC55CD-D4A8-4DA7-97EC-FF3A674087FD}"/>
    <cellStyle name="Normal 5 4 3 2 2 2 3 4" xfId="16502" xr:uid="{C37A6FC0-418F-44C6-929F-1D21E827C5C6}"/>
    <cellStyle name="Normal 5 4 3 2 2 2 3 4 2" xfId="40983" xr:uid="{06C90552-8568-44AF-A392-E607730675C4}"/>
    <cellStyle name="Normal 5 4 3 2 2 2 3 5" xfId="30192" xr:uid="{0E92AF2D-4837-4236-906A-5B9BC2A5BD0C}"/>
    <cellStyle name="Normal 5 4 3 2 2 2 3 6" xfId="45075" xr:uid="{F6645BF5-6FF4-47CC-A896-7F8C5EEEA567}"/>
    <cellStyle name="Normal 5 4 3 2 2 2 3 7" xfId="9656" xr:uid="{F6F9CABF-BF51-4784-A565-C3AFE6F6FC60}"/>
    <cellStyle name="Normal 5 4 3 2 2 2 4" xfId="11366" xr:uid="{0B32B902-C079-4537-A668-F4FFF73A0950}"/>
    <cellStyle name="Normal 5 4 3 2 2 2 4 2" xfId="25056" xr:uid="{C57C0949-7F1D-4904-8FA6-4CE4F14873D0}"/>
    <cellStyle name="Normal 5 4 3 2 2 2 4 2 2" xfId="38748" xr:uid="{1A05D7CC-8A3B-4CC7-970F-A58840AE9ADD}"/>
    <cellStyle name="Normal 5 4 3 2 2 2 4 2 3" xfId="53631" xr:uid="{B7C686B3-3218-4A46-A803-8FA1F5647B36}"/>
    <cellStyle name="Normal 5 4 3 2 2 2 4 3" xfId="18212" xr:uid="{2DA056A1-DF4B-49BE-BA73-A40AC7C3CE67}"/>
    <cellStyle name="Normal 5 4 3 2 2 2 4 4" xfId="31902" xr:uid="{A8A82547-A52E-44A0-A629-749A1A422CFF}"/>
    <cellStyle name="Normal 5 4 3 2 2 2 4 5" xfId="46785" xr:uid="{99C019BA-5A9E-4BAD-B723-165BF1D51786}"/>
    <cellStyle name="Normal 5 4 3 2 2 2 5" xfId="21634" xr:uid="{EBE654EA-035F-4EEE-BF22-90B738F2C998}"/>
    <cellStyle name="Normal 5 4 3 2 2 2 5 2" xfId="35326" xr:uid="{153A74D8-B8E1-4F0C-A10F-BF3CB03C6CFC}"/>
    <cellStyle name="Normal 5 4 3 2 2 2 5 3" xfId="50209" xr:uid="{39A57061-5CC0-4A8B-8B25-57BCABB62377}"/>
    <cellStyle name="Normal 5 4 3 2 2 2 6" xfId="14790" xr:uid="{E411FC8C-9941-4360-8951-7F7F960BA1B9}"/>
    <cellStyle name="Normal 5 4 3 2 2 2 6 2" xfId="40864" xr:uid="{85488C41-ECA8-40F0-8ACC-32083B0FFAEE}"/>
    <cellStyle name="Normal 5 4 3 2 2 2 7" xfId="28480" xr:uid="{4214A6D9-0EAF-45D8-9BC5-3A94B127E1FB}"/>
    <cellStyle name="Normal 5 4 3 2 2 2 8" xfId="43363" xr:uid="{3BD1F949-C923-44F9-92E9-4938083A8648}"/>
    <cellStyle name="Normal 5 4 3 2 2 2 9" xfId="7944" xr:uid="{48DCF6BF-8E0D-4CD4-AEF1-FA29BC310EA9}"/>
    <cellStyle name="Normal 5 4 3 2 2 3" xfId="882" xr:uid="{7ED8E2E8-0022-4A26-B8D1-4191EBDB94DA}"/>
    <cellStyle name="Normal 5 4 3 2 2 3 2" xfId="3875" xr:uid="{DB45F9AE-30CF-4E77-AF97-604E936E63F8}"/>
    <cellStyle name="Normal 5 4 3 2 2 3 2 2" xfId="13080" xr:uid="{6A27456C-D600-473F-821B-C2FA2EB097C5}"/>
    <cellStyle name="Normal 5 4 3 2 2 3 2 2 2" xfId="26770" xr:uid="{0BC04015-6A10-411D-845F-0EAD8AA9DD54}"/>
    <cellStyle name="Normal 5 4 3 2 2 3 2 2 2 2" xfId="40462" xr:uid="{31A8EEDD-93CD-489E-A1B4-4464593BC43A}"/>
    <cellStyle name="Normal 5 4 3 2 2 3 2 2 2 3" xfId="55345" xr:uid="{C9A9CC79-97D6-4F6C-BA8B-555A2D7979FA}"/>
    <cellStyle name="Normal 5 4 3 2 2 3 2 2 3" xfId="19926" xr:uid="{D02F6F3A-427C-4998-8B2D-0BFA1E3F2845}"/>
    <cellStyle name="Normal 5 4 3 2 2 3 2 2 4" xfId="33616" xr:uid="{FB29E8B5-8B1C-456A-8EE9-A192D03A9D84}"/>
    <cellStyle name="Normal 5 4 3 2 2 3 2 2 5" xfId="48499" xr:uid="{4A51BA2C-7FB4-4E44-8AD2-F1DBD14F43F8}"/>
    <cellStyle name="Normal 5 4 3 2 2 3 2 3" xfId="23348" xr:uid="{AA4BA708-2AE0-43CF-A65E-00384FDDE533}"/>
    <cellStyle name="Normal 5 4 3 2 2 3 2 3 2" xfId="37040" xr:uid="{8B272DEA-1921-49E7-8CA2-58BB64305B0B}"/>
    <cellStyle name="Normal 5 4 3 2 2 3 2 3 3" xfId="51923" xr:uid="{52E47DCD-D74E-4F6E-9126-F2617CA1A377}"/>
    <cellStyle name="Normal 5 4 3 2 2 3 2 4" xfId="16504" xr:uid="{BCAE0AC7-1D5F-4BFF-90F8-1005ECA703FB}"/>
    <cellStyle name="Normal 5 4 3 2 2 3 2 4 2" xfId="40985" xr:uid="{FB85DC30-3970-46D4-A47E-75CE84E93E5C}"/>
    <cellStyle name="Normal 5 4 3 2 2 3 2 5" xfId="30194" xr:uid="{F27D8C03-60DD-49EA-B877-6BDE70BC6056}"/>
    <cellStyle name="Normal 5 4 3 2 2 3 2 6" xfId="45077" xr:uid="{9E9CDFDD-0F60-451A-AA67-B3FE104ADB4D}"/>
    <cellStyle name="Normal 5 4 3 2 2 3 2 7" xfId="9658" xr:uid="{01D44A4A-E85D-4323-A155-277DFE29128C}"/>
    <cellStyle name="Normal 5 4 3 2 2 3 3" xfId="11368" xr:uid="{ADF1750C-F1A3-4EED-A462-6626C7B5BB7D}"/>
    <cellStyle name="Normal 5 4 3 2 2 3 3 2" xfId="25058" xr:uid="{EA86471B-855B-40F3-A9E9-24C73DE80DB6}"/>
    <cellStyle name="Normal 5 4 3 2 2 3 3 2 2" xfId="38750" xr:uid="{731A52CE-C9BB-479C-8EB9-4328B69A53EC}"/>
    <cellStyle name="Normal 5 4 3 2 2 3 3 2 3" xfId="53633" xr:uid="{33D23EA6-B890-4C5A-950A-B86B8AB674FD}"/>
    <cellStyle name="Normal 5 4 3 2 2 3 3 3" xfId="18214" xr:uid="{225F0C8F-6861-4EBD-A1DA-BB5E9D5C22FF}"/>
    <cellStyle name="Normal 5 4 3 2 2 3 3 4" xfId="31904" xr:uid="{123ABECF-281B-4B70-AB86-A9BEEF834EF4}"/>
    <cellStyle name="Normal 5 4 3 2 2 3 3 5" xfId="46787" xr:uid="{7BA30A36-374F-4942-9EE9-6DB0D78AC6B2}"/>
    <cellStyle name="Normal 5 4 3 2 2 3 4" xfId="21636" xr:uid="{4D66AE85-C030-4AFF-ADE3-E7E4B9B49D5C}"/>
    <cellStyle name="Normal 5 4 3 2 2 3 4 2" xfId="35328" xr:uid="{8C568850-7B8B-47DC-8567-D40BBDCDCB12}"/>
    <cellStyle name="Normal 5 4 3 2 2 3 4 3" xfId="50211" xr:uid="{DB941EF2-B3E7-40B9-AEF4-799C4C47E1EC}"/>
    <cellStyle name="Normal 5 4 3 2 2 3 5" xfId="14792" xr:uid="{4DC5F64D-06A2-4E47-AC36-CC8C7E89DDBB}"/>
    <cellStyle name="Normal 5 4 3 2 2 3 5 2" xfId="40984" xr:uid="{82E81804-F03E-41AD-8F65-7AC2506047E1}"/>
    <cellStyle name="Normal 5 4 3 2 2 3 6" xfId="28482" xr:uid="{0FA4A6FA-96E4-46FC-9D71-51E55BF4BF2A}"/>
    <cellStyle name="Normal 5 4 3 2 2 3 7" xfId="43365" xr:uid="{E9A7D66B-258F-41EB-9C1E-AC2F9801F6BA}"/>
    <cellStyle name="Normal 5 4 3 2 2 3 8" xfId="7946" xr:uid="{B3147853-A5D4-482E-80C7-4442D6107E0B}"/>
    <cellStyle name="Normal 5 4 3 2 2 4" xfId="883" xr:uid="{09DB2868-6430-4452-A5D9-4FA83015B9E5}"/>
    <cellStyle name="Normal 5 4 3 2 2 4 2" xfId="9659" xr:uid="{48C6975C-A5A9-4B5C-B604-4BABE95C1979}"/>
    <cellStyle name="Normal 5 4 3 2 2 4 2 2" xfId="13081" xr:uid="{68A9B0CF-B2A0-4170-BA61-2478102433A7}"/>
    <cellStyle name="Normal 5 4 3 2 2 4 2 2 2" xfId="26771" xr:uid="{AB26197C-DE7C-477F-B85C-80AC82DBD8D6}"/>
    <cellStyle name="Normal 5 4 3 2 2 4 2 2 2 2" xfId="40463" xr:uid="{CF89D697-8663-47DA-BA49-A3834456ABB4}"/>
    <cellStyle name="Normal 5 4 3 2 2 4 2 2 2 3" xfId="55346" xr:uid="{78A73F56-37EE-4C56-9B3E-69545670A191}"/>
    <cellStyle name="Normal 5 4 3 2 2 4 2 2 3" xfId="19927" xr:uid="{EC1A419A-6420-4376-B6BA-221EF7B3C848}"/>
    <cellStyle name="Normal 5 4 3 2 2 4 2 2 4" xfId="33617" xr:uid="{3952D9DA-A53C-448A-8424-396C3EBF756D}"/>
    <cellStyle name="Normal 5 4 3 2 2 4 2 2 5" xfId="48500" xr:uid="{6B0D0F2D-B48F-4E95-8F27-0AD139D4823A}"/>
    <cellStyle name="Normal 5 4 3 2 2 4 2 3" xfId="23349" xr:uid="{B4423459-86E2-4D63-8E11-E285705A8789}"/>
    <cellStyle name="Normal 5 4 3 2 2 4 2 3 2" xfId="37041" xr:uid="{16FFC6DF-C3D1-4938-BF18-2CC7F9671D00}"/>
    <cellStyle name="Normal 5 4 3 2 2 4 2 3 3" xfId="51924" xr:uid="{9545B9FB-9018-40DD-B9DB-55B5500DC32F}"/>
    <cellStyle name="Normal 5 4 3 2 2 4 2 4" xfId="16505" xr:uid="{3C71C51A-46EF-4470-9A18-3CF3E284704F}"/>
    <cellStyle name="Normal 5 4 3 2 2 4 2 5" xfId="30195" xr:uid="{56075553-FFEB-4D02-A992-46D9365CA31B}"/>
    <cellStyle name="Normal 5 4 3 2 2 4 2 6" xfId="45078" xr:uid="{F8CA9506-E366-46EA-9DE0-F0A88C65AF84}"/>
    <cellStyle name="Normal 5 4 3 2 2 4 3" xfId="11369" xr:uid="{26649988-B9C5-433C-9D32-5CD0251A22E8}"/>
    <cellStyle name="Normal 5 4 3 2 2 4 3 2" xfId="25059" xr:uid="{F6ECE8A5-F9EB-46C8-AA78-6591DE9AEEA3}"/>
    <cellStyle name="Normal 5 4 3 2 2 4 3 2 2" xfId="38751" xr:uid="{55D38600-9EA3-454A-A154-15C451F5FC91}"/>
    <cellStyle name="Normal 5 4 3 2 2 4 3 2 3" xfId="53634" xr:uid="{1DB516F5-B126-4C99-BB00-44B7CB84DC32}"/>
    <cellStyle name="Normal 5 4 3 2 2 4 3 3" xfId="18215" xr:uid="{D48E12BC-5561-49CB-8847-E97E592CB470}"/>
    <cellStyle name="Normal 5 4 3 2 2 4 3 4" xfId="31905" xr:uid="{9B81D817-18B8-4289-9246-F15609724D79}"/>
    <cellStyle name="Normal 5 4 3 2 2 4 3 5" xfId="46788" xr:uid="{FC4AAC56-A6C7-4915-AF1E-FDB43BF0560D}"/>
    <cellStyle name="Normal 5 4 3 2 2 4 4" xfId="21637" xr:uid="{A2010CA8-030B-4E0E-8AD8-A04F46851929}"/>
    <cellStyle name="Normal 5 4 3 2 2 4 4 2" xfId="35329" xr:uid="{9712C553-B35B-45A6-9EE7-EF669D9B98F1}"/>
    <cellStyle name="Normal 5 4 3 2 2 4 4 3" xfId="50212" xr:uid="{68330A7A-B9FE-4601-9875-9C36D5489887}"/>
    <cellStyle name="Normal 5 4 3 2 2 4 5" xfId="14793" xr:uid="{6919B6EC-23E7-4825-960B-B4BA9F2FBC5D}"/>
    <cellStyle name="Normal 5 4 3 2 2 4 5 2" xfId="40986" xr:uid="{F48824F0-E8D1-40D1-A4BC-D62117EB214A}"/>
    <cellStyle name="Normal 5 4 3 2 2 4 6" xfId="28483" xr:uid="{F70B90CA-6FD2-46D7-A51B-80003492E98E}"/>
    <cellStyle name="Normal 5 4 3 2 2 4 7" xfId="43366" xr:uid="{A76AAEF9-5BC0-42CB-BB8A-49D8616FD641}"/>
    <cellStyle name="Normal 5 4 3 2 2 4 8" xfId="7947" xr:uid="{9152E644-1322-4E60-A06D-FEEB618521C2}"/>
    <cellStyle name="Normal 5 4 3 2 2 5" xfId="9655" xr:uid="{7B993B38-624A-4A24-8D59-4BDF792C845C}"/>
    <cellStyle name="Normal 5 4 3 2 2 5 2" xfId="13077" xr:uid="{D517CF92-ACF4-423E-9BBA-26483A43720D}"/>
    <cellStyle name="Normal 5 4 3 2 2 5 2 2" xfId="26767" xr:uid="{337D50FF-BD12-4248-801B-07A6FE60EDFA}"/>
    <cellStyle name="Normal 5 4 3 2 2 5 2 2 2" xfId="40459" xr:uid="{515E332F-A0F1-4028-A556-7C742EBBBE3B}"/>
    <cellStyle name="Normal 5 4 3 2 2 5 2 2 3" xfId="55342" xr:uid="{C6B3699C-EE2A-49D9-9833-F6F30D5DD709}"/>
    <cellStyle name="Normal 5 4 3 2 2 5 2 3" xfId="19923" xr:uid="{BE0B9FD3-6647-474E-91FE-48C82D9B6E52}"/>
    <cellStyle name="Normal 5 4 3 2 2 5 2 4" xfId="33613" xr:uid="{0BFB0DE3-B275-44F6-98A3-3054D4BF23F6}"/>
    <cellStyle name="Normal 5 4 3 2 2 5 2 5" xfId="48496" xr:uid="{790083F6-B751-49A0-9D4D-8044A76EA7A8}"/>
    <cellStyle name="Normal 5 4 3 2 2 5 3" xfId="23345" xr:uid="{6C542987-C603-4099-8600-B053E473C0A7}"/>
    <cellStyle name="Normal 5 4 3 2 2 5 3 2" xfId="37037" xr:uid="{3E629CB4-F79D-4D33-AED2-1A67C8FBE55C}"/>
    <cellStyle name="Normal 5 4 3 2 2 5 3 3" xfId="51920" xr:uid="{91621110-EE7D-4A03-BB10-27CE66298260}"/>
    <cellStyle name="Normal 5 4 3 2 2 5 4" xfId="16501" xr:uid="{BC6428FC-AE4F-4903-989D-D9ADAC2A93BD}"/>
    <cellStyle name="Normal 5 4 3 2 2 5 5" xfId="30191" xr:uid="{D6F1F9E0-5B96-4540-B409-F2A66D040629}"/>
    <cellStyle name="Normal 5 4 3 2 2 5 6" xfId="45074" xr:uid="{28D2AE0E-AE74-4FA3-B0DE-69B4A8C01146}"/>
    <cellStyle name="Normal 5 4 3 2 2 6" xfId="11365" xr:uid="{B902D99D-619D-481D-9B85-59BF22C6FCAD}"/>
    <cellStyle name="Normal 5 4 3 2 2 6 2" xfId="25055" xr:uid="{1E799601-7200-49B1-9287-3B0D3E471BE7}"/>
    <cellStyle name="Normal 5 4 3 2 2 6 2 2" xfId="38747" xr:uid="{F3B0ED4C-4A48-4E11-A79A-1BADFCB23FFD}"/>
    <cellStyle name="Normal 5 4 3 2 2 6 2 3" xfId="53630" xr:uid="{87C137E0-C7D7-4D7E-9C59-EAF61F0CD7A4}"/>
    <cellStyle name="Normal 5 4 3 2 2 6 3" xfId="18211" xr:uid="{D4682562-4016-4B85-9D8C-247F61FD57F2}"/>
    <cellStyle name="Normal 5 4 3 2 2 6 4" xfId="31901" xr:uid="{6011C629-BA43-401B-985D-204F7AEDD2D8}"/>
    <cellStyle name="Normal 5 4 3 2 2 6 5" xfId="46784" xr:uid="{4577834C-75C7-4235-97AD-8D4386F1897C}"/>
    <cellStyle name="Normal 5 4 3 2 2 7" xfId="21633" xr:uid="{65EA8DD9-A4F7-466B-B688-065E2B3D5E12}"/>
    <cellStyle name="Normal 5 4 3 2 2 7 2" xfId="35325" xr:uid="{B4C96E97-4717-49BC-8857-12641C30EAAC}"/>
    <cellStyle name="Normal 5 4 3 2 2 7 3" xfId="50208" xr:uid="{BA38DEC8-C2D1-498C-87F7-C3EF288DE18D}"/>
    <cellStyle name="Normal 5 4 3 2 2 8" xfId="14789" xr:uid="{B378DD8D-5B42-4449-A279-CFBA1F95B960}"/>
    <cellStyle name="Normal 5 4 3 2 2 8 2" xfId="40863" xr:uid="{FEECDD51-0CCB-4F76-B6EC-0ABD1BA15A95}"/>
    <cellStyle name="Normal 5 4 3 2 2 9" xfId="28479" xr:uid="{47FCB170-1820-43FF-9CC7-6E784F6B5704}"/>
    <cellStyle name="Normal 5 4 3 2 3" xfId="884" xr:uid="{B6FB4D2E-5C92-4A02-93F0-D15E3F35635C}"/>
    <cellStyle name="Normal 5 4 3 2 3 10" xfId="43367" xr:uid="{642806C4-F3F5-4CD5-9F90-D982F97EC141}"/>
    <cellStyle name="Normal 5 4 3 2 3 11" xfId="7948" xr:uid="{13B0E1CB-3E42-47AE-A5C6-1FF61256BB25}"/>
    <cellStyle name="Normal 5 4 3 2 3 2" xfId="885" xr:uid="{557F63AC-FF28-4BF9-B710-07B5F4042DDF}"/>
    <cellStyle name="Normal 5 4 3 2 3 2 2" xfId="3876" xr:uid="{7BB990BD-C5E7-4EAC-92EA-094C439AE3E6}"/>
    <cellStyle name="Normal 5 4 3 2 3 2 2 2" xfId="9662" xr:uid="{6B1EBE95-045B-43FC-82E1-CD713B7A6EFB}"/>
    <cellStyle name="Normal 5 4 3 2 3 2 2 2 2" xfId="13084" xr:uid="{492EDE70-B5CB-41BD-B2B5-DE98923F796A}"/>
    <cellStyle name="Normal 5 4 3 2 3 2 2 2 2 2" xfId="26774" xr:uid="{76D27455-CD01-41ED-89A6-9BB78B4C1E90}"/>
    <cellStyle name="Normal 5 4 3 2 3 2 2 2 2 2 2" xfId="40466" xr:uid="{6ED35488-0404-45C7-A3D9-46AC2366AE23}"/>
    <cellStyle name="Normal 5 4 3 2 3 2 2 2 2 2 3" xfId="55349" xr:uid="{A22CCC3C-C93B-42D3-96BB-2F2CCC485DB1}"/>
    <cellStyle name="Normal 5 4 3 2 3 2 2 2 2 3" xfId="19930" xr:uid="{B842F199-9A2B-477E-B25A-4AC2A013AA18}"/>
    <cellStyle name="Normal 5 4 3 2 3 2 2 2 2 4" xfId="33620" xr:uid="{28EF6B65-46CE-4DF8-897B-103135BA8526}"/>
    <cellStyle name="Normal 5 4 3 2 3 2 2 2 2 5" xfId="48503" xr:uid="{4C925B43-C117-4C06-88A0-1C608E725A41}"/>
    <cellStyle name="Normal 5 4 3 2 3 2 2 2 3" xfId="23352" xr:uid="{ECBA1530-A256-4458-8DB6-BF05459EFFC7}"/>
    <cellStyle name="Normal 5 4 3 2 3 2 2 2 3 2" xfId="37044" xr:uid="{53558265-2577-4380-9269-0B23FACB70C6}"/>
    <cellStyle name="Normal 5 4 3 2 3 2 2 2 3 3" xfId="51927" xr:uid="{2CA214E6-49F3-4888-BD69-AFE88F14075B}"/>
    <cellStyle name="Normal 5 4 3 2 3 2 2 2 4" xfId="16508" xr:uid="{42B04803-5C36-484E-BCFA-CC7FA73E29F9}"/>
    <cellStyle name="Normal 5 4 3 2 3 2 2 2 5" xfId="30198" xr:uid="{3FDD1442-1341-4922-A4AA-6190AB7CEDD6}"/>
    <cellStyle name="Normal 5 4 3 2 3 2 2 2 6" xfId="45081" xr:uid="{32BC3EED-D5D3-449C-9813-D51C8351C77B}"/>
    <cellStyle name="Normal 5 4 3 2 3 2 2 3" xfId="11372" xr:uid="{4F1538CA-9BC8-489F-8A34-B70D0D100214}"/>
    <cellStyle name="Normal 5 4 3 2 3 2 2 3 2" xfId="25062" xr:uid="{623DB64D-D6E2-4BA0-908C-B305082D456D}"/>
    <cellStyle name="Normal 5 4 3 2 3 2 2 3 2 2" xfId="38754" xr:uid="{74B4805C-1ACB-4C3D-A0B7-F28D7EAD1E8F}"/>
    <cellStyle name="Normal 5 4 3 2 3 2 2 3 2 3" xfId="53637" xr:uid="{BB518FEE-8162-4027-BA4C-562993D9D1C8}"/>
    <cellStyle name="Normal 5 4 3 2 3 2 2 3 3" xfId="18218" xr:uid="{9D611C7D-85AC-4007-B833-1886E1F928A1}"/>
    <cellStyle name="Normal 5 4 3 2 3 2 2 3 4" xfId="31908" xr:uid="{ADE6AED0-9775-474F-A132-1BC3CE1A9CFA}"/>
    <cellStyle name="Normal 5 4 3 2 3 2 2 3 5" xfId="46791" xr:uid="{2DAE9414-9346-493A-AA64-0F795D31FA27}"/>
    <cellStyle name="Normal 5 4 3 2 3 2 2 4" xfId="21640" xr:uid="{360638FD-3CFD-48F8-982F-F9C482C6420E}"/>
    <cellStyle name="Normal 5 4 3 2 3 2 2 4 2" xfId="35332" xr:uid="{8D6BC980-A262-4B7E-9390-80A60A5A8D8E}"/>
    <cellStyle name="Normal 5 4 3 2 3 2 2 4 3" xfId="50215" xr:uid="{7FA08620-BA8A-487E-8E21-0B0FC2FCB29D}"/>
    <cellStyle name="Normal 5 4 3 2 3 2 2 5" xfId="14796" xr:uid="{F1FA271D-0291-4A7B-84E2-D9C16B3DB33D}"/>
    <cellStyle name="Normal 5 4 3 2 3 2 2 5 2" xfId="40988" xr:uid="{51C07D0B-5E98-4FCD-ABDE-DD2208B5AE26}"/>
    <cellStyle name="Normal 5 4 3 2 3 2 2 6" xfId="28486" xr:uid="{C7665E34-F608-4E5E-B73F-87F071A84202}"/>
    <cellStyle name="Normal 5 4 3 2 3 2 2 7" xfId="43369" xr:uid="{3C82EC6B-18BC-4821-8A4F-5D6EEF9E1960}"/>
    <cellStyle name="Normal 5 4 3 2 3 2 2 8" xfId="7950" xr:uid="{00CDD33F-A5A7-4820-B74C-43E4F02F9367}"/>
    <cellStyle name="Normal 5 4 3 2 3 2 3" xfId="9661" xr:uid="{4AF68463-FCB9-440B-AC1C-252A97327922}"/>
    <cellStyle name="Normal 5 4 3 2 3 2 3 2" xfId="13083" xr:uid="{4A2932AD-C020-493A-9ACA-DD8A9866E0A0}"/>
    <cellStyle name="Normal 5 4 3 2 3 2 3 2 2" xfId="26773" xr:uid="{5AF78017-2F83-4920-ADCE-A3923B710A09}"/>
    <cellStyle name="Normal 5 4 3 2 3 2 3 2 2 2" xfId="40465" xr:uid="{9B571D39-F4B5-4C0D-9350-18FE73EA518E}"/>
    <cellStyle name="Normal 5 4 3 2 3 2 3 2 2 3" xfId="55348" xr:uid="{26B63CE1-B834-4B7D-B015-92EB46012003}"/>
    <cellStyle name="Normal 5 4 3 2 3 2 3 2 3" xfId="19929" xr:uid="{F9B79332-B2A6-4975-81EB-2FB764C455EC}"/>
    <cellStyle name="Normal 5 4 3 2 3 2 3 2 4" xfId="33619" xr:uid="{733FC958-477A-4507-A511-67F0DC8FC2EE}"/>
    <cellStyle name="Normal 5 4 3 2 3 2 3 2 5" xfId="48502" xr:uid="{01E05012-11AF-494E-B7A6-7D1617284634}"/>
    <cellStyle name="Normal 5 4 3 2 3 2 3 3" xfId="23351" xr:uid="{AA7A2BBE-9594-4D02-B986-C4D71DA16FC6}"/>
    <cellStyle name="Normal 5 4 3 2 3 2 3 3 2" xfId="37043" xr:uid="{A6B029A8-906A-4CBA-A116-420E427EF076}"/>
    <cellStyle name="Normal 5 4 3 2 3 2 3 3 3" xfId="51926" xr:uid="{5B16B85B-1F96-4C43-B012-BDAE41A2A785}"/>
    <cellStyle name="Normal 5 4 3 2 3 2 3 4" xfId="16507" xr:uid="{E9E260A1-BAA2-410B-ABBB-7F0819CE7BC5}"/>
    <cellStyle name="Normal 5 4 3 2 3 2 3 5" xfId="30197" xr:uid="{F1C84043-07F6-49DC-842F-1250CB7BC0A1}"/>
    <cellStyle name="Normal 5 4 3 2 3 2 3 6" xfId="45080" xr:uid="{FD05BE0B-08B6-42A2-9CBC-FF7BC8FEC80F}"/>
    <cellStyle name="Normal 5 4 3 2 3 2 4" xfId="11371" xr:uid="{0CF59AA5-5A40-4DD5-B28E-587359985592}"/>
    <cellStyle name="Normal 5 4 3 2 3 2 4 2" xfId="25061" xr:uid="{D66BA214-DC85-4308-8055-95AC1F803FD3}"/>
    <cellStyle name="Normal 5 4 3 2 3 2 4 2 2" xfId="38753" xr:uid="{9070CA6B-C070-45CA-A0A1-0591340EE7CA}"/>
    <cellStyle name="Normal 5 4 3 2 3 2 4 2 3" xfId="53636" xr:uid="{6D12CF67-F160-4FDE-BA9D-B1B9C6100E0E}"/>
    <cellStyle name="Normal 5 4 3 2 3 2 4 3" xfId="18217" xr:uid="{D9C42735-BE5A-445D-A53B-3CA90B180636}"/>
    <cellStyle name="Normal 5 4 3 2 3 2 4 4" xfId="31907" xr:uid="{D8B90029-9B62-4D80-ABD5-D88CC250FC35}"/>
    <cellStyle name="Normal 5 4 3 2 3 2 4 5" xfId="46790" xr:uid="{6E1357A2-106F-41B4-A1F4-C4354AE5A786}"/>
    <cellStyle name="Normal 5 4 3 2 3 2 5" xfId="21639" xr:uid="{E3CFED0F-45B6-4D86-B2CA-6056952CA248}"/>
    <cellStyle name="Normal 5 4 3 2 3 2 5 2" xfId="35331" xr:uid="{9B3BA265-651E-481D-B199-B2321FC0813F}"/>
    <cellStyle name="Normal 5 4 3 2 3 2 5 3" xfId="50214" xr:uid="{713F3605-D8A6-4869-ABF9-F2A50A5B2DA6}"/>
    <cellStyle name="Normal 5 4 3 2 3 2 6" xfId="14795" xr:uid="{A074C660-E642-4C25-BAD8-79A686937FE4}"/>
    <cellStyle name="Normal 5 4 3 2 3 2 6 2" xfId="40987" xr:uid="{2DBB1AB6-7533-4B7C-969E-D01FF8B8312D}"/>
    <cellStyle name="Normal 5 4 3 2 3 2 7" xfId="28485" xr:uid="{AABFA28B-1269-48B7-B82B-90FCC2041BE3}"/>
    <cellStyle name="Normal 5 4 3 2 3 2 8" xfId="43368" xr:uid="{C90DB8D5-6C1F-4E77-AED6-D79466CA9FF1}"/>
    <cellStyle name="Normal 5 4 3 2 3 2 9" xfId="7949" xr:uid="{653257CA-9F08-439E-86C3-C9DE58B68DAD}"/>
    <cellStyle name="Normal 5 4 3 2 3 3" xfId="886" xr:uid="{60945767-1D72-4129-B9D1-67F75D625779}"/>
    <cellStyle name="Normal 5 4 3 2 3 3 2" xfId="9663" xr:uid="{19F6EF57-1055-41A4-B8C2-0B6F5228BCCF}"/>
    <cellStyle name="Normal 5 4 3 2 3 3 2 2" xfId="13085" xr:uid="{3CD8A018-1CFE-45EE-997F-FE49FFE03229}"/>
    <cellStyle name="Normal 5 4 3 2 3 3 2 2 2" xfId="26775" xr:uid="{6C2E78D2-9FBD-41A9-8DCF-FEAE4007A9A5}"/>
    <cellStyle name="Normal 5 4 3 2 3 3 2 2 2 2" xfId="40467" xr:uid="{E38B7069-9569-46DB-864D-7E43F2709F2D}"/>
    <cellStyle name="Normal 5 4 3 2 3 3 2 2 2 3" xfId="55350" xr:uid="{A85BA971-FA09-42C7-A255-A4B2C3FF9BBF}"/>
    <cellStyle name="Normal 5 4 3 2 3 3 2 2 3" xfId="19931" xr:uid="{316EC95D-A3A6-4DAB-9707-39E9C0CF2ECD}"/>
    <cellStyle name="Normal 5 4 3 2 3 3 2 2 4" xfId="33621" xr:uid="{09A3FF4D-D5F9-4149-8405-C03A1A5445EA}"/>
    <cellStyle name="Normal 5 4 3 2 3 3 2 2 5" xfId="48504" xr:uid="{1FCB2BAE-5852-476C-9AB1-DF8C7F3BE27E}"/>
    <cellStyle name="Normal 5 4 3 2 3 3 2 3" xfId="23353" xr:uid="{E297431D-7A92-4A65-BBC2-3F9A256B0D09}"/>
    <cellStyle name="Normal 5 4 3 2 3 3 2 3 2" xfId="37045" xr:uid="{4304F801-C105-45A8-821D-55D913300841}"/>
    <cellStyle name="Normal 5 4 3 2 3 3 2 3 3" xfId="51928" xr:uid="{7F0A056C-FC0F-40BE-B4AE-B2C6597E0D3A}"/>
    <cellStyle name="Normal 5 4 3 2 3 3 2 4" xfId="16509" xr:uid="{8ED3C832-01CC-4017-ADB2-F6AB589F2844}"/>
    <cellStyle name="Normal 5 4 3 2 3 3 2 5" xfId="30199" xr:uid="{F5D344EB-761A-4AA0-9730-ACF96B0CC21F}"/>
    <cellStyle name="Normal 5 4 3 2 3 3 2 6" xfId="45082" xr:uid="{D8637729-0141-487A-8814-573736C507B0}"/>
    <cellStyle name="Normal 5 4 3 2 3 3 3" xfId="11373" xr:uid="{CBE11CCD-6045-4EBC-8DD4-E06A13D3973A}"/>
    <cellStyle name="Normal 5 4 3 2 3 3 3 2" xfId="25063" xr:uid="{E9DD406B-AC67-4FE8-AAE7-69F2435FD74C}"/>
    <cellStyle name="Normal 5 4 3 2 3 3 3 2 2" xfId="38755" xr:uid="{50BEE17B-4C8A-4238-98CF-A0A3254FF8A2}"/>
    <cellStyle name="Normal 5 4 3 2 3 3 3 2 3" xfId="53638" xr:uid="{8D8E7A90-3636-4490-B891-74A80BD20CAD}"/>
    <cellStyle name="Normal 5 4 3 2 3 3 3 3" xfId="18219" xr:uid="{2E255951-B5CD-4440-83DF-D67027B3B7C4}"/>
    <cellStyle name="Normal 5 4 3 2 3 3 3 4" xfId="31909" xr:uid="{D5796C47-4594-4D64-A0AF-4E8EDE56792D}"/>
    <cellStyle name="Normal 5 4 3 2 3 3 3 5" xfId="46792" xr:uid="{FFD365DF-7AD6-4177-BCB1-241A1B895687}"/>
    <cellStyle name="Normal 5 4 3 2 3 3 4" xfId="21641" xr:uid="{EB63CD64-96DC-4BCA-B1AB-D7F4ACF461EE}"/>
    <cellStyle name="Normal 5 4 3 2 3 3 4 2" xfId="35333" xr:uid="{6FD0878F-A4C7-48C9-AB64-B893139B354D}"/>
    <cellStyle name="Normal 5 4 3 2 3 3 4 3" xfId="50216" xr:uid="{5154528D-2C8A-4224-955D-AF6A8863E1F8}"/>
    <cellStyle name="Normal 5 4 3 2 3 3 5" xfId="14797" xr:uid="{5C43EF87-7B01-47B0-A03D-872DC253D064}"/>
    <cellStyle name="Normal 5 4 3 2 3 3 5 2" xfId="40989" xr:uid="{AB64E4EE-CF6D-4A60-9276-76035A1F21A4}"/>
    <cellStyle name="Normal 5 4 3 2 3 3 6" xfId="28487" xr:uid="{3229E474-AED7-4022-BC56-AABBE1200CA2}"/>
    <cellStyle name="Normal 5 4 3 2 3 3 7" xfId="43370" xr:uid="{8E41FCFC-2851-428D-8117-CD2384AD8A60}"/>
    <cellStyle name="Normal 5 4 3 2 3 3 8" xfId="7951" xr:uid="{DD4622DC-9F00-4E05-A4B5-158C485D667F}"/>
    <cellStyle name="Normal 5 4 3 2 3 4" xfId="887" xr:uid="{F8FDAADD-09E7-49F0-81D0-5591A43DB2B8}"/>
    <cellStyle name="Normal 5 4 3 2 3 4 2" xfId="9664" xr:uid="{F2898FCE-58CF-427C-9DFB-563B1EF1B209}"/>
    <cellStyle name="Normal 5 4 3 2 3 4 2 2" xfId="13086" xr:uid="{0CD69BBC-DAF1-468B-B2DD-0ACD9AAA6B0D}"/>
    <cellStyle name="Normal 5 4 3 2 3 4 2 2 2" xfId="26776" xr:uid="{6D2C202B-3365-4887-AA71-1A756D4D532A}"/>
    <cellStyle name="Normal 5 4 3 2 3 4 2 2 2 2" xfId="40468" xr:uid="{537491D7-B3C9-4CB8-8106-BEE5CECECB98}"/>
    <cellStyle name="Normal 5 4 3 2 3 4 2 2 2 3" xfId="55351" xr:uid="{54B7FF9B-DD30-44B9-9CFB-F9FAB09F0FFB}"/>
    <cellStyle name="Normal 5 4 3 2 3 4 2 2 3" xfId="19932" xr:uid="{EB41E997-EBE0-432A-935E-74961AB4DF39}"/>
    <cellStyle name="Normal 5 4 3 2 3 4 2 2 4" xfId="33622" xr:uid="{CD74FE74-5480-4033-A6DC-DC6992CF841C}"/>
    <cellStyle name="Normal 5 4 3 2 3 4 2 2 5" xfId="48505" xr:uid="{6517345F-3497-4EF7-9CCF-0B93433DF8D3}"/>
    <cellStyle name="Normal 5 4 3 2 3 4 2 3" xfId="23354" xr:uid="{5D4FE1F6-4027-4ADB-B4FF-D1FE0C4E5E0B}"/>
    <cellStyle name="Normal 5 4 3 2 3 4 2 3 2" xfId="37046" xr:uid="{C333335F-FDFD-4051-AAB6-8F78A7A76965}"/>
    <cellStyle name="Normal 5 4 3 2 3 4 2 3 3" xfId="51929" xr:uid="{10DB2400-8C86-4745-A159-E4AB8C4B3CF6}"/>
    <cellStyle name="Normal 5 4 3 2 3 4 2 4" xfId="16510" xr:uid="{34373C61-63D8-4308-928D-ABC03A4BEE41}"/>
    <cellStyle name="Normal 5 4 3 2 3 4 2 5" xfId="30200" xr:uid="{4401EC25-E3A1-42D4-87A2-5C2F1825A553}"/>
    <cellStyle name="Normal 5 4 3 2 3 4 2 6" xfId="45083" xr:uid="{B21CBA07-F322-479D-9299-FD8B6E5373C5}"/>
    <cellStyle name="Normal 5 4 3 2 3 4 3" xfId="11374" xr:uid="{CC3CA5EC-34ED-428C-A8D3-234B2FF35BE8}"/>
    <cellStyle name="Normal 5 4 3 2 3 4 3 2" xfId="25064" xr:uid="{8C5CF421-17F3-4A75-82D9-79F6CB3F6223}"/>
    <cellStyle name="Normal 5 4 3 2 3 4 3 2 2" xfId="38756" xr:uid="{D2961D87-9DBC-475B-8A56-5C806AAFD7E9}"/>
    <cellStyle name="Normal 5 4 3 2 3 4 3 2 3" xfId="53639" xr:uid="{85052CEE-C057-4874-8EB3-7DB4D815A530}"/>
    <cellStyle name="Normal 5 4 3 2 3 4 3 3" xfId="18220" xr:uid="{663E0D0D-6A49-47AF-908A-1BBE6DBA0801}"/>
    <cellStyle name="Normal 5 4 3 2 3 4 3 4" xfId="31910" xr:uid="{FCB3A23C-CC14-451F-B418-17302FB8CA64}"/>
    <cellStyle name="Normal 5 4 3 2 3 4 3 5" xfId="46793" xr:uid="{8048A653-9AA8-4F4B-9E2E-B1E5234C91E0}"/>
    <cellStyle name="Normal 5 4 3 2 3 4 4" xfId="21642" xr:uid="{E7B1CB39-961E-46B6-9523-8193F811894B}"/>
    <cellStyle name="Normal 5 4 3 2 3 4 4 2" xfId="35334" xr:uid="{7123D758-75F8-4A15-AAF9-AC341A530FA5}"/>
    <cellStyle name="Normal 5 4 3 2 3 4 4 3" xfId="50217" xr:uid="{2FCB2FF7-1E79-422C-8C3F-E6ACC181FC7A}"/>
    <cellStyle name="Normal 5 4 3 2 3 4 5" xfId="14798" xr:uid="{3E3A4D8D-5DC4-4E27-A3D1-E274AEBCF4E2}"/>
    <cellStyle name="Normal 5 4 3 2 3 4 5 2" xfId="41167" xr:uid="{092FE84C-6A1A-4FB6-A18A-F16A0AA6AC7E}"/>
    <cellStyle name="Normal 5 4 3 2 3 4 6" xfId="28488" xr:uid="{01C0EA46-849E-4FAB-84BF-A784A64F3847}"/>
    <cellStyle name="Normal 5 4 3 2 3 4 7" xfId="43371" xr:uid="{FFE9C440-016A-433C-9449-679BC91B7DB0}"/>
    <cellStyle name="Normal 5 4 3 2 3 4 8" xfId="7952" xr:uid="{CFA7FAC4-2550-450A-B84A-F6E8D50E87DD}"/>
    <cellStyle name="Normal 5 4 3 2 3 5" xfId="9660" xr:uid="{A7D7DD21-F353-41C1-A54A-CFC6C6495578}"/>
    <cellStyle name="Normal 5 4 3 2 3 5 2" xfId="13082" xr:uid="{B71EEE69-CBE0-467D-B1CD-E400A7A06937}"/>
    <cellStyle name="Normal 5 4 3 2 3 5 2 2" xfId="26772" xr:uid="{3F5B5A0F-7245-4A9B-B848-D724755C0C29}"/>
    <cellStyle name="Normal 5 4 3 2 3 5 2 2 2" xfId="40464" xr:uid="{8F416C0E-5E9A-46BA-8D1B-65332C43CEBB}"/>
    <cellStyle name="Normal 5 4 3 2 3 5 2 2 3" xfId="55347" xr:uid="{14C7CF2C-6583-4B6D-82E8-88BCEC3C3E0B}"/>
    <cellStyle name="Normal 5 4 3 2 3 5 2 3" xfId="19928" xr:uid="{7D499317-0715-41B3-B552-447FBCB5C49C}"/>
    <cellStyle name="Normal 5 4 3 2 3 5 2 4" xfId="33618" xr:uid="{8C742ECA-64FC-4DC8-984B-F25507C55896}"/>
    <cellStyle name="Normal 5 4 3 2 3 5 2 5" xfId="48501" xr:uid="{08DFB321-122F-49AD-AA91-6D0925C03C3B}"/>
    <cellStyle name="Normal 5 4 3 2 3 5 3" xfId="23350" xr:uid="{E6AD6332-8AAA-4725-AAC5-4CF01AE94F61}"/>
    <cellStyle name="Normal 5 4 3 2 3 5 3 2" xfId="37042" xr:uid="{A6D8D040-623F-4315-B997-9635AB41B06A}"/>
    <cellStyle name="Normal 5 4 3 2 3 5 3 3" xfId="51925" xr:uid="{8CE38AC5-E86B-4F96-A071-54A13C55FCB7}"/>
    <cellStyle name="Normal 5 4 3 2 3 5 4" xfId="16506" xr:uid="{2CA535D9-8207-475F-A86E-A250816A8C3B}"/>
    <cellStyle name="Normal 5 4 3 2 3 5 5" xfId="30196" xr:uid="{F8BE3A89-465F-4815-B0B1-5559A70838FD}"/>
    <cellStyle name="Normal 5 4 3 2 3 5 6" xfId="45079" xr:uid="{60C08A8E-3E31-4367-B7F7-AC597C7A912B}"/>
    <cellStyle name="Normal 5 4 3 2 3 6" xfId="11370" xr:uid="{24C46BD8-0D8A-407F-B7E6-9FDC403DDB36}"/>
    <cellStyle name="Normal 5 4 3 2 3 6 2" xfId="25060" xr:uid="{FBF4893A-C0B4-49AC-BEDC-A9F4632EC210}"/>
    <cellStyle name="Normal 5 4 3 2 3 6 2 2" xfId="38752" xr:uid="{887194F8-7674-48AD-87C5-2E22F61B1433}"/>
    <cellStyle name="Normal 5 4 3 2 3 6 2 3" xfId="53635" xr:uid="{CD8EF0CD-9565-4560-93FF-34E57D9CD6D9}"/>
    <cellStyle name="Normal 5 4 3 2 3 6 3" xfId="18216" xr:uid="{9F941911-0E78-45E5-8A84-08CCBFC5FF51}"/>
    <cellStyle name="Normal 5 4 3 2 3 6 4" xfId="31906" xr:uid="{CEDAE0A8-7AD9-43D5-8D9E-720678345226}"/>
    <cellStyle name="Normal 5 4 3 2 3 6 5" xfId="46789" xr:uid="{B8057284-766E-4BED-A497-439A6F0216D9}"/>
    <cellStyle name="Normal 5 4 3 2 3 7" xfId="21638" xr:uid="{7E6798F4-5ACD-4BA1-86BA-CF12649ADE4F}"/>
    <cellStyle name="Normal 5 4 3 2 3 7 2" xfId="35330" xr:uid="{FFF04E64-3620-4F54-9A7D-B94CF00D07F3}"/>
    <cellStyle name="Normal 5 4 3 2 3 7 3" xfId="50213" xr:uid="{D289D35F-D0C4-4D05-B813-96B7A58B472A}"/>
    <cellStyle name="Normal 5 4 3 2 3 8" xfId="14794" xr:uid="{9022CF80-9A01-4D69-B93B-38A271A6FA51}"/>
    <cellStyle name="Normal 5 4 3 2 3 8 2" xfId="40865" xr:uid="{1D7D3B1A-7116-4763-AD9A-B2F57CA41F78}"/>
    <cellStyle name="Normal 5 4 3 2 3 9" xfId="28484" xr:uid="{3643473E-7397-4E18-A782-7231EAB98048}"/>
    <cellStyle name="Normal 5 4 3 2 4" xfId="888" xr:uid="{E0A6F1CE-EEB8-41C7-A9B2-B33C201B6DCE}"/>
    <cellStyle name="Normal 5 4 3 2 4 2" xfId="3877" xr:uid="{AA735886-3DB6-4126-BBA3-AF3FD0A5111C}"/>
    <cellStyle name="Normal 5 4 3 2 4 2 2" xfId="9666" xr:uid="{D7EE01F4-DA70-4851-9E44-9009455D4C87}"/>
    <cellStyle name="Normal 5 4 3 2 4 2 2 2" xfId="13088" xr:uid="{8B4E4616-A758-4894-889F-C96C5C5AF765}"/>
    <cellStyle name="Normal 5 4 3 2 4 2 2 2 2" xfId="26778" xr:uid="{9931C65B-4C22-43CF-AB1B-C03CE93FBD8C}"/>
    <cellStyle name="Normal 5 4 3 2 4 2 2 2 2 2" xfId="40470" xr:uid="{133DB274-20E4-4045-BCE4-3F7EAC585B79}"/>
    <cellStyle name="Normal 5 4 3 2 4 2 2 2 2 3" xfId="55353" xr:uid="{422A0CF1-989F-49B2-9E0F-9EF7B7BCDDD8}"/>
    <cellStyle name="Normal 5 4 3 2 4 2 2 2 3" xfId="19934" xr:uid="{F58D938F-29D6-4158-A371-B689E45762AD}"/>
    <cellStyle name="Normal 5 4 3 2 4 2 2 2 4" xfId="33624" xr:uid="{F9D769B9-24A6-4BC4-B26C-3071A90519B0}"/>
    <cellStyle name="Normal 5 4 3 2 4 2 2 2 5" xfId="48507" xr:uid="{5B60002F-3805-4DC4-86EE-D6813347D03D}"/>
    <cellStyle name="Normal 5 4 3 2 4 2 2 3" xfId="23356" xr:uid="{4623E3C8-454A-49B3-8DA5-30FBD4750676}"/>
    <cellStyle name="Normal 5 4 3 2 4 2 2 3 2" xfId="37048" xr:uid="{8862044B-AA43-4889-AC9F-773C58A118B2}"/>
    <cellStyle name="Normal 5 4 3 2 4 2 2 3 3" xfId="51931" xr:uid="{E01B1C7A-4D43-4101-95A0-8691D434181B}"/>
    <cellStyle name="Normal 5 4 3 2 4 2 2 4" xfId="16512" xr:uid="{429C53AB-4307-40EE-9FDC-41FA71AC862B}"/>
    <cellStyle name="Normal 5 4 3 2 4 2 2 5" xfId="30202" xr:uid="{9EF27307-E699-443E-A0A0-EE3F84BC3C84}"/>
    <cellStyle name="Normal 5 4 3 2 4 2 2 6" xfId="45085" xr:uid="{327A7333-4AB1-4EAF-92C1-139EAB3C3DDF}"/>
    <cellStyle name="Normal 5 4 3 2 4 2 3" xfId="11376" xr:uid="{FA8DED93-7D06-4F71-BE1E-706C1CE128A9}"/>
    <cellStyle name="Normal 5 4 3 2 4 2 3 2" xfId="25066" xr:uid="{5E8ABD4E-BC24-48C1-BC2D-B05B12026B98}"/>
    <cellStyle name="Normal 5 4 3 2 4 2 3 2 2" xfId="38758" xr:uid="{9091BD6C-FE0C-485E-99A8-8587EF173249}"/>
    <cellStyle name="Normal 5 4 3 2 4 2 3 2 3" xfId="53641" xr:uid="{676A8503-B21E-40C8-A2E6-141DA38222DE}"/>
    <cellStyle name="Normal 5 4 3 2 4 2 3 3" xfId="18222" xr:uid="{EAEECDEE-378F-4BDE-A63A-4919E48288AE}"/>
    <cellStyle name="Normal 5 4 3 2 4 2 3 4" xfId="31912" xr:uid="{198D22ED-9A82-4DBF-8F25-1B0D2F9415B2}"/>
    <cellStyle name="Normal 5 4 3 2 4 2 3 5" xfId="46795" xr:uid="{403BCDDA-682E-4EA9-A38A-FF116EADECD5}"/>
    <cellStyle name="Normal 5 4 3 2 4 2 4" xfId="21644" xr:uid="{60771617-907A-42C6-B57E-7BC3CECE469B}"/>
    <cellStyle name="Normal 5 4 3 2 4 2 4 2" xfId="35336" xr:uid="{187DC463-662A-4024-BCB5-5DEF6982073B}"/>
    <cellStyle name="Normal 5 4 3 2 4 2 4 3" xfId="50219" xr:uid="{BBB50B50-889D-426C-A4CA-EE9E9BD01123}"/>
    <cellStyle name="Normal 5 4 3 2 4 2 5" xfId="14800" xr:uid="{D5FEB473-0FDB-4338-8FE3-E5525A16FF67}"/>
    <cellStyle name="Normal 5 4 3 2 4 2 5 2" xfId="40991" xr:uid="{E3D45A6D-6AAD-4F1E-9F54-0F1FC93FC90B}"/>
    <cellStyle name="Normal 5 4 3 2 4 2 6" xfId="28490" xr:uid="{2DFB7466-BFFA-4DEE-9A84-996E0BE2D011}"/>
    <cellStyle name="Normal 5 4 3 2 4 2 7" xfId="43373" xr:uid="{B743335E-51F4-4F10-A9BF-A52419191D51}"/>
    <cellStyle name="Normal 5 4 3 2 4 2 8" xfId="7954" xr:uid="{23F601B5-0445-44C5-A718-8710B4A2CFF2}"/>
    <cellStyle name="Normal 5 4 3 2 4 3" xfId="9665" xr:uid="{9EAA5FD9-5942-4945-B7B9-BBA61F07A6B9}"/>
    <cellStyle name="Normal 5 4 3 2 4 3 2" xfId="13087" xr:uid="{515B6ABA-89E8-47F7-B0F3-E50F68992971}"/>
    <cellStyle name="Normal 5 4 3 2 4 3 2 2" xfId="26777" xr:uid="{9EB9EB53-1CE6-43DD-A251-08B098B22CF9}"/>
    <cellStyle name="Normal 5 4 3 2 4 3 2 2 2" xfId="40469" xr:uid="{B524B69D-73FE-4AAE-A84F-8EC21E10B3F8}"/>
    <cellStyle name="Normal 5 4 3 2 4 3 2 2 3" xfId="55352" xr:uid="{71481627-06E4-4D86-8724-67B3F91E96AF}"/>
    <cellStyle name="Normal 5 4 3 2 4 3 2 3" xfId="19933" xr:uid="{8C66E104-0DD2-4750-9586-D57E662DCE8F}"/>
    <cellStyle name="Normal 5 4 3 2 4 3 2 4" xfId="33623" xr:uid="{BA77C4B5-97DE-4007-96C4-C49468C26CB5}"/>
    <cellStyle name="Normal 5 4 3 2 4 3 2 5" xfId="48506" xr:uid="{8BE02D41-8223-424B-B5FA-F79E02A1EA0B}"/>
    <cellStyle name="Normal 5 4 3 2 4 3 3" xfId="23355" xr:uid="{E0B2812A-4EB5-497C-AAFB-C395C630DBA5}"/>
    <cellStyle name="Normal 5 4 3 2 4 3 3 2" xfId="37047" xr:uid="{B65B7353-77FA-4B74-9D8F-0EDCAA91826C}"/>
    <cellStyle name="Normal 5 4 3 2 4 3 3 3" xfId="51930" xr:uid="{AB92E7F5-51D6-401C-8144-073F52649849}"/>
    <cellStyle name="Normal 5 4 3 2 4 3 4" xfId="16511" xr:uid="{839F93E7-601F-40BE-88CC-400B33B9A528}"/>
    <cellStyle name="Normal 5 4 3 2 4 3 5" xfId="30201" xr:uid="{A998BB83-5079-4B39-BDEF-D574FE0D0880}"/>
    <cellStyle name="Normal 5 4 3 2 4 3 6" xfId="45084" xr:uid="{D15FDE17-7AD3-4445-8628-E336C51B6DBA}"/>
    <cellStyle name="Normal 5 4 3 2 4 4" xfId="11375" xr:uid="{86F35FC0-DDB4-4812-9F43-3A6EEAC14D91}"/>
    <cellStyle name="Normal 5 4 3 2 4 4 2" xfId="25065" xr:uid="{ACC58268-6526-43E9-AB7A-BA975EA4FA2C}"/>
    <cellStyle name="Normal 5 4 3 2 4 4 2 2" xfId="38757" xr:uid="{ECD425AB-A2FB-4926-B927-0B8190766CD3}"/>
    <cellStyle name="Normal 5 4 3 2 4 4 2 3" xfId="53640" xr:uid="{E055CE12-B01B-446E-95A6-A6B709E4D512}"/>
    <cellStyle name="Normal 5 4 3 2 4 4 3" xfId="18221" xr:uid="{444C725F-6CD9-4A70-8A1A-DDE6805FE9DB}"/>
    <cellStyle name="Normal 5 4 3 2 4 4 4" xfId="31911" xr:uid="{2FCE8BCE-B893-45DC-80F4-CFA7D0960E31}"/>
    <cellStyle name="Normal 5 4 3 2 4 4 5" xfId="46794" xr:uid="{E67FA2BA-54AC-4D5D-A829-745BE942BEA7}"/>
    <cellStyle name="Normal 5 4 3 2 4 5" xfId="21643" xr:uid="{5D630630-987F-42B7-9ED0-122B736BD099}"/>
    <cellStyle name="Normal 5 4 3 2 4 5 2" xfId="35335" xr:uid="{935ECF41-5C1E-4D92-98D7-8223691915C4}"/>
    <cellStyle name="Normal 5 4 3 2 4 5 3" xfId="50218" xr:uid="{29EF637B-1172-4BC0-B168-914EEA7B615C}"/>
    <cellStyle name="Normal 5 4 3 2 4 6" xfId="14799" xr:uid="{1B3761D9-42DA-4561-BEE0-BC2796CC02F4}"/>
    <cellStyle name="Normal 5 4 3 2 4 6 2" xfId="40990" xr:uid="{5A236992-1F69-4D74-BB9D-7C0BF954F3B5}"/>
    <cellStyle name="Normal 5 4 3 2 4 7" xfId="28489" xr:uid="{EB1ED62B-D3B7-4A81-BC6D-526B5603AE73}"/>
    <cellStyle name="Normal 5 4 3 2 4 8" xfId="43372" xr:uid="{CC6D78D2-36B7-4963-8157-9D0F42FF2FF8}"/>
    <cellStyle name="Normal 5 4 3 2 4 9" xfId="7953" xr:uid="{F3CE2036-0AE3-493E-8E40-0A6C588B3E45}"/>
    <cellStyle name="Normal 5 4 3 2 5" xfId="889" xr:uid="{E9F66209-5DEE-43F9-8046-F0D7F471DC07}"/>
    <cellStyle name="Normal 5 4 3 2 5 2" xfId="9667" xr:uid="{C69DBB28-61A1-4F60-803E-88268625961B}"/>
    <cellStyle name="Normal 5 4 3 2 5 2 2" xfId="13089" xr:uid="{C77FCBC6-79DC-460F-95A1-05BAF6577357}"/>
    <cellStyle name="Normal 5 4 3 2 5 2 2 2" xfId="26779" xr:uid="{B03487D9-38AF-4007-BC90-A776767BBE13}"/>
    <cellStyle name="Normal 5 4 3 2 5 2 2 2 2" xfId="40471" xr:uid="{BAC146E4-D110-4FED-93C0-8D3E013A4189}"/>
    <cellStyle name="Normal 5 4 3 2 5 2 2 2 3" xfId="55354" xr:uid="{EADB054B-123F-4E15-9A07-045A3CD1E7B0}"/>
    <cellStyle name="Normal 5 4 3 2 5 2 2 3" xfId="19935" xr:uid="{EBF29ED9-6A0C-4E68-B5B8-02371C842B59}"/>
    <cellStyle name="Normal 5 4 3 2 5 2 2 4" xfId="33625" xr:uid="{5AC3BBEA-DBB6-4847-8629-9096F68D00FC}"/>
    <cellStyle name="Normal 5 4 3 2 5 2 2 5" xfId="48508" xr:uid="{19CC5E66-D276-46A3-93FB-5FBBE2E90C65}"/>
    <cellStyle name="Normal 5 4 3 2 5 2 3" xfId="23357" xr:uid="{B83269B0-EA04-4249-87DB-D4360BBAE2DA}"/>
    <cellStyle name="Normal 5 4 3 2 5 2 3 2" xfId="37049" xr:uid="{8A355467-C764-433A-8453-7F28F91E4CFC}"/>
    <cellStyle name="Normal 5 4 3 2 5 2 3 3" xfId="51932" xr:uid="{082699C8-ED51-4DE2-86C5-579BA4F8BE2C}"/>
    <cellStyle name="Normal 5 4 3 2 5 2 4" xfId="16513" xr:uid="{E235991A-E000-47C2-9BE3-87132D8428C4}"/>
    <cellStyle name="Normal 5 4 3 2 5 2 5" xfId="30203" xr:uid="{673885BB-7A30-488F-A394-29167ED112A0}"/>
    <cellStyle name="Normal 5 4 3 2 5 2 6" xfId="45086" xr:uid="{0A700DB7-7E81-4A8D-882B-67C93C9C9470}"/>
    <cellStyle name="Normal 5 4 3 2 5 3" xfId="11377" xr:uid="{B5982D16-491D-4B76-B12F-55C14DCBA490}"/>
    <cellStyle name="Normal 5 4 3 2 5 3 2" xfId="25067" xr:uid="{C349DA72-1332-44E7-881B-FDD9A2923CB7}"/>
    <cellStyle name="Normal 5 4 3 2 5 3 2 2" xfId="38759" xr:uid="{4E92A5E0-CD54-4EC4-A8FA-E2EF466B3DF5}"/>
    <cellStyle name="Normal 5 4 3 2 5 3 2 3" xfId="53642" xr:uid="{52E64141-07BD-43E0-86AF-F1F752EFC111}"/>
    <cellStyle name="Normal 5 4 3 2 5 3 3" xfId="18223" xr:uid="{A5CB530C-1889-42EB-83E2-9FD464152590}"/>
    <cellStyle name="Normal 5 4 3 2 5 3 4" xfId="31913" xr:uid="{CE83C5EE-0132-4837-ACD5-2B06962FF324}"/>
    <cellStyle name="Normal 5 4 3 2 5 3 5" xfId="46796" xr:uid="{0A912E69-B35C-40D4-9350-ACE6A4194B73}"/>
    <cellStyle name="Normal 5 4 3 2 5 4" xfId="21645" xr:uid="{C8EC846C-1849-4B3A-946D-60D9AFB4CC97}"/>
    <cellStyle name="Normal 5 4 3 2 5 4 2" xfId="35337" xr:uid="{30EEE776-085D-4BCB-9C72-551766B7A219}"/>
    <cellStyle name="Normal 5 4 3 2 5 4 3" xfId="50220" xr:uid="{1A649B59-BF06-4F4B-B1C2-8EEF82068302}"/>
    <cellStyle name="Normal 5 4 3 2 5 5" xfId="14801" xr:uid="{EA31B90D-F583-4780-B44A-1B0D052BDA27}"/>
    <cellStyle name="Normal 5 4 3 2 5 5 2" xfId="40992" xr:uid="{076A983E-921B-4C6E-98A1-95004635045C}"/>
    <cellStyle name="Normal 5 4 3 2 5 6" xfId="28491" xr:uid="{F45F47E1-73AA-4E36-A3AF-2C937542056D}"/>
    <cellStyle name="Normal 5 4 3 2 5 7" xfId="43374" xr:uid="{5FC27BB5-60E2-4DC2-BBD2-63ADD3CEE286}"/>
    <cellStyle name="Normal 5 4 3 2 5 8" xfId="7955" xr:uid="{FFB06AC9-A3D2-477A-A276-4741C2B75A82}"/>
    <cellStyle name="Normal 5 4 3 2 6" xfId="890" xr:uid="{3E0B8C48-CD3D-46E8-A1CE-E178B48F75B3}"/>
    <cellStyle name="Normal 5 4 3 2 6 2" xfId="9668" xr:uid="{56AE4FA1-A84F-49EE-9D45-37416E44F4C4}"/>
    <cellStyle name="Normal 5 4 3 2 6 2 2" xfId="13090" xr:uid="{E1AAAE53-DD48-47DC-9458-D29F192B054B}"/>
    <cellStyle name="Normal 5 4 3 2 6 2 2 2" xfId="26780" xr:uid="{08F630C6-2872-4134-819E-3D234A066FCF}"/>
    <cellStyle name="Normal 5 4 3 2 6 2 2 2 2" xfId="40472" xr:uid="{2E309676-4922-4BF4-8115-FF5D8E6718A9}"/>
    <cellStyle name="Normal 5 4 3 2 6 2 2 2 3" xfId="55355" xr:uid="{3936F833-6211-49FC-8E55-5AE6D4448EFA}"/>
    <cellStyle name="Normal 5 4 3 2 6 2 2 3" xfId="19936" xr:uid="{33201FE2-C45F-49F3-9089-E456809826CC}"/>
    <cellStyle name="Normal 5 4 3 2 6 2 2 4" xfId="33626" xr:uid="{4523291C-8010-4102-9605-A5A9316CA74A}"/>
    <cellStyle name="Normal 5 4 3 2 6 2 2 5" xfId="48509" xr:uid="{8C97AC39-F46D-41BF-947E-AB598D203CD6}"/>
    <cellStyle name="Normal 5 4 3 2 6 2 3" xfId="23358" xr:uid="{DB574309-E293-4DF8-B954-A2F902CF0DB9}"/>
    <cellStyle name="Normal 5 4 3 2 6 2 3 2" xfId="37050" xr:uid="{CFE0DB3A-01E7-4963-A65F-7C2CAB727ACA}"/>
    <cellStyle name="Normal 5 4 3 2 6 2 3 3" xfId="51933" xr:uid="{B55034CC-C66B-4F35-AD06-7C6A075E4B97}"/>
    <cellStyle name="Normal 5 4 3 2 6 2 4" xfId="16514" xr:uid="{3738AFDF-4E01-4A8B-A9CF-C02A35619E8C}"/>
    <cellStyle name="Normal 5 4 3 2 6 2 5" xfId="30204" xr:uid="{5F88AF84-F698-4415-BFD8-7AE4396DA07D}"/>
    <cellStyle name="Normal 5 4 3 2 6 2 6" xfId="45087" xr:uid="{F2378DAE-E2D6-4992-8749-4A6F13FE9480}"/>
    <cellStyle name="Normal 5 4 3 2 6 3" xfId="11378" xr:uid="{FB591C43-A1BF-4E47-A059-8642F063AB0B}"/>
    <cellStyle name="Normal 5 4 3 2 6 3 2" xfId="25068" xr:uid="{126D4609-4969-457F-844B-897E09F65858}"/>
    <cellStyle name="Normal 5 4 3 2 6 3 2 2" xfId="38760" xr:uid="{0A2257EB-4BA3-4F54-B616-8FA47B65C651}"/>
    <cellStyle name="Normal 5 4 3 2 6 3 2 3" xfId="53643" xr:uid="{642EBC4C-5F30-4ECE-A11E-133C469CA64A}"/>
    <cellStyle name="Normal 5 4 3 2 6 3 3" xfId="18224" xr:uid="{C9C0E2ED-35C8-4437-8F48-F95A21062C17}"/>
    <cellStyle name="Normal 5 4 3 2 6 3 4" xfId="31914" xr:uid="{CCFB22DF-822E-4D09-B7D0-2702D06C3039}"/>
    <cellStyle name="Normal 5 4 3 2 6 3 5" xfId="46797" xr:uid="{3A1EF8F6-BA0D-42D5-B72E-E2F78794339B}"/>
    <cellStyle name="Normal 5 4 3 2 6 4" xfId="21646" xr:uid="{E5D4A7EA-6AA2-4C17-8933-491A7330E528}"/>
    <cellStyle name="Normal 5 4 3 2 6 4 2" xfId="35338" xr:uid="{50C9CC75-ACB2-4FE4-A796-6A60EF2CFF18}"/>
    <cellStyle name="Normal 5 4 3 2 6 4 3" xfId="50221" xr:uid="{E25B32DA-0BF2-425E-939D-4AE921458BFE}"/>
    <cellStyle name="Normal 5 4 3 2 6 5" xfId="14802" xr:uid="{2EB27402-0379-4823-A548-A8B325CA0C9C}"/>
    <cellStyle name="Normal 5 4 3 2 6 5 2" xfId="41168" xr:uid="{8A0AEBBF-5A98-446E-9AEE-88F064255B1D}"/>
    <cellStyle name="Normal 5 4 3 2 6 6" xfId="28492" xr:uid="{F28D1B78-6A7F-4885-BECA-923AEA026EF4}"/>
    <cellStyle name="Normal 5 4 3 2 6 7" xfId="43375" xr:uid="{A9FC59E2-CCEB-46F2-917F-9936A4D43C93}"/>
    <cellStyle name="Normal 5 4 3 2 6 8" xfId="7956" xr:uid="{71090187-B2CE-4D5D-924A-ED07141A8258}"/>
    <cellStyle name="Normal 5 4 3 2 7" xfId="9654" xr:uid="{7887B238-23EE-48E6-AA3F-AF5B58C32403}"/>
    <cellStyle name="Normal 5 4 3 2 7 2" xfId="13076" xr:uid="{405BDE91-F877-4071-852C-AD64E80D6966}"/>
    <cellStyle name="Normal 5 4 3 2 7 2 2" xfId="26766" xr:uid="{B77F2110-F023-4913-A9F4-B35EC4D7B399}"/>
    <cellStyle name="Normal 5 4 3 2 7 2 2 2" xfId="40458" xr:uid="{556F284C-9ACC-4D43-8934-50BA5B2A5CE2}"/>
    <cellStyle name="Normal 5 4 3 2 7 2 2 3" xfId="55341" xr:uid="{5BDD04E0-B588-43B8-AF06-B2C77B47D536}"/>
    <cellStyle name="Normal 5 4 3 2 7 2 3" xfId="19922" xr:uid="{44D0A527-0F0E-421B-8112-17B530B8427A}"/>
    <cellStyle name="Normal 5 4 3 2 7 2 4" xfId="33612" xr:uid="{A39B0B60-90F2-4959-943A-255CBE92EEA8}"/>
    <cellStyle name="Normal 5 4 3 2 7 2 5" xfId="48495" xr:uid="{000E243E-27B8-43B5-97C5-7819359A7A2D}"/>
    <cellStyle name="Normal 5 4 3 2 7 3" xfId="23344" xr:uid="{EEE588F7-856A-4D0E-BF04-4EE1067A14FA}"/>
    <cellStyle name="Normal 5 4 3 2 7 3 2" xfId="37036" xr:uid="{69C03A0F-C3FF-4F24-B202-A876527B0C84}"/>
    <cellStyle name="Normal 5 4 3 2 7 3 3" xfId="51919" xr:uid="{C5A445B7-0D38-498C-ACB9-BB70B198A0DC}"/>
    <cellStyle name="Normal 5 4 3 2 7 4" xfId="16500" xr:uid="{FB102052-35E9-44F2-98A8-31D7F5575172}"/>
    <cellStyle name="Normal 5 4 3 2 7 5" xfId="30190" xr:uid="{C6F7262D-640B-45E2-8A32-096DFD9B8FE9}"/>
    <cellStyle name="Normal 5 4 3 2 7 6" xfId="45073" xr:uid="{C98B493D-494D-4869-ABA1-49CD45F8FBF5}"/>
    <cellStyle name="Normal 5 4 3 2 8" xfId="11364" xr:uid="{5E95BA8F-F67D-4ADA-AFEC-78C8C7BEBF17}"/>
    <cellStyle name="Normal 5 4 3 2 8 2" xfId="25054" xr:uid="{2AFF9FB9-B798-4A84-AB71-71359DF7316D}"/>
    <cellStyle name="Normal 5 4 3 2 8 2 2" xfId="38746" xr:uid="{35192F2E-08DE-46A2-B419-EC093DC6E9D3}"/>
    <cellStyle name="Normal 5 4 3 2 8 2 3" xfId="53629" xr:uid="{55ECF784-46EA-48BE-9525-AB48FBAD85EE}"/>
    <cellStyle name="Normal 5 4 3 2 8 3" xfId="18210" xr:uid="{99A5AB43-57A7-46EB-92E2-0551830B2A53}"/>
    <cellStyle name="Normal 5 4 3 2 8 4" xfId="31900" xr:uid="{94A7C5DA-C64B-4439-A9CC-CD8818851FB2}"/>
    <cellStyle name="Normal 5 4 3 2 8 5" xfId="46783" xr:uid="{96721864-603D-43D4-8332-9CBCDAE69884}"/>
    <cellStyle name="Normal 5 4 3 2 9" xfId="21632" xr:uid="{D389FEE2-E0C4-423F-8E89-1C4F327BCA2D}"/>
    <cellStyle name="Normal 5 4 3 2 9 2" xfId="35324" xr:uid="{09B21C7D-AC6E-4375-9C96-419AF95093C0}"/>
    <cellStyle name="Normal 5 4 3 2 9 3" xfId="50207" xr:uid="{70490FEF-849B-478E-9AE4-FA75F24AAB0E}"/>
    <cellStyle name="Normal 5 4 3 3" xfId="891" xr:uid="{95235083-C3C7-426E-AC93-E275CDF13488}"/>
    <cellStyle name="Normal 5 4 3 3 10" xfId="43376" xr:uid="{7E7DFEA0-187E-460F-9A35-36E9FD1FE325}"/>
    <cellStyle name="Normal 5 4 3 3 11" xfId="7957" xr:uid="{35B9B26D-B280-45F1-BC7B-C5694FBA01FB}"/>
    <cellStyle name="Normal 5 4 3 3 2" xfId="892" xr:uid="{09C21DEB-9B95-496A-B1E9-13BA5BF8DE2F}"/>
    <cellStyle name="Normal 5 4 3 3 2 2" xfId="893" xr:uid="{0B683CEB-5FD6-4C2F-A512-C8C1A2617A7E}"/>
    <cellStyle name="Normal 5 4 3 3 2 2 2" xfId="3878" xr:uid="{86F33FC9-C6E8-4EEB-9F52-4A8F2E15F794}"/>
    <cellStyle name="Normal 5 4 3 3 2 2 2 2" xfId="3879" xr:uid="{100F6DAE-F28A-44FD-8DD8-2912FCDDDB24}"/>
    <cellStyle name="Normal 5 4 3 3 2 2 2 2 2" xfId="26783" xr:uid="{6C2F8486-778E-4BD7-BBB2-4E743F5CE2D2}"/>
    <cellStyle name="Normal 5 4 3 3 2 2 2 2 2 2" xfId="40475" xr:uid="{0177A768-22E4-497E-8BF9-02A85AFDD9D1}"/>
    <cellStyle name="Normal 5 4 3 3 2 2 2 2 2 3" xfId="55358" xr:uid="{12C12FAC-8C9D-4525-9AF2-5FB258D66260}"/>
    <cellStyle name="Normal 5 4 3 3 2 2 2 2 3" xfId="19939" xr:uid="{E68A5B26-602F-4A6A-B112-D0756C807CC6}"/>
    <cellStyle name="Normal 5 4 3 3 2 2 2 2 3 2" xfId="40994" xr:uid="{E8EBEFA0-BC72-4253-AAD5-3A5AF0370CA4}"/>
    <cellStyle name="Normal 5 4 3 3 2 2 2 2 4" xfId="33629" xr:uid="{F381553B-8756-4795-A235-E340096550F1}"/>
    <cellStyle name="Normal 5 4 3 3 2 2 2 2 5" xfId="48512" xr:uid="{98E414B0-FD2C-4CF4-9CFA-7EFD9143CEED}"/>
    <cellStyle name="Normal 5 4 3 3 2 2 2 2 6" xfId="13093" xr:uid="{F1F9CA70-9D08-441C-ACF9-506046A63342}"/>
    <cellStyle name="Normal 5 4 3 3 2 2 2 3" xfId="23361" xr:uid="{0760C9B5-EA7B-40E6-9C61-EFE6671D96ED}"/>
    <cellStyle name="Normal 5 4 3 3 2 2 2 3 2" xfId="37053" xr:uid="{469F6E56-E33B-479F-B925-D3ED5246914F}"/>
    <cellStyle name="Normal 5 4 3 3 2 2 2 3 3" xfId="51936" xr:uid="{F5AD3C1E-6775-43BB-B68A-30D1118CD612}"/>
    <cellStyle name="Normal 5 4 3 3 2 2 2 4" xfId="16517" xr:uid="{0DB27565-E5EE-40C2-A3B1-4A3DFDFB875C}"/>
    <cellStyle name="Normal 5 4 3 3 2 2 2 4 2" xfId="40993" xr:uid="{6812EB6C-6604-4E48-BDDB-A55A6E75F5DF}"/>
    <cellStyle name="Normal 5 4 3 3 2 2 2 5" xfId="30207" xr:uid="{DFFEB72E-A2FE-49F6-8407-4FBD9951A0CA}"/>
    <cellStyle name="Normal 5 4 3 3 2 2 2 6" xfId="45090" xr:uid="{3F2EC150-2915-47C3-895A-2F0E5442CDFD}"/>
    <cellStyle name="Normal 5 4 3 3 2 2 2 7" xfId="9671" xr:uid="{D93DA91C-5A58-45A9-832B-2DC62362AFFD}"/>
    <cellStyle name="Normal 5 4 3 3 2 2 3" xfId="3880" xr:uid="{A9345058-4906-4C35-AE45-178EEA329197}"/>
    <cellStyle name="Normal 5 4 3 3 2 2 3 2" xfId="25071" xr:uid="{4711D184-5B64-45EE-B083-F12FAA1C7549}"/>
    <cellStyle name="Normal 5 4 3 3 2 2 3 2 2" xfId="38763" xr:uid="{83EB932E-7BE2-41DF-8978-218596A73316}"/>
    <cellStyle name="Normal 5 4 3 3 2 2 3 2 3" xfId="53646" xr:uid="{4BE0A7C0-D98F-4AA9-805C-50FCF2C552B1}"/>
    <cellStyle name="Normal 5 4 3 3 2 2 3 3" xfId="18227" xr:uid="{BDF3FEBB-A543-4B75-ACFB-C9B7254CD2AF}"/>
    <cellStyle name="Normal 5 4 3 3 2 2 3 3 2" xfId="40995" xr:uid="{9F8FE33E-8F9F-4085-8961-7A4B8F189B40}"/>
    <cellStyle name="Normal 5 4 3 3 2 2 3 4" xfId="31917" xr:uid="{0740F534-0E11-4348-B9FB-F2D02E083A4C}"/>
    <cellStyle name="Normal 5 4 3 3 2 2 3 5" xfId="46800" xr:uid="{B88DBA47-81A9-4544-875E-1FB40A7C6E03}"/>
    <cellStyle name="Normal 5 4 3 3 2 2 3 6" xfId="11381" xr:uid="{68030EF9-4AF0-414A-B55A-E1484CA1D7F4}"/>
    <cellStyle name="Normal 5 4 3 3 2 2 4" xfId="21649" xr:uid="{0A72ED0C-7C0E-4FCB-A981-136513C5E30F}"/>
    <cellStyle name="Normal 5 4 3 3 2 2 4 2" xfId="35341" xr:uid="{9FD62D26-B7CF-468D-A5CA-940837532751}"/>
    <cellStyle name="Normal 5 4 3 3 2 2 4 3" xfId="50224" xr:uid="{29FB5C59-4DCE-428C-A283-DB7E0CAC187A}"/>
    <cellStyle name="Normal 5 4 3 3 2 2 5" xfId="14805" xr:uid="{DCD3FA90-934D-46CA-A21B-E8F228F31BAD}"/>
    <cellStyle name="Normal 5 4 3 3 2 2 5 2" xfId="40867" xr:uid="{8D04FD09-2B4B-4F35-8688-2E1221051732}"/>
    <cellStyle name="Normal 5 4 3 3 2 2 6" xfId="28495" xr:uid="{8E37E2DC-0834-4A37-9858-C6B3E5646EBE}"/>
    <cellStyle name="Normal 5 4 3 3 2 2 7" xfId="43378" xr:uid="{B280ED46-13FF-4429-B343-5A3510076368}"/>
    <cellStyle name="Normal 5 4 3 3 2 2 8" xfId="7959" xr:uid="{F1ED8BFE-871C-40AA-94BF-D97D1D0587B8}"/>
    <cellStyle name="Normal 5 4 3 3 2 3" xfId="894" xr:uid="{52B12A5D-4CBC-4350-9BB8-FCB87252B6F4}"/>
    <cellStyle name="Normal 5 4 3 3 2 3 2" xfId="3881" xr:uid="{38F68029-B8D4-4F97-A0EA-1001D7519A48}"/>
    <cellStyle name="Normal 5 4 3 3 2 3 2 2" xfId="26782" xr:uid="{2D52B47E-4FD3-4F80-9A83-490985C3C86D}"/>
    <cellStyle name="Normal 5 4 3 3 2 3 2 2 2" xfId="40474" xr:uid="{FAD5D7FB-EAE8-450C-8D72-E39795D17022}"/>
    <cellStyle name="Normal 5 4 3 3 2 3 2 2 3" xfId="55357" xr:uid="{210CEA9F-687E-4DFE-AE80-010D7B8A1731}"/>
    <cellStyle name="Normal 5 4 3 3 2 3 2 3" xfId="19938" xr:uid="{502B1EC1-DC02-4A8F-8421-E79699DAEB8F}"/>
    <cellStyle name="Normal 5 4 3 3 2 3 2 3 2" xfId="40997" xr:uid="{FFE41909-741D-4206-A0A0-AF313D884674}"/>
    <cellStyle name="Normal 5 4 3 3 2 3 2 4" xfId="33628" xr:uid="{7F69B76E-06BC-484C-B54A-CAA3A247BF7B}"/>
    <cellStyle name="Normal 5 4 3 3 2 3 2 5" xfId="48511" xr:uid="{58C1DF61-F381-4DE8-9E95-928C591A536B}"/>
    <cellStyle name="Normal 5 4 3 3 2 3 2 6" xfId="13092" xr:uid="{9C235023-A91C-4B56-9720-69FBD401C4E5}"/>
    <cellStyle name="Normal 5 4 3 3 2 3 3" xfId="23360" xr:uid="{B265CFCD-6E8A-454E-B0A8-F2FA3B240563}"/>
    <cellStyle name="Normal 5 4 3 3 2 3 3 2" xfId="37052" xr:uid="{326574EC-ABA0-485D-9310-29CDD0BB8F64}"/>
    <cellStyle name="Normal 5 4 3 3 2 3 3 3" xfId="51935" xr:uid="{24DC7034-49F4-44C7-A816-CEAAF4CC7BE8}"/>
    <cellStyle name="Normal 5 4 3 3 2 3 4" xfId="16516" xr:uid="{7A3C371E-CFCC-46BF-8682-40876BB06CDA}"/>
    <cellStyle name="Normal 5 4 3 3 2 3 4 2" xfId="40996" xr:uid="{6D992E64-3520-431D-8DC6-A10E398B8CC1}"/>
    <cellStyle name="Normal 5 4 3 3 2 3 5" xfId="30206" xr:uid="{0E773252-280A-437A-A60C-91A84F0F494C}"/>
    <cellStyle name="Normal 5 4 3 3 2 3 6" xfId="45089" xr:uid="{722E7B90-63A6-49F8-BDE0-959CC92707C8}"/>
    <cellStyle name="Normal 5 4 3 3 2 3 7" xfId="9670" xr:uid="{F19FA0D9-597B-4002-A08D-6F4E43E541AA}"/>
    <cellStyle name="Normal 5 4 3 3 2 4" xfId="895" xr:uid="{B5F922B2-5979-4655-8E53-C7AB1B2918D7}"/>
    <cellStyle name="Normal 5 4 3 3 2 4 2" xfId="25070" xr:uid="{10E659DC-A8B1-4E95-81B3-2A7C1E31C9C2}"/>
    <cellStyle name="Normal 5 4 3 3 2 4 2 2" xfId="38762" xr:uid="{6D2556EE-7F1D-4E18-B8F6-E2801FF3171C}"/>
    <cellStyle name="Normal 5 4 3 3 2 4 2 3" xfId="53645" xr:uid="{80011783-D58A-473A-8A72-5BBF12F332E4}"/>
    <cellStyle name="Normal 5 4 3 3 2 4 3" xfId="18226" xr:uid="{8D736159-C4A0-48E3-B1C0-BAA9C61A8CDE}"/>
    <cellStyle name="Normal 5 4 3 3 2 4 3 2" xfId="40998" xr:uid="{8A0F11ED-F62E-4586-81FE-AD42BAB6520A}"/>
    <cellStyle name="Normal 5 4 3 3 2 4 4" xfId="31916" xr:uid="{A0036AA4-DCE4-48AC-AC7C-9467783A6D8A}"/>
    <cellStyle name="Normal 5 4 3 3 2 4 5" xfId="46799" xr:uid="{154D45D5-8BEF-49B3-B7C9-8156CDDEC9EE}"/>
    <cellStyle name="Normal 5 4 3 3 2 4 6" xfId="11380" xr:uid="{8F4B07F8-F60C-4332-B0C5-CA2331387A29}"/>
    <cellStyle name="Normal 5 4 3 3 2 5" xfId="21648" xr:uid="{95CB0DFE-B82E-4E1A-8CB9-408DDABDE4E7}"/>
    <cellStyle name="Normal 5 4 3 3 2 5 2" xfId="35340" xr:uid="{8A1EEA10-446D-4FFF-B2F7-883A777B32F5}"/>
    <cellStyle name="Normal 5 4 3 3 2 5 3" xfId="50223" xr:uid="{99334C1A-6E39-4A6F-AC4B-C1A11D6A0B02}"/>
    <cellStyle name="Normal 5 4 3 3 2 6" xfId="14804" xr:uid="{1CEF1B54-5B64-4A7C-BA93-F7030E0ADD1A}"/>
    <cellStyle name="Normal 5 4 3 3 2 6 2" xfId="40866" xr:uid="{AD2A8C96-5697-474D-BD53-409458A4B957}"/>
    <cellStyle name="Normal 5 4 3 3 2 7" xfId="28494" xr:uid="{A23B159F-5792-4516-A0E4-A3D18D36B9AE}"/>
    <cellStyle name="Normal 5 4 3 3 2 8" xfId="43377" xr:uid="{43D5DE2F-C7C9-4F67-9372-9BF270ACC025}"/>
    <cellStyle name="Normal 5 4 3 3 2 9" xfId="7958" xr:uid="{9DF03050-0164-4A4F-8F86-C6EA0C4FCCF8}"/>
    <cellStyle name="Normal 5 4 3 3 3" xfId="896" xr:uid="{D3E71C61-6B48-4FE9-8540-E004F31AC9CF}"/>
    <cellStyle name="Normal 5 4 3 3 3 2" xfId="3882" xr:uid="{FED87EC4-C610-4549-9DF6-A3FF6DDAE39B}"/>
    <cellStyle name="Normal 5 4 3 3 3 2 2" xfId="3883" xr:uid="{9F692F69-29E0-42DB-8AD1-0ACD0EA8B55B}"/>
    <cellStyle name="Normal 5 4 3 3 3 2 2 2" xfId="26784" xr:uid="{31EB0CBE-095C-40A0-B707-D5C50D166482}"/>
    <cellStyle name="Normal 5 4 3 3 3 2 2 2 2" xfId="40476" xr:uid="{D7104D5B-F0CD-41F2-B094-C1D0B2EF69C6}"/>
    <cellStyle name="Normal 5 4 3 3 3 2 2 2 3" xfId="55359" xr:uid="{476FEE2E-4B9B-4C77-A219-B7B97ECD3A5C}"/>
    <cellStyle name="Normal 5 4 3 3 3 2 2 3" xfId="19940" xr:uid="{CAA05CE2-CA11-4FEC-9C3C-BEFD4D7DBDBC}"/>
    <cellStyle name="Normal 5 4 3 3 3 2 2 3 2" xfId="41000" xr:uid="{EBF4B5F3-5E4B-4EA1-B928-24FCBB9C7D5F}"/>
    <cellStyle name="Normal 5 4 3 3 3 2 2 4" xfId="33630" xr:uid="{655D8518-90F7-478B-84DF-53F092D3D17B}"/>
    <cellStyle name="Normal 5 4 3 3 3 2 2 5" xfId="48513" xr:uid="{057D1608-4A1F-44A6-9D1E-AF0ACAAD4126}"/>
    <cellStyle name="Normal 5 4 3 3 3 2 2 6" xfId="13094" xr:uid="{2D31B2F0-0D97-42F6-A8CD-DC222910410A}"/>
    <cellStyle name="Normal 5 4 3 3 3 2 3" xfId="23362" xr:uid="{FC577C12-D6EE-4B18-9A50-2D4038C4CB68}"/>
    <cellStyle name="Normal 5 4 3 3 3 2 3 2" xfId="37054" xr:uid="{24D02776-3896-47DB-AB5C-2498AEB395E5}"/>
    <cellStyle name="Normal 5 4 3 3 3 2 3 3" xfId="51937" xr:uid="{EA108C4D-D0AD-4ACC-8797-5D8504724F1B}"/>
    <cellStyle name="Normal 5 4 3 3 3 2 4" xfId="16518" xr:uid="{F0BBD076-D56D-4169-9EC6-A6D414C828BB}"/>
    <cellStyle name="Normal 5 4 3 3 3 2 4 2" xfId="40999" xr:uid="{362273D6-DEBA-4A0F-81C1-B0705D43669B}"/>
    <cellStyle name="Normal 5 4 3 3 3 2 5" xfId="30208" xr:uid="{D7877F41-5C10-4992-A00A-AE58A5DCF84F}"/>
    <cellStyle name="Normal 5 4 3 3 3 2 6" xfId="45091" xr:uid="{00EFEF44-13BC-4AC7-8F3C-F19291C19BAD}"/>
    <cellStyle name="Normal 5 4 3 3 3 2 7" xfId="9672" xr:uid="{85719216-EBE4-4B6E-B060-140DE9652B5F}"/>
    <cellStyle name="Normal 5 4 3 3 3 3" xfId="3884" xr:uid="{B3936CDD-EE33-4A1E-819F-22517D864BE0}"/>
    <cellStyle name="Normal 5 4 3 3 3 3 2" xfId="25072" xr:uid="{B704FF76-0E41-4413-8BB4-23F9BB8CB3F9}"/>
    <cellStyle name="Normal 5 4 3 3 3 3 2 2" xfId="38764" xr:uid="{8F729393-527B-41C1-AEBD-1E543AA39077}"/>
    <cellStyle name="Normal 5 4 3 3 3 3 2 3" xfId="53647" xr:uid="{DB8599E6-ABD9-44C9-82E5-B33DC75A2024}"/>
    <cellStyle name="Normal 5 4 3 3 3 3 3" xfId="18228" xr:uid="{3A60C232-93CA-498C-967C-31FABCA4E8E2}"/>
    <cellStyle name="Normal 5 4 3 3 3 3 3 2" xfId="41001" xr:uid="{A4DD794B-75E0-4F7B-816F-22235B5B3114}"/>
    <cellStyle name="Normal 5 4 3 3 3 3 4" xfId="31918" xr:uid="{3EDB32A7-31BE-47F1-848B-C09932C547BA}"/>
    <cellStyle name="Normal 5 4 3 3 3 3 5" xfId="46801" xr:uid="{73309623-F697-4C92-8D71-13456E372F17}"/>
    <cellStyle name="Normal 5 4 3 3 3 3 6" xfId="11382" xr:uid="{C83BADD6-166D-4DA1-9410-99EB95CEAB02}"/>
    <cellStyle name="Normal 5 4 3 3 3 4" xfId="21650" xr:uid="{A35ED786-708C-4DAB-9BDE-4E09C94B8357}"/>
    <cellStyle name="Normal 5 4 3 3 3 4 2" xfId="35342" xr:uid="{7BACA7CB-C3E6-475F-950F-1D605F780A78}"/>
    <cellStyle name="Normal 5 4 3 3 3 4 3" xfId="50225" xr:uid="{BE88A7DD-1F18-4829-B1B3-7BC8CEA95B1C}"/>
    <cellStyle name="Normal 5 4 3 3 3 5" xfId="14806" xr:uid="{4966A19F-E1AA-4081-BE7F-78D92D46E820}"/>
    <cellStyle name="Normal 5 4 3 3 3 5 2" xfId="40868" xr:uid="{D77ED083-04D5-44DD-A8B8-B1C0B34E531E}"/>
    <cellStyle name="Normal 5 4 3 3 3 6" xfId="28496" xr:uid="{4ED660A9-4D5B-44BE-B90B-A0F3E179FA22}"/>
    <cellStyle name="Normal 5 4 3 3 3 7" xfId="43379" xr:uid="{5EFE1228-55B1-4A3B-9588-337B175B425C}"/>
    <cellStyle name="Normal 5 4 3 3 3 8" xfId="7960" xr:uid="{1F7A9593-C185-4226-833B-EF0026C38A58}"/>
    <cellStyle name="Normal 5 4 3 3 4" xfId="897" xr:uid="{AE94D311-A0DE-48B4-AA0B-6AF19C104D6D}"/>
    <cellStyle name="Normal 5 4 3 3 4 2" xfId="3885" xr:uid="{04FE975E-B977-4031-8E5E-E17DC3A90E2A}"/>
    <cellStyle name="Normal 5 4 3 3 4 2 2" xfId="13095" xr:uid="{39DF3C7F-E268-4451-A650-70CA44847C51}"/>
    <cellStyle name="Normal 5 4 3 3 4 2 2 2" xfId="26785" xr:uid="{C0137FD0-9A80-4F1D-9ECD-949CC1E9FB31}"/>
    <cellStyle name="Normal 5 4 3 3 4 2 2 2 2" xfId="40477" xr:uid="{32D9074D-50AA-4C1E-86A7-75CB64DBCE0D}"/>
    <cellStyle name="Normal 5 4 3 3 4 2 2 2 3" xfId="55360" xr:uid="{B8130D41-AD7D-43C5-8523-05F10C2A985A}"/>
    <cellStyle name="Normal 5 4 3 3 4 2 2 3" xfId="19941" xr:uid="{EAF9DD8C-CA62-42DC-A8F2-26B6DE4B855D}"/>
    <cellStyle name="Normal 5 4 3 3 4 2 2 4" xfId="33631" xr:uid="{51EA630B-C920-4BD6-AE84-E3F6B4451F62}"/>
    <cellStyle name="Normal 5 4 3 3 4 2 2 5" xfId="48514" xr:uid="{9C5B7480-ED4C-4FF1-B3CF-3C260A311193}"/>
    <cellStyle name="Normal 5 4 3 3 4 2 3" xfId="23363" xr:uid="{343C699E-FC92-4A37-9ADE-19AB23B5C8C0}"/>
    <cellStyle name="Normal 5 4 3 3 4 2 3 2" xfId="37055" xr:uid="{CE592CD2-9837-466A-BE03-2B4CA61DE0F8}"/>
    <cellStyle name="Normal 5 4 3 3 4 2 3 3" xfId="51938" xr:uid="{FF74617F-FF29-4D0F-8676-366CBB272576}"/>
    <cellStyle name="Normal 5 4 3 3 4 2 4" xfId="16519" xr:uid="{3F3762AD-D18B-443F-ABB5-52DE4270941E}"/>
    <cellStyle name="Normal 5 4 3 3 4 2 4 2" xfId="41003" xr:uid="{439F1CF4-D5AE-4DAF-83FA-F31CE23BDF16}"/>
    <cellStyle name="Normal 5 4 3 3 4 2 5" xfId="30209" xr:uid="{F9A821AD-5DDD-41F6-B8AE-DF9A36A4C33C}"/>
    <cellStyle name="Normal 5 4 3 3 4 2 6" xfId="45092" xr:uid="{AD644B23-5590-45BE-90CD-ADBD7867711E}"/>
    <cellStyle name="Normal 5 4 3 3 4 2 7" xfId="9673" xr:uid="{B1D976C8-E1FB-4D0A-86F3-D5C29490E95F}"/>
    <cellStyle name="Normal 5 4 3 3 4 3" xfId="11383" xr:uid="{3AAB353C-547E-4A62-810C-79965F81F39A}"/>
    <cellStyle name="Normal 5 4 3 3 4 3 2" xfId="25073" xr:uid="{54139BA3-FBD7-42A3-BBEE-0293AB4FB7F9}"/>
    <cellStyle name="Normal 5 4 3 3 4 3 2 2" xfId="38765" xr:uid="{09FC2818-3174-46DC-8F96-3855C95BA775}"/>
    <cellStyle name="Normal 5 4 3 3 4 3 2 3" xfId="53648" xr:uid="{EE048BBE-FF4B-41EF-837E-2762EC6C049D}"/>
    <cellStyle name="Normal 5 4 3 3 4 3 3" xfId="18229" xr:uid="{CB37C32B-DB90-4F64-9327-2F53E3C16663}"/>
    <cellStyle name="Normal 5 4 3 3 4 3 4" xfId="31919" xr:uid="{9C35D6E6-8FFB-4EF9-96CA-A691FC8281E2}"/>
    <cellStyle name="Normal 5 4 3 3 4 3 5" xfId="46802" xr:uid="{80B75584-7B16-41F9-93E3-79328BC22CDE}"/>
    <cellStyle name="Normal 5 4 3 3 4 4" xfId="21651" xr:uid="{2C0D63BA-5539-4645-BC03-70F6135F551E}"/>
    <cellStyle name="Normal 5 4 3 3 4 4 2" xfId="35343" xr:uid="{11CC3B49-BACB-4873-9DC8-19AC4B81B34A}"/>
    <cellStyle name="Normal 5 4 3 3 4 4 3" xfId="50226" xr:uid="{13F9B9A1-2908-4525-883F-DDE284F5F3E7}"/>
    <cellStyle name="Normal 5 4 3 3 4 5" xfId="14807" xr:uid="{0C7FD46C-2D36-4BBE-985E-DF1D3481C755}"/>
    <cellStyle name="Normal 5 4 3 3 4 5 2" xfId="41002" xr:uid="{FD6E94AE-746E-4EE7-8AB4-5A9C06D23E98}"/>
    <cellStyle name="Normal 5 4 3 3 4 6" xfId="28497" xr:uid="{B0B795AA-6F09-44B9-955A-0A7FE419E22F}"/>
    <cellStyle name="Normal 5 4 3 3 4 7" xfId="43380" xr:uid="{8F6711AA-07DE-4F02-BFD8-E40A0B36CF6F}"/>
    <cellStyle name="Normal 5 4 3 3 4 8" xfId="7961" xr:uid="{331CCACD-77F0-4445-B3F9-4D4332ADFEBF}"/>
    <cellStyle name="Normal 5 4 3 3 5" xfId="898" xr:uid="{A9CD4FFC-472A-4C59-A616-88B4664A971B}"/>
    <cellStyle name="Normal 5 4 3 3 5 2" xfId="13091" xr:uid="{D4DE2839-6495-41C0-8464-7CC8120BF9EF}"/>
    <cellStyle name="Normal 5 4 3 3 5 2 2" xfId="26781" xr:uid="{2F508FA5-04C8-4302-A814-AE5894B56AC5}"/>
    <cellStyle name="Normal 5 4 3 3 5 2 2 2" xfId="40473" xr:uid="{BA31EE76-443C-4580-A475-101060511D9F}"/>
    <cellStyle name="Normal 5 4 3 3 5 2 2 3" xfId="55356" xr:uid="{F461E4C8-8DB1-4970-AD0C-F8605435E2E7}"/>
    <cellStyle name="Normal 5 4 3 3 5 2 3" xfId="19937" xr:uid="{C7D42088-AB66-4F22-A29A-2DA32EDFE0C4}"/>
    <cellStyle name="Normal 5 4 3 3 5 2 4" xfId="33627" xr:uid="{5EB51049-87AB-442C-AE32-C536FA5EAA0B}"/>
    <cellStyle name="Normal 5 4 3 3 5 2 5" xfId="48510" xr:uid="{3E66FC6B-C35F-45DA-8BEE-59848D167BD6}"/>
    <cellStyle name="Normal 5 4 3 3 5 3" xfId="23359" xr:uid="{7AB9B0AB-7869-4097-AF85-54D08CF16712}"/>
    <cellStyle name="Normal 5 4 3 3 5 3 2" xfId="37051" xr:uid="{AEB550A0-FC62-4053-B1EB-65C041945BC5}"/>
    <cellStyle name="Normal 5 4 3 3 5 3 3" xfId="51934" xr:uid="{F6244D61-13DA-448E-9CCF-DB672750E282}"/>
    <cellStyle name="Normal 5 4 3 3 5 4" xfId="16515" xr:uid="{755E95CE-D0AE-4B5E-8773-9B162715638F}"/>
    <cellStyle name="Normal 5 4 3 3 5 4 2" xfId="41004" xr:uid="{A13947DD-E332-4111-AF65-6E12DE5739A2}"/>
    <cellStyle name="Normal 5 4 3 3 5 5" xfId="30205" xr:uid="{BC3B37EB-A0F5-4F7C-A437-8BBEEFD7C0D6}"/>
    <cellStyle name="Normal 5 4 3 3 5 6" xfId="45088" xr:uid="{4ED19F1D-609E-4D8F-B482-DCEB49DD2585}"/>
    <cellStyle name="Normal 5 4 3 3 5 7" xfId="9669" xr:uid="{CA7DB335-7DCD-4105-81C4-4141141F10B2}"/>
    <cellStyle name="Normal 5 4 3 3 6" xfId="11379" xr:uid="{AAB3CA28-463D-4ABA-81F9-80ABB1866303}"/>
    <cellStyle name="Normal 5 4 3 3 6 2" xfId="25069" xr:uid="{A511C252-03E7-4D90-88A7-714D7C4C75F7}"/>
    <cellStyle name="Normal 5 4 3 3 6 2 2" xfId="38761" xr:uid="{74C3D8EF-A2E1-4E42-862E-24CDAA49DE7D}"/>
    <cellStyle name="Normal 5 4 3 3 6 2 3" xfId="53644" xr:uid="{3C698A09-4B62-48AE-AB91-BD9C5BDAFBD0}"/>
    <cellStyle name="Normal 5 4 3 3 6 3" xfId="18225" xr:uid="{FC90C799-3A62-44B6-AAB0-AFE0D021A604}"/>
    <cellStyle name="Normal 5 4 3 3 6 4" xfId="31915" xr:uid="{70BE0EE6-39C2-4B6A-9C58-BE38F7D2E8F0}"/>
    <cellStyle name="Normal 5 4 3 3 6 5" xfId="46798" xr:uid="{02994EAD-7F6A-4A33-B093-E8116E8D5F43}"/>
    <cellStyle name="Normal 5 4 3 3 7" xfId="21647" xr:uid="{9E03ACE2-7778-4E54-BB66-69FCEEE427B2}"/>
    <cellStyle name="Normal 5 4 3 3 7 2" xfId="35339" xr:uid="{D27E2B55-D813-4CA2-8C94-C8761065868D}"/>
    <cellStyle name="Normal 5 4 3 3 7 3" xfId="50222" xr:uid="{78187E3E-DAA0-41D8-A457-CFCACA75E369}"/>
    <cellStyle name="Normal 5 4 3 3 8" xfId="14803" xr:uid="{034E119F-0698-4F15-B162-ACC816E1B8A5}"/>
    <cellStyle name="Normal 5 4 3 3 8 2" xfId="40820" xr:uid="{177173C0-AEE2-42B3-80AC-CA74EA78437F}"/>
    <cellStyle name="Normal 5 4 3 3 9" xfId="28493" xr:uid="{D1C24CD4-1292-4E96-8448-CFC191E33804}"/>
    <cellStyle name="Normal 5 4 3 4" xfId="899" xr:uid="{10B0C714-698A-4CAB-BD13-8207F6278B34}"/>
    <cellStyle name="Normal 5 4 3 4 10" xfId="43381" xr:uid="{7E243F8E-A94F-4311-9F8A-5A4E7290D780}"/>
    <cellStyle name="Normal 5 4 3 4 11" xfId="7962" xr:uid="{68D53A8B-A9FF-4A48-8CCB-BDFD5D767CC3}"/>
    <cellStyle name="Normal 5 4 3 4 2" xfId="900" xr:uid="{BF41395D-9DB7-48C4-8139-36711AF4ACD2}"/>
    <cellStyle name="Normal 5 4 3 4 2 2" xfId="3886" xr:uid="{D76C8321-F95E-4BF4-91D3-2BD04E20A9D3}"/>
    <cellStyle name="Normal 5 4 3 4 2 2 2" xfId="3887" xr:uid="{DE61BC1A-D7F5-422B-8827-C166B8A59119}"/>
    <cellStyle name="Normal 5 4 3 4 2 2 2 2" xfId="13098" xr:uid="{09E45BCC-2D0C-4F82-BEA3-1ADB5F983635}"/>
    <cellStyle name="Normal 5 4 3 4 2 2 2 2 2" xfId="26788" xr:uid="{0AADBE66-90F5-4070-86A5-13A5DA6F654F}"/>
    <cellStyle name="Normal 5 4 3 4 2 2 2 2 2 2" xfId="40480" xr:uid="{808AB24C-8FB9-4D5D-891E-ADCB1084EB4F}"/>
    <cellStyle name="Normal 5 4 3 4 2 2 2 2 2 3" xfId="55363" xr:uid="{F4BF6C83-865C-45B5-828B-CEF5E4C5120B}"/>
    <cellStyle name="Normal 5 4 3 4 2 2 2 2 3" xfId="19944" xr:uid="{40125B70-B416-4BB5-B412-9A721E8C5FB2}"/>
    <cellStyle name="Normal 5 4 3 4 2 2 2 2 4" xfId="33634" xr:uid="{04955E08-2D3F-4E55-838C-C4B7498818A2}"/>
    <cellStyle name="Normal 5 4 3 4 2 2 2 2 5" xfId="48517" xr:uid="{C30732FC-0CB4-46E9-AB9E-7C94320609A2}"/>
    <cellStyle name="Normal 5 4 3 4 2 2 2 3" xfId="23366" xr:uid="{4A2091BB-53D9-4B18-AB58-836E150E0299}"/>
    <cellStyle name="Normal 5 4 3 4 2 2 2 3 2" xfId="37058" xr:uid="{26870792-0D57-491F-A332-11A66F3A996C}"/>
    <cellStyle name="Normal 5 4 3 4 2 2 2 3 3" xfId="51941" xr:uid="{7921E256-82EF-45AB-B7A9-349A5602001D}"/>
    <cellStyle name="Normal 5 4 3 4 2 2 2 4" xfId="16522" xr:uid="{484E781E-B1B8-414D-8973-042E2FCBB3F9}"/>
    <cellStyle name="Normal 5 4 3 4 2 2 2 4 2" xfId="41006" xr:uid="{FBE80DF0-1396-4CED-BBAD-6DDB9772BE72}"/>
    <cellStyle name="Normal 5 4 3 4 2 2 2 5" xfId="30212" xr:uid="{34AF3874-E4E9-46E6-8195-2B69D409BC98}"/>
    <cellStyle name="Normal 5 4 3 4 2 2 2 6" xfId="45095" xr:uid="{1C26B939-09A3-4710-9CC7-B3B2F55C9E72}"/>
    <cellStyle name="Normal 5 4 3 4 2 2 2 7" xfId="9676" xr:uid="{88B28FB9-6049-4703-BD35-38B840AA0183}"/>
    <cellStyle name="Normal 5 4 3 4 2 2 3" xfId="11386" xr:uid="{F87EBAB0-6071-46F5-BDA1-5DE666D928FD}"/>
    <cellStyle name="Normal 5 4 3 4 2 2 3 2" xfId="25076" xr:uid="{DE760FB5-7CE9-4789-B81D-6DD08FF8F583}"/>
    <cellStyle name="Normal 5 4 3 4 2 2 3 2 2" xfId="38768" xr:uid="{6350B050-A38B-4756-ABA8-1FE87CC7650B}"/>
    <cellStyle name="Normal 5 4 3 4 2 2 3 2 3" xfId="53651" xr:uid="{DA6346F7-5F05-49DD-8626-4CF98D338C4C}"/>
    <cellStyle name="Normal 5 4 3 4 2 2 3 3" xfId="18232" xr:uid="{98CAB74B-7138-4406-964E-809A6C60AF3C}"/>
    <cellStyle name="Normal 5 4 3 4 2 2 3 4" xfId="31922" xr:uid="{6EDE6B00-3F32-49E2-BCAC-BDB60D3D1CEC}"/>
    <cellStyle name="Normal 5 4 3 4 2 2 3 5" xfId="46805" xr:uid="{A7F0268F-B758-4416-8FBB-F041A84CAB24}"/>
    <cellStyle name="Normal 5 4 3 4 2 2 4" xfId="21654" xr:uid="{86A7CF5D-DBD8-4977-BC47-0BABBB136C69}"/>
    <cellStyle name="Normal 5 4 3 4 2 2 4 2" xfId="35346" xr:uid="{A5DC8B6D-C257-4158-AA3E-2CD77E8A2E34}"/>
    <cellStyle name="Normal 5 4 3 4 2 2 4 3" xfId="50229" xr:uid="{DD30F20D-522B-4CD4-8F99-9D211EE8AB66}"/>
    <cellStyle name="Normal 5 4 3 4 2 2 5" xfId="14810" xr:uid="{5063A00D-E9AB-4FD2-8718-A24954750A40}"/>
    <cellStyle name="Normal 5 4 3 4 2 2 5 2" xfId="41005" xr:uid="{4C2ED476-894D-4EA9-9592-FBE3ADA55AE0}"/>
    <cellStyle name="Normal 5 4 3 4 2 2 6" xfId="28500" xr:uid="{282E446B-4BC9-44ED-9C37-22DD5500F3B6}"/>
    <cellStyle name="Normal 5 4 3 4 2 2 7" xfId="43383" xr:uid="{F01F57F6-CFC2-494C-9F81-A58B7E7F6187}"/>
    <cellStyle name="Normal 5 4 3 4 2 2 8" xfId="7964" xr:uid="{2D997AB0-02B3-435F-86D9-848DBECC5C2E}"/>
    <cellStyle name="Normal 5 4 3 4 2 3" xfId="3888" xr:uid="{4DF49121-8C43-485B-A099-FAD1046368A8}"/>
    <cellStyle name="Normal 5 4 3 4 2 3 2" xfId="13097" xr:uid="{73F011DC-0C5B-440E-A202-D2DDADE9AC7B}"/>
    <cellStyle name="Normal 5 4 3 4 2 3 2 2" xfId="26787" xr:uid="{DC6CB45E-3B72-42A4-B039-8C1069023EDD}"/>
    <cellStyle name="Normal 5 4 3 4 2 3 2 2 2" xfId="40479" xr:uid="{E7560460-AC23-4F60-A159-D9240A5A2CC6}"/>
    <cellStyle name="Normal 5 4 3 4 2 3 2 2 3" xfId="55362" xr:uid="{986D099B-8702-46A3-9C46-3B75C410ADF8}"/>
    <cellStyle name="Normal 5 4 3 4 2 3 2 3" xfId="19943" xr:uid="{EF85A9B5-E44C-46EB-9248-5241C443AB7B}"/>
    <cellStyle name="Normal 5 4 3 4 2 3 2 4" xfId="33633" xr:uid="{D24D0C76-C570-45C9-BFBD-B1C10BA89BEE}"/>
    <cellStyle name="Normal 5 4 3 4 2 3 2 5" xfId="48516" xr:uid="{5FF250E8-F30E-459F-BC4E-CD25B34E7007}"/>
    <cellStyle name="Normal 5 4 3 4 2 3 3" xfId="23365" xr:uid="{1D4C7442-CC59-4F5A-89E9-F46CE0921D18}"/>
    <cellStyle name="Normal 5 4 3 4 2 3 3 2" xfId="37057" xr:uid="{9D1E59A2-C175-416F-A322-927BC3241C61}"/>
    <cellStyle name="Normal 5 4 3 4 2 3 3 3" xfId="51940" xr:uid="{3C445679-5A02-46D3-B3D4-3A1A47DB7977}"/>
    <cellStyle name="Normal 5 4 3 4 2 3 4" xfId="16521" xr:uid="{BE902463-8F24-42F1-AD14-19F68726411C}"/>
    <cellStyle name="Normal 5 4 3 4 2 3 4 2" xfId="41007" xr:uid="{2B5E2A69-DEEA-4132-A9FC-3D99B53F99D7}"/>
    <cellStyle name="Normal 5 4 3 4 2 3 5" xfId="30211" xr:uid="{0C6F662B-9813-4625-82C6-721230AD04AB}"/>
    <cellStyle name="Normal 5 4 3 4 2 3 6" xfId="45094" xr:uid="{5DED808B-5F12-4496-898B-6D7C2E29734D}"/>
    <cellStyle name="Normal 5 4 3 4 2 3 7" xfId="9675" xr:uid="{C4FC4DFF-DEDA-4703-9415-CBA39DC06B8A}"/>
    <cellStyle name="Normal 5 4 3 4 2 4" xfId="11385" xr:uid="{1E32732E-CB2E-4152-9DAD-9F3FE404A203}"/>
    <cellStyle name="Normal 5 4 3 4 2 4 2" xfId="25075" xr:uid="{857D281A-C4CC-40E2-BC78-662AC136003C}"/>
    <cellStyle name="Normal 5 4 3 4 2 4 2 2" xfId="38767" xr:uid="{42707048-45B7-4929-8187-2321B57CE041}"/>
    <cellStyle name="Normal 5 4 3 4 2 4 2 3" xfId="53650" xr:uid="{4B519A59-8199-4540-A5EA-35AB88390D43}"/>
    <cellStyle name="Normal 5 4 3 4 2 4 3" xfId="18231" xr:uid="{558D6212-3CE0-42DF-8192-3786745A3197}"/>
    <cellStyle name="Normal 5 4 3 4 2 4 4" xfId="31921" xr:uid="{9A588CF6-954E-4A1D-BB22-1929FE9B50B1}"/>
    <cellStyle name="Normal 5 4 3 4 2 4 5" xfId="46804" xr:uid="{4876928F-7A4D-453D-97E1-8B8D9A2EA027}"/>
    <cellStyle name="Normal 5 4 3 4 2 5" xfId="21653" xr:uid="{A8445DA2-17FC-46DE-9859-E14CE83F25D0}"/>
    <cellStyle name="Normal 5 4 3 4 2 5 2" xfId="35345" xr:uid="{909D0928-C170-451D-ADC5-A2B2EE2BC2B5}"/>
    <cellStyle name="Normal 5 4 3 4 2 5 3" xfId="50228" xr:uid="{93D06337-B807-40AA-9F41-DF4875DAF5C8}"/>
    <cellStyle name="Normal 5 4 3 4 2 6" xfId="14809" xr:uid="{2B57A60C-CAF2-43E0-A6F1-D5AB6CB8ECFD}"/>
    <cellStyle name="Normal 5 4 3 4 2 6 2" xfId="40869" xr:uid="{456FD761-D1D0-43BC-AC95-6D13435F401B}"/>
    <cellStyle name="Normal 5 4 3 4 2 7" xfId="28499" xr:uid="{498CC1A3-1CF0-4B21-95A4-AE1C7A54E331}"/>
    <cellStyle name="Normal 5 4 3 4 2 8" xfId="43382" xr:uid="{20A3029B-AC05-4F93-BAB8-10F2FC7812C6}"/>
    <cellStyle name="Normal 5 4 3 4 2 9" xfId="7963" xr:uid="{45B74577-C4E9-42F0-AB70-D01A145347EA}"/>
    <cellStyle name="Normal 5 4 3 4 3" xfId="901" xr:uid="{C139714D-8D6B-4B84-B58C-69DCA0073798}"/>
    <cellStyle name="Normal 5 4 3 4 3 2" xfId="3889" xr:uid="{523291C9-3B25-4731-B336-E9C4DB757D7F}"/>
    <cellStyle name="Normal 5 4 3 4 3 2 2" xfId="13099" xr:uid="{3AD5577B-8AA6-4E08-B340-BB2141D1E0D5}"/>
    <cellStyle name="Normal 5 4 3 4 3 2 2 2" xfId="26789" xr:uid="{C5B34FF5-403F-4CFB-A8BD-FF39811293F8}"/>
    <cellStyle name="Normal 5 4 3 4 3 2 2 2 2" xfId="40481" xr:uid="{EC761E68-1C50-423D-B275-5C614B88F335}"/>
    <cellStyle name="Normal 5 4 3 4 3 2 2 2 3" xfId="55364" xr:uid="{F5BB4486-BABA-41B7-B3A4-BA62F81D977D}"/>
    <cellStyle name="Normal 5 4 3 4 3 2 2 3" xfId="19945" xr:uid="{DF82D33F-46E1-4305-98B4-2B292437195B}"/>
    <cellStyle name="Normal 5 4 3 4 3 2 2 4" xfId="33635" xr:uid="{2C1F1A90-9E96-4C7A-AD30-421E8E4EE6A5}"/>
    <cellStyle name="Normal 5 4 3 4 3 2 2 5" xfId="48518" xr:uid="{285198CD-DBE9-442F-9104-734F7880B276}"/>
    <cellStyle name="Normal 5 4 3 4 3 2 3" xfId="23367" xr:uid="{1E2D35BF-8CC6-4FBE-894D-44DE0151104F}"/>
    <cellStyle name="Normal 5 4 3 4 3 2 3 2" xfId="37059" xr:uid="{C37AF95F-31EE-4C77-8C11-86C0A2C2ACDD}"/>
    <cellStyle name="Normal 5 4 3 4 3 2 3 3" xfId="51942" xr:uid="{E55D9DB6-BC63-461F-98F4-ED7EEA2508EB}"/>
    <cellStyle name="Normal 5 4 3 4 3 2 4" xfId="16523" xr:uid="{79FEC71D-281D-4C2F-A64F-B4C4A4A291D4}"/>
    <cellStyle name="Normal 5 4 3 4 3 2 4 2" xfId="41009" xr:uid="{59079797-A069-47D5-97C6-B13E936863DD}"/>
    <cellStyle name="Normal 5 4 3 4 3 2 5" xfId="30213" xr:uid="{243DD698-9932-4A4D-A1E5-660DFA43BFDD}"/>
    <cellStyle name="Normal 5 4 3 4 3 2 6" xfId="45096" xr:uid="{859B507E-7A2D-4B77-BD9D-6D91C07CEBB9}"/>
    <cellStyle name="Normal 5 4 3 4 3 2 7" xfId="9677" xr:uid="{D648A50D-FDA4-4D5A-B1E9-60AFBE51391F}"/>
    <cellStyle name="Normal 5 4 3 4 3 3" xfId="11387" xr:uid="{C7A7C911-634A-4800-B99E-5CA9DC449281}"/>
    <cellStyle name="Normal 5 4 3 4 3 3 2" xfId="25077" xr:uid="{D69E8EF1-4380-4718-B060-905BDD14FDE7}"/>
    <cellStyle name="Normal 5 4 3 4 3 3 2 2" xfId="38769" xr:uid="{8CC8578E-5B73-4A3D-A5A6-4837815E4E5C}"/>
    <cellStyle name="Normal 5 4 3 4 3 3 2 3" xfId="53652" xr:uid="{B22D010F-D9C1-42C3-861C-9C5733F0DD47}"/>
    <cellStyle name="Normal 5 4 3 4 3 3 3" xfId="18233" xr:uid="{560F1200-D54E-4F03-84CF-FFFD638A86E5}"/>
    <cellStyle name="Normal 5 4 3 4 3 3 4" xfId="31923" xr:uid="{1FA6C0B2-FE8E-4630-A38B-9DD87CD030CE}"/>
    <cellStyle name="Normal 5 4 3 4 3 3 5" xfId="46806" xr:uid="{B27139FD-CB03-4043-B34C-9A8C15A8ADC0}"/>
    <cellStyle name="Normal 5 4 3 4 3 4" xfId="21655" xr:uid="{8F17377D-A715-4424-A646-835F30F854CB}"/>
    <cellStyle name="Normal 5 4 3 4 3 4 2" xfId="35347" xr:uid="{A8C6A57E-D806-4D92-A53B-BC3DE4D4B4DA}"/>
    <cellStyle name="Normal 5 4 3 4 3 4 3" xfId="50230" xr:uid="{8C7C3145-C911-4582-B5A5-D1C8FDDCF2D5}"/>
    <cellStyle name="Normal 5 4 3 4 3 5" xfId="14811" xr:uid="{F920838A-0EDA-41CA-8FBD-ED82C764572D}"/>
    <cellStyle name="Normal 5 4 3 4 3 5 2" xfId="41008" xr:uid="{3D72F97E-17AE-4A63-9DDC-BC6A5CBB07CE}"/>
    <cellStyle name="Normal 5 4 3 4 3 6" xfId="28501" xr:uid="{AA5D8517-5331-4EE9-8672-2DCEC4E3F8E5}"/>
    <cellStyle name="Normal 5 4 3 4 3 7" xfId="43384" xr:uid="{24EF3DE5-563B-48D7-8E34-850D97B66264}"/>
    <cellStyle name="Normal 5 4 3 4 3 8" xfId="7965" xr:uid="{581EACD5-484A-46AD-A52F-04F57F781EE3}"/>
    <cellStyle name="Normal 5 4 3 4 4" xfId="902" xr:uid="{8C0E1EA4-082A-4FE9-AF41-1D2272103356}"/>
    <cellStyle name="Normal 5 4 3 4 4 2" xfId="9678" xr:uid="{A8C50E57-2511-403E-86CE-3B1714D4A8FE}"/>
    <cellStyle name="Normal 5 4 3 4 4 2 2" xfId="13100" xr:uid="{65D1BA29-257D-471A-B219-70D5C5306799}"/>
    <cellStyle name="Normal 5 4 3 4 4 2 2 2" xfId="26790" xr:uid="{63EFA9D9-5DC2-4235-8E34-24AA94FB3878}"/>
    <cellStyle name="Normal 5 4 3 4 4 2 2 2 2" xfId="40482" xr:uid="{28E914E0-B32F-482C-BAC0-064BD90C076D}"/>
    <cellStyle name="Normal 5 4 3 4 4 2 2 2 3" xfId="55365" xr:uid="{7BDA0E56-487A-4027-8318-D69757024568}"/>
    <cellStyle name="Normal 5 4 3 4 4 2 2 3" xfId="19946" xr:uid="{2821CCC1-403D-4BF2-9A70-DB4B0CAEE4D0}"/>
    <cellStyle name="Normal 5 4 3 4 4 2 2 4" xfId="33636" xr:uid="{68D6E11E-7448-43B3-ABA6-44789344E29E}"/>
    <cellStyle name="Normal 5 4 3 4 4 2 2 5" xfId="48519" xr:uid="{C2364C3F-B061-4E91-8E07-364016CA6E0F}"/>
    <cellStyle name="Normal 5 4 3 4 4 2 3" xfId="23368" xr:uid="{FB0A2343-EB5C-4B02-B29C-CC853FF90613}"/>
    <cellStyle name="Normal 5 4 3 4 4 2 3 2" xfId="37060" xr:uid="{E1B2FD23-A5F7-48DF-B891-2BD7505D77DC}"/>
    <cellStyle name="Normal 5 4 3 4 4 2 3 3" xfId="51943" xr:uid="{B86A39C9-C8F0-489B-9FB7-9A61DA0C4D02}"/>
    <cellStyle name="Normal 5 4 3 4 4 2 4" xfId="16524" xr:uid="{9B1ADB1D-0D88-4A6C-B498-F0295EFC2A15}"/>
    <cellStyle name="Normal 5 4 3 4 4 2 5" xfId="30214" xr:uid="{44385AB5-7BCC-4264-A289-5F595D2E4307}"/>
    <cellStyle name="Normal 5 4 3 4 4 2 6" xfId="45097" xr:uid="{1BC3CE6C-6872-4D70-B5EE-484A822AF3E2}"/>
    <cellStyle name="Normal 5 4 3 4 4 3" xfId="11388" xr:uid="{772DE66E-7287-4547-A048-C135E1558AAD}"/>
    <cellStyle name="Normal 5 4 3 4 4 3 2" xfId="25078" xr:uid="{0960699B-B1E2-4209-AA80-0E0D6D66E02B}"/>
    <cellStyle name="Normal 5 4 3 4 4 3 2 2" xfId="38770" xr:uid="{CBF41021-F68C-4E5B-94F2-5BFD3B5BC366}"/>
    <cellStyle name="Normal 5 4 3 4 4 3 2 3" xfId="53653" xr:uid="{50CADF2C-5465-4ED0-A96B-B0BB1ACEDCDB}"/>
    <cellStyle name="Normal 5 4 3 4 4 3 3" xfId="18234" xr:uid="{870B84DD-D330-4037-AE78-B2A7EFB40B97}"/>
    <cellStyle name="Normal 5 4 3 4 4 3 4" xfId="31924" xr:uid="{E0F6DED7-831E-411F-AB3E-1BC92F8BDD08}"/>
    <cellStyle name="Normal 5 4 3 4 4 3 5" xfId="46807" xr:uid="{3C54DC15-A044-4EB1-869F-D63B3FC28DA6}"/>
    <cellStyle name="Normal 5 4 3 4 4 4" xfId="21656" xr:uid="{19E051B2-F766-4E89-B446-3BB657795D25}"/>
    <cellStyle name="Normal 5 4 3 4 4 4 2" xfId="35348" xr:uid="{C8F3EE23-28C6-4715-B010-2CA840B0D448}"/>
    <cellStyle name="Normal 5 4 3 4 4 4 3" xfId="50231" xr:uid="{EFF63265-0BAB-4456-AA33-8AF8DDA96766}"/>
    <cellStyle name="Normal 5 4 3 4 4 5" xfId="14812" xr:uid="{A1E51958-29EA-4202-870C-592C56F7F9AD}"/>
    <cellStyle name="Normal 5 4 3 4 4 5 2" xfId="41010" xr:uid="{6D46377B-E2FE-4143-BCED-4489AD9BE097}"/>
    <cellStyle name="Normal 5 4 3 4 4 6" xfId="28502" xr:uid="{177A16B7-6F97-441C-BD83-239D8C4EB755}"/>
    <cellStyle name="Normal 5 4 3 4 4 7" xfId="43385" xr:uid="{1603B0ED-2549-4759-BD0C-CCBEB34D5AAC}"/>
    <cellStyle name="Normal 5 4 3 4 4 8" xfId="7966" xr:uid="{945E0EDC-1D62-434B-9B25-A9F13F7F09BA}"/>
    <cellStyle name="Normal 5 4 3 4 5" xfId="9674" xr:uid="{669F3479-2CB3-48A2-BC1E-7540F778C28C}"/>
    <cellStyle name="Normal 5 4 3 4 5 2" xfId="13096" xr:uid="{AD54D825-437C-4424-B285-B95F95CC62F6}"/>
    <cellStyle name="Normal 5 4 3 4 5 2 2" xfId="26786" xr:uid="{FF1CEC6D-BBD4-40D8-AC7C-F7E5893C926E}"/>
    <cellStyle name="Normal 5 4 3 4 5 2 2 2" xfId="40478" xr:uid="{7A9D3A11-B8D4-41BC-B3B3-6FC86EABA4E4}"/>
    <cellStyle name="Normal 5 4 3 4 5 2 2 3" xfId="55361" xr:uid="{812F7DA6-C580-442A-9ED0-90ED91BA4560}"/>
    <cellStyle name="Normal 5 4 3 4 5 2 3" xfId="19942" xr:uid="{724FA79D-569F-4271-AC43-6D05150E6938}"/>
    <cellStyle name="Normal 5 4 3 4 5 2 4" xfId="33632" xr:uid="{54375D41-9E1B-4195-9FEC-90BAC2D91745}"/>
    <cellStyle name="Normal 5 4 3 4 5 2 5" xfId="48515" xr:uid="{A5DE7C5D-B659-4ADD-B139-7E426B242AF2}"/>
    <cellStyle name="Normal 5 4 3 4 5 3" xfId="23364" xr:uid="{99CED29E-767B-414E-9A5B-C0B966615BF1}"/>
    <cellStyle name="Normal 5 4 3 4 5 3 2" xfId="37056" xr:uid="{27D90D79-5F52-470F-823E-DB8F4837CC64}"/>
    <cellStyle name="Normal 5 4 3 4 5 3 3" xfId="51939" xr:uid="{4C6089C3-2291-40FD-A63E-75FB96BD649D}"/>
    <cellStyle name="Normal 5 4 3 4 5 4" xfId="16520" xr:uid="{1838A736-A99B-4D14-BC18-480412CB23EF}"/>
    <cellStyle name="Normal 5 4 3 4 5 5" xfId="30210" xr:uid="{127FA7DC-A68A-4297-8893-E25A9CC9479F}"/>
    <cellStyle name="Normal 5 4 3 4 5 6" xfId="45093" xr:uid="{6D8E9119-3A45-465A-AA16-4444B4E75A10}"/>
    <cellStyle name="Normal 5 4 3 4 6" xfId="11384" xr:uid="{03A07389-A298-42C4-8994-245EB1955204}"/>
    <cellStyle name="Normal 5 4 3 4 6 2" xfId="25074" xr:uid="{42CE4A36-DB58-4E6F-B220-D9C7FBA6186C}"/>
    <cellStyle name="Normal 5 4 3 4 6 2 2" xfId="38766" xr:uid="{8FAAF84E-6FE5-46AD-B9A4-3E9D010169A1}"/>
    <cellStyle name="Normal 5 4 3 4 6 2 3" xfId="53649" xr:uid="{E652ED35-B0F4-4A59-B652-046E35C21B57}"/>
    <cellStyle name="Normal 5 4 3 4 6 3" xfId="18230" xr:uid="{D8D3B64A-A534-4F74-BF3F-05C067D76492}"/>
    <cellStyle name="Normal 5 4 3 4 6 4" xfId="31920" xr:uid="{3660E02F-70B4-4F3C-884A-13AE8B625BC6}"/>
    <cellStyle name="Normal 5 4 3 4 6 5" xfId="46803" xr:uid="{54AFB3BF-0499-4D31-8B8A-C473CEC3DE6C}"/>
    <cellStyle name="Normal 5 4 3 4 7" xfId="21652" xr:uid="{48201983-BD24-44A8-A21F-F2F93D11E150}"/>
    <cellStyle name="Normal 5 4 3 4 7 2" xfId="35344" xr:uid="{F02C6491-D843-4B5F-B869-DE665486DACA}"/>
    <cellStyle name="Normal 5 4 3 4 7 3" xfId="50227" xr:uid="{0129CF12-607A-465F-8AA4-ED699428A01E}"/>
    <cellStyle name="Normal 5 4 3 4 8" xfId="14808" xr:uid="{E500FCF0-A630-46F8-92FC-AF5F2E6E87FF}"/>
    <cellStyle name="Normal 5 4 3 4 8 2" xfId="40821" xr:uid="{AEAAAEC4-3013-4B81-A2A2-A2E7FDFCDECE}"/>
    <cellStyle name="Normal 5 4 3 4 9" xfId="28498" xr:uid="{6F75D86A-30FB-47F5-BBCE-EA1EB16F05EC}"/>
    <cellStyle name="Normal 5 4 3 5" xfId="903" xr:uid="{5981F007-3CF4-41B9-9C83-10C0F004F180}"/>
    <cellStyle name="Normal 5 4 3 5 2" xfId="904" xr:uid="{1CBF1076-2203-4546-A35F-DB364F143E48}"/>
    <cellStyle name="Normal 5 4 3 5 2 2" xfId="3890" xr:uid="{B146ED36-004B-4755-8706-311DE669F065}"/>
    <cellStyle name="Normal 5 4 3 5 2 2 2" xfId="13102" xr:uid="{F7A8F95A-2A8B-4720-9916-493794D2A3F2}"/>
    <cellStyle name="Normal 5 4 3 5 2 2 2 2" xfId="26792" xr:uid="{68FC37A5-0204-43A6-8D1D-562EDE60C943}"/>
    <cellStyle name="Normal 5 4 3 5 2 2 2 2 2" xfId="40484" xr:uid="{34209BF7-F05C-40BF-830F-8198AEC59DAC}"/>
    <cellStyle name="Normal 5 4 3 5 2 2 2 2 3" xfId="55367" xr:uid="{9B8D4B19-C82D-4832-9035-322B234E1B87}"/>
    <cellStyle name="Normal 5 4 3 5 2 2 2 3" xfId="19948" xr:uid="{2C1718AE-444E-4AC1-9537-D91987F90E04}"/>
    <cellStyle name="Normal 5 4 3 5 2 2 2 4" xfId="33638" xr:uid="{A388B1A4-F1BA-4A04-A68D-D10E5BA4FB8B}"/>
    <cellStyle name="Normal 5 4 3 5 2 2 2 5" xfId="48521" xr:uid="{480A6198-CBF0-43DF-9B0C-78CB5911E2CF}"/>
    <cellStyle name="Normal 5 4 3 5 2 2 3" xfId="23370" xr:uid="{E8B6BCDB-F4ED-488A-B46C-63D522EC7634}"/>
    <cellStyle name="Normal 5 4 3 5 2 2 3 2" xfId="37062" xr:uid="{08085D45-8291-444A-ACF8-7D71AF9CB424}"/>
    <cellStyle name="Normal 5 4 3 5 2 2 3 3" xfId="51945" xr:uid="{E0622476-DF43-489B-B5D1-40ADF52CF80D}"/>
    <cellStyle name="Normal 5 4 3 5 2 2 4" xfId="16526" xr:uid="{396DFE34-532E-4DAB-8A32-25F0683F67D4}"/>
    <cellStyle name="Normal 5 4 3 5 2 2 4 2" xfId="41012" xr:uid="{3DA4927A-C0AE-46F0-9032-406D524DC6EE}"/>
    <cellStyle name="Normal 5 4 3 5 2 2 5" xfId="30216" xr:uid="{071D5361-A542-44EB-9FF7-2189E87C94A6}"/>
    <cellStyle name="Normal 5 4 3 5 2 2 6" xfId="45099" xr:uid="{306F1141-E108-4C0B-91BE-A9138F457BD6}"/>
    <cellStyle name="Normal 5 4 3 5 2 2 7" xfId="9680" xr:uid="{7C27CF89-4909-477C-84C5-FD0668FEF6B1}"/>
    <cellStyle name="Normal 5 4 3 5 2 3" xfId="11390" xr:uid="{BFCA2BB3-1A23-4E95-874F-DD3554AF0E2B}"/>
    <cellStyle name="Normal 5 4 3 5 2 3 2" xfId="25080" xr:uid="{574B6B80-33A4-4E8E-AAE3-8962B70D0D78}"/>
    <cellStyle name="Normal 5 4 3 5 2 3 2 2" xfId="38772" xr:uid="{C2347012-A5C5-47B2-9CC1-BA8546016775}"/>
    <cellStyle name="Normal 5 4 3 5 2 3 2 3" xfId="53655" xr:uid="{86E20016-C176-4E9A-AFE5-5CD0EE0F38C2}"/>
    <cellStyle name="Normal 5 4 3 5 2 3 3" xfId="18236" xr:uid="{7F333745-DB35-45EA-831A-63F5A7F53F91}"/>
    <cellStyle name="Normal 5 4 3 5 2 3 4" xfId="31926" xr:uid="{477DC159-BCB7-403C-B352-6269559CA514}"/>
    <cellStyle name="Normal 5 4 3 5 2 3 5" xfId="46809" xr:uid="{E8032A32-28B6-4113-A0E8-92B126DBF270}"/>
    <cellStyle name="Normal 5 4 3 5 2 4" xfId="21658" xr:uid="{C74761A1-5BD7-410F-A731-71E9AF7860A0}"/>
    <cellStyle name="Normal 5 4 3 5 2 4 2" xfId="35350" xr:uid="{D6CF2E25-D8AA-4439-9D46-3EB9F65A1471}"/>
    <cellStyle name="Normal 5 4 3 5 2 4 3" xfId="50233" xr:uid="{22AE091E-6663-4C80-8B12-4666F64FE4D2}"/>
    <cellStyle name="Normal 5 4 3 5 2 5" xfId="14814" xr:uid="{53AAB4A2-0738-4103-8EA5-B85FA079FE30}"/>
    <cellStyle name="Normal 5 4 3 5 2 5 2" xfId="41011" xr:uid="{8C3F023A-31F2-44C5-B137-CC66A25E311B}"/>
    <cellStyle name="Normal 5 4 3 5 2 6" xfId="28504" xr:uid="{F1B0E81A-FD3C-48F6-903F-5490F7951A03}"/>
    <cellStyle name="Normal 5 4 3 5 2 7" xfId="43387" xr:uid="{A23F6FB5-681B-463C-B46D-DD84BCA99240}"/>
    <cellStyle name="Normal 5 4 3 5 2 8" xfId="7968" xr:uid="{B3B427AB-580B-4A70-858A-60ABF075BF3C}"/>
    <cellStyle name="Normal 5 4 3 5 3" xfId="905" xr:uid="{CDE30396-2785-45F5-B9EA-9F4D0AE5322C}"/>
    <cellStyle name="Normal 5 4 3 5 3 2" xfId="13101" xr:uid="{E5D31041-D611-4E50-8D12-5814A8A8B11A}"/>
    <cellStyle name="Normal 5 4 3 5 3 2 2" xfId="26791" xr:uid="{04ABEDFF-5DA9-45A2-B394-EA1F1AD0571F}"/>
    <cellStyle name="Normal 5 4 3 5 3 2 2 2" xfId="40483" xr:uid="{9878990B-C8FF-4EAC-94D6-0DE5B7E8AABF}"/>
    <cellStyle name="Normal 5 4 3 5 3 2 2 3" xfId="55366" xr:uid="{BCF74143-1529-49FF-84EF-91770946A603}"/>
    <cellStyle name="Normal 5 4 3 5 3 2 3" xfId="19947" xr:uid="{603D9D39-B18C-464C-B0E4-6D9F49AB9E75}"/>
    <cellStyle name="Normal 5 4 3 5 3 2 4" xfId="33637" xr:uid="{386CB31E-81A3-4770-89C7-F31E0C140132}"/>
    <cellStyle name="Normal 5 4 3 5 3 2 5" xfId="48520" xr:uid="{3E5DDFC9-6929-4261-AEFF-F98FF23A2FA9}"/>
    <cellStyle name="Normal 5 4 3 5 3 3" xfId="23369" xr:uid="{1DC98AD8-7190-4226-804F-F1DF199A4E97}"/>
    <cellStyle name="Normal 5 4 3 5 3 3 2" xfId="37061" xr:uid="{75CB53C4-1421-49C4-BDB4-51E9F8997943}"/>
    <cellStyle name="Normal 5 4 3 5 3 3 3" xfId="51944" xr:uid="{44B944BB-BF94-46F3-A7C8-974262D72239}"/>
    <cellStyle name="Normal 5 4 3 5 3 4" xfId="16525" xr:uid="{C6A47434-4D05-4E7D-A103-7243B6FD81B5}"/>
    <cellStyle name="Normal 5 4 3 5 3 4 2" xfId="41013" xr:uid="{8972FCB1-148E-4577-B331-C5DAC6970A20}"/>
    <cellStyle name="Normal 5 4 3 5 3 5" xfId="30215" xr:uid="{CB08B571-00E2-46CC-BA68-537672E2026D}"/>
    <cellStyle name="Normal 5 4 3 5 3 6" xfId="45098" xr:uid="{43E0F919-B3EB-488C-BF3D-E399C224BBD2}"/>
    <cellStyle name="Normal 5 4 3 5 3 7" xfId="9679" xr:uid="{06EC9EA5-97DC-46D9-AFAD-81504E33254B}"/>
    <cellStyle name="Normal 5 4 3 5 4" xfId="906" xr:uid="{627AC00D-6B6D-417C-BAA0-B5B555B3245B}"/>
    <cellStyle name="Normal 5 4 3 5 4 2" xfId="25079" xr:uid="{E0985386-AB3D-4C5C-BD43-F3D3AA9380B9}"/>
    <cellStyle name="Normal 5 4 3 5 4 2 2" xfId="38771" xr:uid="{48C00A26-2E7F-4FFB-9D11-4611A0CFD196}"/>
    <cellStyle name="Normal 5 4 3 5 4 2 3" xfId="53654" xr:uid="{72DA52FC-3796-4B60-91F1-F1EAB473A1B7}"/>
    <cellStyle name="Normal 5 4 3 5 4 3" xfId="18235" xr:uid="{D67F5342-C670-4E50-8EA6-B42DF5E09C48}"/>
    <cellStyle name="Normal 5 4 3 5 4 3 2" xfId="41169" xr:uid="{7BCEFE6B-4C0C-4EDC-BFBE-2FDDB4A86CF3}"/>
    <cellStyle name="Normal 5 4 3 5 4 4" xfId="31925" xr:uid="{45488817-479B-4EC6-BDBD-5CCDDEC2E65F}"/>
    <cellStyle name="Normal 5 4 3 5 4 5" xfId="46808" xr:uid="{EA61D886-D692-493A-8AAE-99626CA7A07D}"/>
    <cellStyle name="Normal 5 4 3 5 4 6" xfId="11389" xr:uid="{FC2A1485-037F-4BB1-9B0A-DF90ECE821E1}"/>
    <cellStyle name="Normal 5 4 3 5 5" xfId="21657" xr:uid="{4DF83B1A-335A-478B-842C-AB7B8B64AACE}"/>
    <cellStyle name="Normal 5 4 3 5 5 2" xfId="35349" xr:uid="{D37565C3-8F50-4825-9C6A-F97B1AE830E2}"/>
    <cellStyle name="Normal 5 4 3 5 5 3" xfId="50232" xr:uid="{5B022D49-B628-4170-AA21-874A76E06915}"/>
    <cellStyle name="Normal 5 4 3 5 6" xfId="14813" xr:uid="{155C202B-0033-48DE-89C7-518714541708}"/>
    <cellStyle name="Normal 5 4 3 5 6 2" xfId="40870" xr:uid="{09825297-BFED-4D61-8B02-7F8FD3AEC544}"/>
    <cellStyle name="Normal 5 4 3 5 7" xfId="28503" xr:uid="{2E5958EF-8DED-43B4-BB5B-A3EAD5B74581}"/>
    <cellStyle name="Normal 5 4 3 5 8" xfId="43386" xr:uid="{B19E32A4-9AAC-46F5-A501-00D6308DA4C7}"/>
    <cellStyle name="Normal 5 4 3 5 9" xfId="7967" xr:uid="{E396CB65-C3E7-4A38-8B83-397711C322F2}"/>
    <cellStyle name="Normal 5 4 3 6" xfId="907" xr:uid="{E20E7B3A-FFC5-4E4B-B6C4-EA9341689F9D}"/>
    <cellStyle name="Normal 5 4 3 6 2" xfId="3891" xr:uid="{4EC62094-20F5-437D-BB50-AE8AEEEA6ADD}"/>
    <cellStyle name="Normal 5 4 3 6 2 2" xfId="13103" xr:uid="{29D7C662-0A9C-4502-A408-17D9AB41DD72}"/>
    <cellStyle name="Normal 5 4 3 6 2 2 2" xfId="26793" xr:uid="{35BA665E-BF56-4248-B7A9-E667F7A14F4A}"/>
    <cellStyle name="Normal 5 4 3 6 2 2 2 2" xfId="40485" xr:uid="{17010266-1316-45E9-9D44-6031401217DD}"/>
    <cellStyle name="Normal 5 4 3 6 2 2 2 3" xfId="55368" xr:uid="{C807DEE8-14B1-4DA4-967F-977D2323F1AC}"/>
    <cellStyle name="Normal 5 4 3 6 2 2 3" xfId="19949" xr:uid="{A323D584-EA87-4DA6-9A76-C7DA66854356}"/>
    <cellStyle name="Normal 5 4 3 6 2 2 4" xfId="33639" xr:uid="{40FCA0F6-6465-4D2A-B79D-800522E12FB5}"/>
    <cellStyle name="Normal 5 4 3 6 2 2 5" xfId="48522" xr:uid="{A6D57B79-1ED8-4D21-841E-7511AF4CF785}"/>
    <cellStyle name="Normal 5 4 3 6 2 3" xfId="23371" xr:uid="{266FEA6A-E89B-4DE3-A53A-F23BA4EA79F4}"/>
    <cellStyle name="Normal 5 4 3 6 2 3 2" xfId="37063" xr:uid="{EE79DB6B-FEFA-4D54-972F-306AAEA99AB7}"/>
    <cellStyle name="Normal 5 4 3 6 2 3 3" xfId="51946" xr:uid="{57B6F72D-CF79-4778-8497-B7C3B6AB3F1A}"/>
    <cellStyle name="Normal 5 4 3 6 2 4" xfId="16527" xr:uid="{5FC0BDBA-306C-4988-8A71-4D2A2AFB516B}"/>
    <cellStyle name="Normal 5 4 3 6 2 4 2" xfId="41015" xr:uid="{66E81729-7F3E-4A6F-ADBE-8AB152387B4C}"/>
    <cellStyle name="Normal 5 4 3 6 2 5" xfId="30217" xr:uid="{5B29AF2F-DE4E-406B-8BC7-1CC81F799236}"/>
    <cellStyle name="Normal 5 4 3 6 2 6" xfId="45100" xr:uid="{FF1A0747-2F2B-4F0A-A257-FF31B1D4618E}"/>
    <cellStyle name="Normal 5 4 3 6 2 7" xfId="9681" xr:uid="{9B5A2227-A48D-4FF6-94D8-A062542A8550}"/>
    <cellStyle name="Normal 5 4 3 6 3" xfId="11391" xr:uid="{1E2E0AA8-34AA-4542-9E12-31BD68AC6A20}"/>
    <cellStyle name="Normal 5 4 3 6 3 2" xfId="25081" xr:uid="{52F06A10-65C9-4549-9CEF-7546899A074F}"/>
    <cellStyle name="Normal 5 4 3 6 3 2 2" xfId="38773" xr:uid="{035FD94F-9AA3-4BE5-8DFA-26F9172FFCC3}"/>
    <cellStyle name="Normal 5 4 3 6 3 2 3" xfId="53656" xr:uid="{F38D8883-760F-4006-8B9D-71087A87614D}"/>
    <cellStyle name="Normal 5 4 3 6 3 3" xfId="18237" xr:uid="{4551A477-E807-4915-9DF5-98248A03A699}"/>
    <cellStyle name="Normal 5 4 3 6 3 4" xfId="31927" xr:uid="{09685713-D6B6-4C2A-97BD-9E02EA827333}"/>
    <cellStyle name="Normal 5 4 3 6 3 5" xfId="46810" xr:uid="{E5F9BB8D-7505-4863-9BD7-7990CF6F389C}"/>
    <cellStyle name="Normal 5 4 3 6 4" xfId="21659" xr:uid="{9A4D24AB-9280-418C-B3DA-80C70F7549BB}"/>
    <cellStyle name="Normal 5 4 3 6 4 2" xfId="35351" xr:uid="{8E3DCEEF-6D50-4AA3-A61C-484049C6D01E}"/>
    <cellStyle name="Normal 5 4 3 6 4 3" xfId="50234" xr:uid="{4EC09144-5D09-4183-83CE-5E8D1F728EF7}"/>
    <cellStyle name="Normal 5 4 3 6 5" xfId="14815" xr:uid="{BD2E22CE-63B6-47EF-AB54-CC85712A1DAA}"/>
    <cellStyle name="Normal 5 4 3 6 5 2" xfId="41014" xr:uid="{D6D896A9-E447-47F4-9A81-C1AC12218C41}"/>
    <cellStyle name="Normal 5 4 3 6 6" xfId="28505" xr:uid="{3335C6C2-68D1-4104-86D9-C3605D9ACA92}"/>
    <cellStyle name="Normal 5 4 3 6 7" xfId="43388" xr:uid="{BB7334B2-F52A-424F-95D1-CE9DACE46066}"/>
    <cellStyle name="Normal 5 4 3 6 8" xfId="7969" xr:uid="{03F53373-C4F6-4E46-9FE1-697FD638432D}"/>
    <cellStyle name="Normal 5 4 3 7" xfId="908" xr:uid="{6790426F-78B2-403C-8E6A-E8F8D69D6F75}"/>
    <cellStyle name="Normal 5 4 3 7 2" xfId="9682" xr:uid="{258E6936-0E2C-4F7D-9853-1D5CE1D936D3}"/>
    <cellStyle name="Normal 5 4 3 7 2 2" xfId="13104" xr:uid="{FA9135ED-2861-4F5E-8F3E-FC409A8C819D}"/>
    <cellStyle name="Normal 5 4 3 7 2 2 2" xfId="26794" xr:uid="{CA697DC4-0AF1-49CE-B070-1CA1BC6586D6}"/>
    <cellStyle name="Normal 5 4 3 7 2 2 2 2" xfId="40486" xr:uid="{96322DF8-8FE2-4A38-A8EA-201679DCBAC1}"/>
    <cellStyle name="Normal 5 4 3 7 2 2 2 3" xfId="55369" xr:uid="{AEE002FF-E5EC-4DD0-98B9-C4945719A73E}"/>
    <cellStyle name="Normal 5 4 3 7 2 2 3" xfId="19950" xr:uid="{198C7D95-BEE1-433A-A03E-9680E49DAEB2}"/>
    <cellStyle name="Normal 5 4 3 7 2 2 4" xfId="33640" xr:uid="{9FF0AF92-BC82-47D7-97FB-A4CAABB072D2}"/>
    <cellStyle name="Normal 5 4 3 7 2 2 5" xfId="48523" xr:uid="{D15546A5-956C-42A7-A757-AD104FA7CCF0}"/>
    <cellStyle name="Normal 5 4 3 7 2 3" xfId="23372" xr:uid="{2E932073-1FFD-49EA-A380-FA499A3FD282}"/>
    <cellStyle name="Normal 5 4 3 7 2 3 2" xfId="37064" xr:uid="{6F955849-5F22-4BEB-9AB5-8DF2F057596C}"/>
    <cellStyle name="Normal 5 4 3 7 2 3 3" xfId="51947" xr:uid="{65052B8F-BCC8-411B-AE00-715904612AEB}"/>
    <cellStyle name="Normal 5 4 3 7 2 4" xfId="16528" xr:uid="{2F6A84A2-0158-4526-85C8-635B7BEA1A26}"/>
    <cellStyle name="Normal 5 4 3 7 2 5" xfId="30218" xr:uid="{E47521AE-8422-46DC-98EB-441D205E2798}"/>
    <cellStyle name="Normal 5 4 3 7 2 6" xfId="45101" xr:uid="{3967EDDC-D57A-49FD-AEA7-F38859B7EBFD}"/>
    <cellStyle name="Normal 5 4 3 7 3" xfId="11392" xr:uid="{2F3FF7D1-5BE8-46E9-93D3-56CA34AA2EB7}"/>
    <cellStyle name="Normal 5 4 3 7 3 2" xfId="25082" xr:uid="{A7A71ADA-9D4B-4EB8-8450-272C0666DF8F}"/>
    <cellStyle name="Normal 5 4 3 7 3 2 2" xfId="38774" xr:uid="{B428B6F2-6D16-43C0-A308-A51FC1456F51}"/>
    <cellStyle name="Normal 5 4 3 7 3 2 3" xfId="53657" xr:uid="{5A020323-56FA-43E9-B508-73E06FA02B7A}"/>
    <cellStyle name="Normal 5 4 3 7 3 3" xfId="18238" xr:uid="{3BADB0C2-4A2C-49AB-AFBF-C41FDF16C320}"/>
    <cellStyle name="Normal 5 4 3 7 3 4" xfId="31928" xr:uid="{0E859FCC-729A-40DE-A99D-68E6EE1752B6}"/>
    <cellStyle name="Normal 5 4 3 7 3 5" xfId="46811" xr:uid="{0B9DC90C-2290-4B42-B00C-2EA87FD80617}"/>
    <cellStyle name="Normal 5 4 3 7 4" xfId="21660" xr:uid="{CD231EF7-5026-45E4-A0B3-DD656307DA43}"/>
    <cellStyle name="Normal 5 4 3 7 4 2" xfId="35352" xr:uid="{231EA82C-C0EF-4C79-A4DB-9E89D5290AE9}"/>
    <cellStyle name="Normal 5 4 3 7 4 3" xfId="50235" xr:uid="{E1040CCB-5D05-4B4F-B2C1-80C985300B16}"/>
    <cellStyle name="Normal 5 4 3 7 5" xfId="14816" xr:uid="{A7C9F706-405D-46F2-B01B-6A86957D8230}"/>
    <cellStyle name="Normal 5 4 3 7 5 2" xfId="41016" xr:uid="{84558801-3A3A-4A01-A6C1-37BD5E41C9A3}"/>
    <cellStyle name="Normal 5 4 3 7 6" xfId="28506" xr:uid="{3C4CD10E-EBAE-410F-B679-A9872028872E}"/>
    <cellStyle name="Normal 5 4 3 7 7" xfId="43389" xr:uid="{1F32240B-F7D2-4227-80E0-AB21B54D392C}"/>
    <cellStyle name="Normal 5 4 3 7 8" xfId="7970" xr:uid="{2A52686E-8F06-47CB-8977-61B86FDE3AE6}"/>
    <cellStyle name="Normal 5 4 3 8" xfId="909" xr:uid="{573E748C-312C-4DBB-A1B4-16ECFE5A1BDD}"/>
    <cellStyle name="Normal 5 4 3 8 2" xfId="13075" xr:uid="{773A6616-D04B-4480-890D-01D5891DA6BE}"/>
    <cellStyle name="Normal 5 4 3 8 2 2" xfId="26765" xr:uid="{24847F3D-F969-46D9-846E-E9A423193743}"/>
    <cellStyle name="Normal 5 4 3 8 2 2 2" xfId="40457" xr:uid="{7EEDD1AB-FC56-4DDE-A799-2DC1C6ED6DC4}"/>
    <cellStyle name="Normal 5 4 3 8 2 2 3" xfId="55340" xr:uid="{1B9E1537-56FB-4C38-A310-835C884F411E}"/>
    <cellStyle name="Normal 5 4 3 8 2 3" xfId="19921" xr:uid="{A4DF4D54-0BF6-4BAE-A029-A8990C4D46A9}"/>
    <cellStyle name="Normal 5 4 3 8 2 4" xfId="33611" xr:uid="{38B5382C-1A8A-47EE-86FB-F856330E0B1E}"/>
    <cellStyle name="Normal 5 4 3 8 2 5" xfId="48494" xr:uid="{94394310-68A1-4276-A17A-DE4B42638BCA}"/>
    <cellStyle name="Normal 5 4 3 8 3" xfId="23343" xr:uid="{FD8AC020-2938-4B2A-AB6C-3C6637F2D6C9}"/>
    <cellStyle name="Normal 5 4 3 8 3 2" xfId="37035" xr:uid="{FAA29A6B-1229-4FD5-B4DD-B27ABF0C0FAD}"/>
    <cellStyle name="Normal 5 4 3 8 3 3" xfId="51918" xr:uid="{0249022C-DB99-47FE-A7C8-F2A552491737}"/>
    <cellStyle name="Normal 5 4 3 8 4" xfId="16499" xr:uid="{BB6F12DE-A3E2-4F33-82AF-E001404E3CC4}"/>
    <cellStyle name="Normal 5 4 3 8 4 2" xfId="41170" xr:uid="{3226D951-D53D-49E2-97C5-1CACAEB9278E}"/>
    <cellStyle name="Normal 5 4 3 8 5" xfId="30189" xr:uid="{3E20F25D-DB9F-4A14-BDB8-6416521D0A73}"/>
    <cellStyle name="Normal 5 4 3 8 6" xfId="45072" xr:uid="{27548037-F767-459B-B75D-EE15E23D5F4B}"/>
    <cellStyle name="Normal 5 4 3 8 7" xfId="9653" xr:uid="{2DC49BD5-39D2-4DB4-95F1-4597B6141803}"/>
    <cellStyle name="Normal 5 4 3 9" xfId="11363" xr:uid="{0D95966B-F8AB-4B29-AFB8-7A71DFA426A7}"/>
    <cellStyle name="Normal 5 4 3 9 2" xfId="25053" xr:uid="{2C44DEBD-8E0F-4182-A3D4-7221B783F242}"/>
    <cellStyle name="Normal 5 4 3 9 2 2" xfId="38745" xr:uid="{5EF76BAC-A17F-40C1-93EF-5931214F1B21}"/>
    <cellStyle name="Normal 5 4 3 9 2 3" xfId="53628" xr:uid="{FDA31DC2-ACF9-4FB1-BF53-39EDE9E027D6}"/>
    <cellStyle name="Normal 5 4 3 9 3" xfId="18209" xr:uid="{6432D74A-C791-43BB-9F91-EA0931EE6AEA}"/>
    <cellStyle name="Normal 5 4 3 9 4" xfId="31899" xr:uid="{F5124752-7A3A-4BD3-9013-D7AF0718F29F}"/>
    <cellStyle name="Normal 5 4 3 9 5" xfId="46782" xr:uid="{1717DE5A-9CAB-4C1F-9AF0-D22EE0D99322}"/>
    <cellStyle name="Normal 5 4 4" xfId="99" xr:uid="{725CD4B2-5756-4C50-9A3D-FBBE9DF3C1A6}"/>
    <cellStyle name="Normal 5 4 4 10" xfId="14817" xr:uid="{365EE8DF-F9C7-483E-AACC-DE9BB3C0BEE3}"/>
    <cellStyle name="Normal 5 4 4 10 2" xfId="40802" xr:uid="{4339B9CE-CD28-4A6D-8DC3-3048F2A18533}"/>
    <cellStyle name="Normal 5 4 4 11" xfId="28507" xr:uid="{6A828BF0-8B23-4EDC-B554-8ED48119BF58}"/>
    <cellStyle name="Normal 5 4 4 12" xfId="43390" xr:uid="{6FCAA822-0C67-4E7A-B853-F7EC45779F91}"/>
    <cellStyle name="Normal 5 4 4 13" xfId="7971" xr:uid="{14CED4B3-CFE9-4FC3-AB06-CE48848A88E4}"/>
    <cellStyle name="Normal 5 4 4 2" xfId="910" xr:uid="{C236A2ED-87A2-4FC6-BB5E-720A4C4FB32E}"/>
    <cellStyle name="Normal 5 4 4 2 10" xfId="43391" xr:uid="{59F03763-D0BF-44AB-8FCC-2FE409E77AC2}"/>
    <cellStyle name="Normal 5 4 4 2 11" xfId="7972" xr:uid="{0DEA227F-BFE6-43E6-8EAC-B2125CED9DEF}"/>
    <cellStyle name="Normal 5 4 4 2 2" xfId="911" xr:uid="{9E94B700-A8E8-4262-909C-4B146F99CF52}"/>
    <cellStyle name="Normal 5 4 4 2 2 2" xfId="912" xr:uid="{3E928F09-B677-48C0-9254-9A9C188DEF14}"/>
    <cellStyle name="Normal 5 4 4 2 2 2 2" xfId="3892" xr:uid="{B838DE32-2A2A-4C96-BCBC-E67BE3A4BDA1}"/>
    <cellStyle name="Normal 5 4 4 2 2 2 2 2" xfId="13108" xr:uid="{034E802A-D29C-43B2-8BBE-84916CD6AE34}"/>
    <cellStyle name="Normal 5 4 4 2 2 2 2 2 2" xfId="26798" xr:uid="{CA7F7979-C5A4-465A-8AA7-A4CD88BB8EF5}"/>
    <cellStyle name="Normal 5 4 4 2 2 2 2 2 2 2" xfId="40490" xr:uid="{E8D313DF-E5C1-4E66-B897-D935AE8F5F76}"/>
    <cellStyle name="Normal 5 4 4 2 2 2 2 2 2 3" xfId="55373" xr:uid="{2C25EBDC-4CE6-4E7F-8D4C-DADA6898813F}"/>
    <cellStyle name="Normal 5 4 4 2 2 2 2 2 3" xfId="19954" xr:uid="{EB74BE7A-C7EC-49EB-8614-E3935DA2CD6A}"/>
    <cellStyle name="Normal 5 4 4 2 2 2 2 2 4" xfId="33644" xr:uid="{B7DF6E4F-7AF9-4277-BA71-BC83D00C2861}"/>
    <cellStyle name="Normal 5 4 4 2 2 2 2 2 5" xfId="48527" xr:uid="{09FA0579-9BE8-4015-824D-5712EF5C8683}"/>
    <cellStyle name="Normal 5 4 4 2 2 2 2 3" xfId="23376" xr:uid="{75CD275B-0900-4F67-8B86-8AC35B4927B4}"/>
    <cellStyle name="Normal 5 4 4 2 2 2 2 3 2" xfId="37068" xr:uid="{87F4A5C2-5761-4955-99FC-454B36D91706}"/>
    <cellStyle name="Normal 5 4 4 2 2 2 2 3 3" xfId="51951" xr:uid="{D755B3AF-B3FB-4EE6-8304-692CE85B446A}"/>
    <cellStyle name="Normal 5 4 4 2 2 2 2 4" xfId="16532" xr:uid="{ED6C9821-610B-423C-BD49-4C079F108E36}"/>
    <cellStyle name="Normal 5 4 4 2 2 2 2 4 2" xfId="41018" xr:uid="{DFBCC436-39D7-4CCC-96FD-034DA5CAD545}"/>
    <cellStyle name="Normal 5 4 4 2 2 2 2 5" xfId="30222" xr:uid="{CD35776E-2CA1-4EE0-9185-D44F4522CC37}"/>
    <cellStyle name="Normal 5 4 4 2 2 2 2 6" xfId="45105" xr:uid="{CE1631D9-A350-42BC-8816-F573BD15ECF8}"/>
    <cellStyle name="Normal 5 4 4 2 2 2 2 7" xfId="9686" xr:uid="{8AFE1022-7B9C-42E0-9FD3-F9C553C36CAF}"/>
    <cellStyle name="Normal 5 4 4 2 2 2 3" xfId="11396" xr:uid="{7D434848-57D3-48AC-84B2-563622D1EF45}"/>
    <cellStyle name="Normal 5 4 4 2 2 2 3 2" xfId="25086" xr:uid="{3344110A-25D7-4327-B1A4-D041EDDB1EFB}"/>
    <cellStyle name="Normal 5 4 4 2 2 2 3 2 2" xfId="38778" xr:uid="{85C69958-EE31-4607-81FD-E1AEF84AE172}"/>
    <cellStyle name="Normal 5 4 4 2 2 2 3 2 3" xfId="53661" xr:uid="{DC478199-E0E0-42F4-8C21-2202B1B62AE7}"/>
    <cellStyle name="Normal 5 4 4 2 2 2 3 3" xfId="18242" xr:uid="{8916CC73-2625-4CC3-9147-033E95300ACF}"/>
    <cellStyle name="Normal 5 4 4 2 2 2 3 4" xfId="31932" xr:uid="{5BBC8E4C-6547-468C-B569-8CD3CE282370}"/>
    <cellStyle name="Normal 5 4 4 2 2 2 3 5" xfId="46815" xr:uid="{281DBF3A-3FC9-4A65-9702-6A0C35B94142}"/>
    <cellStyle name="Normal 5 4 4 2 2 2 4" xfId="21664" xr:uid="{1115C0D8-C15B-4B97-9988-D1C195605BE1}"/>
    <cellStyle name="Normal 5 4 4 2 2 2 4 2" xfId="35356" xr:uid="{2E6F69F3-6549-44E7-9A2D-650FD4F3D8B7}"/>
    <cellStyle name="Normal 5 4 4 2 2 2 4 3" xfId="50239" xr:uid="{607EB7E0-A3A9-4D14-B5CF-BB95751E392A}"/>
    <cellStyle name="Normal 5 4 4 2 2 2 5" xfId="14820" xr:uid="{745D023B-E275-4FEF-9B02-AEAA60B9843B}"/>
    <cellStyle name="Normal 5 4 4 2 2 2 5 2" xfId="41017" xr:uid="{7C8E6B7B-02E9-4F71-8BFD-4082D5F086DC}"/>
    <cellStyle name="Normal 5 4 4 2 2 2 6" xfId="28510" xr:uid="{E88A829C-8DE8-4037-ADEA-2F30BE01F357}"/>
    <cellStyle name="Normal 5 4 4 2 2 2 7" xfId="43393" xr:uid="{F16750FB-8762-43D6-8C27-DE7D5AFB5A4F}"/>
    <cellStyle name="Normal 5 4 4 2 2 2 8" xfId="7974" xr:uid="{226C9EDD-0AC6-419D-8539-2511BAD0D5A0}"/>
    <cellStyle name="Normal 5 4 4 2 2 3" xfId="913" xr:uid="{921A9DB8-9510-42F9-9853-F6592C515B4D}"/>
    <cellStyle name="Normal 5 4 4 2 2 3 2" xfId="13107" xr:uid="{6C9AF4B9-C00C-4F1F-8EDA-99DE6E34BFE3}"/>
    <cellStyle name="Normal 5 4 4 2 2 3 2 2" xfId="26797" xr:uid="{1E491ED4-F3AC-4C6E-AA5D-5BDB3E40F61D}"/>
    <cellStyle name="Normal 5 4 4 2 2 3 2 2 2" xfId="40489" xr:uid="{EEDEADF8-A117-4303-A22A-8A2A63DD2025}"/>
    <cellStyle name="Normal 5 4 4 2 2 3 2 2 3" xfId="55372" xr:uid="{A273A2F1-9E9C-4A59-A895-AECE19EDBBC4}"/>
    <cellStyle name="Normal 5 4 4 2 2 3 2 3" xfId="19953" xr:uid="{7AD2597D-5DE9-4EF5-9E93-D1FEA3CE71E7}"/>
    <cellStyle name="Normal 5 4 4 2 2 3 2 4" xfId="33643" xr:uid="{F61D78AF-EF6D-4581-A3FA-EBE260E8ABE5}"/>
    <cellStyle name="Normal 5 4 4 2 2 3 2 5" xfId="48526" xr:uid="{359AB576-65FC-4A56-9470-A2F5461AB23A}"/>
    <cellStyle name="Normal 5 4 4 2 2 3 3" xfId="23375" xr:uid="{9E6A76FC-E08B-4F2A-832B-EF6B6EF95E24}"/>
    <cellStyle name="Normal 5 4 4 2 2 3 3 2" xfId="37067" xr:uid="{8C6C1DD6-D1C5-40F1-858A-93D009C293DE}"/>
    <cellStyle name="Normal 5 4 4 2 2 3 3 3" xfId="51950" xr:uid="{B6467959-DF25-472D-84DC-6970CA345C5C}"/>
    <cellStyle name="Normal 5 4 4 2 2 3 4" xfId="16531" xr:uid="{1D2EB795-2EB4-4336-B10C-745C8D4137A9}"/>
    <cellStyle name="Normal 5 4 4 2 2 3 4 2" xfId="41019" xr:uid="{6592A4B6-E083-4967-ADFF-0AA1733FD078}"/>
    <cellStyle name="Normal 5 4 4 2 2 3 5" xfId="30221" xr:uid="{713AFDAC-EE5A-4F0F-A8AF-866E7BE6FB70}"/>
    <cellStyle name="Normal 5 4 4 2 2 3 6" xfId="45104" xr:uid="{41DC2AAD-D76C-48EE-A680-07CC20F5710E}"/>
    <cellStyle name="Normal 5 4 4 2 2 3 7" xfId="9685" xr:uid="{F489C02A-8779-4C6A-A35E-967800C1602F}"/>
    <cellStyle name="Normal 5 4 4 2 2 4" xfId="914" xr:uid="{7318D635-C690-4A51-8973-CAB23BE32D31}"/>
    <cellStyle name="Normal 5 4 4 2 2 4 2" xfId="25085" xr:uid="{F8231E05-34D5-4660-AE7D-2F1AD2ABF433}"/>
    <cellStyle name="Normal 5 4 4 2 2 4 2 2" xfId="38777" xr:uid="{A868DF66-E1B2-4397-86A5-5E50BEE95E82}"/>
    <cellStyle name="Normal 5 4 4 2 2 4 2 3" xfId="53660" xr:uid="{1D30147D-7219-44F9-B95E-A5988E8972C4}"/>
    <cellStyle name="Normal 5 4 4 2 2 4 3" xfId="18241" xr:uid="{A7D1F51C-8A98-48FD-BBF7-79CE7CA2EF3C}"/>
    <cellStyle name="Normal 5 4 4 2 2 4 3 2" xfId="41171" xr:uid="{CB4B1013-2251-4281-9345-A18C519976A0}"/>
    <cellStyle name="Normal 5 4 4 2 2 4 4" xfId="31931" xr:uid="{8DD7D53E-ECCB-4259-88FE-7ADE1EFAC40F}"/>
    <cellStyle name="Normal 5 4 4 2 2 4 5" xfId="46814" xr:uid="{184D39BE-447A-4A33-88AF-2F4618458CD8}"/>
    <cellStyle name="Normal 5 4 4 2 2 4 6" xfId="11395" xr:uid="{E137A4D0-6BDB-4FAD-9064-8C610B609770}"/>
    <cellStyle name="Normal 5 4 4 2 2 5" xfId="21663" xr:uid="{38A32801-6C3B-42EA-8876-9926B497D4D2}"/>
    <cellStyle name="Normal 5 4 4 2 2 5 2" xfId="35355" xr:uid="{518DDA08-2DFA-446E-B86E-CF0AF15AAC81}"/>
    <cellStyle name="Normal 5 4 4 2 2 5 3" xfId="50238" xr:uid="{81ADFAE5-C1E4-4C36-8DCD-59955E4017CF}"/>
    <cellStyle name="Normal 5 4 4 2 2 6" xfId="14819" xr:uid="{A94ACCB8-9DC1-4DEE-ACB2-1D2450FE5AB5}"/>
    <cellStyle name="Normal 5 4 4 2 2 6 2" xfId="40871" xr:uid="{C41164DC-B290-4227-8F04-8E9ED471A19D}"/>
    <cellStyle name="Normal 5 4 4 2 2 7" xfId="28509" xr:uid="{D57545A0-DE99-49C0-8D45-525012A5751D}"/>
    <cellStyle name="Normal 5 4 4 2 2 8" xfId="43392" xr:uid="{86554964-5EAF-45FE-AEE9-4A92610C4669}"/>
    <cellStyle name="Normal 5 4 4 2 2 9" xfId="7973" xr:uid="{3F3E66D1-226A-45DD-99CE-8C44AB81919B}"/>
    <cellStyle name="Normal 5 4 4 2 3" xfId="915" xr:uid="{E673E007-86C3-4C8E-8F49-6899EA03223F}"/>
    <cellStyle name="Normal 5 4 4 2 3 2" xfId="3893" xr:uid="{B730210F-75CA-4B10-8202-90BD00E99410}"/>
    <cellStyle name="Normal 5 4 4 2 3 2 2" xfId="13109" xr:uid="{8735DD53-659A-4334-95A0-C1ECBB6C2264}"/>
    <cellStyle name="Normal 5 4 4 2 3 2 2 2" xfId="26799" xr:uid="{7264AFDA-A53D-4572-964D-37B8F5790C4D}"/>
    <cellStyle name="Normal 5 4 4 2 3 2 2 2 2" xfId="40491" xr:uid="{46C5A0BA-7C95-4D7A-B851-CD7600A60EB5}"/>
    <cellStyle name="Normal 5 4 4 2 3 2 2 2 3" xfId="55374" xr:uid="{6E6CE290-60A7-44EB-B6A7-147C0E9360C1}"/>
    <cellStyle name="Normal 5 4 4 2 3 2 2 3" xfId="19955" xr:uid="{7ADF67A1-3946-489B-8FF8-1BDF8BDD4D9E}"/>
    <cellStyle name="Normal 5 4 4 2 3 2 2 4" xfId="33645" xr:uid="{1B85A8FD-7AAD-4E95-8E00-D3A32686449E}"/>
    <cellStyle name="Normal 5 4 4 2 3 2 2 5" xfId="48528" xr:uid="{8F8804A2-C981-460C-8D9B-BB6A24E8767C}"/>
    <cellStyle name="Normal 5 4 4 2 3 2 3" xfId="23377" xr:uid="{544265E0-D304-4B8F-AE62-35F752081720}"/>
    <cellStyle name="Normal 5 4 4 2 3 2 3 2" xfId="37069" xr:uid="{83D5C97D-E410-473D-A606-2C999180E15D}"/>
    <cellStyle name="Normal 5 4 4 2 3 2 3 3" xfId="51952" xr:uid="{FFD32809-AD87-495B-BCE7-E98F845E1B88}"/>
    <cellStyle name="Normal 5 4 4 2 3 2 4" xfId="16533" xr:uid="{7DC15013-7116-4D1C-B518-03697859AB64}"/>
    <cellStyle name="Normal 5 4 4 2 3 2 4 2" xfId="41021" xr:uid="{8D580D06-0A49-4C3A-BEE3-26306FD55C37}"/>
    <cellStyle name="Normal 5 4 4 2 3 2 5" xfId="30223" xr:uid="{D36DC816-51CD-45E1-91B1-977B1ECEDB2E}"/>
    <cellStyle name="Normal 5 4 4 2 3 2 6" xfId="45106" xr:uid="{050961D1-5CA8-42AD-ABAA-78853ED0F3A9}"/>
    <cellStyle name="Normal 5 4 4 2 3 2 7" xfId="9687" xr:uid="{F45F7A48-7366-4DF5-911B-5843AC57F421}"/>
    <cellStyle name="Normal 5 4 4 2 3 3" xfId="11397" xr:uid="{726AD06C-A2C5-47D7-80A0-5F32C9D08225}"/>
    <cellStyle name="Normal 5 4 4 2 3 3 2" xfId="25087" xr:uid="{8F8975D8-CC24-4A4C-95A3-B70741F30363}"/>
    <cellStyle name="Normal 5 4 4 2 3 3 2 2" xfId="38779" xr:uid="{29EB8F51-B169-444C-A3CF-D4E9138FF19A}"/>
    <cellStyle name="Normal 5 4 4 2 3 3 2 3" xfId="53662" xr:uid="{BBCF0E60-EAE6-4678-A177-F6CA0B6EEE39}"/>
    <cellStyle name="Normal 5 4 4 2 3 3 3" xfId="18243" xr:uid="{8E7430A7-AAC1-4122-AD3C-AF37F3448CB3}"/>
    <cellStyle name="Normal 5 4 4 2 3 3 4" xfId="31933" xr:uid="{4124ECA3-F540-4DD8-A4C6-50C540BBF881}"/>
    <cellStyle name="Normal 5 4 4 2 3 3 5" xfId="46816" xr:uid="{BDEAB4D1-EA1E-4737-A46C-32A9C9C3FD71}"/>
    <cellStyle name="Normal 5 4 4 2 3 4" xfId="21665" xr:uid="{A1B020AB-2932-46CA-967F-5D12E2B3189F}"/>
    <cellStyle name="Normal 5 4 4 2 3 4 2" xfId="35357" xr:uid="{536D7FB6-D016-4481-A255-E73B51A6CBD2}"/>
    <cellStyle name="Normal 5 4 4 2 3 4 3" xfId="50240" xr:uid="{22398AA3-A078-47E9-AE2B-797D4C6702F2}"/>
    <cellStyle name="Normal 5 4 4 2 3 5" xfId="14821" xr:uid="{7E474632-8E6D-4F50-99AF-B1B17A88AF0B}"/>
    <cellStyle name="Normal 5 4 4 2 3 5 2" xfId="41020" xr:uid="{A3E81FF6-7913-4543-8EB8-8744411A3CA5}"/>
    <cellStyle name="Normal 5 4 4 2 3 6" xfId="28511" xr:uid="{875DF228-EE25-4090-B753-5D35A0F175AD}"/>
    <cellStyle name="Normal 5 4 4 2 3 7" xfId="43394" xr:uid="{E4ADF5AA-0E79-4E13-BA6C-CB381508E4F1}"/>
    <cellStyle name="Normal 5 4 4 2 3 8" xfId="7975" xr:uid="{29674399-62C5-481A-9B7A-6CD38302B55F}"/>
    <cellStyle name="Normal 5 4 4 2 4" xfId="916" xr:uid="{276C376A-38CA-4C3A-BE3D-71D19519B244}"/>
    <cellStyle name="Normal 5 4 4 2 4 2" xfId="9688" xr:uid="{04FDFF09-40E5-48AA-B6B7-A1AECA45DEE1}"/>
    <cellStyle name="Normal 5 4 4 2 4 2 2" xfId="13110" xr:uid="{FAEFEFAE-AD0F-402F-8E44-D8ED75784C65}"/>
    <cellStyle name="Normal 5 4 4 2 4 2 2 2" xfId="26800" xr:uid="{0B1DC506-A131-45BA-836A-5BA59EA35352}"/>
    <cellStyle name="Normal 5 4 4 2 4 2 2 2 2" xfId="40492" xr:uid="{BFB4E4D4-1D5C-490B-9B64-55381B574FF9}"/>
    <cellStyle name="Normal 5 4 4 2 4 2 2 2 3" xfId="55375" xr:uid="{813D3BD9-8911-4C5B-A9C2-2BA490E1B585}"/>
    <cellStyle name="Normal 5 4 4 2 4 2 2 3" xfId="19956" xr:uid="{47EF77C5-9720-4333-98C5-D771D2A03E3F}"/>
    <cellStyle name="Normal 5 4 4 2 4 2 2 4" xfId="33646" xr:uid="{8C7E743D-61DD-4404-AB07-26EFE19292DF}"/>
    <cellStyle name="Normal 5 4 4 2 4 2 2 5" xfId="48529" xr:uid="{069E9833-F391-432F-97BB-E48C31C37848}"/>
    <cellStyle name="Normal 5 4 4 2 4 2 3" xfId="23378" xr:uid="{DD29778F-7AAA-4D26-A05C-ABD53FBEC0A9}"/>
    <cellStyle name="Normal 5 4 4 2 4 2 3 2" xfId="37070" xr:uid="{D965D13C-E1F1-4BA8-99E2-27D02E76F391}"/>
    <cellStyle name="Normal 5 4 4 2 4 2 3 3" xfId="51953" xr:uid="{420DB30A-4C98-457D-93CE-A77BE4CAC915}"/>
    <cellStyle name="Normal 5 4 4 2 4 2 4" xfId="16534" xr:uid="{A2EF5E5B-1C95-4F0F-A112-DC2A7059BECE}"/>
    <cellStyle name="Normal 5 4 4 2 4 2 5" xfId="30224" xr:uid="{9DCE543E-5765-4546-B66F-82966E16607D}"/>
    <cellStyle name="Normal 5 4 4 2 4 2 6" xfId="45107" xr:uid="{2D9B4825-FE21-4A41-9D39-77AB2BD7CDEA}"/>
    <cellStyle name="Normal 5 4 4 2 4 3" xfId="11398" xr:uid="{82C9248A-01FB-4A61-A8FE-2C924F417A5F}"/>
    <cellStyle name="Normal 5 4 4 2 4 3 2" xfId="25088" xr:uid="{8A3A1565-8880-4926-AA01-CAC75C7D32F9}"/>
    <cellStyle name="Normal 5 4 4 2 4 3 2 2" xfId="38780" xr:uid="{DBFAE3A6-7969-4821-BDA6-4A836248796E}"/>
    <cellStyle name="Normal 5 4 4 2 4 3 2 3" xfId="53663" xr:uid="{8B8021DF-FC92-49FD-8633-9BC391DB69E1}"/>
    <cellStyle name="Normal 5 4 4 2 4 3 3" xfId="18244" xr:uid="{B6D6972A-3812-4EC3-964C-97809886914A}"/>
    <cellStyle name="Normal 5 4 4 2 4 3 4" xfId="31934" xr:uid="{C77DF24A-173B-4101-A0BE-928E4E2AF8E7}"/>
    <cellStyle name="Normal 5 4 4 2 4 3 5" xfId="46817" xr:uid="{D34C2AF8-0B12-4C36-B493-7324BD1698D7}"/>
    <cellStyle name="Normal 5 4 4 2 4 4" xfId="21666" xr:uid="{EE6988C8-3C34-4139-A3F6-61AE467F1B5C}"/>
    <cellStyle name="Normal 5 4 4 2 4 4 2" xfId="35358" xr:uid="{3FCC8628-71BA-40FC-8D0A-4FFAD8283F1E}"/>
    <cellStyle name="Normal 5 4 4 2 4 4 3" xfId="50241" xr:uid="{223111D4-8067-4FFA-BA71-A3744F511ADE}"/>
    <cellStyle name="Normal 5 4 4 2 4 5" xfId="14822" xr:uid="{1D143E99-1CF5-409B-B4E4-10497E808509}"/>
    <cellStyle name="Normal 5 4 4 2 4 5 2" xfId="41022" xr:uid="{65B1DB66-C203-451F-B3E0-B7F3EA9428BD}"/>
    <cellStyle name="Normal 5 4 4 2 4 6" xfId="28512" xr:uid="{B18978BD-7675-4799-891E-16050D53EFC6}"/>
    <cellStyle name="Normal 5 4 4 2 4 7" xfId="43395" xr:uid="{FBBD8398-85DB-4C7B-A4E6-EF4A27F253D2}"/>
    <cellStyle name="Normal 5 4 4 2 4 8" xfId="7976" xr:uid="{B9C56B5A-7B98-487A-9813-5CEA80570839}"/>
    <cellStyle name="Normal 5 4 4 2 5" xfId="917" xr:uid="{F1C17EA0-267B-441A-B245-4749F9A4B735}"/>
    <cellStyle name="Normal 5 4 4 2 5 2" xfId="13106" xr:uid="{38F3BA39-FBB9-485F-A0B5-DE7199BE4EE0}"/>
    <cellStyle name="Normal 5 4 4 2 5 2 2" xfId="26796" xr:uid="{B2713D90-C3B9-45A7-A1A3-421B0A034020}"/>
    <cellStyle name="Normal 5 4 4 2 5 2 2 2" xfId="40488" xr:uid="{DC423B83-B0CD-4148-B43A-6B1D74C0D84F}"/>
    <cellStyle name="Normal 5 4 4 2 5 2 2 3" xfId="55371" xr:uid="{E450E3A0-AF78-4C3D-9CF1-9C150234BBBE}"/>
    <cellStyle name="Normal 5 4 4 2 5 2 3" xfId="19952" xr:uid="{04815F4D-FFDA-46C9-A714-F297DF900AA9}"/>
    <cellStyle name="Normal 5 4 4 2 5 2 4" xfId="33642" xr:uid="{E4B9B097-27C6-40DA-BD3D-565B0F3C31D2}"/>
    <cellStyle name="Normal 5 4 4 2 5 2 5" xfId="48525" xr:uid="{8FBC8A6D-365E-4FD9-933F-0DB92E13038A}"/>
    <cellStyle name="Normal 5 4 4 2 5 3" xfId="23374" xr:uid="{7F779C9F-7E21-4BC2-A67F-C6E7A91A970B}"/>
    <cellStyle name="Normal 5 4 4 2 5 3 2" xfId="37066" xr:uid="{FF121D6D-92E8-4F03-B8EB-CA0951947C61}"/>
    <cellStyle name="Normal 5 4 4 2 5 3 3" xfId="51949" xr:uid="{C5C57AF0-0D57-4927-A31F-62B90B972049}"/>
    <cellStyle name="Normal 5 4 4 2 5 4" xfId="16530" xr:uid="{EE972339-55BF-4130-83CB-964AE73BE6E2}"/>
    <cellStyle name="Normal 5 4 4 2 5 4 2" xfId="41172" xr:uid="{06ACB7A4-8FB2-46AE-9D11-144316206BA3}"/>
    <cellStyle name="Normal 5 4 4 2 5 5" xfId="30220" xr:uid="{7E466FB1-FB25-4478-94F8-FA5E23FF247C}"/>
    <cellStyle name="Normal 5 4 4 2 5 6" xfId="45103" xr:uid="{5B2D9627-2CE6-4ADE-8803-BD42DA6504B1}"/>
    <cellStyle name="Normal 5 4 4 2 5 7" xfId="9684" xr:uid="{8CF9BBDB-7D97-4CC8-A41B-F75A5C081521}"/>
    <cellStyle name="Normal 5 4 4 2 6" xfId="11394" xr:uid="{4E402853-6D69-48C8-8B75-2F8DF4D936F3}"/>
    <cellStyle name="Normal 5 4 4 2 6 2" xfId="25084" xr:uid="{4EB8A16B-E393-431A-9EC6-21025DC71B83}"/>
    <cellStyle name="Normal 5 4 4 2 6 2 2" xfId="38776" xr:uid="{A8D4BA97-0330-419D-9840-A00F954C72A9}"/>
    <cellStyle name="Normal 5 4 4 2 6 2 3" xfId="53659" xr:uid="{5F700DE2-2BC4-4E2A-A627-07E96F2C9C54}"/>
    <cellStyle name="Normal 5 4 4 2 6 3" xfId="18240" xr:uid="{28A702C3-198F-4B59-A9F3-636C67B25D67}"/>
    <cellStyle name="Normal 5 4 4 2 6 4" xfId="31930" xr:uid="{9B0E03CC-DADE-4B13-A92D-E8CB02E5E5B7}"/>
    <cellStyle name="Normal 5 4 4 2 6 5" xfId="46813" xr:uid="{946CAF81-560A-4436-8DFE-92968B6058DE}"/>
    <cellStyle name="Normal 5 4 4 2 7" xfId="21662" xr:uid="{204A3014-89D9-4EC2-B1A8-14FCF924B11E}"/>
    <cellStyle name="Normal 5 4 4 2 7 2" xfId="35354" xr:uid="{7A93A455-B723-41C2-8191-AD089662E573}"/>
    <cellStyle name="Normal 5 4 4 2 7 3" xfId="50237" xr:uid="{8C11EA9D-DDD2-435A-BFC7-7FA2F15AD2CC}"/>
    <cellStyle name="Normal 5 4 4 2 8" xfId="14818" xr:uid="{BC96348B-54A5-4FF2-ABCA-66C06B054EEB}"/>
    <cellStyle name="Normal 5 4 4 2 8 2" xfId="40842" xr:uid="{25538FDF-5116-4736-B548-D85DFE2ACB50}"/>
    <cellStyle name="Normal 5 4 4 2 9" xfId="28508" xr:uid="{8894DB4F-FCB1-4EB2-8346-6C1103720B9C}"/>
    <cellStyle name="Normal 5 4 4 3" xfId="918" xr:uid="{3131976E-2398-4C30-9BFA-AB677A3866E7}"/>
    <cellStyle name="Normal 5 4 4 3 10" xfId="43396" xr:uid="{B0B83322-19B5-44F6-87DE-18D4EAF85B62}"/>
    <cellStyle name="Normal 5 4 4 3 11" xfId="7977" xr:uid="{BFFE414D-5C75-4A36-A7FE-473987A201EC}"/>
    <cellStyle name="Normal 5 4 4 3 2" xfId="919" xr:uid="{F450DD14-5060-41B9-B24C-D7720EEDCB1C}"/>
    <cellStyle name="Normal 5 4 4 3 2 2" xfId="3894" xr:uid="{4992C4F7-8D1E-4E0D-B7EA-DD874F8243AE}"/>
    <cellStyle name="Normal 5 4 4 3 2 2 2" xfId="9691" xr:uid="{94528B59-5D9A-4A53-8DE0-6C3C93B62ED2}"/>
    <cellStyle name="Normal 5 4 4 3 2 2 2 2" xfId="13113" xr:uid="{0AA00BE1-0B4D-4FC5-93F5-F8876E9CBB47}"/>
    <cellStyle name="Normal 5 4 4 3 2 2 2 2 2" xfId="26803" xr:uid="{F2BD8F3B-DFDE-4F64-ADDB-EDD8505F8A38}"/>
    <cellStyle name="Normal 5 4 4 3 2 2 2 2 2 2" xfId="40495" xr:uid="{F494A732-518C-4952-8849-D035BAEE2324}"/>
    <cellStyle name="Normal 5 4 4 3 2 2 2 2 2 3" xfId="55378" xr:uid="{7A24D318-B2A7-4779-B12F-1E09640C67B1}"/>
    <cellStyle name="Normal 5 4 4 3 2 2 2 2 3" xfId="19959" xr:uid="{992CF82A-70CA-4B6D-9AB3-5ECB014DB561}"/>
    <cellStyle name="Normal 5 4 4 3 2 2 2 2 4" xfId="33649" xr:uid="{28CD215E-9EC3-4201-915E-6E73AA9F7AED}"/>
    <cellStyle name="Normal 5 4 4 3 2 2 2 2 5" xfId="48532" xr:uid="{19555DA7-88BE-495F-97FA-6F255943B5D9}"/>
    <cellStyle name="Normal 5 4 4 3 2 2 2 3" xfId="23381" xr:uid="{1C8B56EF-6E04-4BB9-948F-B4BD74FCDB85}"/>
    <cellStyle name="Normal 5 4 4 3 2 2 2 3 2" xfId="37073" xr:uid="{C249D2C6-1B90-47A4-824C-D7FDD6F733AE}"/>
    <cellStyle name="Normal 5 4 4 3 2 2 2 3 3" xfId="51956" xr:uid="{A6DFE233-407D-44FA-8C08-DAA6F1502CE8}"/>
    <cellStyle name="Normal 5 4 4 3 2 2 2 4" xfId="16537" xr:uid="{8130A606-0663-4833-A4C9-A15A9FE623DA}"/>
    <cellStyle name="Normal 5 4 4 3 2 2 2 5" xfId="30227" xr:uid="{2E68B0CE-982E-4C5E-A49D-3FD3955C4F05}"/>
    <cellStyle name="Normal 5 4 4 3 2 2 2 6" xfId="45110" xr:uid="{E1ABF301-791F-45DD-9CBB-0CAAB76E4C7C}"/>
    <cellStyle name="Normal 5 4 4 3 2 2 3" xfId="11401" xr:uid="{D8A9C40D-EDE7-4546-92FA-3CD144F8E8E4}"/>
    <cellStyle name="Normal 5 4 4 3 2 2 3 2" xfId="25091" xr:uid="{1320F03A-ACB5-4555-9AA3-E26537F40ABC}"/>
    <cellStyle name="Normal 5 4 4 3 2 2 3 2 2" xfId="38783" xr:uid="{7B56AAE4-DEE9-4479-B94E-F0B4E6C86DA5}"/>
    <cellStyle name="Normal 5 4 4 3 2 2 3 2 3" xfId="53666" xr:uid="{811167E5-C6A9-45AC-8537-296F036325C5}"/>
    <cellStyle name="Normal 5 4 4 3 2 2 3 3" xfId="18247" xr:uid="{F0F54B15-AEB4-420E-BA40-BD4251D1D3EF}"/>
    <cellStyle name="Normal 5 4 4 3 2 2 3 4" xfId="31937" xr:uid="{94697C1B-2528-4E7D-A2DC-021BB2456657}"/>
    <cellStyle name="Normal 5 4 4 3 2 2 3 5" xfId="46820" xr:uid="{13149423-C6BB-417B-B825-2BB49DD717BF}"/>
    <cellStyle name="Normal 5 4 4 3 2 2 4" xfId="21669" xr:uid="{42F142C5-86C4-4906-ABE5-E2BC458E685F}"/>
    <cellStyle name="Normal 5 4 4 3 2 2 4 2" xfId="35361" xr:uid="{A0D41EF8-03AA-4BE8-B08B-880A7767A913}"/>
    <cellStyle name="Normal 5 4 4 3 2 2 4 3" xfId="50244" xr:uid="{680AE69B-60F4-4A9F-BAE2-7934CA7C0E4B}"/>
    <cellStyle name="Normal 5 4 4 3 2 2 5" xfId="14825" xr:uid="{5328547B-7F10-4826-91EC-EF38FCE5BCF1}"/>
    <cellStyle name="Normal 5 4 4 3 2 2 5 2" xfId="41024" xr:uid="{45CD8AF7-4AB0-478D-B1EE-8F349CB96C62}"/>
    <cellStyle name="Normal 5 4 4 3 2 2 6" xfId="28515" xr:uid="{76276342-4F8C-4BF2-B31F-DFDEAA1E9257}"/>
    <cellStyle name="Normal 5 4 4 3 2 2 7" xfId="43398" xr:uid="{134359BB-BC2B-41CF-BC97-0B1E848E08C2}"/>
    <cellStyle name="Normal 5 4 4 3 2 2 8" xfId="7979" xr:uid="{42A08779-C8C3-4DAC-B333-3B31734F5783}"/>
    <cellStyle name="Normal 5 4 4 3 2 3" xfId="9690" xr:uid="{C916AF36-DE0D-46BD-A18F-BB637392F28B}"/>
    <cellStyle name="Normal 5 4 4 3 2 3 2" xfId="13112" xr:uid="{F36B146F-6905-4A77-9928-7DB1F7E2B7CF}"/>
    <cellStyle name="Normal 5 4 4 3 2 3 2 2" xfId="26802" xr:uid="{C89E915D-2E58-4CFF-A801-63D03B4A75BD}"/>
    <cellStyle name="Normal 5 4 4 3 2 3 2 2 2" xfId="40494" xr:uid="{45010446-6703-4A8D-AB6D-648D808BEFD0}"/>
    <cellStyle name="Normal 5 4 4 3 2 3 2 2 3" xfId="55377" xr:uid="{09D09269-6343-4C14-87D5-82F934806E32}"/>
    <cellStyle name="Normal 5 4 4 3 2 3 2 3" xfId="19958" xr:uid="{8262EBA1-D7DD-4E0E-9C04-4BE2B0AEC28E}"/>
    <cellStyle name="Normal 5 4 4 3 2 3 2 4" xfId="33648" xr:uid="{8551A10E-27B9-4C02-A575-F799988C37DD}"/>
    <cellStyle name="Normal 5 4 4 3 2 3 2 5" xfId="48531" xr:uid="{8844E079-C38A-4B9A-AF30-7BA68614DF1D}"/>
    <cellStyle name="Normal 5 4 4 3 2 3 3" xfId="23380" xr:uid="{57DDB893-7329-4A70-8165-D3921871760A}"/>
    <cellStyle name="Normal 5 4 4 3 2 3 3 2" xfId="37072" xr:uid="{67CD8554-1A02-4DC1-9FD5-4BD7893820B6}"/>
    <cellStyle name="Normal 5 4 4 3 2 3 3 3" xfId="51955" xr:uid="{FA011C8D-B73A-45D7-85E4-48E46F167C30}"/>
    <cellStyle name="Normal 5 4 4 3 2 3 4" xfId="16536" xr:uid="{4DCEC316-781F-45AC-A243-E7CADA713E28}"/>
    <cellStyle name="Normal 5 4 4 3 2 3 5" xfId="30226" xr:uid="{DCEC0121-0CEB-4F13-A79E-4C232D1A0B8B}"/>
    <cellStyle name="Normal 5 4 4 3 2 3 6" xfId="45109" xr:uid="{2BCD9581-71EA-45B9-8272-AD0761379067}"/>
    <cellStyle name="Normal 5 4 4 3 2 4" xfId="11400" xr:uid="{0567661C-E663-46C1-87EF-A37A3DB0D36F}"/>
    <cellStyle name="Normal 5 4 4 3 2 4 2" xfId="25090" xr:uid="{2E7D5ED1-C7FB-4469-BFF9-995B1CE405C2}"/>
    <cellStyle name="Normal 5 4 4 3 2 4 2 2" xfId="38782" xr:uid="{A3E0C71E-01FB-41D5-BA18-9A2E452289F2}"/>
    <cellStyle name="Normal 5 4 4 3 2 4 2 3" xfId="53665" xr:uid="{022F1A62-5282-4FEC-A284-6C84F99DC7FF}"/>
    <cellStyle name="Normal 5 4 4 3 2 4 3" xfId="18246" xr:uid="{E0199CFD-C25B-4DD5-BA0B-6F3E304B342C}"/>
    <cellStyle name="Normal 5 4 4 3 2 4 4" xfId="31936" xr:uid="{C4CA21FA-F568-4BB2-B719-109D8EFF7E82}"/>
    <cellStyle name="Normal 5 4 4 3 2 4 5" xfId="46819" xr:uid="{E87DF4F8-BADC-4B6B-A77B-09AE3FE5BF75}"/>
    <cellStyle name="Normal 5 4 4 3 2 5" xfId="21668" xr:uid="{89FFB6AC-627F-41CB-8693-331FE2B30848}"/>
    <cellStyle name="Normal 5 4 4 3 2 5 2" xfId="35360" xr:uid="{D8162B19-D293-40EE-A804-1CC28F90B7D4}"/>
    <cellStyle name="Normal 5 4 4 3 2 5 3" xfId="50243" xr:uid="{8B7CDFC6-DBDA-41C9-81F7-48872CA36A0D}"/>
    <cellStyle name="Normal 5 4 4 3 2 6" xfId="14824" xr:uid="{72CDA687-67EB-4A6C-8C8E-62C8EA660889}"/>
    <cellStyle name="Normal 5 4 4 3 2 6 2" xfId="41023" xr:uid="{5286ECC5-AA34-48E2-9558-4E64E747851A}"/>
    <cellStyle name="Normal 5 4 4 3 2 7" xfId="28514" xr:uid="{20BCD38C-C005-49BC-B06B-010EC0AA8738}"/>
    <cellStyle name="Normal 5 4 4 3 2 8" xfId="43397" xr:uid="{A129F497-EDE8-494D-A91F-D1A5EBC5A2EF}"/>
    <cellStyle name="Normal 5 4 4 3 2 9" xfId="7978" xr:uid="{16D72A71-FDE8-435B-8343-426F47A8118A}"/>
    <cellStyle name="Normal 5 4 4 3 3" xfId="920" xr:uid="{B7B41DEF-59B6-4655-9AFE-42B50FCB71B6}"/>
    <cellStyle name="Normal 5 4 4 3 3 2" xfId="9692" xr:uid="{531EFDC0-FD1D-424B-80E7-BCC3DA539AF2}"/>
    <cellStyle name="Normal 5 4 4 3 3 2 2" xfId="13114" xr:uid="{366A8201-8A47-4C9C-87E2-E42A2F526479}"/>
    <cellStyle name="Normal 5 4 4 3 3 2 2 2" xfId="26804" xr:uid="{D4AD00EF-0BCA-49EF-AC2A-F04B90A9A196}"/>
    <cellStyle name="Normal 5 4 4 3 3 2 2 2 2" xfId="40496" xr:uid="{3ACA8256-178E-40CD-A924-6FA668CD2CE3}"/>
    <cellStyle name="Normal 5 4 4 3 3 2 2 2 3" xfId="55379" xr:uid="{14A97C5F-1B1F-4261-A28D-1176143910CF}"/>
    <cellStyle name="Normal 5 4 4 3 3 2 2 3" xfId="19960" xr:uid="{98E26468-20E6-4F8B-927E-8A6244F1FA3D}"/>
    <cellStyle name="Normal 5 4 4 3 3 2 2 4" xfId="33650" xr:uid="{C945D59D-4E1F-4EAF-8CD9-69822DABC3DF}"/>
    <cellStyle name="Normal 5 4 4 3 3 2 2 5" xfId="48533" xr:uid="{9F898D32-40A4-4567-B614-1095A500A8A2}"/>
    <cellStyle name="Normal 5 4 4 3 3 2 3" xfId="23382" xr:uid="{D5FA8998-F073-43AF-BB3E-BCB8744BFA4C}"/>
    <cellStyle name="Normal 5 4 4 3 3 2 3 2" xfId="37074" xr:uid="{A725C04E-A53F-4850-AAFA-0150437D9D9F}"/>
    <cellStyle name="Normal 5 4 4 3 3 2 3 3" xfId="51957" xr:uid="{052BCA49-06FC-453B-AB0C-F7722921E776}"/>
    <cellStyle name="Normal 5 4 4 3 3 2 4" xfId="16538" xr:uid="{46F885A2-B2E8-4563-AA28-CC35B6C168D1}"/>
    <cellStyle name="Normal 5 4 4 3 3 2 5" xfId="30228" xr:uid="{7510FD7E-824D-4D60-8D75-5A87BAE5ADCC}"/>
    <cellStyle name="Normal 5 4 4 3 3 2 6" xfId="45111" xr:uid="{8D6E4164-74A7-4A49-A465-86B5991C29E3}"/>
    <cellStyle name="Normal 5 4 4 3 3 3" xfId="11402" xr:uid="{2A64B31F-2000-4517-8B49-FBD291F8651D}"/>
    <cellStyle name="Normal 5 4 4 3 3 3 2" xfId="25092" xr:uid="{E20CCD57-C19D-4DC0-809A-BF243935DAEE}"/>
    <cellStyle name="Normal 5 4 4 3 3 3 2 2" xfId="38784" xr:uid="{E1E79EB4-3F0C-488B-968B-E4D187C6FF61}"/>
    <cellStyle name="Normal 5 4 4 3 3 3 2 3" xfId="53667" xr:uid="{6EEEFE4F-363C-4F50-AF5D-FCEEF7FF600B}"/>
    <cellStyle name="Normal 5 4 4 3 3 3 3" xfId="18248" xr:uid="{245C8675-E70E-46B5-9719-5938C64E02E0}"/>
    <cellStyle name="Normal 5 4 4 3 3 3 4" xfId="31938" xr:uid="{76647606-1E5B-4F1A-83B3-7D5D45EEED3F}"/>
    <cellStyle name="Normal 5 4 4 3 3 3 5" xfId="46821" xr:uid="{2CA23930-2862-49D7-99B3-56CC47503E0C}"/>
    <cellStyle name="Normal 5 4 4 3 3 4" xfId="21670" xr:uid="{65B77CD3-1779-4862-8947-5ED4A1503E92}"/>
    <cellStyle name="Normal 5 4 4 3 3 4 2" xfId="35362" xr:uid="{C558991E-3AD8-45EB-94EE-55BE579207F4}"/>
    <cellStyle name="Normal 5 4 4 3 3 4 3" xfId="50245" xr:uid="{968FBAD4-829E-4885-9860-CA09DDA0027E}"/>
    <cellStyle name="Normal 5 4 4 3 3 5" xfId="14826" xr:uid="{0F4A339C-27B8-493A-A908-D0FD5140A63A}"/>
    <cellStyle name="Normal 5 4 4 3 3 5 2" xfId="41025" xr:uid="{619413F1-C396-4978-A086-837AF33B9DE4}"/>
    <cellStyle name="Normal 5 4 4 3 3 6" xfId="28516" xr:uid="{AF7A1057-AAC9-47F7-9231-5639E4B2D08C}"/>
    <cellStyle name="Normal 5 4 4 3 3 7" xfId="43399" xr:uid="{9F2DF46D-D24F-4C5C-8E6C-4DDD4F7510EF}"/>
    <cellStyle name="Normal 5 4 4 3 3 8" xfId="7980" xr:uid="{478A6D1D-94A7-4EDE-816A-D0F3E7AC2EE5}"/>
    <cellStyle name="Normal 5 4 4 3 4" xfId="921" xr:uid="{EFA86586-891F-4528-AC4B-7C00FFD1D85B}"/>
    <cellStyle name="Normal 5 4 4 3 4 2" xfId="9693" xr:uid="{83E07660-FF50-409F-8F9A-008132D54257}"/>
    <cellStyle name="Normal 5 4 4 3 4 2 2" xfId="13115" xr:uid="{4EF3CB8B-CA51-4DE0-96D8-B28B3799C8A6}"/>
    <cellStyle name="Normal 5 4 4 3 4 2 2 2" xfId="26805" xr:uid="{8400F89D-4F9E-4F74-B7BE-51316E92980C}"/>
    <cellStyle name="Normal 5 4 4 3 4 2 2 2 2" xfId="40497" xr:uid="{BC38070B-5575-48E1-AE6D-AB022C2ABAAD}"/>
    <cellStyle name="Normal 5 4 4 3 4 2 2 2 3" xfId="55380" xr:uid="{D90A7E0C-76AC-4886-9BEF-33B5FBDBC46D}"/>
    <cellStyle name="Normal 5 4 4 3 4 2 2 3" xfId="19961" xr:uid="{42D57A49-852C-4392-A9F1-C582E571FE5E}"/>
    <cellStyle name="Normal 5 4 4 3 4 2 2 4" xfId="33651" xr:uid="{49FE62F6-FE90-4E6B-AD29-0BB4A66FC143}"/>
    <cellStyle name="Normal 5 4 4 3 4 2 2 5" xfId="48534" xr:uid="{A7FC3332-50E6-4823-B100-68366467B491}"/>
    <cellStyle name="Normal 5 4 4 3 4 2 3" xfId="23383" xr:uid="{15332626-4C10-4D56-BC96-639052DA0E1C}"/>
    <cellStyle name="Normal 5 4 4 3 4 2 3 2" xfId="37075" xr:uid="{3309612E-12A7-413A-BCC6-CC5C770E761E}"/>
    <cellStyle name="Normal 5 4 4 3 4 2 3 3" xfId="51958" xr:uid="{22BD085F-74EB-4FE3-96A9-099951C0405F}"/>
    <cellStyle name="Normal 5 4 4 3 4 2 4" xfId="16539" xr:uid="{60643F37-3DAE-49CD-B179-6D88490E2AD5}"/>
    <cellStyle name="Normal 5 4 4 3 4 2 5" xfId="30229" xr:uid="{C03DB697-00A2-4A99-949B-B2672EF9F984}"/>
    <cellStyle name="Normal 5 4 4 3 4 2 6" xfId="45112" xr:uid="{9845CE25-9AC9-4FA0-85EB-D3093581321A}"/>
    <cellStyle name="Normal 5 4 4 3 4 3" xfId="11403" xr:uid="{EA19EC25-6A7B-472E-A5ED-9FB3025C59BE}"/>
    <cellStyle name="Normal 5 4 4 3 4 3 2" xfId="25093" xr:uid="{1C7021F8-9AF4-49FF-A9E1-9126A75C9B36}"/>
    <cellStyle name="Normal 5 4 4 3 4 3 2 2" xfId="38785" xr:uid="{D7775FEB-7BA8-4B27-94D1-5DCFA1E1686E}"/>
    <cellStyle name="Normal 5 4 4 3 4 3 2 3" xfId="53668" xr:uid="{BE135ECA-3820-4A74-A85E-BF64ED5E440D}"/>
    <cellStyle name="Normal 5 4 4 3 4 3 3" xfId="18249" xr:uid="{F2467EA9-C254-4ACC-A47F-27EE1D658A94}"/>
    <cellStyle name="Normal 5 4 4 3 4 3 4" xfId="31939" xr:uid="{EBB63EBE-4792-41F5-B1C4-0822A83B485E}"/>
    <cellStyle name="Normal 5 4 4 3 4 3 5" xfId="46822" xr:uid="{834B9B9D-1CEA-4981-9AD5-DDA70D89D732}"/>
    <cellStyle name="Normal 5 4 4 3 4 4" xfId="21671" xr:uid="{B899080B-229D-4D54-BF9F-B2CC3724BA62}"/>
    <cellStyle name="Normal 5 4 4 3 4 4 2" xfId="35363" xr:uid="{7E157638-E324-49A9-99B8-5A78E1CDF25D}"/>
    <cellStyle name="Normal 5 4 4 3 4 4 3" xfId="50246" xr:uid="{9DB8B83B-1C8F-4B59-B910-FF7FAAC33651}"/>
    <cellStyle name="Normal 5 4 4 3 4 5" xfId="14827" xr:uid="{051D51BF-369C-46EB-A63D-541635951802}"/>
    <cellStyle name="Normal 5 4 4 3 4 5 2" xfId="41173" xr:uid="{4120B481-AC4E-4B10-8F5B-2A7EB1A5FCDA}"/>
    <cellStyle name="Normal 5 4 4 3 4 6" xfId="28517" xr:uid="{5C648374-F0AA-4303-8245-FA15D19FAE04}"/>
    <cellStyle name="Normal 5 4 4 3 4 7" xfId="43400" xr:uid="{D2FE62A5-F3DC-44AE-98A0-E4FA5911791F}"/>
    <cellStyle name="Normal 5 4 4 3 4 8" xfId="7981" xr:uid="{27EED8C7-8EE6-4FAF-A2E1-9F8CF59B8BEE}"/>
    <cellStyle name="Normal 5 4 4 3 5" xfId="9689" xr:uid="{BA9AA0AC-EE5E-4114-9976-6DCD1CEBFFDF}"/>
    <cellStyle name="Normal 5 4 4 3 5 2" xfId="13111" xr:uid="{D8F33B4C-EBE2-462A-9FFD-41BAC03E4AF2}"/>
    <cellStyle name="Normal 5 4 4 3 5 2 2" xfId="26801" xr:uid="{2DE2C3D2-6199-4F54-873C-97E8A722469D}"/>
    <cellStyle name="Normal 5 4 4 3 5 2 2 2" xfId="40493" xr:uid="{31E700D6-6D9F-4042-9FCB-65D2783CDD70}"/>
    <cellStyle name="Normal 5 4 4 3 5 2 2 3" xfId="55376" xr:uid="{DE9E2D85-11B0-4F43-B5A2-93AED4FEA449}"/>
    <cellStyle name="Normal 5 4 4 3 5 2 3" xfId="19957" xr:uid="{431EEAA6-B8BD-4A58-85DD-EC9572F43C71}"/>
    <cellStyle name="Normal 5 4 4 3 5 2 4" xfId="33647" xr:uid="{35476256-2434-4ED4-8F91-2CC3C68898D8}"/>
    <cellStyle name="Normal 5 4 4 3 5 2 5" xfId="48530" xr:uid="{3AA22899-8D2D-4E9F-ADCC-8E22BD8DDCB8}"/>
    <cellStyle name="Normal 5 4 4 3 5 3" xfId="23379" xr:uid="{9A312D24-A3E4-41FF-BC34-804E77AE66A0}"/>
    <cellStyle name="Normal 5 4 4 3 5 3 2" xfId="37071" xr:uid="{463C4A61-4E8B-4F99-AFA5-90D7ACB27BFA}"/>
    <cellStyle name="Normal 5 4 4 3 5 3 3" xfId="51954" xr:uid="{B58A68F6-E376-4C3D-8629-4BEF1E5C65F9}"/>
    <cellStyle name="Normal 5 4 4 3 5 4" xfId="16535" xr:uid="{53429F60-FB9A-47EF-8226-DD4707C17F63}"/>
    <cellStyle name="Normal 5 4 4 3 5 5" xfId="30225" xr:uid="{9B1F302E-AA48-4B3B-946C-B23F41C7934C}"/>
    <cellStyle name="Normal 5 4 4 3 5 6" xfId="45108" xr:uid="{C9C604E9-4136-4D29-8E20-2FDEE5D7D744}"/>
    <cellStyle name="Normal 5 4 4 3 6" xfId="11399" xr:uid="{2A7B332E-5105-45D4-AF96-FF7DDA499A16}"/>
    <cellStyle name="Normal 5 4 4 3 6 2" xfId="25089" xr:uid="{D926C48E-1161-4762-AE63-79AD7FE10AF1}"/>
    <cellStyle name="Normal 5 4 4 3 6 2 2" xfId="38781" xr:uid="{C6BB13E6-AA24-48CF-AC75-9D75D6B72735}"/>
    <cellStyle name="Normal 5 4 4 3 6 2 3" xfId="53664" xr:uid="{5F571B79-E1D0-4B67-A14F-30200FD8C3C6}"/>
    <cellStyle name="Normal 5 4 4 3 6 3" xfId="18245" xr:uid="{07DA81BC-0813-4D0E-AC43-21AEED492CCF}"/>
    <cellStyle name="Normal 5 4 4 3 6 4" xfId="31935" xr:uid="{90A5C1CA-4768-41AC-9E89-4BBDA91BC626}"/>
    <cellStyle name="Normal 5 4 4 3 6 5" xfId="46818" xr:uid="{6A540445-E040-4C70-90B9-52B5289A9A4F}"/>
    <cellStyle name="Normal 5 4 4 3 7" xfId="21667" xr:uid="{D667530C-FFE1-4D10-9EB3-AC91459BFC19}"/>
    <cellStyle name="Normal 5 4 4 3 7 2" xfId="35359" xr:uid="{53D4AD8F-3727-4D05-BD58-AC6102CBD937}"/>
    <cellStyle name="Normal 5 4 4 3 7 3" xfId="50242" xr:uid="{F4D0DCFF-278C-4928-BD1F-915EC204636C}"/>
    <cellStyle name="Normal 5 4 4 3 8" xfId="14823" xr:uid="{1877670F-4496-4069-9358-3170B569875E}"/>
    <cellStyle name="Normal 5 4 4 3 8 2" xfId="40872" xr:uid="{00B7CEEE-4F03-42AA-8202-9F9C2BCE5550}"/>
    <cellStyle name="Normal 5 4 4 3 9" xfId="28513" xr:uid="{780B1897-2C04-40CA-8172-E91B1809D7A6}"/>
    <cellStyle name="Normal 5 4 4 4" xfId="922" xr:uid="{A6228088-BD3C-4360-9289-D6B6C56399CD}"/>
    <cellStyle name="Normal 5 4 4 4 2" xfId="923" xr:uid="{A9393B0F-A5B8-4024-B251-82A406BBBE7C}"/>
    <cellStyle name="Normal 5 4 4 4 2 2" xfId="9695" xr:uid="{6F73151E-AED3-4F3E-B076-C6AA702E6FAA}"/>
    <cellStyle name="Normal 5 4 4 4 2 2 2" xfId="13117" xr:uid="{63D69AA5-8510-47E2-9006-A6AA75B871BF}"/>
    <cellStyle name="Normal 5 4 4 4 2 2 2 2" xfId="26807" xr:uid="{B139C661-56C0-49E1-88F5-5FFA4EA00F66}"/>
    <cellStyle name="Normal 5 4 4 4 2 2 2 2 2" xfId="40499" xr:uid="{14BDA0D5-01BE-4FBB-8449-77E35B8AB671}"/>
    <cellStyle name="Normal 5 4 4 4 2 2 2 2 3" xfId="55382" xr:uid="{C02DFDB4-43D3-4E5F-97C4-9BE312290D06}"/>
    <cellStyle name="Normal 5 4 4 4 2 2 2 3" xfId="19963" xr:uid="{30BF0943-AF7F-43AA-8A71-F61ADF6B32B9}"/>
    <cellStyle name="Normal 5 4 4 4 2 2 2 4" xfId="33653" xr:uid="{9F08E4E3-6A9B-48ED-B24A-4C6560988EBB}"/>
    <cellStyle name="Normal 5 4 4 4 2 2 2 5" xfId="48536" xr:uid="{BAFCEA5D-9313-47AC-A6A4-0CFBFF10285D}"/>
    <cellStyle name="Normal 5 4 4 4 2 2 3" xfId="23385" xr:uid="{6D54D44C-806B-4B5A-9CE3-9F958910D3FF}"/>
    <cellStyle name="Normal 5 4 4 4 2 2 3 2" xfId="37077" xr:uid="{53076428-027D-4467-8F82-7398B0C680A3}"/>
    <cellStyle name="Normal 5 4 4 4 2 2 3 3" xfId="51960" xr:uid="{BF1DC0FB-3307-4BC3-924F-386D87F40ADC}"/>
    <cellStyle name="Normal 5 4 4 4 2 2 4" xfId="16541" xr:uid="{3C9F6CA8-BD0F-4697-9015-A3B5E55DAEAC}"/>
    <cellStyle name="Normal 5 4 4 4 2 2 5" xfId="30231" xr:uid="{043572A6-A6AB-47D0-8EC8-E9ADEBDDF3C0}"/>
    <cellStyle name="Normal 5 4 4 4 2 2 6" xfId="45114" xr:uid="{14916F26-9C60-44AD-A8D5-78611D7BBD6C}"/>
    <cellStyle name="Normal 5 4 4 4 2 3" xfId="11405" xr:uid="{237D3F18-7923-43F2-882F-FDA2A388E596}"/>
    <cellStyle name="Normal 5 4 4 4 2 3 2" xfId="25095" xr:uid="{36404599-800D-4D8C-9726-43E1BA6427E1}"/>
    <cellStyle name="Normal 5 4 4 4 2 3 2 2" xfId="38787" xr:uid="{F4CCF690-65D3-4E46-9F95-3CF2688D4E76}"/>
    <cellStyle name="Normal 5 4 4 4 2 3 2 3" xfId="53670" xr:uid="{B2E54C52-2AC0-4017-9871-8EDC43E58838}"/>
    <cellStyle name="Normal 5 4 4 4 2 3 3" xfId="18251" xr:uid="{9F392B1A-4253-431B-BDAC-13D885CF578C}"/>
    <cellStyle name="Normal 5 4 4 4 2 3 4" xfId="31941" xr:uid="{E6E6F78F-3FA4-4748-ABEA-40D69188BF4D}"/>
    <cellStyle name="Normal 5 4 4 4 2 3 5" xfId="46824" xr:uid="{A1530B72-7BB5-45C8-91C8-B8EF8E7D86A5}"/>
    <cellStyle name="Normal 5 4 4 4 2 4" xfId="21673" xr:uid="{017D2145-EE25-4137-83F9-CFEF2C8E51AE}"/>
    <cellStyle name="Normal 5 4 4 4 2 4 2" xfId="35365" xr:uid="{10CBDD94-324D-426C-AF35-E01490960D58}"/>
    <cellStyle name="Normal 5 4 4 4 2 4 3" xfId="50248" xr:uid="{E8C08596-DDDE-45B0-8AD2-C0D2D3137DE4}"/>
    <cellStyle name="Normal 5 4 4 4 2 5" xfId="14829" xr:uid="{6AB8012C-7F63-4433-919B-0D6924BF9BA3}"/>
    <cellStyle name="Normal 5 4 4 4 2 5 2" xfId="41027" xr:uid="{1964193C-8C34-47D6-8E40-40D4061EFD70}"/>
    <cellStyle name="Normal 5 4 4 4 2 6" xfId="28519" xr:uid="{9CC68979-1710-44BE-91A9-67B7791BCA2F}"/>
    <cellStyle name="Normal 5 4 4 4 2 7" xfId="43402" xr:uid="{8DFEF3A1-706B-418A-9248-A1040ED67884}"/>
    <cellStyle name="Normal 5 4 4 4 2 8" xfId="7983" xr:uid="{2D8BB656-F437-462B-ABC4-F5ED422C8FDC}"/>
    <cellStyle name="Normal 5 4 4 4 3" xfId="924" xr:uid="{C0A9D589-C770-4C25-94BF-7F4ADC20770E}"/>
    <cellStyle name="Normal 5 4 4 4 3 2" xfId="13116" xr:uid="{9CDCFE99-03BC-4490-AA44-855E0BF1F0FE}"/>
    <cellStyle name="Normal 5 4 4 4 3 2 2" xfId="26806" xr:uid="{78A38E30-6E3B-4B1B-AA6C-4A147CFC1B05}"/>
    <cellStyle name="Normal 5 4 4 4 3 2 2 2" xfId="40498" xr:uid="{9B8B4F6F-24C1-466F-9FA9-3F466B0F428F}"/>
    <cellStyle name="Normal 5 4 4 4 3 2 2 3" xfId="55381" xr:uid="{DCF8259C-726D-45EA-941B-B611D6FCE895}"/>
    <cellStyle name="Normal 5 4 4 4 3 2 3" xfId="19962" xr:uid="{9D7BB97E-4F88-4563-A5C7-D427D48654D8}"/>
    <cellStyle name="Normal 5 4 4 4 3 2 4" xfId="33652" xr:uid="{1A3F94EE-1B8E-4F06-916F-36539CBC7314}"/>
    <cellStyle name="Normal 5 4 4 4 3 2 5" xfId="48535" xr:uid="{D76FC361-8F45-48AF-8DFB-825461310C36}"/>
    <cellStyle name="Normal 5 4 4 4 3 3" xfId="23384" xr:uid="{3E820128-2658-4668-81E0-E6DED224FE4D}"/>
    <cellStyle name="Normal 5 4 4 4 3 3 2" xfId="37076" xr:uid="{DB2FC1A7-77BA-4E24-A8B2-2C2B5A40916D}"/>
    <cellStyle name="Normal 5 4 4 4 3 3 3" xfId="51959" xr:uid="{DA5A6D07-0611-430B-B8FE-7800D4A60FA3}"/>
    <cellStyle name="Normal 5 4 4 4 3 4" xfId="16540" xr:uid="{5080ACE6-A11F-4763-988E-7A9731CBE1E0}"/>
    <cellStyle name="Normal 5 4 4 4 3 4 2" xfId="41174" xr:uid="{6CFE2714-E897-417F-B4D9-259ACEBCA281}"/>
    <cellStyle name="Normal 5 4 4 4 3 5" xfId="30230" xr:uid="{3862A23A-F61A-4CA8-AFDE-1252B2CE2577}"/>
    <cellStyle name="Normal 5 4 4 4 3 6" xfId="45113" xr:uid="{9C6A378E-6387-4323-8CAE-6F615F3A0D37}"/>
    <cellStyle name="Normal 5 4 4 4 3 7" xfId="9694" xr:uid="{467B0576-7496-427D-AC7A-A76198686BB8}"/>
    <cellStyle name="Normal 5 4 4 4 4" xfId="925" xr:uid="{B0FE73A8-8896-4C9F-BD57-96406AE5F058}"/>
    <cellStyle name="Normal 5 4 4 4 4 2" xfId="25094" xr:uid="{DBB65278-95AF-4C23-993F-061AB05F9C9B}"/>
    <cellStyle name="Normal 5 4 4 4 4 2 2" xfId="38786" xr:uid="{F06D5544-4D29-4D0A-B568-3CDD8ECDE1A0}"/>
    <cellStyle name="Normal 5 4 4 4 4 2 3" xfId="53669" xr:uid="{61E462B6-EFF7-4899-A361-05A71D6CA018}"/>
    <cellStyle name="Normal 5 4 4 4 4 3" xfId="18250" xr:uid="{F4E03D88-9D69-424C-8E28-67A314E34152}"/>
    <cellStyle name="Normal 5 4 4 4 4 3 2" xfId="41175" xr:uid="{D0CE482C-9742-49FE-A86C-9D0922864FB7}"/>
    <cellStyle name="Normal 5 4 4 4 4 4" xfId="31940" xr:uid="{7C802D29-D7E8-4CCB-922A-988BE39B2372}"/>
    <cellStyle name="Normal 5 4 4 4 4 5" xfId="46823" xr:uid="{B1CCB053-84B6-4D10-A728-32138D58293D}"/>
    <cellStyle name="Normal 5 4 4 4 4 6" xfId="11404" xr:uid="{E2E08976-8F7F-4825-B853-41F6527B5C62}"/>
    <cellStyle name="Normal 5 4 4 4 5" xfId="21672" xr:uid="{95FB9D91-4753-49DD-BE84-5AB6B5EF8B38}"/>
    <cellStyle name="Normal 5 4 4 4 5 2" xfId="35364" xr:uid="{16C0B921-1729-43E9-9CDF-1117C63D172F}"/>
    <cellStyle name="Normal 5 4 4 4 5 3" xfId="50247" xr:uid="{9E31795F-6EB8-4B36-B56D-240A83F1696D}"/>
    <cellStyle name="Normal 5 4 4 4 6" xfId="14828" xr:uid="{257790B3-7835-4F00-90FB-7321FA754E6F}"/>
    <cellStyle name="Normal 5 4 4 4 6 2" xfId="41026" xr:uid="{479C0990-2718-47C4-BB29-8D2AFC9D3939}"/>
    <cellStyle name="Normal 5 4 4 4 7" xfId="28518" xr:uid="{E8C04504-8A93-4F60-A334-6468F077488B}"/>
    <cellStyle name="Normal 5 4 4 4 8" xfId="43401" xr:uid="{4A938C6E-E298-4A6C-83BD-4D62BA3F455D}"/>
    <cellStyle name="Normal 5 4 4 4 9" xfId="7982" xr:uid="{051D9C67-C7FB-4E3A-A849-007680BB5B8C}"/>
    <cellStyle name="Normal 5 4 4 5" xfId="926" xr:uid="{8058B855-4AB5-4A1F-88EF-29D148427699}"/>
    <cellStyle name="Normal 5 4 4 5 2" xfId="9696" xr:uid="{C10D7BF4-052C-4F1E-AFC9-F658B4D7FC7D}"/>
    <cellStyle name="Normal 5 4 4 5 2 2" xfId="13118" xr:uid="{2A2B84B0-CE38-4113-AABF-1723A9A8A86F}"/>
    <cellStyle name="Normal 5 4 4 5 2 2 2" xfId="26808" xr:uid="{AFA0BB46-C6E5-4FFB-8318-1C96AB3A00AC}"/>
    <cellStyle name="Normal 5 4 4 5 2 2 2 2" xfId="40500" xr:uid="{C8715A7F-0740-4651-B7B1-8E04A67306C9}"/>
    <cellStyle name="Normal 5 4 4 5 2 2 2 3" xfId="55383" xr:uid="{0302FD11-3696-4FCF-A7CD-CE5BB01C20E3}"/>
    <cellStyle name="Normal 5 4 4 5 2 2 3" xfId="19964" xr:uid="{DA556646-8946-42C9-8A58-AB3C771FA268}"/>
    <cellStyle name="Normal 5 4 4 5 2 2 4" xfId="33654" xr:uid="{98FE84A2-1106-4CE4-8BEB-63F5E17FEAA3}"/>
    <cellStyle name="Normal 5 4 4 5 2 2 5" xfId="48537" xr:uid="{94799118-2347-4914-89C3-124B55C59102}"/>
    <cellStyle name="Normal 5 4 4 5 2 3" xfId="23386" xr:uid="{B067137E-B3F0-47D6-857B-0499557A87F2}"/>
    <cellStyle name="Normal 5 4 4 5 2 3 2" xfId="37078" xr:uid="{962A3375-EE77-415E-9195-E94B5FAE3A77}"/>
    <cellStyle name="Normal 5 4 4 5 2 3 3" xfId="51961" xr:uid="{DE92DCDA-8991-477B-A70F-52D44C66C8D7}"/>
    <cellStyle name="Normal 5 4 4 5 2 4" xfId="16542" xr:uid="{A1527C14-097C-4A66-8E5F-2990ABA1BEFF}"/>
    <cellStyle name="Normal 5 4 4 5 2 5" xfId="30232" xr:uid="{DE8DD7A5-E8A1-4C7A-B2F7-2364E74A2D3A}"/>
    <cellStyle name="Normal 5 4 4 5 2 6" xfId="45115" xr:uid="{FB182E50-3A2D-470B-9EA0-AEBAEA27DD02}"/>
    <cellStyle name="Normal 5 4 4 5 3" xfId="11406" xr:uid="{2729EC8B-225F-4685-B86B-1DE20A8FF1B3}"/>
    <cellStyle name="Normal 5 4 4 5 3 2" xfId="25096" xr:uid="{751C7894-7BAD-43FB-964A-A9B2497D7A93}"/>
    <cellStyle name="Normal 5 4 4 5 3 2 2" xfId="38788" xr:uid="{9803EB21-E7FA-4731-BABA-DE81D4FC9A71}"/>
    <cellStyle name="Normal 5 4 4 5 3 2 3" xfId="53671" xr:uid="{29138127-BDA9-457C-A684-87FA55DAD404}"/>
    <cellStyle name="Normal 5 4 4 5 3 3" xfId="18252" xr:uid="{927CC682-7ACA-4A14-B7A9-196F9F5C220C}"/>
    <cellStyle name="Normal 5 4 4 5 3 4" xfId="31942" xr:uid="{992CE97B-9DAF-4A0A-912D-660523400CFB}"/>
    <cellStyle name="Normal 5 4 4 5 3 5" xfId="46825" xr:uid="{4125063B-B21B-457B-8497-F612547B28A9}"/>
    <cellStyle name="Normal 5 4 4 5 4" xfId="21674" xr:uid="{372BF0F6-1CE9-4F74-A067-7139431BAC03}"/>
    <cellStyle name="Normal 5 4 4 5 4 2" xfId="35366" xr:uid="{B7D8596B-EDC5-49F2-8C62-B9CBD43D6F28}"/>
    <cellStyle name="Normal 5 4 4 5 4 3" xfId="50249" xr:uid="{89D05651-CE1F-4DC7-BC65-9731DA9BFF1E}"/>
    <cellStyle name="Normal 5 4 4 5 5" xfId="14830" xr:uid="{0FCA874B-4DA2-4773-A3E0-41E0EE85FE37}"/>
    <cellStyle name="Normal 5 4 4 5 5 2" xfId="41028" xr:uid="{4B395C12-7288-4B4C-8208-C93FF63777EB}"/>
    <cellStyle name="Normal 5 4 4 5 6" xfId="28520" xr:uid="{543F06F4-B805-49DF-8B9D-C26243460823}"/>
    <cellStyle name="Normal 5 4 4 5 7" xfId="43403" xr:uid="{BEFA02B6-2592-45DC-B178-D62EC1289A1A}"/>
    <cellStyle name="Normal 5 4 4 5 8" xfId="7984" xr:uid="{ED9B7F26-582E-4D32-BD97-9FE68F743510}"/>
    <cellStyle name="Normal 5 4 4 6" xfId="927" xr:uid="{A88975B1-0633-4452-BFD0-B0EF60689A59}"/>
    <cellStyle name="Normal 5 4 4 6 2" xfId="9697" xr:uid="{69DF48EA-129B-4E11-81CF-4FFA81C8FBE9}"/>
    <cellStyle name="Normal 5 4 4 6 2 2" xfId="13119" xr:uid="{40795FCD-E885-4EC6-A977-7C9D66AE7A7A}"/>
    <cellStyle name="Normal 5 4 4 6 2 2 2" xfId="26809" xr:uid="{5A6662BF-FFD0-489F-8D96-75FD25DB44FB}"/>
    <cellStyle name="Normal 5 4 4 6 2 2 2 2" xfId="40501" xr:uid="{0EFC3948-18F2-4B34-8223-6B2860B1615D}"/>
    <cellStyle name="Normal 5 4 4 6 2 2 2 3" xfId="55384" xr:uid="{28D5F36B-4B87-4DDE-868B-5BC3140D69CB}"/>
    <cellStyle name="Normal 5 4 4 6 2 2 3" xfId="19965" xr:uid="{D961F6D9-7C02-4D55-8468-0B7A34482C94}"/>
    <cellStyle name="Normal 5 4 4 6 2 2 4" xfId="33655" xr:uid="{6C99C5E0-BEFC-4D8E-9FA5-4E62B2836383}"/>
    <cellStyle name="Normal 5 4 4 6 2 2 5" xfId="48538" xr:uid="{72B17BCE-6446-432D-9974-CE58DAFD30C2}"/>
    <cellStyle name="Normal 5 4 4 6 2 3" xfId="23387" xr:uid="{DE2A7493-AD5B-4B59-A2EB-78EA41A5E52F}"/>
    <cellStyle name="Normal 5 4 4 6 2 3 2" xfId="37079" xr:uid="{097515E3-49F7-49EF-A9E8-BFDE8DA72816}"/>
    <cellStyle name="Normal 5 4 4 6 2 3 3" xfId="51962" xr:uid="{423200AA-5CAC-443C-8ECB-8C289919B8F9}"/>
    <cellStyle name="Normal 5 4 4 6 2 4" xfId="16543" xr:uid="{FBFF41CD-E292-4501-A3BA-AB80A20D4255}"/>
    <cellStyle name="Normal 5 4 4 6 2 5" xfId="30233" xr:uid="{5F3623D5-F8FE-42C4-A8A7-C695A559B715}"/>
    <cellStyle name="Normal 5 4 4 6 2 6" xfId="45116" xr:uid="{49F2AEBB-4D17-4289-9BF4-F69E98257431}"/>
    <cellStyle name="Normal 5 4 4 6 3" xfId="11407" xr:uid="{B226C47D-72B5-402E-A727-14828FA8919F}"/>
    <cellStyle name="Normal 5 4 4 6 3 2" xfId="25097" xr:uid="{484A305A-FDE0-4910-83DA-ACAAA5BBF036}"/>
    <cellStyle name="Normal 5 4 4 6 3 2 2" xfId="38789" xr:uid="{B101F2E1-528E-4014-9633-CABB593558A6}"/>
    <cellStyle name="Normal 5 4 4 6 3 2 3" xfId="53672" xr:uid="{C770A6DC-E44F-4739-9833-F73D6ABF75CA}"/>
    <cellStyle name="Normal 5 4 4 6 3 3" xfId="18253" xr:uid="{F4D00258-0EB5-49DA-A86C-88E537124B81}"/>
    <cellStyle name="Normal 5 4 4 6 3 4" xfId="31943" xr:uid="{91F62B40-6709-4A2A-8F20-8BB946B7DBA7}"/>
    <cellStyle name="Normal 5 4 4 6 3 5" xfId="46826" xr:uid="{E4740708-A150-4EC0-94B0-5FB086B8F993}"/>
    <cellStyle name="Normal 5 4 4 6 4" xfId="21675" xr:uid="{0D38F2B6-C602-4A35-8F04-9DCE5E905791}"/>
    <cellStyle name="Normal 5 4 4 6 4 2" xfId="35367" xr:uid="{F48C1A54-0AF1-4B67-8D58-11BB5A8834ED}"/>
    <cellStyle name="Normal 5 4 4 6 4 3" xfId="50250" xr:uid="{BD5AC0C8-F848-445C-8C54-F5B31A1CF1EE}"/>
    <cellStyle name="Normal 5 4 4 6 5" xfId="14831" xr:uid="{F2555AE5-464F-4961-A5D5-1A56B1760884}"/>
    <cellStyle name="Normal 5 4 4 6 5 2" xfId="41176" xr:uid="{C8E6C229-12AE-4CC2-A405-663ACF11CF38}"/>
    <cellStyle name="Normal 5 4 4 6 6" xfId="28521" xr:uid="{BC294EAD-B34C-427E-9563-235B349B0AFE}"/>
    <cellStyle name="Normal 5 4 4 6 7" xfId="43404" xr:uid="{8D0524B7-E689-4B0C-A366-B57654BBD953}"/>
    <cellStyle name="Normal 5 4 4 6 8" xfId="7985" xr:uid="{1FAFFD9D-D736-436C-8D7E-7FF0A7312CB1}"/>
    <cellStyle name="Normal 5 4 4 7" xfId="928" xr:uid="{0CB44812-4AAF-4CE4-853A-3737E7847CD8}"/>
    <cellStyle name="Normal 5 4 4 7 2" xfId="13105" xr:uid="{9390290E-F8BE-4CA1-962C-E31A1DC4C92D}"/>
    <cellStyle name="Normal 5 4 4 7 2 2" xfId="26795" xr:uid="{E9934798-113A-4803-895C-0E7DB62677D1}"/>
    <cellStyle name="Normal 5 4 4 7 2 2 2" xfId="40487" xr:uid="{0134359D-D00D-4B8A-BB97-FEBF46B1C2EC}"/>
    <cellStyle name="Normal 5 4 4 7 2 2 3" xfId="55370" xr:uid="{1AF4D33B-F0E9-4D3F-8DA8-EBA7FEA01793}"/>
    <cellStyle name="Normal 5 4 4 7 2 3" xfId="19951" xr:uid="{CBDBF4B3-C980-4B4C-8475-98771061C4C4}"/>
    <cellStyle name="Normal 5 4 4 7 2 4" xfId="33641" xr:uid="{17344942-5DDB-4A24-AF39-B9ED9B7599FE}"/>
    <cellStyle name="Normal 5 4 4 7 2 5" xfId="48524" xr:uid="{C74A40DA-A77F-4DD8-8807-A171E72FF26C}"/>
    <cellStyle name="Normal 5 4 4 7 3" xfId="23373" xr:uid="{2822CC94-DCB2-4295-8880-D67295F3A75C}"/>
    <cellStyle name="Normal 5 4 4 7 3 2" xfId="37065" xr:uid="{C5327A1D-8AA8-4D7A-81FE-7A7C5D077BA0}"/>
    <cellStyle name="Normal 5 4 4 7 3 3" xfId="51948" xr:uid="{21B0E545-66B2-408A-8B3F-B6FE2B77CFA9}"/>
    <cellStyle name="Normal 5 4 4 7 4" xfId="16529" xr:uid="{FA2B020F-EAEE-4EFD-94CB-7AC79ACD8A37}"/>
    <cellStyle name="Normal 5 4 4 7 4 2" xfId="41177" xr:uid="{9FA42C10-F6AE-4124-B50C-418D0D60E1A7}"/>
    <cellStyle name="Normal 5 4 4 7 5" xfId="30219" xr:uid="{D5C9E32E-709E-42F1-9985-D0E447A341BB}"/>
    <cellStyle name="Normal 5 4 4 7 6" xfId="45102" xr:uid="{3E247E80-A4A6-4229-9324-ADEF71D61D27}"/>
    <cellStyle name="Normal 5 4 4 7 7" xfId="9683" xr:uid="{08527FA1-64B9-44F6-A2B3-3831CF83B008}"/>
    <cellStyle name="Normal 5 4 4 8" xfId="11393" xr:uid="{CB0FBBFF-84F3-490F-B7C5-061E509A8D97}"/>
    <cellStyle name="Normal 5 4 4 8 2" xfId="25083" xr:uid="{0A692E59-EF36-40D7-9164-6215B9228116}"/>
    <cellStyle name="Normal 5 4 4 8 2 2" xfId="38775" xr:uid="{331F758E-11D5-47F8-B9F9-CF4C9AF0B3CB}"/>
    <cellStyle name="Normal 5 4 4 8 2 3" xfId="53658" xr:uid="{A073FBCB-50F6-4A03-8BFD-114EC1361238}"/>
    <cellStyle name="Normal 5 4 4 8 3" xfId="18239" xr:uid="{502377F8-57C0-430A-92F3-D9287F3C7539}"/>
    <cellStyle name="Normal 5 4 4 8 4" xfId="31929" xr:uid="{7368A9B9-0F67-4613-93FA-5C90AB766E3E}"/>
    <cellStyle name="Normal 5 4 4 8 5" xfId="46812" xr:uid="{496B5279-6579-4D06-B42F-F2062F439759}"/>
    <cellStyle name="Normal 5 4 4 9" xfId="21661" xr:uid="{474F9648-91D2-415C-A246-BFC534030D74}"/>
    <cellStyle name="Normal 5 4 4 9 2" xfId="35353" xr:uid="{1D8BD9B8-B335-426D-B3D2-C293061EAEA3}"/>
    <cellStyle name="Normal 5 4 4 9 3" xfId="50236" xr:uid="{F9398DF5-CC75-4912-B0BF-248946C24848}"/>
    <cellStyle name="Normal 5 4 5" xfId="929" xr:uid="{AA1D322F-F445-41DB-BF29-43F930C109A3}"/>
    <cellStyle name="Normal 5 4 5 10" xfId="14832" xr:uid="{D11046EB-A5D8-4B8B-A93B-2348A838C207}"/>
    <cellStyle name="Normal 5 4 5 10 2" xfId="40822" xr:uid="{4BBC7DBA-DC01-4B8C-84B4-B3DA2EBED224}"/>
    <cellStyle name="Normal 5 4 5 11" xfId="28522" xr:uid="{B6116133-FD18-4E12-93C1-C133D9B71D77}"/>
    <cellStyle name="Normal 5 4 5 12" xfId="43405" xr:uid="{56051299-D325-4C8F-97B7-59D42EE8279A}"/>
    <cellStyle name="Normal 5 4 5 13" xfId="7986" xr:uid="{3286E356-CA11-4D73-B5DB-E2B1FB178319}"/>
    <cellStyle name="Normal 5 4 5 2" xfId="930" xr:uid="{2DC083C8-1329-4E76-B25A-8225DF723DE3}"/>
    <cellStyle name="Normal 5 4 5 2 10" xfId="43406" xr:uid="{D97F30D0-84FC-4A2F-8720-256513222E37}"/>
    <cellStyle name="Normal 5 4 5 2 11" xfId="7987" xr:uid="{228D3596-03BC-4130-B479-8F0DDCF12CA6}"/>
    <cellStyle name="Normal 5 4 5 2 2" xfId="931" xr:uid="{3EC8BF7E-191F-4DF2-947F-239354CDFCFE}"/>
    <cellStyle name="Normal 5 4 5 2 2 2" xfId="3895" xr:uid="{6552FAF5-DB96-4DC2-95E1-11759B36A495}"/>
    <cellStyle name="Normal 5 4 5 2 2 2 2" xfId="3896" xr:uid="{399492E8-814F-4E58-A6B9-509FD2D26A61}"/>
    <cellStyle name="Normal 5 4 5 2 2 2 2 2" xfId="13123" xr:uid="{E6D4933F-4C89-4B4A-A887-A43C3A36B282}"/>
    <cellStyle name="Normal 5 4 5 2 2 2 2 2 2" xfId="26813" xr:uid="{79082E79-7FBB-4AE5-A428-77C5A6CDD095}"/>
    <cellStyle name="Normal 5 4 5 2 2 2 2 2 2 2" xfId="40505" xr:uid="{6AC079B5-E611-41EE-81AC-6D9C45B16751}"/>
    <cellStyle name="Normal 5 4 5 2 2 2 2 2 2 3" xfId="55388" xr:uid="{55463EC4-5D2A-4742-8BFB-BB92357BD3ED}"/>
    <cellStyle name="Normal 5 4 5 2 2 2 2 2 3" xfId="19969" xr:uid="{F6F0A5B0-4138-45F6-B6AD-54A50512CCC4}"/>
    <cellStyle name="Normal 5 4 5 2 2 2 2 2 4" xfId="33659" xr:uid="{AF1518CB-FD56-48A4-9899-97F9B46F3807}"/>
    <cellStyle name="Normal 5 4 5 2 2 2 2 2 5" xfId="48542" xr:uid="{F2E87A6A-26CA-4A9D-B96D-CDED739009C3}"/>
    <cellStyle name="Normal 5 4 5 2 2 2 2 3" xfId="23391" xr:uid="{19DB80A5-417B-4188-860D-6DEDB7A6869B}"/>
    <cellStyle name="Normal 5 4 5 2 2 2 2 3 2" xfId="37083" xr:uid="{52F435BE-A14F-4356-9F35-24FED6E66867}"/>
    <cellStyle name="Normal 5 4 5 2 2 2 2 3 3" xfId="51966" xr:uid="{93FFAF66-F8AD-4E0F-A87D-818925FF0DBA}"/>
    <cellStyle name="Normal 5 4 5 2 2 2 2 4" xfId="16547" xr:uid="{04F82C2E-80DD-4A1C-B603-3250C42CB548}"/>
    <cellStyle name="Normal 5 4 5 2 2 2 2 4 2" xfId="41030" xr:uid="{6D706170-9C9D-49CD-9F40-61BBC0CBFA62}"/>
    <cellStyle name="Normal 5 4 5 2 2 2 2 5" xfId="30237" xr:uid="{349D9F07-4DCC-4328-9A9D-421D4FF2067B}"/>
    <cellStyle name="Normal 5 4 5 2 2 2 2 6" xfId="45120" xr:uid="{75F0A059-F0A8-48B4-BCDE-D8843B7FB584}"/>
    <cellStyle name="Normal 5 4 5 2 2 2 2 7" xfId="9701" xr:uid="{2D3368C1-105B-4585-A349-7E2AAE831546}"/>
    <cellStyle name="Normal 5 4 5 2 2 2 3" xfId="11411" xr:uid="{D82083BA-B448-43F5-BAD0-ADCDB1F6A9B7}"/>
    <cellStyle name="Normal 5 4 5 2 2 2 3 2" xfId="25101" xr:uid="{4490850A-4FEE-47FE-97C0-7B4E4A13064E}"/>
    <cellStyle name="Normal 5 4 5 2 2 2 3 2 2" xfId="38793" xr:uid="{9D06E2E1-2F7F-4F82-B0A8-222EE6755E8C}"/>
    <cellStyle name="Normal 5 4 5 2 2 2 3 2 3" xfId="53676" xr:uid="{E5472FBE-E65B-4E5E-98F6-550A590C9B87}"/>
    <cellStyle name="Normal 5 4 5 2 2 2 3 3" xfId="18257" xr:uid="{260CAB36-FC58-453E-A057-2A64A18986BB}"/>
    <cellStyle name="Normal 5 4 5 2 2 2 3 4" xfId="31947" xr:uid="{D9E3C5F5-6B6E-417A-8424-259550C1FAB8}"/>
    <cellStyle name="Normal 5 4 5 2 2 2 3 5" xfId="46830" xr:uid="{3BDB3E45-B707-4EA0-8263-3747E53C9B52}"/>
    <cellStyle name="Normal 5 4 5 2 2 2 4" xfId="21679" xr:uid="{881A8454-819E-4391-9F36-26D60736EE95}"/>
    <cellStyle name="Normal 5 4 5 2 2 2 4 2" xfId="35371" xr:uid="{738BF4B2-766B-42F1-AEAF-1F2D45838C53}"/>
    <cellStyle name="Normal 5 4 5 2 2 2 4 3" xfId="50254" xr:uid="{C2F9DEF5-97D6-472B-ADD4-4B6DBE847769}"/>
    <cellStyle name="Normal 5 4 5 2 2 2 5" xfId="14835" xr:uid="{D43898BE-688E-453D-B56E-B53EE18FCF35}"/>
    <cellStyle name="Normal 5 4 5 2 2 2 5 2" xfId="41029" xr:uid="{EF0B0BE8-50DA-4F9D-B219-F194FCED9E01}"/>
    <cellStyle name="Normal 5 4 5 2 2 2 6" xfId="28525" xr:uid="{E1A7A883-7777-47C2-8413-064AE5FAFD7F}"/>
    <cellStyle name="Normal 5 4 5 2 2 2 7" xfId="43408" xr:uid="{88CF7DD9-3CA0-4AEF-9760-2C413A7B4D3F}"/>
    <cellStyle name="Normal 5 4 5 2 2 2 8" xfId="7989" xr:uid="{420FAADA-456E-47F7-A287-D67CF6F6FC64}"/>
    <cellStyle name="Normal 5 4 5 2 2 3" xfId="3897" xr:uid="{C06E632A-8B25-4B29-834E-BD3701FFB3D7}"/>
    <cellStyle name="Normal 5 4 5 2 2 3 2" xfId="13122" xr:uid="{8044BA25-20B9-4722-A0E2-89E913E76A5D}"/>
    <cellStyle name="Normal 5 4 5 2 2 3 2 2" xfId="26812" xr:uid="{9EDCD130-13C5-4740-8C09-A391A1CB4C30}"/>
    <cellStyle name="Normal 5 4 5 2 2 3 2 2 2" xfId="40504" xr:uid="{1CD4103F-445B-4A85-8F8C-723B8293AA00}"/>
    <cellStyle name="Normal 5 4 5 2 2 3 2 2 3" xfId="55387" xr:uid="{8E7E67FA-1FEE-4E23-A372-FEA5613AAA30}"/>
    <cellStyle name="Normal 5 4 5 2 2 3 2 3" xfId="19968" xr:uid="{75E93FCA-A659-4E39-9C92-8598E27A4044}"/>
    <cellStyle name="Normal 5 4 5 2 2 3 2 4" xfId="33658" xr:uid="{EF4B1A7A-DDDE-4E85-B0AF-4C0F5D92FBFE}"/>
    <cellStyle name="Normal 5 4 5 2 2 3 2 5" xfId="48541" xr:uid="{6BF0AE84-7A35-4172-B262-5464EFDDAECA}"/>
    <cellStyle name="Normal 5 4 5 2 2 3 3" xfId="23390" xr:uid="{39BF116F-59ED-4BDD-BD83-53A7C3D55054}"/>
    <cellStyle name="Normal 5 4 5 2 2 3 3 2" xfId="37082" xr:uid="{1E73514D-B62A-43A4-8606-69412C65FDB0}"/>
    <cellStyle name="Normal 5 4 5 2 2 3 3 3" xfId="51965" xr:uid="{034642DE-9D2B-4B86-A11C-8691E0D0B608}"/>
    <cellStyle name="Normal 5 4 5 2 2 3 4" xfId="16546" xr:uid="{4499F7F1-94B2-4517-B5AC-BD5C18BAC45E}"/>
    <cellStyle name="Normal 5 4 5 2 2 3 4 2" xfId="41031" xr:uid="{3C1F42E9-60F8-4827-887C-D37CA65D345E}"/>
    <cellStyle name="Normal 5 4 5 2 2 3 5" xfId="30236" xr:uid="{593BEE65-E5BB-4FA7-95E4-F821F9ECB989}"/>
    <cellStyle name="Normal 5 4 5 2 2 3 6" xfId="45119" xr:uid="{8413A9AC-961C-47E1-82BD-4899A9DA2880}"/>
    <cellStyle name="Normal 5 4 5 2 2 3 7" xfId="9700" xr:uid="{8B2895F1-F2B1-4C5B-9CF9-29C578A50A5C}"/>
    <cellStyle name="Normal 5 4 5 2 2 4" xfId="11410" xr:uid="{6FF8B589-60F6-495A-B576-A69EC6061004}"/>
    <cellStyle name="Normal 5 4 5 2 2 4 2" xfId="25100" xr:uid="{339B007D-F2AD-4B0F-94DF-837CCC99A48E}"/>
    <cellStyle name="Normal 5 4 5 2 2 4 2 2" xfId="38792" xr:uid="{8EF6DEC8-B77B-43B8-9CFD-71BD6D0A0381}"/>
    <cellStyle name="Normal 5 4 5 2 2 4 2 3" xfId="53675" xr:uid="{BCF37B8B-14A9-4707-AE50-8D8387279444}"/>
    <cellStyle name="Normal 5 4 5 2 2 4 3" xfId="18256" xr:uid="{045CE481-F65B-4740-9A55-79A7A5A6D869}"/>
    <cellStyle name="Normal 5 4 5 2 2 4 4" xfId="31946" xr:uid="{834B515A-17A2-4643-B294-55217327E110}"/>
    <cellStyle name="Normal 5 4 5 2 2 4 5" xfId="46829" xr:uid="{81914B4B-2FC0-446B-855F-FDE605B6CE74}"/>
    <cellStyle name="Normal 5 4 5 2 2 5" xfId="21678" xr:uid="{3341ECDD-8136-411D-B95C-1A43414CE04D}"/>
    <cellStyle name="Normal 5 4 5 2 2 5 2" xfId="35370" xr:uid="{D262FD95-74D2-43E5-97D7-348C3F59B67B}"/>
    <cellStyle name="Normal 5 4 5 2 2 5 3" xfId="50253" xr:uid="{DFC268CA-5E08-4B51-A7B7-574C8C28D754}"/>
    <cellStyle name="Normal 5 4 5 2 2 6" xfId="14834" xr:uid="{11B76E58-7E8F-483B-B7C3-897414522131}"/>
    <cellStyle name="Normal 5 4 5 2 2 6 2" xfId="40874" xr:uid="{BD155635-2C20-4691-85C6-B1A9E3E2AAFA}"/>
    <cellStyle name="Normal 5 4 5 2 2 7" xfId="28524" xr:uid="{10AB270D-746F-43E9-AD83-237EB628EF6E}"/>
    <cellStyle name="Normal 5 4 5 2 2 8" xfId="43407" xr:uid="{F838C748-BC3E-4AC0-80CC-AB457A9ED3D1}"/>
    <cellStyle name="Normal 5 4 5 2 2 9" xfId="7988" xr:uid="{470950F6-F171-4E7E-8111-6B0D919C405C}"/>
    <cellStyle name="Normal 5 4 5 2 3" xfId="932" xr:uid="{FAECE63D-D67B-412A-BEE8-65B088C28DFD}"/>
    <cellStyle name="Normal 5 4 5 2 3 2" xfId="3898" xr:uid="{A152F8FD-5898-41F1-BDF3-2EAFFFC894F8}"/>
    <cellStyle name="Normal 5 4 5 2 3 2 2" xfId="13124" xr:uid="{22E0DD7F-88B0-4594-924A-4A4D36FD3E4D}"/>
    <cellStyle name="Normal 5 4 5 2 3 2 2 2" xfId="26814" xr:uid="{5D738E1F-4FF2-443D-A442-6241B9223910}"/>
    <cellStyle name="Normal 5 4 5 2 3 2 2 2 2" xfId="40506" xr:uid="{FB7421D6-2AF2-4151-82A9-0B8776F37585}"/>
    <cellStyle name="Normal 5 4 5 2 3 2 2 2 3" xfId="55389" xr:uid="{29AA9330-12CA-4B69-A7FE-DC40BBB35755}"/>
    <cellStyle name="Normal 5 4 5 2 3 2 2 3" xfId="19970" xr:uid="{50D7BF30-B980-4BB4-924B-1CF5AEDD5F68}"/>
    <cellStyle name="Normal 5 4 5 2 3 2 2 4" xfId="33660" xr:uid="{DCF7F485-CA41-4A4D-9493-DC395236B1D2}"/>
    <cellStyle name="Normal 5 4 5 2 3 2 2 5" xfId="48543" xr:uid="{D023BD63-DC85-46FB-8753-8FF64A73D7EF}"/>
    <cellStyle name="Normal 5 4 5 2 3 2 3" xfId="23392" xr:uid="{26913D4A-7C41-4603-8C98-0A6810B7EDDF}"/>
    <cellStyle name="Normal 5 4 5 2 3 2 3 2" xfId="37084" xr:uid="{CC078A18-C85E-49B8-8A8C-1BB1CCF80D16}"/>
    <cellStyle name="Normal 5 4 5 2 3 2 3 3" xfId="51967" xr:uid="{C94F8372-99C4-48CF-9010-149AD0AB2DD7}"/>
    <cellStyle name="Normal 5 4 5 2 3 2 4" xfId="16548" xr:uid="{4A26AC0C-1220-4B90-83FE-883E8468949C}"/>
    <cellStyle name="Normal 5 4 5 2 3 2 4 2" xfId="41033" xr:uid="{47456DF4-28C7-467A-9C6F-45D9889AC573}"/>
    <cellStyle name="Normal 5 4 5 2 3 2 5" xfId="30238" xr:uid="{BDFD9226-9D78-4FAB-99B2-3AC5D69F9EFB}"/>
    <cellStyle name="Normal 5 4 5 2 3 2 6" xfId="45121" xr:uid="{D360EFA0-71D2-4CB0-82A0-957A2B18AB43}"/>
    <cellStyle name="Normal 5 4 5 2 3 2 7" xfId="9702" xr:uid="{9CD65917-EDD0-4C23-ACF9-37E76A733D35}"/>
    <cellStyle name="Normal 5 4 5 2 3 3" xfId="11412" xr:uid="{0E21626F-3FDA-4EE6-B7AC-CF4C550BDB8B}"/>
    <cellStyle name="Normal 5 4 5 2 3 3 2" xfId="25102" xr:uid="{EAD261AD-41D7-44C0-8C51-051BD27D1FC7}"/>
    <cellStyle name="Normal 5 4 5 2 3 3 2 2" xfId="38794" xr:uid="{E999A876-F066-45AF-A4D4-247939AFC5CD}"/>
    <cellStyle name="Normal 5 4 5 2 3 3 2 3" xfId="53677" xr:uid="{CE9E078F-99AF-4BA3-97D0-12820815E2B3}"/>
    <cellStyle name="Normal 5 4 5 2 3 3 3" xfId="18258" xr:uid="{B960F7A7-EC1D-4570-B1D3-2918261B23CC}"/>
    <cellStyle name="Normal 5 4 5 2 3 3 4" xfId="31948" xr:uid="{CBB29D49-C692-436A-9844-A724324673AC}"/>
    <cellStyle name="Normal 5 4 5 2 3 3 5" xfId="46831" xr:uid="{7DBC4C47-41FD-441D-A35E-C69E59B421AE}"/>
    <cellStyle name="Normal 5 4 5 2 3 4" xfId="21680" xr:uid="{724BBEBF-E1E0-4539-8E1C-083D885E0211}"/>
    <cellStyle name="Normal 5 4 5 2 3 4 2" xfId="35372" xr:uid="{AC0A9551-E1AD-4E77-BDD6-8EBBC87F2CE6}"/>
    <cellStyle name="Normal 5 4 5 2 3 4 3" xfId="50255" xr:uid="{3531CA36-DAA4-4ADE-B1BB-1AB7A049E075}"/>
    <cellStyle name="Normal 5 4 5 2 3 5" xfId="14836" xr:uid="{3DC9F6A7-EBF6-4D33-810E-6DFBA0FBB4CB}"/>
    <cellStyle name="Normal 5 4 5 2 3 5 2" xfId="41032" xr:uid="{0832B7E6-7558-42EC-B99B-5DD9F3C671E5}"/>
    <cellStyle name="Normal 5 4 5 2 3 6" xfId="28526" xr:uid="{F5DB4876-BC98-4EEE-9CFF-D83A642617D8}"/>
    <cellStyle name="Normal 5 4 5 2 3 7" xfId="43409" xr:uid="{9CB49AEF-7112-4233-BA1C-F4FA8602800F}"/>
    <cellStyle name="Normal 5 4 5 2 3 8" xfId="7990" xr:uid="{54D873B0-F2E1-48D2-BE3A-58ED7460F77A}"/>
    <cellStyle name="Normal 5 4 5 2 4" xfId="933" xr:uid="{923346E7-0214-4684-A2D7-E4872A031BEE}"/>
    <cellStyle name="Normal 5 4 5 2 4 2" xfId="9703" xr:uid="{AE701874-A063-4A8A-A0B1-7DD8F03F0A6D}"/>
    <cellStyle name="Normal 5 4 5 2 4 2 2" xfId="13125" xr:uid="{B3C42DC5-E03B-46B1-AAFB-A0E74F376973}"/>
    <cellStyle name="Normal 5 4 5 2 4 2 2 2" xfId="26815" xr:uid="{75EED2D3-BDE0-41DD-965F-DD909A33850D}"/>
    <cellStyle name="Normal 5 4 5 2 4 2 2 2 2" xfId="40507" xr:uid="{72A65A02-0884-4F30-AFA1-CBC19DD6B926}"/>
    <cellStyle name="Normal 5 4 5 2 4 2 2 2 3" xfId="55390" xr:uid="{091C3842-7632-4147-8E4E-83DAAE773B59}"/>
    <cellStyle name="Normal 5 4 5 2 4 2 2 3" xfId="19971" xr:uid="{DF9FB768-BF23-43F4-A9B2-A296A13853FE}"/>
    <cellStyle name="Normal 5 4 5 2 4 2 2 4" xfId="33661" xr:uid="{671874DD-7BD4-4058-8C77-1B966256383E}"/>
    <cellStyle name="Normal 5 4 5 2 4 2 2 5" xfId="48544" xr:uid="{5E175197-F92D-4A08-84AF-0654437B1F94}"/>
    <cellStyle name="Normal 5 4 5 2 4 2 3" xfId="23393" xr:uid="{6E4B5372-273A-4D20-ACB6-331787F5C7C8}"/>
    <cellStyle name="Normal 5 4 5 2 4 2 3 2" xfId="37085" xr:uid="{B464BDD5-6112-4A40-B180-470B65E33D07}"/>
    <cellStyle name="Normal 5 4 5 2 4 2 3 3" xfId="51968" xr:uid="{BB94A7DF-CE3D-4701-98AB-5C8A5CEC95EE}"/>
    <cellStyle name="Normal 5 4 5 2 4 2 4" xfId="16549" xr:uid="{28AAA22A-6864-4E7E-BF21-422EF413D5B2}"/>
    <cellStyle name="Normal 5 4 5 2 4 2 5" xfId="30239" xr:uid="{F90149C2-4FF8-4CE3-A20B-A417BC20C49C}"/>
    <cellStyle name="Normal 5 4 5 2 4 2 6" xfId="45122" xr:uid="{8E500B4A-BCA0-406E-BB5F-828761FD07E1}"/>
    <cellStyle name="Normal 5 4 5 2 4 3" xfId="11413" xr:uid="{C454A8FC-A36A-4472-A8D9-0148D1201A50}"/>
    <cellStyle name="Normal 5 4 5 2 4 3 2" xfId="25103" xr:uid="{E2152508-3634-49D0-B30E-5A39CDF0AF8A}"/>
    <cellStyle name="Normal 5 4 5 2 4 3 2 2" xfId="38795" xr:uid="{9EF35FEF-5C7E-458F-94C0-698D652F5049}"/>
    <cellStyle name="Normal 5 4 5 2 4 3 2 3" xfId="53678" xr:uid="{715F6837-A25F-431D-9BF1-8BF8E993BE81}"/>
    <cellStyle name="Normal 5 4 5 2 4 3 3" xfId="18259" xr:uid="{008026AF-E795-435C-95E9-6662038C5D0E}"/>
    <cellStyle name="Normal 5 4 5 2 4 3 4" xfId="31949" xr:uid="{9B227CEE-1ED0-4AF7-AFA8-183B4CF680A1}"/>
    <cellStyle name="Normal 5 4 5 2 4 3 5" xfId="46832" xr:uid="{30438617-6991-49A0-A9E8-2BD1864A3A5B}"/>
    <cellStyle name="Normal 5 4 5 2 4 4" xfId="21681" xr:uid="{D506001F-31C0-4EC4-A7F4-8D4934226225}"/>
    <cellStyle name="Normal 5 4 5 2 4 4 2" xfId="35373" xr:uid="{8DDC5A0A-B90C-465B-82E6-92C18D7A538D}"/>
    <cellStyle name="Normal 5 4 5 2 4 4 3" xfId="50256" xr:uid="{56C0FEB6-61D7-4FC1-853A-F416668E6E59}"/>
    <cellStyle name="Normal 5 4 5 2 4 5" xfId="14837" xr:uid="{87441047-0991-49C4-B6FF-760555C00C5E}"/>
    <cellStyle name="Normal 5 4 5 2 4 5 2" xfId="41034" xr:uid="{9721C8DD-5522-4846-A8C7-D9AE8D05C679}"/>
    <cellStyle name="Normal 5 4 5 2 4 6" xfId="28527" xr:uid="{DC709844-421D-4796-A9A2-CCA5D35C4AF3}"/>
    <cellStyle name="Normal 5 4 5 2 4 7" xfId="43410" xr:uid="{D6702676-0B66-4EB5-84F0-5E433F2AB6C7}"/>
    <cellStyle name="Normal 5 4 5 2 4 8" xfId="7991" xr:uid="{DBC46213-B94E-4920-BCCE-DB2E17AA79D1}"/>
    <cellStyle name="Normal 5 4 5 2 5" xfId="9699" xr:uid="{B9B3F5C6-E570-432D-B447-FE0BF630D358}"/>
    <cellStyle name="Normal 5 4 5 2 5 2" xfId="13121" xr:uid="{6D39AB7F-1429-4C9D-9201-915AC58C040F}"/>
    <cellStyle name="Normal 5 4 5 2 5 2 2" xfId="26811" xr:uid="{BD145542-0E78-4615-80AF-C50434BACC5F}"/>
    <cellStyle name="Normal 5 4 5 2 5 2 2 2" xfId="40503" xr:uid="{42769E40-C340-4EB7-9661-1DFB911A14A7}"/>
    <cellStyle name="Normal 5 4 5 2 5 2 2 3" xfId="55386" xr:uid="{7467C18E-11C9-44DE-9B0C-AE7159535ECA}"/>
    <cellStyle name="Normal 5 4 5 2 5 2 3" xfId="19967" xr:uid="{BB8D752F-DB55-4FCB-BB8A-600F109FE5B2}"/>
    <cellStyle name="Normal 5 4 5 2 5 2 4" xfId="33657" xr:uid="{17B7C293-5659-4ECC-B2F6-8249A2CE0C18}"/>
    <cellStyle name="Normal 5 4 5 2 5 2 5" xfId="48540" xr:uid="{FE50D8D8-749E-4AFB-8606-6ABBF9B85A7A}"/>
    <cellStyle name="Normal 5 4 5 2 5 3" xfId="23389" xr:uid="{40EFADFD-D05B-4853-9DAD-84686EB55375}"/>
    <cellStyle name="Normal 5 4 5 2 5 3 2" xfId="37081" xr:uid="{95A0AF4A-3144-4487-86E6-6858798A7D63}"/>
    <cellStyle name="Normal 5 4 5 2 5 3 3" xfId="51964" xr:uid="{C0F2D791-5FDF-49A8-9066-EF27AB163A9A}"/>
    <cellStyle name="Normal 5 4 5 2 5 4" xfId="16545" xr:uid="{36BDA74D-43D9-4448-BE87-5AAC31EC1E46}"/>
    <cellStyle name="Normal 5 4 5 2 5 5" xfId="30235" xr:uid="{E10731E5-F94C-4D11-A7CA-6A700AEC0685}"/>
    <cellStyle name="Normal 5 4 5 2 5 6" xfId="45118" xr:uid="{F48EA494-56D3-43F5-89F3-BF4174C7FE69}"/>
    <cellStyle name="Normal 5 4 5 2 6" xfId="11409" xr:uid="{B698504B-E893-4834-92CD-75D78C557937}"/>
    <cellStyle name="Normal 5 4 5 2 6 2" xfId="25099" xr:uid="{53E1776C-E977-43B4-89AE-C64972EF7D9D}"/>
    <cellStyle name="Normal 5 4 5 2 6 2 2" xfId="38791" xr:uid="{5132781E-8589-4E27-940B-FA0AF060ABB2}"/>
    <cellStyle name="Normal 5 4 5 2 6 2 3" xfId="53674" xr:uid="{3E692BCA-7F0A-4E40-BEF6-9485D4B7A04A}"/>
    <cellStyle name="Normal 5 4 5 2 6 3" xfId="18255" xr:uid="{C12F9EF7-4BDA-4F22-93D9-94AC97807EED}"/>
    <cellStyle name="Normal 5 4 5 2 6 4" xfId="31945" xr:uid="{2F90B718-96A0-492D-835D-383B0450FA60}"/>
    <cellStyle name="Normal 5 4 5 2 6 5" xfId="46828" xr:uid="{6B20BB31-EDF3-409A-97A4-565D28B29211}"/>
    <cellStyle name="Normal 5 4 5 2 7" xfId="21677" xr:uid="{05BA0D03-142F-433C-A20A-FA728FE1DAE1}"/>
    <cellStyle name="Normal 5 4 5 2 7 2" xfId="35369" xr:uid="{8F46476E-03DE-472C-89B5-0EDA43270D69}"/>
    <cellStyle name="Normal 5 4 5 2 7 3" xfId="50252" xr:uid="{E8138122-99F1-44EC-AB0B-9659DAC209EB}"/>
    <cellStyle name="Normal 5 4 5 2 8" xfId="14833" xr:uid="{F3136704-AFB4-40FC-ABBA-0204F671E538}"/>
    <cellStyle name="Normal 5 4 5 2 8 2" xfId="40873" xr:uid="{49CBEEEC-87D1-4616-B09F-A4CDE1E42866}"/>
    <cellStyle name="Normal 5 4 5 2 9" xfId="28523" xr:uid="{FB85BB60-7923-466B-A95F-644D1809E501}"/>
    <cellStyle name="Normal 5 4 5 3" xfId="934" xr:uid="{9D92CABC-C489-4B62-A90D-547414832363}"/>
    <cellStyle name="Normal 5 4 5 3 10" xfId="43411" xr:uid="{42B3B095-8720-42F5-B3A3-BF2B5F4F7C39}"/>
    <cellStyle name="Normal 5 4 5 3 11" xfId="7992" xr:uid="{164DC6BC-E6FE-4ED0-830D-1BA7FFBD0A10}"/>
    <cellStyle name="Normal 5 4 5 3 2" xfId="935" xr:uid="{15D154E7-3EB6-46AA-945C-A48F19E83828}"/>
    <cellStyle name="Normal 5 4 5 3 2 2" xfId="3899" xr:uid="{0542F736-38F4-4FF4-BE7F-C83444E6596F}"/>
    <cellStyle name="Normal 5 4 5 3 2 2 2" xfId="9706" xr:uid="{B86FF9DD-801F-4B97-8938-C3EC6941421F}"/>
    <cellStyle name="Normal 5 4 5 3 2 2 2 2" xfId="13128" xr:uid="{9E916B55-585A-417A-9972-D752ADC71E91}"/>
    <cellStyle name="Normal 5 4 5 3 2 2 2 2 2" xfId="26818" xr:uid="{600E1700-C5FC-45D5-B97F-4A063B8A5357}"/>
    <cellStyle name="Normal 5 4 5 3 2 2 2 2 2 2" xfId="40510" xr:uid="{27BB0011-3231-4057-92B3-05462FCECB6B}"/>
    <cellStyle name="Normal 5 4 5 3 2 2 2 2 2 3" xfId="55393" xr:uid="{F579C754-45F0-4185-AB10-CE0432D6A374}"/>
    <cellStyle name="Normal 5 4 5 3 2 2 2 2 3" xfId="19974" xr:uid="{C23464F9-F963-4D9F-BEAD-F13160FA4DF5}"/>
    <cellStyle name="Normal 5 4 5 3 2 2 2 2 4" xfId="33664" xr:uid="{B9AAFB27-DB97-4E8B-BC1C-8D46F48B401E}"/>
    <cellStyle name="Normal 5 4 5 3 2 2 2 2 5" xfId="48547" xr:uid="{4CE9572C-C4C6-421A-874D-22EEFAF40523}"/>
    <cellStyle name="Normal 5 4 5 3 2 2 2 3" xfId="23396" xr:uid="{84ED84ED-C7A8-4633-AF97-576D7187D708}"/>
    <cellStyle name="Normal 5 4 5 3 2 2 2 3 2" xfId="37088" xr:uid="{4134B9D7-F1AE-4158-BCF4-60B006779AAC}"/>
    <cellStyle name="Normal 5 4 5 3 2 2 2 3 3" xfId="51971" xr:uid="{62CE6568-8511-4F85-B146-BC967FD32050}"/>
    <cellStyle name="Normal 5 4 5 3 2 2 2 4" xfId="16552" xr:uid="{6586948A-CBD6-45DA-AF44-2C383D97FAD9}"/>
    <cellStyle name="Normal 5 4 5 3 2 2 2 5" xfId="30242" xr:uid="{2DAC6D9A-C2D8-4FDD-8B7B-5BD5BD9BF4D6}"/>
    <cellStyle name="Normal 5 4 5 3 2 2 2 6" xfId="45125" xr:uid="{796F2107-323C-4C2A-94F9-9E99C9D1CA05}"/>
    <cellStyle name="Normal 5 4 5 3 2 2 3" xfId="11416" xr:uid="{EE8F8DAF-91D2-4A18-A8A0-431483202687}"/>
    <cellStyle name="Normal 5 4 5 3 2 2 3 2" xfId="25106" xr:uid="{CFCDAC8F-D03A-4A09-8876-B7BE423AE2FD}"/>
    <cellStyle name="Normal 5 4 5 3 2 2 3 2 2" xfId="38798" xr:uid="{7342601E-62EB-4AE1-9AA1-0DE8123CBA32}"/>
    <cellStyle name="Normal 5 4 5 3 2 2 3 2 3" xfId="53681" xr:uid="{0ED93A16-B141-4668-B783-BE487448246B}"/>
    <cellStyle name="Normal 5 4 5 3 2 2 3 3" xfId="18262" xr:uid="{D59C2B86-C00E-47A9-8F40-3A1BF8CA1285}"/>
    <cellStyle name="Normal 5 4 5 3 2 2 3 4" xfId="31952" xr:uid="{202F081E-F2DE-4705-AB33-F8A5430A4F4A}"/>
    <cellStyle name="Normal 5 4 5 3 2 2 3 5" xfId="46835" xr:uid="{23A31F84-7092-4A92-9141-5CD7F342859A}"/>
    <cellStyle name="Normal 5 4 5 3 2 2 4" xfId="21684" xr:uid="{B865B6DD-C3DC-48F6-9A20-02096E1824D7}"/>
    <cellStyle name="Normal 5 4 5 3 2 2 4 2" xfId="35376" xr:uid="{C6B3F90A-C4A0-40DB-AC96-E63D2273D8EA}"/>
    <cellStyle name="Normal 5 4 5 3 2 2 4 3" xfId="50259" xr:uid="{E58FB3E6-B0BC-4FA9-9005-A6CEEE0AD627}"/>
    <cellStyle name="Normal 5 4 5 3 2 2 5" xfId="14840" xr:uid="{345A072B-5B29-4DDA-BBA2-97096A3C1F51}"/>
    <cellStyle name="Normal 5 4 5 3 2 2 5 2" xfId="41036" xr:uid="{9CE680E4-1AF9-44F7-851C-DDC83D4DFEE1}"/>
    <cellStyle name="Normal 5 4 5 3 2 2 6" xfId="28530" xr:uid="{E3D4BE6D-DFD8-46CB-BAD5-B746EDD65C1E}"/>
    <cellStyle name="Normal 5 4 5 3 2 2 7" xfId="43413" xr:uid="{991AD719-A5BF-4FAE-A59E-7F6E0CE4AF35}"/>
    <cellStyle name="Normal 5 4 5 3 2 2 8" xfId="7994" xr:uid="{DB161922-5F5A-4DBB-9272-0017E60C1A7A}"/>
    <cellStyle name="Normal 5 4 5 3 2 3" xfId="9705" xr:uid="{C155DD2D-90F0-44FF-8C0D-687019B0D6C4}"/>
    <cellStyle name="Normal 5 4 5 3 2 3 2" xfId="13127" xr:uid="{7725731F-1515-4F0B-9F1A-2A61485F0BE0}"/>
    <cellStyle name="Normal 5 4 5 3 2 3 2 2" xfId="26817" xr:uid="{D585ABF3-C90E-44AF-9168-0DA4151C5110}"/>
    <cellStyle name="Normal 5 4 5 3 2 3 2 2 2" xfId="40509" xr:uid="{AF1C3005-9CBE-43E9-BD42-5A16192E1EC5}"/>
    <cellStyle name="Normal 5 4 5 3 2 3 2 2 3" xfId="55392" xr:uid="{D003370C-A79D-4BA6-A175-5181C9632897}"/>
    <cellStyle name="Normal 5 4 5 3 2 3 2 3" xfId="19973" xr:uid="{CFFD663F-9D09-4838-A0BB-5D5B5F68C3B7}"/>
    <cellStyle name="Normal 5 4 5 3 2 3 2 4" xfId="33663" xr:uid="{CFEC4E5B-BC89-4139-9C95-F287FAC4CECB}"/>
    <cellStyle name="Normal 5 4 5 3 2 3 2 5" xfId="48546" xr:uid="{CAD1E57F-0EAD-46B1-B71F-146401B179C5}"/>
    <cellStyle name="Normal 5 4 5 3 2 3 3" xfId="23395" xr:uid="{6F5D2051-0C1F-47D0-8263-945DC4F7E96D}"/>
    <cellStyle name="Normal 5 4 5 3 2 3 3 2" xfId="37087" xr:uid="{5B1AEB92-C84C-492F-9E1A-E7CEBA6387E5}"/>
    <cellStyle name="Normal 5 4 5 3 2 3 3 3" xfId="51970" xr:uid="{1A4F21B2-BD31-4DD9-BE18-33E4393064F5}"/>
    <cellStyle name="Normal 5 4 5 3 2 3 4" xfId="16551" xr:uid="{2174F780-9264-4A89-BF1B-DB2961D1E62B}"/>
    <cellStyle name="Normal 5 4 5 3 2 3 5" xfId="30241" xr:uid="{C8F652ED-E9F1-4BCE-BD8E-A6E7B9388DE3}"/>
    <cellStyle name="Normal 5 4 5 3 2 3 6" xfId="45124" xr:uid="{092E41C7-C1B0-4D19-9165-BA076A8BE5FF}"/>
    <cellStyle name="Normal 5 4 5 3 2 4" xfId="11415" xr:uid="{CDEB726A-465D-438D-B2DD-C934D5E5DBB6}"/>
    <cellStyle name="Normal 5 4 5 3 2 4 2" xfId="25105" xr:uid="{9370079C-D845-4639-8860-388EB5C40B0A}"/>
    <cellStyle name="Normal 5 4 5 3 2 4 2 2" xfId="38797" xr:uid="{4F416BDD-A6C2-4087-B040-B5A9307179FD}"/>
    <cellStyle name="Normal 5 4 5 3 2 4 2 3" xfId="53680" xr:uid="{CA6FE503-AAD5-45A3-8A16-310967888399}"/>
    <cellStyle name="Normal 5 4 5 3 2 4 3" xfId="18261" xr:uid="{0BB57C76-8C45-42F0-BC8D-84DFA62FC553}"/>
    <cellStyle name="Normal 5 4 5 3 2 4 4" xfId="31951" xr:uid="{FBB03A69-5B87-4E58-B3AF-83C0ABEE3E8E}"/>
    <cellStyle name="Normal 5 4 5 3 2 4 5" xfId="46834" xr:uid="{55FF7524-06F7-4D17-9F18-26333BC222B7}"/>
    <cellStyle name="Normal 5 4 5 3 2 5" xfId="21683" xr:uid="{C81F4179-954C-4A05-A197-2BD6C7C2BF6E}"/>
    <cellStyle name="Normal 5 4 5 3 2 5 2" xfId="35375" xr:uid="{925F502D-72C0-4213-BE07-41B0C59B5A19}"/>
    <cellStyle name="Normal 5 4 5 3 2 5 3" xfId="50258" xr:uid="{2E85A1E8-930A-42B6-BD32-4A7783CF8862}"/>
    <cellStyle name="Normal 5 4 5 3 2 6" xfId="14839" xr:uid="{2833D375-D3EA-489E-B9E0-E1608A0A0A29}"/>
    <cellStyle name="Normal 5 4 5 3 2 6 2" xfId="41035" xr:uid="{A66D17E5-7FDA-4B4E-B650-2C794423AE34}"/>
    <cellStyle name="Normal 5 4 5 3 2 7" xfId="28529" xr:uid="{77E3679B-203B-4922-ACCB-5BF698C99D7F}"/>
    <cellStyle name="Normal 5 4 5 3 2 8" xfId="43412" xr:uid="{AFD56883-9AB8-40A7-8795-42BDCF88F4BA}"/>
    <cellStyle name="Normal 5 4 5 3 2 9" xfId="7993" xr:uid="{E2BAE86A-010C-418B-BAE4-20A99D2D7B6E}"/>
    <cellStyle name="Normal 5 4 5 3 3" xfId="936" xr:uid="{906C7D32-F8C2-45BA-BD85-5F89FFD5F0FF}"/>
    <cellStyle name="Normal 5 4 5 3 3 2" xfId="9707" xr:uid="{6538183B-BE3D-4462-B208-8D3001581668}"/>
    <cellStyle name="Normal 5 4 5 3 3 2 2" xfId="13129" xr:uid="{EFE3B095-DFE1-40A1-A6E7-A73F1E5677F9}"/>
    <cellStyle name="Normal 5 4 5 3 3 2 2 2" xfId="26819" xr:uid="{A2480B00-01EC-474F-9662-AAB13959AE43}"/>
    <cellStyle name="Normal 5 4 5 3 3 2 2 2 2" xfId="40511" xr:uid="{4DD4595D-58D9-4272-BC1B-0F4CA6541D9F}"/>
    <cellStyle name="Normal 5 4 5 3 3 2 2 2 3" xfId="55394" xr:uid="{BCABFF35-BE63-4678-84E1-FE265D62CAE7}"/>
    <cellStyle name="Normal 5 4 5 3 3 2 2 3" xfId="19975" xr:uid="{CF7EA622-A3A2-4280-BB6D-5FFE5EBD832B}"/>
    <cellStyle name="Normal 5 4 5 3 3 2 2 4" xfId="33665" xr:uid="{24DAFA4D-3CC3-4985-AFF2-B115169C6474}"/>
    <cellStyle name="Normal 5 4 5 3 3 2 2 5" xfId="48548" xr:uid="{4DBD0C4E-D8C5-4EB7-BA4E-DA3FADD242D7}"/>
    <cellStyle name="Normal 5 4 5 3 3 2 3" xfId="23397" xr:uid="{19A8432F-CBD1-4027-A897-7F584A43FC25}"/>
    <cellStyle name="Normal 5 4 5 3 3 2 3 2" xfId="37089" xr:uid="{97A0BAB3-FF40-44A9-904A-A2C2ECDC69B4}"/>
    <cellStyle name="Normal 5 4 5 3 3 2 3 3" xfId="51972" xr:uid="{717A5B18-3870-4634-9220-DE2F729F521A}"/>
    <cellStyle name="Normal 5 4 5 3 3 2 4" xfId="16553" xr:uid="{470843DB-3665-478C-B437-C8979F3D26E8}"/>
    <cellStyle name="Normal 5 4 5 3 3 2 5" xfId="30243" xr:uid="{699886A5-7BC0-410C-9399-1A9C3854B4DA}"/>
    <cellStyle name="Normal 5 4 5 3 3 2 6" xfId="45126" xr:uid="{66A6AE89-3EE3-4F4A-90D6-8A4CC9CB4272}"/>
    <cellStyle name="Normal 5 4 5 3 3 3" xfId="11417" xr:uid="{793DF3A3-1C23-4F32-B2A3-A9FE66460839}"/>
    <cellStyle name="Normal 5 4 5 3 3 3 2" xfId="25107" xr:uid="{26AFDB74-F4F6-4159-8C97-B6CBA2841D31}"/>
    <cellStyle name="Normal 5 4 5 3 3 3 2 2" xfId="38799" xr:uid="{FF04C5D7-B3DB-4989-B02D-3AA4C7B7189C}"/>
    <cellStyle name="Normal 5 4 5 3 3 3 2 3" xfId="53682" xr:uid="{4F340905-982F-4259-ACFC-7623950D9B5E}"/>
    <cellStyle name="Normal 5 4 5 3 3 3 3" xfId="18263" xr:uid="{D466880F-05B7-4F1D-AC65-D76FFC11A362}"/>
    <cellStyle name="Normal 5 4 5 3 3 3 4" xfId="31953" xr:uid="{E4DA9F0C-607C-4701-8D82-D8AE3613B6C3}"/>
    <cellStyle name="Normal 5 4 5 3 3 3 5" xfId="46836" xr:uid="{07265E7B-23E7-41D1-9ECC-3D10583362D9}"/>
    <cellStyle name="Normal 5 4 5 3 3 4" xfId="21685" xr:uid="{87D76C2A-951C-4F5E-B755-5F9D2FE529E1}"/>
    <cellStyle name="Normal 5 4 5 3 3 4 2" xfId="35377" xr:uid="{D035B31D-22C6-4F40-B09E-FA420EEF0E78}"/>
    <cellStyle name="Normal 5 4 5 3 3 4 3" xfId="50260" xr:uid="{7EBC294B-1A28-4EEE-BA45-D132B39E6922}"/>
    <cellStyle name="Normal 5 4 5 3 3 5" xfId="14841" xr:uid="{36999E1D-C309-47C9-B850-C3D9E866B038}"/>
    <cellStyle name="Normal 5 4 5 3 3 5 2" xfId="41037" xr:uid="{8291BDA6-C3A3-4097-8BF1-8D19924E1DB0}"/>
    <cellStyle name="Normal 5 4 5 3 3 6" xfId="28531" xr:uid="{89A55ED3-B04E-4438-99B3-5CF016062F4E}"/>
    <cellStyle name="Normal 5 4 5 3 3 7" xfId="43414" xr:uid="{34A163AE-CB7A-4B5B-BC7A-2616F2E9ACD8}"/>
    <cellStyle name="Normal 5 4 5 3 3 8" xfId="7995" xr:uid="{D8A4A36D-9EE2-4B53-99BB-815236065BF0}"/>
    <cellStyle name="Normal 5 4 5 3 4" xfId="937" xr:uid="{CB37D0B7-BE94-45A5-BE74-7F498315E1FA}"/>
    <cellStyle name="Normal 5 4 5 3 4 2" xfId="9708" xr:uid="{733FB8D0-573C-4474-A5B3-CDBE3D43B743}"/>
    <cellStyle name="Normal 5 4 5 3 4 2 2" xfId="13130" xr:uid="{2318D46B-A706-4741-BA52-7FB362D493F8}"/>
    <cellStyle name="Normal 5 4 5 3 4 2 2 2" xfId="26820" xr:uid="{C87FC725-482D-4736-B1E7-DE4F7D8FCAA1}"/>
    <cellStyle name="Normal 5 4 5 3 4 2 2 2 2" xfId="40512" xr:uid="{A2088880-1FFD-4C42-BB40-69E8F96980C7}"/>
    <cellStyle name="Normal 5 4 5 3 4 2 2 2 3" xfId="55395" xr:uid="{40E1F508-4F5D-42B6-85F5-86A65D97F6EA}"/>
    <cellStyle name="Normal 5 4 5 3 4 2 2 3" xfId="19976" xr:uid="{5AFFCA36-8A70-445C-98DC-6E5C31525243}"/>
    <cellStyle name="Normal 5 4 5 3 4 2 2 4" xfId="33666" xr:uid="{8A1B6B32-E284-4321-9FA6-E2E48DF786D8}"/>
    <cellStyle name="Normal 5 4 5 3 4 2 2 5" xfId="48549" xr:uid="{23A21539-7345-4F7C-9076-752EDF9EE4F0}"/>
    <cellStyle name="Normal 5 4 5 3 4 2 3" xfId="23398" xr:uid="{2F3DEFEA-C22D-4074-8D35-D11D157F11F4}"/>
    <cellStyle name="Normal 5 4 5 3 4 2 3 2" xfId="37090" xr:uid="{82107B1F-55E3-41B1-B3B7-15505F11CC56}"/>
    <cellStyle name="Normal 5 4 5 3 4 2 3 3" xfId="51973" xr:uid="{A543D4C4-6EE2-4D58-B56A-54E76DCAC398}"/>
    <cellStyle name="Normal 5 4 5 3 4 2 4" xfId="16554" xr:uid="{A2A34307-1D47-44C6-8D15-E0561624C675}"/>
    <cellStyle name="Normal 5 4 5 3 4 2 5" xfId="30244" xr:uid="{AC0A626A-158C-401E-BFF9-24CAC06A55D3}"/>
    <cellStyle name="Normal 5 4 5 3 4 2 6" xfId="45127" xr:uid="{2C398020-D368-4F7E-96F3-B5F2BBB49C3A}"/>
    <cellStyle name="Normal 5 4 5 3 4 3" xfId="11418" xr:uid="{AEDE77E1-DBD2-43D7-A075-B7132FDA3A4E}"/>
    <cellStyle name="Normal 5 4 5 3 4 3 2" xfId="25108" xr:uid="{85D8F067-1226-4C3E-BAE5-4EEF37F77E87}"/>
    <cellStyle name="Normal 5 4 5 3 4 3 2 2" xfId="38800" xr:uid="{CD94A406-E627-44B4-B519-5C8CB51883AE}"/>
    <cellStyle name="Normal 5 4 5 3 4 3 2 3" xfId="53683" xr:uid="{8B581B66-B36A-4089-8F91-E2A05BD462B7}"/>
    <cellStyle name="Normal 5 4 5 3 4 3 3" xfId="18264" xr:uid="{3624628E-37EB-415C-A6BD-E4416E57A5F0}"/>
    <cellStyle name="Normal 5 4 5 3 4 3 4" xfId="31954" xr:uid="{7DB6BA8F-DC4F-4F92-BE96-1809995E3AB1}"/>
    <cellStyle name="Normal 5 4 5 3 4 3 5" xfId="46837" xr:uid="{E7D7D53E-36E8-40FD-9DEA-A4784BE4C51F}"/>
    <cellStyle name="Normal 5 4 5 3 4 4" xfId="21686" xr:uid="{99053967-304D-4A8F-AD4E-5F7AE1EBF32C}"/>
    <cellStyle name="Normal 5 4 5 3 4 4 2" xfId="35378" xr:uid="{38CBFB0C-3A8A-4378-B0ED-2EE708C4105B}"/>
    <cellStyle name="Normal 5 4 5 3 4 4 3" xfId="50261" xr:uid="{242B1288-0720-4C31-9A05-0618F9229A06}"/>
    <cellStyle name="Normal 5 4 5 3 4 5" xfId="14842" xr:uid="{7BFFD145-9DCD-4ACA-A009-B54579F90A98}"/>
    <cellStyle name="Normal 5 4 5 3 4 5 2" xfId="41178" xr:uid="{442912C5-5375-4D52-8578-05E3068C46B7}"/>
    <cellStyle name="Normal 5 4 5 3 4 6" xfId="28532" xr:uid="{60EEEE82-4979-4230-94B1-3F1F27DEE1DE}"/>
    <cellStyle name="Normal 5 4 5 3 4 7" xfId="43415" xr:uid="{96D645BB-A148-4493-A5FC-7A735B2BFAF8}"/>
    <cellStyle name="Normal 5 4 5 3 4 8" xfId="7996" xr:uid="{2AAAD387-4795-4D76-886B-480095C950AD}"/>
    <cellStyle name="Normal 5 4 5 3 5" xfId="9704" xr:uid="{E0271F9F-EE8D-475B-A089-41B20573FD3F}"/>
    <cellStyle name="Normal 5 4 5 3 5 2" xfId="13126" xr:uid="{6EA96925-2B3B-4616-B57F-019ABEE2B889}"/>
    <cellStyle name="Normal 5 4 5 3 5 2 2" xfId="26816" xr:uid="{1B9A749E-12AC-4FC6-A913-1EF106A08471}"/>
    <cellStyle name="Normal 5 4 5 3 5 2 2 2" xfId="40508" xr:uid="{B92AE7D9-7360-4878-89F2-D725E4D3B538}"/>
    <cellStyle name="Normal 5 4 5 3 5 2 2 3" xfId="55391" xr:uid="{84232062-1807-40FD-93DB-0A5099793448}"/>
    <cellStyle name="Normal 5 4 5 3 5 2 3" xfId="19972" xr:uid="{D5A51A0D-9A91-4E67-899D-2CEC7B2ED5E8}"/>
    <cellStyle name="Normal 5 4 5 3 5 2 4" xfId="33662" xr:uid="{8E74D88E-B51B-413B-A7D3-E6105A99DCE7}"/>
    <cellStyle name="Normal 5 4 5 3 5 2 5" xfId="48545" xr:uid="{D41F937B-D079-46D7-B687-BD12741EE658}"/>
    <cellStyle name="Normal 5 4 5 3 5 3" xfId="23394" xr:uid="{8DAE0710-806F-4957-B689-7A6BDC36CD4B}"/>
    <cellStyle name="Normal 5 4 5 3 5 3 2" xfId="37086" xr:uid="{9827BB61-6557-4607-BBFA-6A2B0528785D}"/>
    <cellStyle name="Normal 5 4 5 3 5 3 3" xfId="51969" xr:uid="{03F15C79-F8A0-45F6-996A-81ADB5EE09A7}"/>
    <cellStyle name="Normal 5 4 5 3 5 4" xfId="16550" xr:uid="{3FA57F85-82AC-42DC-B657-285AEA1156CD}"/>
    <cellStyle name="Normal 5 4 5 3 5 5" xfId="30240" xr:uid="{890AD150-F313-4AE4-B47E-FB6793E37189}"/>
    <cellStyle name="Normal 5 4 5 3 5 6" xfId="45123" xr:uid="{3E79B625-51B3-49F6-BE1D-BD278A154524}"/>
    <cellStyle name="Normal 5 4 5 3 6" xfId="11414" xr:uid="{8EBF4B70-851F-4628-AD76-C86934A9CCF7}"/>
    <cellStyle name="Normal 5 4 5 3 6 2" xfId="25104" xr:uid="{93F0AC3A-A287-4DB1-B046-BFC4BD840EDC}"/>
    <cellStyle name="Normal 5 4 5 3 6 2 2" xfId="38796" xr:uid="{AEAD22D4-14B3-4373-8453-2606E0554F1B}"/>
    <cellStyle name="Normal 5 4 5 3 6 2 3" xfId="53679" xr:uid="{0253B843-3245-461F-AC14-554EDF82BFD7}"/>
    <cellStyle name="Normal 5 4 5 3 6 3" xfId="18260" xr:uid="{351B0999-345B-4580-BE0C-93904A4C9E3C}"/>
    <cellStyle name="Normal 5 4 5 3 6 4" xfId="31950" xr:uid="{EC3463FB-6999-49E7-BBCC-4C92F211651C}"/>
    <cellStyle name="Normal 5 4 5 3 6 5" xfId="46833" xr:uid="{16F91FE0-56A8-4C20-881D-DC8730359F8B}"/>
    <cellStyle name="Normal 5 4 5 3 7" xfId="21682" xr:uid="{0732DF37-226C-46FD-8979-7E6FD6D93BD6}"/>
    <cellStyle name="Normal 5 4 5 3 7 2" xfId="35374" xr:uid="{F6EE87F2-E59B-4C82-BE3F-741E9548A136}"/>
    <cellStyle name="Normal 5 4 5 3 7 3" xfId="50257" xr:uid="{9E95E87D-B9E1-4859-BC9D-74BA8544D5A8}"/>
    <cellStyle name="Normal 5 4 5 3 8" xfId="14838" xr:uid="{6E9D4DD6-D98B-47E3-B515-4C0A00AF6AD2}"/>
    <cellStyle name="Normal 5 4 5 3 8 2" xfId="40875" xr:uid="{27F09E3D-7E3C-4505-A793-7452B30A3A19}"/>
    <cellStyle name="Normal 5 4 5 3 9" xfId="28528" xr:uid="{04589F88-9283-48D6-98AC-1149A8F351CB}"/>
    <cellStyle name="Normal 5 4 5 4" xfId="938" xr:uid="{616F557E-567A-40CA-BF42-183825EB6BE3}"/>
    <cellStyle name="Normal 5 4 5 4 2" xfId="3900" xr:uid="{C9515E80-A348-4C72-9EED-35A5D42A9394}"/>
    <cellStyle name="Normal 5 4 5 4 2 2" xfId="9710" xr:uid="{2E248258-B861-465B-9174-2817D2C6BCD4}"/>
    <cellStyle name="Normal 5 4 5 4 2 2 2" xfId="13132" xr:uid="{CFE2B102-8A40-4EC1-960A-DB8E83C19511}"/>
    <cellStyle name="Normal 5 4 5 4 2 2 2 2" xfId="26822" xr:uid="{E96FCD78-66DF-401A-A1EF-928646D38FAB}"/>
    <cellStyle name="Normal 5 4 5 4 2 2 2 2 2" xfId="40514" xr:uid="{CBA9C8FE-5AD5-40D6-B2F7-AF9515603B7C}"/>
    <cellStyle name="Normal 5 4 5 4 2 2 2 2 3" xfId="55397" xr:uid="{BF334A90-5492-42A5-B556-87665DDEE67D}"/>
    <cellStyle name="Normal 5 4 5 4 2 2 2 3" xfId="19978" xr:uid="{427E7CB5-68F2-46A4-98B1-E5C5BAFB798C}"/>
    <cellStyle name="Normal 5 4 5 4 2 2 2 4" xfId="33668" xr:uid="{B6D55699-675C-48E0-A30B-4D926E2950F1}"/>
    <cellStyle name="Normal 5 4 5 4 2 2 2 5" xfId="48551" xr:uid="{D91A9D29-459F-40DB-8406-672CC6120391}"/>
    <cellStyle name="Normal 5 4 5 4 2 2 3" xfId="23400" xr:uid="{6B01C16E-342B-4F05-9D1B-5EDA049FA02A}"/>
    <cellStyle name="Normal 5 4 5 4 2 2 3 2" xfId="37092" xr:uid="{32937659-017E-4E1C-A16B-A0212DDB0F2D}"/>
    <cellStyle name="Normal 5 4 5 4 2 2 3 3" xfId="51975" xr:uid="{B4639832-7FC3-44EF-B731-CD5E008CD08F}"/>
    <cellStyle name="Normal 5 4 5 4 2 2 4" xfId="16556" xr:uid="{715D3A7A-9362-47F1-913D-C624797A85B6}"/>
    <cellStyle name="Normal 5 4 5 4 2 2 5" xfId="30246" xr:uid="{4D61C78A-9A93-4FF2-84DF-FF08CD965E79}"/>
    <cellStyle name="Normal 5 4 5 4 2 2 6" xfId="45129" xr:uid="{637F0923-D72C-4FB6-9E87-FA0DF6BC6CE9}"/>
    <cellStyle name="Normal 5 4 5 4 2 3" xfId="11420" xr:uid="{DA568A6C-3484-46C7-8C52-069BF3F3924D}"/>
    <cellStyle name="Normal 5 4 5 4 2 3 2" xfId="25110" xr:uid="{EC980E13-C78B-46AA-84A9-5DEF2B5D6A7E}"/>
    <cellStyle name="Normal 5 4 5 4 2 3 2 2" xfId="38802" xr:uid="{1EB67BFD-F988-45A6-911D-D159B6DD5CD5}"/>
    <cellStyle name="Normal 5 4 5 4 2 3 2 3" xfId="53685" xr:uid="{04792E81-BCD2-4F52-B70F-2B7ED377E4CC}"/>
    <cellStyle name="Normal 5 4 5 4 2 3 3" xfId="18266" xr:uid="{D42B6952-FDE1-4881-968D-4C733B1DCF1A}"/>
    <cellStyle name="Normal 5 4 5 4 2 3 4" xfId="31956" xr:uid="{7648AF21-D8C3-4E98-8A98-26E22E98E44C}"/>
    <cellStyle name="Normal 5 4 5 4 2 3 5" xfId="46839" xr:uid="{54D8E1DC-EE43-4E37-ACC6-15B359B6C39A}"/>
    <cellStyle name="Normal 5 4 5 4 2 4" xfId="21688" xr:uid="{43BBE25F-F276-4291-8FD4-8463F1F017D4}"/>
    <cellStyle name="Normal 5 4 5 4 2 4 2" xfId="35380" xr:uid="{F414A8C5-C905-4A2E-B8AA-6B541D2B891A}"/>
    <cellStyle name="Normal 5 4 5 4 2 4 3" xfId="50263" xr:uid="{2410CA37-F0D8-4683-BAD1-B7E1B5E139DB}"/>
    <cellStyle name="Normal 5 4 5 4 2 5" xfId="14844" xr:uid="{443F1BDB-6EEF-43F6-B488-8EA604F3A32B}"/>
    <cellStyle name="Normal 5 4 5 4 2 5 2" xfId="41039" xr:uid="{3919B96A-18FE-4242-BDF2-A85A34388435}"/>
    <cellStyle name="Normal 5 4 5 4 2 6" xfId="28534" xr:uid="{C5C5363C-9635-4397-B0F5-E8AACE2DF675}"/>
    <cellStyle name="Normal 5 4 5 4 2 7" xfId="43417" xr:uid="{BCFEE538-1114-4AB0-8A28-534AAC32E47E}"/>
    <cellStyle name="Normal 5 4 5 4 2 8" xfId="7998" xr:uid="{93AEC5BD-8627-40BC-8CFE-645F67F3F765}"/>
    <cellStyle name="Normal 5 4 5 4 3" xfId="9709" xr:uid="{9447588C-4D64-496C-9838-FCAF68B36F0B}"/>
    <cellStyle name="Normal 5 4 5 4 3 2" xfId="13131" xr:uid="{F19FC8F4-F18D-4696-B2D8-5D8B942CF16F}"/>
    <cellStyle name="Normal 5 4 5 4 3 2 2" xfId="26821" xr:uid="{7EB34955-3546-41D2-B462-CAC5BC0EC7B5}"/>
    <cellStyle name="Normal 5 4 5 4 3 2 2 2" xfId="40513" xr:uid="{8E72CFD3-1D91-4D1B-A9DB-7D28E38F8804}"/>
    <cellStyle name="Normal 5 4 5 4 3 2 2 3" xfId="55396" xr:uid="{B2C7CB98-6405-4EFE-BBB0-C28297FFEABF}"/>
    <cellStyle name="Normal 5 4 5 4 3 2 3" xfId="19977" xr:uid="{9D74774F-151F-4223-AAC8-B33C1DE67EDD}"/>
    <cellStyle name="Normal 5 4 5 4 3 2 4" xfId="33667" xr:uid="{153F297A-DCE3-44AE-87B7-BF198F8FA6FA}"/>
    <cellStyle name="Normal 5 4 5 4 3 2 5" xfId="48550" xr:uid="{3AD45CE0-7BC3-46D4-82E5-29E2FBC4B024}"/>
    <cellStyle name="Normal 5 4 5 4 3 3" xfId="23399" xr:uid="{ED5869FD-1577-4E96-970E-F5A54339CC94}"/>
    <cellStyle name="Normal 5 4 5 4 3 3 2" xfId="37091" xr:uid="{89815A8F-8A67-4B6A-82DE-341AACDB1154}"/>
    <cellStyle name="Normal 5 4 5 4 3 3 3" xfId="51974" xr:uid="{21E873E4-0A0B-4232-B0F7-F610E5EB3F17}"/>
    <cellStyle name="Normal 5 4 5 4 3 4" xfId="16555" xr:uid="{2AA2B8B5-67D6-41D5-8B56-4AE02059EA3C}"/>
    <cellStyle name="Normal 5 4 5 4 3 5" xfId="30245" xr:uid="{D9F1C3F9-8CC9-425C-A460-4E44855564C0}"/>
    <cellStyle name="Normal 5 4 5 4 3 6" xfId="45128" xr:uid="{5AEC8E25-3AA0-4830-8F45-93087D12C857}"/>
    <cellStyle name="Normal 5 4 5 4 4" xfId="11419" xr:uid="{D4FA1D66-417D-4FD9-A3A8-A9C0A3A0C722}"/>
    <cellStyle name="Normal 5 4 5 4 4 2" xfId="25109" xr:uid="{379BA209-08E7-4FF8-B88E-A9DEC70084EC}"/>
    <cellStyle name="Normal 5 4 5 4 4 2 2" xfId="38801" xr:uid="{EA223D49-4E84-43C4-B6A2-690C969A503D}"/>
    <cellStyle name="Normal 5 4 5 4 4 2 3" xfId="53684" xr:uid="{1EFB120B-3C55-461D-8D10-C78393693A4A}"/>
    <cellStyle name="Normal 5 4 5 4 4 3" xfId="18265" xr:uid="{81A66441-FA22-4409-BCB6-9D812C6D7788}"/>
    <cellStyle name="Normal 5 4 5 4 4 4" xfId="31955" xr:uid="{E55C3D5A-0797-4879-BAA5-B06715B28B85}"/>
    <cellStyle name="Normal 5 4 5 4 4 5" xfId="46838" xr:uid="{2548E061-0F48-4804-8E9D-3DE3C318C3EE}"/>
    <cellStyle name="Normal 5 4 5 4 5" xfId="21687" xr:uid="{8C93277F-9CF8-4B34-B8C3-30FDC6018B4D}"/>
    <cellStyle name="Normal 5 4 5 4 5 2" xfId="35379" xr:uid="{02DCC7AB-6BE2-437F-ACD3-5D45DF699F3A}"/>
    <cellStyle name="Normal 5 4 5 4 5 3" xfId="50262" xr:uid="{3C7F4377-1F59-4355-881F-768A24237A97}"/>
    <cellStyle name="Normal 5 4 5 4 6" xfId="14843" xr:uid="{DE6719B6-9B16-47BB-86D6-8FFF4451AEAF}"/>
    <cellStyle name="Normal 5 4 5 4 6 2" xfId="41038" xr:uid="{A2A83F61-9BC5-4106-BEF2-6071B9B291D7}"/>
    <cellStyle name="Normal 5 4 5 4 7" xfId="28533" xr:uid="{79F66A83-7E08-46DB-9B4A-6AA405EE949C}"/>
    <cellStyle name="Normal 5 4 5 4 8" xfId="43416" xr:uid="{E330D8FD-0648-4FF2-993E-38D285ADA541}"/>
    <cellStyle name="Normal 5 4 5 4 9" xfId="7997" xr:uid="{7587B0FC-89ED-48A1-9D8B-C90F30A9D649}"/>
    <cellStyle name="Normal 5 4 5 5" xfId="939" xr:uid="{59741072-A207-4599-B5F3-421D1A09113B}"/>
    <cellStyle name="Normal 5 4 5 5 2" xfId="9711" xr:uid="{3F91B49D-BB4B-4C63-BD10-D9255F7A0C89}"/>
    <cellStyle name="Normal 5 4 5 5 2 2" xfId="13133" xr:uid="{3098DBEF-2BB0-46CD-80B3-AF2FD4E4AAF1}"/>
    <cellStyle name="Normal 5 4 5 5 2 2 2" xfId="26823" xr:uid="{4B811B60-0C87-46E0-AD8B-FE54E2093BBD}"/>
    <cellStyle name="Normal 5 4 5 5 2 2 2 2" xfId="40515" xr:uid="{CDBD53D2-8661-4623-A38E-EC7C8978D616}"/>
    <cellStyle name="Normal 5 4 5 5 2 2 2 3" xfId="55398" xr:uid="{0F5D88F7-D940-4C33-B594-1028E021BE43}"/>
    <cellStyle name="Normal 5 4 5 5 2 2 3" xfId="19979" xr:uid="{812FD326-790D-4016-9151-2C0A24B7C4A9}"/>
    <cellStyle name="Normal 5 4 5 5 2 2 4" xfId="33669" xr:uid="{23FE8C90-5A55-4349-9E3B-FE1FD5F3590C}"/>
    <cellStyle name="Normal 5 4 5 5 2 2 5" xfId="48552" xr:uid="{08138572-6111-4DEB-BF7D-39CE027F45BD}"/>
    <cellStyle name="Normal 5 4 5 5 2 3" xfId="23401" xr:uid="{56BE6047-8094-40E3-80C9-86B102CF2B26}"/>
    <cellStyle name="Normal 5 4 5 5 2 3 2" xfId="37093" xr:uid="{90BB917A-870C-45E0-813A-A7248E164322}"/>
    <cellStyle name="Normal 5 4 5 5 2 3 3" xfId="51976" xr:uid="{7A566FB3-711B-45BC-AF64-26F82FD420DE}"/>
    <cellStyle name="Normal 5 4 5 5 2 4" xfId="16557" xr:uid="{026E5B89-2533-4F21-A740-488F56F5CFED}"/>
    <cellStyle name="Normal 5 4 5 5 2 5" xfId="30247" xr:uid="{07A111C0-8669-4C06-B00F-5F0739ABF7FC}"/>
    <cellStyle name="Normal 5 4 5 5 2 6" xfId="45130" xr:uid="{D5A51C51-1163-4E9C-B825-8E1A77D1033F}"/>
    <cellStyle name="Normal 5 4 5 5 3" xfId="11421" xr:uid="{C852E020-D5DB-4AF6-83CF-0DB8E2B198D6}"/>
    <cellStyle name="Normal 5 4 5 5 3 2" xfId="25111" xr:uid="{CADAD9A2-460C-4922-83D2-D3910F4C8F14}"/>
    <cellStyle name="Normal 5 4 5 5 3 2 2" xfId="38803" xr:uid="{7FD294F7-7608-4CDA-94CF-561F0B4B360A}"/>
    <cellStyle name="Normal 5 4 5 5 3 2 3" xfId="53686" xr:uid="{AF3E2592-1FB2-4E15-A41E-9311E1C5E5EE}"/>
    <cellStyle name="Normal 5 4 5 5 3 3" xfId="18267" xr:uid="{9F3EACF1-BA33-478C-AF98-E79D01F95EC9}"/>
    <cellStyle name="Normal 5 4 5 5 3 4" xfId="31957" xr:uid="{35B45F0F-F610-41FB-82CD-5986963118C8}"/>
    <cellStyle name="Normal 5 4 5 5 3 5" xfId="46840" xr:uid="{B2B5AB8D-BCAF-470E-9D2A-DB8003E5ED73}"/>
    <cellStyle name="Normal 5 4 5 5 4" xfId="21689" xr:uid="{8BB9E8A9-11F0-4451-9270-B0F6846324A0}"/>
    <cellStyle name="Normal 5 4 5 5 4 2" xfId="35381" xr:uid="{17F0A153-018C-4E6B-99DE-65E84E2232A1}"/>
    <cellStyle name="Normal 5 4 5 5 4 3" xfId="50264" xr:uid="{8DB82714-2561-4CD0-8775-E570B5EC2DFA}"/>
    <cellStyle name="Normal 5 4 5 5 5" xfId="14845" xr:uid="{E32ECAB3-6725-4B8E-885B-1F2EC06CB913}"/>
    <cellStyle name="Normal 5 4 5 5 5 2" xfId="41040" xr:uid="{65826CB9-AD68-4DB5-965A-C527E40ED280}"/>
    <cellStyle name="Normal 5 4 5 5 6" xfId="28535" xr:uid="{73372312-342F-4695-8389-A174A9C0DD58}"/>
    <cellStyle name="Normal 5 4 5 5 7" xfId="43418" xr:uid="{47FA0F68-3F0A-406C-BC2D-B7F24757241E}"/>
    <cellStyle name="Normal 5 4 5 5 8" xfId="7999" xr:uid="{1BD15F00-98C8-4681-9A0E-2E0EF7DFA2B0}"/>
    <cellStyle name="Normal 5 4 5 6" xfId="940" xr:uid="{F32242AD-245E-4AC7-91E4-610F528A0650}"/>
    <cellStyle name="Normal 5 4 5 6 2" xfId="9712" xr:uid="{B1618ECE-0BFC-4F4E-B176-EC8EE7B0A0A0}"/>
    <cellStyle name="Normal 5 4 5 6 2 2" xfId="13134" xr:uid="{C1C84F98-A42E-4FB3-9BD6-3F3C28C3D013}"/>
    <cellStyle name="Normal 5 4 5 6 2 2 2" xfId="26824" xr:uid="{8E16A2D5-B758-4044-A021-2DD07C8F5A5B}"/>
    <cellStyle name="Normal 5 4 5 6 2 2 2 2" xfId="40516" xr:uid="{8F9C798C-9DEF-4609-B3D3-D25B0E83FCD1}"/>
    <cellStyle name="Normal 5 4 5 6 2 2 2 3" xfId="55399" xr:uid="{A2642B24-2519-42D0-A27B-05F34BC4C1B6}"/>
    <cellStyle name="Normal 5 4 5 6 2 2 3" xfId="19980" xr:uid="{1D0349D2-F094-4038-8076-F1FF79849AF1}"/>
    <cellStyle name="Normal 5 4 5 6 2 2 4" xfId="33670" xr:uid="{D54520B0-E080-4E0D-A07C-FB49ECF25D2B}"/>
    <cellStyle name="Normal 5 4 5 6 2 2 5" xfId="48553" xr:uid="{B1E46CF5-9B74-4D4B-A0B3-1D9433B1EA7C}"/>
    <cellStyle name="Normal 5 4 5 6 2 3" xfId="23402" xr:uid="{4EA4FF77-4382-4626-B9CC-3B8E9C06BFDE}"/>
    <cellStyle name="Normal 5 4 5 6 2 3 2" xfId="37094" xr:uid="{7726FF37-6DBA-40CF-AB32-8C04C5C0A439}"/>
    <cellStyle name="Normal 5 4 5 6 2 3 3" xfId="51977" xr:uid="{F283AEA1-A953-4BFD-8319-BF48156A413C}"/>
    <cellStyle name="Normal 5 4 5 6 2 4" xfId="16558" xr:uid="{C1D355B3-7561-4EB4-A916-CDC641E1B237}"/>
    <cellStyle name="Normal 5 4 5 6 2 5" xfId="30248" xr:uid="{9AE91769-EC69-44D0-BBCA-3E92454076EB}"/>
    <cellStyle name="Normal 5 4 5 6 2 6" xfId="45131" xr:uid="{DFC9245B-E973-4E9B-B11F-C7F7DCCD5128}"/>
    <cellStyle name="Normal 5 4 5 6 3" xfId="11422" xr:uid="{72AD396C-77B9-4C16-9F80-C8792CD0AAD9}"/>
    <cellStyle name="Normal 5 4 5 6 3 2" xfId="25112" xr:uid="{BD55914D-29DB-436D-9887-ED020BC0BE19}"/>
    <cellStyle name="Normal 5 4 5 6 3 2 2" xfId="38804" xr:uid="{CE4DCC1C-F537-4258-9E68-A53EC5C034D3}"/>
    <cellStyle name="Normal 5 4 5 6 3 2 3" xfId="53687" xr:uid="{8AE5EDC3-89D2-49F3-A3F7-A8C911C29B22}"/>
    <cellStyle name="Normal 5 4 5 6 3 3" xfId="18268" xr:uid="{F9C94F19-F881-4C6C-B6E9-43089AE9C283}"/>
    <cellStyle name="Normal 5 4 5 6 3 4" xfId="31958" xr:uid="{723EFD15-9759-4845-8C56-B8DD8C0BA777}"/>
    <cellStyle name="Normal 5 4 5 6 3 5" xfId="46841" xr:uid="{A9AE21A1-FF91-4B8E-B37A-863F20A3947D}"/>
    <cellStyle name="Normal 5 4 5 6 4" xfId="21690" xr:uid="{4727DB09-7232-4F57-9A29-AE736413ABC4}"/>
    <cellStyle name="Normal 5 4 5 6 4 2" xfId="35382" xr:uid="{608FB79F-486F-4566-AA66-782F598FFC58}"/>
    <cellStyle name="Normal 5 4 5 6 4 3" xfId="50265" xr:uid="{45A69F5E-1C95-446E-98DB-580983164F6F}"/>
    <cellStyle name="Normal 5 4 5 6 5" xfId="14846" xr:uid="{ABE22073-1E7B-49B1-9D75-8251316CB083}"/>
    <cellStyle name="Normal 5 4 5 6 5 2" xfId="41179" xr:uid="{4FA73579-C745-4B9D-AAE5-6F6355A5023B}"/>
    <cellStyle name="Normal 5 4 5 6 6" xfId="28536" xr:uid="{B39216A5-47F5-47D7-A0A4-42B4B97FA4E1}"/>
    <cellStyle name="Normal 5 4 5 6 7" xfId="43419" xr:uid="{7752D690-C4F5-46EE-A507-18B393E35821}"/>
    <cellStyle name="Normal 5 4 5 6 8" xfId="8000" xr:uid="{2987D75F-E0C5-467A-B47B-8BF753622286}"/>
    <cellStyle name="Normal 5 4 5 7" xfId="9698" xr:uid="{D1B19578-7787-4535-B432-3AC727251834}"/>
    <cellStyle name="Normal 5 4 5 7 2" xfId="13120" xr:uid="{1CC171C6-6FBC-467C-AD8A-E77CFA6FC42F}"/>
    <cellStyle name="Normal 5 4 5 7 2 2" xfId="26810" xr:uid="{2E536E23-66D0-42D3-97A5-9964F4E4C70D}"/>
    <cellStyle name="Normal 5 4 5 7 2 2 2" xfId="40502" xr:uid="{3E2434A0-65DB-4267-8423-034C94E4E777}"/>
    <cellStyle name="Normal 5 4 5 7 2 2 3" xfId="55385" xr:uid="{2101C91E-2F26-49A3-8685-9E78A6EBCC41}"/>
    <cellStyle name="Normal 5 4 5 7 2 3" xfId="19966" xr:uid="{80C2309A-FD77-4B10-BEDA-1001A3DE7F06}"/>
    <cellStyle name="Normal 5 4 5 7 2 4" xfId="33656" xr:uid="{C048619A-F1E0-46EE-838B-6D1653B0E3FE}"/>
    <cellStyle name="Normal 5 4 5 7 2 5" xfId="48539" xr:uid="{7433FED2-95C0-41A4-94DC-4909DB69A950}"/>
    <cellStyle name="Normal 5 4 5 7 3" xfId="23388" xr:uid="{9194F09B-0B18-44D1-9D8B-14E7AA7554EB}"/>
    <cellStyle name="Normal 5 4 5 7 3 2" xfId="37080" xr:uid="{597BAC32-C7FB-4144-84E2-89B5DDE2759E}"/>
    <cellStyle name="Normal 5 4 5 7 3 3" xfId="51963" xr:uid="{821D4CDB-D76E-42BD-87A8-8EE923AC09A9}"/>
    <cellStyle name="Normal 5 4 5 7 4" xfId="16544" xr:uid="{D62D27D6-BC96-47EE-AA4F-F66224408B8F}"/>
    <cellStyle name="Normal 5 4 5 7 5" xfId="30234" xr:uid="{F1CBD1CC-D989-45C5-9748-45D6D29A66E5}"/>
    <cellStyle name="Normal 5 4 5 7 6" xfId="45117" xr:uid="{BB14A312-BA73-4C39-BF8A-F2492F4FD6B7}"/>
    <cellStyle name="Normal 5 4 5 8" xfId="11408" xr:uid="{7D35F22A-5CE3-4968-A12A-9BB37ED31B1E}"/>
    <cellStyle name="Normal 5 4 5 8 2" xfId="25098" xr:uid="{FB6B3545-4731-4D64-9537-791EA7C7CC2A}"/>
    <cellStyle name="Normal 5 4 5 8 2 2" xfId="38790" xr:uid="{FE08697F-213D-43BC-9C47-625235B2CC36}"/>
    <cellStyle name="Normal 5 4 5 8 2 3" xfId="53673" xr:uid="{DB5B40CF-B69D-4613-8C74-6C8B1999077C}"/>
    <cellStyle name="Normal 5 4 5 8 3" xfId="18254" xr:uid="{C29461E3-1CFB-49C9-8D0A-B4275A02955C}"/>
    <cellStyle name="Normal 5 4 5 8 4" xfId="31944" xr:uid="{0BBE805D-CCDE-4AD8-A13A-081AE49A5988}"/>
    <cellStyle name="Normal 5 4 5 8 5" xfId="46827" xr:uid="{C918770F-958A-4396-9A16-9919139B593E}"/>
    <cellStyle name="Normal 5 4 5 9" xfId="21676" xr:uid="{1CADFC05-06AD-438D-8BB3-00EF37F6DD16}"/>
    <cellStyle name="Normal 5 4 5 9 2" xfId="35368" xr:uid="{D093F518-9D23-43C1-B9E5-DD5F6C7BE4B8}"/>
    <cellStyle name="Normal 5 4 5 9 3" xfId="50251" xr:uid="{DA53BFE2-AADB-4DC6-9460-B1BE677B8014}"/>
    <cellStyle name="Normal 5 4 6" xfId="941" xr:uid="{F4816A36-AAD8-4DBA-986F-6C14F2C90307}"/>
    <cellStyle name="Normal 5 4 6 10" xfId="43420" xr:uid="{7E4B79C6-B511-463A-963A-656746B54A69}"/>
    <cellStyle name="Normal 5 4 6 11" xfId="8001" xr:uid="{B992D63C-7DDE-423F-BF3C-19BA69B68884}"/>
    <cellStyle name="Normal 5 4 6 2" xfId="942" xr:uid="{57A17E75-CD89-4B46-B266-A6773500F5F6}"/>
    <cellStyle name="Normal 5 4 6 2 2" xfId="943" xr:uid="{F5884F21-5E90-4E59-9246-9BE69D3C4FA0}"/>
    <cellStyle name="Normal 5 4 6 2 2 2" xfId="3901" xr:uid="{DCFB5F2A-B937-469A-8B23-4AC046C9DA54}"/>
    <cellStyle name="Normal 5 4 6 2 2 2 2" xfId="13137" xr:uid="{33C7469D-073C-4B40-A403-10E794A793E8}"/>
    <cellStyle name="Normal 5 4 6 2 2 2 2 2" xfId="26827" xr:uid="{D086B688-963A-4E1A-A186-D8205DAACD78}"/>
    <cellStyle name="Normal 5 4 6 2 2 2 2 2 2" xfId="40519" xr:uid="{A00046D8-8D84-49C5-B8A5-75CC77894DED}"/>
    <cellStyle name="Normal 5 4 6 2 2 2 2 2 3" xfId="55402" xr:uid="{AAC20756-A1B2-4422-96D0-C89B7D053E89}"/>
    <cellStyle name="Normal 5 4 6 2 2 2 2 3" xfId="19983" xr:uid="{7E53D653-FEA4-4E60-B6B1-ACA40BEC825C}"/>
    <cellStyle name="Normal 5 4 6 2 2 2 2 4" xfId="33673" xr:uid="{0DC4D046-6A37-45B5-AE9A-29E74F4E6EE3}"/>
    <cellStyle name="Normal 5 4 6 2 2 2 2 5" xfId="48556" xr:uid="{F2FF3B93-CE26-447B-A161-BABBF3BBCFC3}"/>
    <cellStyle name="Normal 5 4 6 2 2 2 3" xfId="23405" xr:uid="{35B0BCD4-7D18-4E36-B8AD-E90210B9F9E7}"/>
    <cellStyle name="Normal 5 4 6 2 2 2 3 2" xfId="37097" xr:uid="{A9BA864B-FDFC-4D5A-A6B7-DAA88B2281A7}"/>
    <cellStyle name="Normal 5 4 6 2 2 2 3 3" xfId="51980" xr:uid="{94EAAA34-7AD3-4F62-932D-45B2ABA7061B}"/>
    <cellStyle name="Normal 5 4 6 2 2 2 4" xfId="16561" xr:uid="{9340CF54-22A0-466C-8249-0A0EC2F680B9}"/>
    <cellStyle name="Normal 5 4 6 2 2 2 4 2" xfId="41042" xr:uid="{684EE9AC-E8FA-4AFE-A90A-29DA61B7C0D5}"/>
    <cellStyle name="Normal 5 4 6 2 2 2 5" xfId="30251" xr:uid="{5B1519F3-4121-4CF4-9B57-AC5938EC2924}"/>
    <cellStyle name="Normal 5 4 6 2 2 2 6" xfId="45134" xr:uid="{7AAEFA5B-711E-4972-ABA5-41D5B14AA162}"/>
    <cellStyle name="Normal 5 4 6 2 2 2 7" xfId="9715" xr:uid="{C79CDF62-D4CE-4D49-A3B7-DBB4B84CEF0C}"/>
    <cellStyle name="Normal 5 4 6 2 2 3" xfId="11425" xr:uid="{64597101-722D-4059-9235-9358ED41AB48}"/>
    <cellStyle name="Normal 5 4 6 2 2 3 2" xfId="25115" xr:uid="{1F7FF77D-1E62-4316-8E69-1B51B29D5081}"/>
    <cellStyle name="Normal 5 4 6 2 2 3 2 2" xfId="38807" xr:uid="{89D4B499-3107-4D39-963C-632249757CB4}"/>
    <cellStyle name="Normal 5 4 6 2 2 3 2 3" xfId="53690" xr:uid="{FABB864A-92B3-485C-8DE0-12E546C0C4FB}"/>
    <cellStyle name="Normal 5 4 6 2 2 3 3" xfId="18271" xr:uid="{7CF6CC83-C92D-453E-820D-023DDCB5782C}"/>
    <cellStyle name="Normal 5 4 6 2 2 3 4" xfId="31961" xr:uid="{449AE46C-D6C3-449A-9146-AD01FFC24933}"/>
    <cellStyle name="Normal 5 4 6 2 2 3 5" xfId="46844" xr:uid="{A542E02B-CD07-4438-A8FD-843CA8D5B297}"/>
    <cellStyle name="Normal 5 4 6 2 2 4" xfId="21693" xr:uid="{5BDAD9F7-9A14-428E-B565-EF500A684046}"/>
    <cellStyle name="Normal 5 4 6 2 2 4 2" xfId="35385" xr:uid="{E6950286-C344-4728-8CED-B8A8F0A62CD7}"/>
    <cellStyle name="Normal 5 4 6 2 2 4 3" xfId="50268" xr:uid="{E8F2C5FF-0C99-4170-BFB4-3036AB4232BE}"/>
    <cellStyle name="Normal 5 4 6 2 2 5" xfId="14849" xr:uid="{9D9D1AD0-89BE-4197-9E77-B3347CB41CCD}"/>
    <cellStyle name="Normal 5 4 6 2 2 5 2" xfId="41041" xr:uid="{A9EB2440-EF69-404F-94F5-215A7B540EC1}"/>
    <cellStyle name="Normal 5 4 6 2 2 6" xfId="28539" xr:uid="{67F9C817-336E-40E0-89F5-64E1B6F246C8}"/>
    <cellStyle name="Normal 5 4 6 2 2 7" xfId="43422" xr:uid="{1F04BB0A-060B-45FA-8B03-29254C8E63A6}"/>
    <cellStyle name="Normal 5 4 6 2 2 8" xfId="8003" xr:uid="{BB951910-12E9-4161-9EF6-17A5E6E7F9EA}"/>
    <cellStyle name="Normal 5 4 6 2 3" xfId="944" xr:uid="{CA75427C-CEB5-45FE-B12A-D7F231189F9E}"/>
    <cellStyle name="Normal 5 4 6 2 3 2" xfId="13136" xr:uid="{7EF9B1B6-31AB-4B19-82C4-51407C94183B}"/>
    <cellStyle name="Normal 5 4 6 2 3 2 2" xfId="26826" xr:uid="{CC0FC145-0F4C-4031-8C19-D0FF6C6C21C6}"/>
    <cellStyle name="Normal 5 4 6 2 3 2 2 2" xfId="40518" xr:uid="{F6F993D4-4ADD-4C56-900C-7F2292C6E776}"/>
    <cellStyle name="Normal 5 4 6 2 3 2 2 3" xfId="55401" xr:uid="{3C900024-C327-45A4-B1A5-0ED4CAC4230A}"/>
    <cellStyle name="Normal 5 4 6 2 3 2 3" xfId="19982" xr:uid="{6B50CDBC-3C8F-42A0-BBD7-3039FD02644E}"/>
    <cellStyle name="Normal 5 4 6 2 3 2 4" xfId="33672" xr:uid="{B655EACE-3046-410D-BBF4-C3399E1FBF55}"/>
    <cellStyle name="Normal 5 4 6 2 3 2 5" xfId="48555" xr:uid="{BFFF155B-933B-4AA6-8D5E-123C7460BFF7}"/>
    <cellStyle name="Normal 5 4 6 2 3 3" xfId="23404" xr:uid="{789E760C-4845-41B0-AC52-BA0C85F4FDA2}"/>
    <cellStyle name="Normal 5 4 6 2 3 3 2" xfId="37096" xr:uid="{59D28D9C-7535-4DF8-B95D-B2D37D6E8B42}"/>
    <cellStyle name="Normal 5 4 6 2 3 3 3" xfId="51979" xr:uid="{40564A58-DEF2-425C-B2C1-28381E226B10}"/>
    <cellStyle name="Normal 5 4 6 2 3 4" xfId="16560" xr:uid="{F15F2AE1-DC15-4E1F-9C4B-E3FC619031E1}"/>
    <cellStyle name="Normal 5 4 6 2 3 4 2" xfId="41043" xr:uid="{50998789-D0DE-4414-A3B0-907D9E5EEE10}"/>
    <cellStyle name="Normal 5 4 6 2 3 5" xfId="30250" xr:uid="{DF7C96D3-5043-49F8-BCBF-C41BB00DA179}"/>
    <cellStyle name="Normal 5 4 6 2 3 6" xfId="45133" xr:uid="{4A824DA9-A556-4B6D-A492-4FDD205F8115}"/>
    <cellStyle name="Normal 5 4 6 2 3 7" xfId="9714" xr:uid="{81B7B75F-9830-4442-AC71-E0418ECC32B8}"/>
    <cellStyle name="Normal 5 4 6 2 4" xfId="945" xr:uid="{F794F340-B510-4E9E-81B4-56CEBB3FF8C0}"/>
    <cellStyle name="Normal 5 4 6 2 4 2" xfId="25114" xr:uid="{60CB8EFF-D129-4316-A1B5-F86284694F37}"/>
    <cellStyle name="Normal 5 4 6 2 4 2 2" xfId="38806" xr:uid="{92E34251-D7FA-4416-808F-A2F332513C3E}"/>
    <cellStyle name="Normal 5 4 6 2 4 2 3" xfId="53689" xr:uid="{C42C7F59-C1EC-4A11-A28A-BFAA3001F230}"/>
    <cellStyle name="Normal 5 4 6 2 4 3" xfId="18270" xr:uid="{D20576C5-4D50-4DC5-B013-843E350633E1}"/>
    <cellStyle name="Normal 5 4 6 2 4 3 2" xfId="41180" xr:uid="{E5D0BD67-6C6F-4AB5-B27B-42E332F1509E}"/>
    <cellStyle name="Normal 5 4 6 2 4 4" xfId="31960" xr:uid="{90367B75-518F-4630-998B-E36AC3010D36}"/>
    <cellStyle name="Normal 5 4 6 2 4 5" xfId="46843" xr:uid="{CA7A4FD8-29E9-415F-9B99-87DDE091F4AA}"/>
    <cellStyle name="Normal 5 4 6 2 4 6" xfId="11424" xr:uid="{60A2E666-9D0F-47B1-B094-D718ECE1092B}"/>
    <cellStyle name="Normal 5 4 6 2 5" xfId="21692" xr:uid="{0E688532-631C-4C39-AE21-DF3D8DBEAC20}"/>
    <cellStyle name="Normal 5 4 6 2 5 2" xfId="35384" xr:uid="{F2C36F5F-3671-4277-9C6F-0342C73A16E0}"/>
    <cellStyle name="Normal 5 4 6 2 5 3" xfId="50267" xr:uid="{0BCC1E73-6BD4-441D-ABF4-E795DEF88E6B}"/>
    <cellStyle name="Normal 5 4 6 2 6" xfId="14848" xr:uid="{96C93C03-9E01-4414-89F4-EFFB5777CF17}"/>
    <cellStyle name="Normal 5 4 6 2 6 2" xfId="40876" xr:uid="{630AE06B-4CB0-412A-95B8-C28B9E7D8FA7}"/>
    <cellStyle name="Normal 5 4 6 2 7" xfId="28538" xr:uid="{C7EB64E1-165B-4927-A379-A2EE066E1BD1}"/>
    <cellStyle name="Normal 5 4 6 2 8" xfId="43421" xr:uid="{42610E94-9928-4375-BCDB-96311EA1C855}"/>
    <cellStyle name="Normal 5 4 6 2 9" xfId="8002" xr:uid="{D82C4664-4EFF-4FC9-BBA6-C8FCEACB06DF}"/>
    <cellStyle name="Normal 5 4 6 3" xfId="946" xr:uid="{8A4FA331-A442-4613-9345-E9A205FDC660}"/>
    <cellStyle name="Normal 5 4 6 3 2" xfId="3902" xr:uid="{E027010C-4F7A-4007-A24B-A2609FFE8638}"/>
    <cellStyle name="Normal 5 4 6 3 2 2" xfId="13138" xr:uid="{1BA1E17F-4221-4577-8236-1A7F1A5EC0E9}"/>
    <cellStyle name="Normal 5 4 6 3 2 2 2" xfId="26828" xr:uid="{BCB850D6-6DF1-4059-9FC2-35ACA1DCEB47}"/>
    <cellStyle name="Normal 5 4 6 3 2 2 2 2" xfId="40520" xr:uid="{531EFD36-D419-4303-96BF-2FFD0906F769}"/>
    <cellStyle name="Normal 5 4 6 3 2 2 2 3" xfId="55403" xr:uid="{B86D9E8A-A64A-4273-ADE4-BC0EE79705D6}"/>
    <cellStyle name="Normal 5 4 6 3 2 2 3" xfId="19984" xr:uid="{DC477406-DCD3-4CFB-991F-DD41D6F3CF26}"/>
    <cellStyle name="Normal 5 4 6 3 2 2 4" xfId="33674" xr:uid="{5C84E206-D6D6-4C3A-B8CA-63C7F67778B9}"/>
    <cellStyle name="Normal 5 4 6 3 2 2 5" xfId="48557" xr:uid="{31DF1F13-E628-461E-8916-CB8875937E72}"/>
    <cellStyle name="Normal 5 4 6 3 2 3" xfId="23406" xr:uid="{A79DC99C-AB5B-4D19-AB81-58D3F2F29E28}"/>
    <cellStyle name="Normal 5 4 6 3 2 3 2" xfId="37098" xr:uid="{C92457E4-BAC8-4E14-872B-488523509642}"/>
    <cellStyle name="Normal 5 4 6 3 2 3 3" xfId="51981" xr:uid="{2A0D1077-56E3-4818-90CA-5144273503E1}"/>
    <cellStyle name="Normal 5 4 6 3 2 4" xfId="16562" xr:uid="{C22355DA-5CAC-42A9-A999-408ABCAAB8DB}"/>
    <cellStyle name="Normal 5 4 6 3 2 4 2" xfId="41045" xr:uid="{9F0D6D19-AA3C-4F9B-9ECB-C5FB40CD29EF}"/>
    <cellStyle name="Normal 5 4 6 3 2 5" xfId="30252" xr:uid="{291FAF23-7BA7-4A9A-A733-C107C1FA0D25}"/>
    <cellStyle name="Normal 5 4 6 3 2 6" xfId="45135" xr:uid="{2480DE98-3315-41B8-8125-63FA7E9CDD8E}"/>
    <cellStyle name="Normal 5 4 6 3 2 7" xfId="9716" xr:uid="{6CE45EB8-759D-4E94-BE67-9AF9B35D88CA}"/>
    <cellStyle name="Normal 5 4 6 3 3" xfId="11426" xr:uid="{20637BE7-4AB9-4E2D-8525-EC4A0F2546BE}"/>
    <cellStyle name="Normal 5 4 6 3 3 2" xfId="25116" xr:uid="{065C35CA-C216-4BD0-80BB-34C8D0D7CC74}"/>
    <cellStyle name="Normal 5 4 6 3 3 2 2" xfId="38808" xr:uid="{CC5AA498-2623-42F7-9048-340A8FD1373D}"/>
    <cellStyle name="Normal 5 4 6 3 3 2 3" xfId="53691" xr:uid="{D9003F81-2F1B-46D7-B478-238DA3AF4A60}"/>
    <cellStyle name="Normal 5 4 6 3 3 3" xfId="18272" xr:uid="{4BD5C713-0569-413F-8E75-A53AE111D759}"/>
    <cellStyle name="Normal 5 4 6 3 3 4" xfId="31962" xr:uid="{6B53785C-40F2-45E6-A31F-F22A0C0860AA}"/>
    <cellStyle name="Normal 5 4 6 3 3 5" xfId="46845" xr:uid="{6CE9F133-183E-48EA-B800-85808F75B72D}"/>
    <cellStyle name="Normal 5 4 6 3 4" xfId="21694" xr:uid="{41563F2D-3615-41B2-8CC4-64B624CAD3D2}"/>
    <cellStyle name="Normal 5 4 6 3 4 2" xfId="35386" xr:uid="{64124C0B-5DAB-40F4-BB8B-F675652B968B}"/>
    <cellStyle name="Normal 5 4 6 3 4 3" xfId="50269" xr:uid="{96A98BC1-1C76-43F4-8555-D60941865DF4}"/>
    <cellStyle name="Normal 5 4 6 3 5" xfId="14850" xr:uid="{5AF27E09-B516-4154-8998-714B4DC71D59}"/>
    <cellStyle name="Normal 5 4 6 3 5 2" xfId="41044" xr:uid="{1C8C6319-17B5-4083-8085-FEEA081180AF}"/>
    <cellStyle name="Normal 5 4 6 3 6" xfId="28540" xr:uid="{14BF5E2C-1A49-483D-B7C9-CE84E0C092AC}"/>
    <cellStyle name="Normal 5 4 6 3 7" xfId="43423" xr:uid="{FDA4D87A-6549-4E7B-B9F1-C7A9C0CCCFD6}"/>
    <cellStyle name="Normal 5 4 6 3 8" xfId="8004" xr:uid="{4D397674-FF60-4D0C-983C-FABA75970D87}"/>
    <cellStyle name="Normal 5 4 6 4" xfId="947" xr:uid="{E244847A-A5E4-4393-A8B9-BB1CF29F4DE5}"/>
    <cellStyle name="Normal 5 4 6 4 2" xfId="9717" xr:uid="{807FCAAF-482C-4072-B061-4513F3763D3C}"/>
    <cellStyle name="Normal 5 4 6 4 2 2" xfId="13139" xr:uid="{403A82A2-AAA9-48E9-AF10-21BCAC396C01}"/>
    <cellStyle name="Normal 5 4 6 4 2 2 2" xfId="26829" xr:uid="{C511A346-492D-4D8A-9478-85B083EAC825}"/>
    <cellStyle name="Normal 5 4 6 4 2 2 2 2" xfId="40521" xr:uid="{BE1BFE86-6D40-47FC-9349-EDEF550B73A6}"/>
    <cellStyle name="Normal 5 4 6 4 2 2 2 3" xfId="55404" xr:uid="{54E416EE-3D1E-4671-8303-9A5FB57B6B9B}"/>
    <cellStyle name="Normal 5 4 6 4 2 2 3" xfId="19985" xr:uid="{A26C0198-A545-4FBB-B152-A7909C8F5035}"/>
    <cellStyle name="Normal 5 4 6 4 2 2 4" xfId="33675" xr:uid="{927B4114-935B-410C-BE30-850D24C4AABA}"/>
    <cellStyle name="Normal 5 4 6 4 2 2 5" xfId="48558" xr:uid="{07780141-6EA9-4C8C-827A-8B6869F83D8F}"/>
    <cellStyle name="Normal 5 4 6 4 2 3" xfId="23407" xr:uid="{ACE5E612-1E1D-459C-A1B8-1C29B49D4A11}"/>
    <cellStyle name="Normal 5 4 6 4 2 3 2" xfId="37099" xr:uid="{0D4B6BFA-205C-48A8-9684-6047E11BE84A}"/>
    <cellStyle name="Normal 5 4 6 4 2 3 3" xfId="51982" xr:uid="{D8F19232-D0B6-4484-B94E-680CEB1274FA}"/>
    <cellStyle name="Normal 5 4 6 4 2 4" xfId="16563" xr:uid="{BECAF42C-32D4-4099-8687-B5A69CB6EBF2}"/>
    <cellStyle name="Normal 5 4 6 4 2 5" xfId="30253" xr:uid="{7AFDF057-FEEF-4ABD-95DC-176AE1D8A991}"/>
    <cellStyle name="Normal 5 4 6 4 2 6" xfId="45136" xr:uid="{BEBB6C0F-FAA6-49BC-8FD0-DC516B894625}"/>
    <cellStyle name="Normal 5 4 6 4 3" xfId="11427" xr:uid="{ACAA64AC-A74D-4C69-8237-C557F767DF7B}"/>
    <cellStyle name="Normal 5 4 6 4 3 2" xfId="25117" xr:uid="{9C27414E-99B3-4614-945A-C3C7901BB54E}"/>
    <cellStyle name="Normal 5 4 6 4 3 2 2" xfId="38809" xr:uid="{144C9EE7-4F3D-45A0-AE9C-754907B7F1AD}"/>
    <cellStyle name="Normal 5 4 6 4 3 2 3" xfId="53692" xr:uid="{6EE159B7-9EAB-4999-A7B3-45C16E5B49CB}"/>
    <cellStyle name="Normal 5 4 6 4 3 3" xfId="18273" xr:uid="{235F4A44-279B-4F5B-89E2-40BF9E2F2F5E}"/>
    <cellStyle name="Normal 5 4 6 4 3 4" xfId="31963" xr:uid="{AD691095-858C-42C8-9C57-73E9431D0BF0}"/>
    <cellStyle name="Normal 5 4 6 4 3 5" xfId="46846" xr:uid="{5B3F7F8C-9CB0-4D54-B937-36D50D25946F}"/>
    <cellStyle name="Normal 5 4 6 4 4" xfId="21695" xr:uid="{F12A94A9-69F1-4399-A187-63883C64B707}"/>
    <cellStyle name="Normal 5 4 6 4 4 2" xfId="35387" xr:uid="{C3675FE6-5244-411D-BB3E-38A9627E9731}"/>
    <cellStyle name="Normal 5 4 6 4 4 3" xfId="50270" xr:uid="{1D5BD272-C9FA-4CA9-A63E-EA751AF2FF07}"/>
    <cellStyle name="Normal 5 4 6 4 5" xfId="14851" xr:uid="{3B45FF0B-499A-4FF4-A047-ADF7B7EC6855}"/>
    <cellStyle name="Normal 5 4 6 4 5 2" xfId="41046" xr:uid="{72705900-895A-462A-8A18-0AEC3DABC3AA}"/>
    <cellStyle name="Normal 5 4 6 4 6" xfId="28541" xr:uid="{246D6151-29EA-4972-B21C-6373D84BE1F9}"/>
    <cellStyle name="Normal 5 4 6 4 7" xfId="43424" xr:uid="{3406735A-79B2-4D29-B652-2EB4A135E920}"/>
    <cellStyle name="Normal 5 4 6 4 8" xfId="8005" xr:uid="{0BF9357B-1768-49D2-93AC-18C617D2EEBC}"/>
    <cellStyle name="Normal 5 4 6 5" xfId="948" xr:uid="{CAEC735E-6BBF-4D1B-9E95-C090E7B7B285}"/>
    <cellStyle name="Normal 5 4 6 5 2" xfId="13135" xr:uid="{629AF529-39A4-4BB0-AA5C-ACB7AA10D721}"/>
    <cellStyle name="Normal 5 4 6 5 2 2" xfId="26825" xr:uid="{051E23A7-906F-49EE-BDDA-A83D33F68971}"/>
    <cellStyle name="Normal 5 4 6 5 2 2 2" xfId="40517" xr:uid="{8426B970-CBED-42A3-880D-24F36AC36447}"/>
    <cellStyle name="Normal 5 4 6 5 2 2 3" xfId="55400" xr:uid="{D49146B5-A8E8-458B-A35D-8920F5F9AAD5}"/>
    <cellStyle name="Normal 5 4 6 5 2 3" xfId="19981" xr:uid="{DDF1AF37-F092-4E3B-920A-521DBB75BE31}"/>
    <cellStyle name="Normal 5 4 6 5 2 4" xfId="33671" xr:uid="{41BE706E-4CEF-4973-A1ED-6EEA0078E64E}"/>
    <cellStyle name="Normal 5 4 6 5 2 5" xfId="48554" xr:uid="{DF25C149-F308-4928-AC22-BD511451837C}"/>
    <cellStyle name="Normal 5 4 6 5 3" xfId="23403" xr:uid="{3B84676E-48C5-496A-A3D9-0B074DDA0A34}"/>
    <cellStyle name="Normal 5 4 6 5 3 2" xfId="37095" xr:uid="{F950947F-A60C-47EA-BEF9-C7A0CEE3EC86}"/>
    <cellStyle name="Normal 5 4 6 5 3 3" xfId="51978" xr:uid="{40EA5D64-9004-4300-BE63-E327096F2D4B}"/>
    <cellStyle name="Normal 5 4 6 5 4" xfId="16559" xr:uid="{83AB7716-4E19-4522-8394-6BA834154ECD}"/>
    <cellStyle name="Normal 5 4 6 5 4 2" xfId="41181" xr:uid="{9349106E-50CB-4E7C-8056-AAB4879652C9}"/>
    <cellStyle name="Normal 5 4 6 5 5" xfId="30249" xr:uid="{2A2BC649-2FF3-4993-A270-7C6AE74C379B}"/>
    <cellStyle name="Normal 5 4 6 5 6" xfId="45132" xr:uid="{8ECBFE69-F04B-4DDC-B97E-6DDF5B68A2DC}"/>
    <cellStyle name="Normal 5 4 6 5 7" xfId="9713" xr:uid="{4D81F9FD-6E08-4DED-9E60-BEF417AD12E1}"/>
    <cellStyle name="Normal 5 4 6 6" xfId="11423" xr:uid="{4870AEA5-7ED7-4EB5-9B0C-81098D6FA3A2}"/>
    <cellStyle name="Normal 5 4 6 6 2" xfId="25113" xr:uid="{E1BD87F5-3669-433D-9B42-28EB4B0AAB24}"/>
    <cellStyle name="Normal 5 4 6 6 2 2" xfId="38805" xr:uid="{12A64F2F-1DAF-42D2-8879-53D060568D33}"/>
    <cellStyle name="Normal 5 4 6 6 2 3" xfId="53688" xr:uid="{E0722045-46A2-42D1-97F7-BB9340501783}"/>
    <cellStyle name="Normal 5 4 6 6 3" xfId="18269" xr:uid="{568AC4E8-3947-4D47-99D6-6218294CC463}"/>
    <cellStyle name="Normal 5 4 6 6 4" xfId="31959" xr:uid="{77BC3D42-D0C8-4D2A-8D1D-72E5413453B9}"/>
    <cellStyle name="Normal 5 4 6 6 5" xfId="46842" xr:uid="{48E4A3C0-E9B7-4E12-99E1-B0C75CDD513A}"/>
    <cellStyle name="Normal 5 4 6 7" xfId="21691" xr:uid="{D8C23E87-C316-40D5-A6AF-5755D1CE7C62}"/>
    <cellStyle name="Normal 5 4 6 7 2" xfId="35383" xr:uid="{6281FD2A-C691-4EE8-BE39-E3742247E112}"/>
    <cellStyle name="Normal 5 4 6 7 3" xfId="50266" xr:uid="{34C1551C-D073-4B93-BAD1-FBE5417B198B}"/>
    <cellStyle name="Normal 5 4 6 8" xfId="14847" xr:uid="{8D24EAC8-D879-4D68-AB5C-CE8F465738D6}"/>
    <cellStyle name="Normal 5 4 6 8 2" xfId="40823" xr:uid="{B87C0AD3-F8B9-4A9E-99F5-63F4BD451B5A}"/>
    <cellStyle name="Normal 5 4 6 9" xfId="28537" xr:uid="{F211B0EC-00E0-4A67-B0B4-A17E95ED875E}"/>
    <cellStyle name="Normal 5 4 7" xfId="949" xr:uid="{1D84DBF8-B7B2-4EC3-80BC-9B38731C41A9}"/>
    <cellStyle name="Normal 5 4 7 10" xfId="43425" xr:uid="{51CE10FE-10B8-4AB6-A1AC-5C7D5647CD76}"/>
    <cellStyle name="Normal 5 4 7 11" xfId="8006" xr:uid="{687FED38-30DC-46D6-A582-1006181D27FF}"/>
    <cellStyle name="Normal 5 4 7 2" xfId="950" xr:uid="{29FF0163-DEDC-4143-A1DF-1929211EB8E1}"/>
    <cellStyle name="Normal 5 4 7 2 2" xfId="3903" xr:uid="{D7A8D4E9-E1A2-4BA3-A391-FAC1E6A4B28D}"/>
    <cellStyle name="Normal 5 4 7 2 2 2" xfId="9720" xr:uid="{AC76BB28-A3D6-43D5-AF5A-3F12DD98C01C}"/>
    <cellStyle name="Normal 5 4 7 2 2 2 2" xfId="13142" xr:uid="{07D45038-95FA-4B03-B957-4DD1B81CA36B}"/>
    <cellStyle name="Normal 5 4 7 2 2 2 2 2" xfId="26832" xr:uid="{243673FF-2724-4602-ADF4-A143903B2DE9}"/>
    <cellStyle name="Normal 5 4 7 2 2 2 2 2 2" xfId="40524" xr:uid="{58A2C646-C976-4874-9F14-5D943C08626B}"/>
    <cellStyle name="Normal 5 4 7 2 2 2 2 2 3" xfId="55407" xr:uid="{4B9ED125-7973-4E13-921B-53B09107779D}"/>
    <cellStyle name="Normal 5 4 7 2 2 2 2 3" xfId="19988" xr:uid="{AC377E89-881E-41BC-9143-6EC18EF17574}"/>
    <cellStyle name="Normal 5 4 7 2 2 2 2 4" xfId="33678" xr:uid="{AC6F11B8-D39C-4EBF-89D5-CF43DB677D47}"/>
    <cellStyle name="Normal 5 4 7 2 2 2 2 5" xfId="48561" xr:uid="{E28CAB5E-749E-4D08-AB1C-87733024FCF9}"/>
    <cellStyle name="Normal 5 4 7 2 2 2 3" xfId="23410" xr:uid="{0E8861DB-DECE-40F1-9287-C866CD5E2CDD}"/>
    <cellStyle name="Normal 5 4 7 2 2 2 3 2" xfId="37102" xr:uid="{AAD2DD86-89AD-423B-B11F-483D82CDA4CD}"/>
    <cellStyle name="Normal 5 4 7 2 2 2 3 3" xfId="51985" xr:uid="{F76935F3-8048-45CF-896D-3E9E404122C3}"/>
    <cellStyle name="Normal 5 4 7 2 2 2 4" xfId="16566" xr:uid="{C37B71B0-109D-47C5-9A10-D5EA10165F89}"/>
    <cellStyle name="Normal 5 4 7 2 2 2 5" xfId="30256" xr:uid="{D8A1AFEF-795E-4CAA-B15A-01F7EF6B494A}"/>
    <cellStyle name="Normal 5 4 7 2 2 2 6" xfId="45139" xr:uid="{5546E4CC-3C6C-4612-9EC2-3DBE893B7364}"/>
    <cellStyle name="Normal 5 4 7 2 2 3" xfId="11430" xr:uid="{0E940F5C-415D-4E8E-9085-B318FD810AB3}"/>
    <cellStyle name="Normal 5 4 7 2 2 3 2" xfId="25120" xr:uid="{270F6883-0663-404F-AE93-14DFFDB20873}"/>
    <cellStyle name="Normal 5 4 7 2 2 3 2 2" xfId="38812" xr:uid="{6CDC1443-C49E-436F-89C5-EFF4A718D862}"/>
    <cellStyle name="Normal 5 4 7 2 2 3 2 3" xfId="53695" xr:uid="{E5558BE2-B60B-4546-96B5-7642EFEBD3EE}"/>
    <cellStyle name="Normal 5 4 7 2 2 3 3" xfId="18276" xr:uid="{ABE83E00-643A-4627-BD51-B6FF7FB42EA6}"/>
    <cellStyle name="Normal 5 4 7 2 2 3 4" xfId="31966" xr:uid="{057FA591-A21B-4913-87C6-597A0A2D8CA9}"/>
    <cellStyle name="Normal 5 4 7 2 2 3 5" xfId="46849" xr:uid="{654016E3-49EC-4369-97C9-ACFB6AE31225}"/>
    <cellStyle name="Normal 5 4 7 2 2 4" xfId="21698" xr:uid="{DDD38874-5BDF-4298-B2AC-1777D73A24B8}"/>
    <cellStyle name="Normal 5 4 7 2 2 4 2" xfId="35390" xr:uid="{23FD9377-F895-4006-9669-D66A07874B28}"/>
    <cellStyle name="Normal 5 4 7 2 2 4 3" xfId="50273" xr:uid="{DF2B64C0-A4FA-4021-9B91-0A13EC332436}"/>
    <cellStyle name="Normal 5 4 7 2 2 5" xfId="14854" xr:uid="{110B259C-7980-437E-B36A-908905F7298F}"/>
    <cellStyle name="Normal 5 4 7 2 2 5 2" xfId="41048" xr:uid="{CB2CBB6F-05BF-4B3F-93E9-33ABF9F7292F}"/>
    <cellStyle name="Normal 5 4 7 2 2 6" xfId="28544" xr:uid="{53AD5597-E466-4A93-9E29-8D0794F81703}"/>
    <cellStyle name="Normal 5 4 7 2 2 7" xfId="43427" xr:uid="{FF49422A-B494-42D4-8056-7AD8AAF839FE}"/>
    <cellStyle name="Normal 5 4 7 2 2 8" xfId="8008" xr:uid="{76B19765-0139-463A-B273-69F8192FF492}"/>
    <cellStyle name="Normal 5 4 7 2 3" xfId="4391" xr:uid="{FF84C428-6DA9-4BD9-A00E-6F3272C57087}"/>
    <cellStyle name="Normal 5 4 7 2 3 2" xfId="13141" xr:uid="{AA6259B6-5EBA-40BE-914F-FF87C53D4CE6}"/>
    <cellStyle name="Normal 5 4 7 2 3 2 2" xfId="26831" xr:uid="{FCC90635-D581-49AF-B4E0-67BEB62C43B6}"/>
    <cellStyle name="Normal 5 4 7 2 3 2 2 2" xfId="40523" xr:uid="{15C59D40-305D-4DB6-9BB3-BEED3D8D91ED}"/>
    <cellStyle name="Normal 5 4 7 2 3 2 2 3" xfId="55406" xr:uid="{7A0CCDA1-AFD7-4F51-8267-3015896E1BC9}"/>
    <cellStyle name="Normal 5 4 7 2 3 2 3" xfId="19987" xr:uid="{9243E2A3-6E6B-49A1-816A-5C7C4384D4D9}"/>
    <cellStyle name="Normal 5 4 7 2 3 2 4" xfId="33677" xr:uid="{2BE4798A-CD4A-40E2-A4BE-60519F8CDC51}"/>
    <cellStyle name="Normal 5 4 7 2 3 2 5" xfId="48560" xr:uid="{A77E3DED-4F8F-492B-B6DD-8DF43D0AAF81}"/>
    <cellStyle name="Normal 5 4 7 2 3 3" xfId="23409" xr:uid="{772496F3-1C16-445D-9616-E90341D1FE2D}"/>
    <cellStyle name="Normal 5 4 7 2 3 3 2" xfId="37101" xr:uid="{F1877923-9E5C-4002-AC80-40A1E3F6D007}"/>
    <cellStyle name="Normal 5 4 7 2 3 3 3" xfId="51984" xr:uid="{6BD8C235-FE95-46CA-A066-013F536C4EFE}"/>
    <cellStyle name="Normal 5 4 7 2 3 4" xfId="16565" xr:uid="{2D32F453-CEFF-4FC5-B1FB-245FAAFA70F3}"/>
    <cellStyle name="Normal 5 4 7 2 3 4 2" xfId="41375" xr:uid="{2EB24812-6294-4435-96C5-C7980FADCDCD}"/>
    <cellStyle name="Normal 5 4 7 2 3 5" xfId="30255" xr:uid="{348028FC-7E0B-4716-AAB8-6E37F33DF3EE}"/>
    <cellStyle name="Normal 5 4 7 2 3 6" xfId="45138" xr:uid="{C4DB6ACC-6317-4DBB-88A6-906BE1ABE5D1}"/>
    <cellStyle name="Normal 5 4 7 2 3 7" xfId="9719" xr:uid="{5771BAEE-7E49-4C15-9E95-E828F0921FCB}"/>
    <cellStyle name="Normal 5 4 7 2 4" xfId="11429" xr:uid="{2BEEC478-78D8-4589-B176-8830BF1EE7AE}"/>
    <cellStyle name="Normal 5 4 7 2 4 2" xfId="25119" xr:uid="{2808A00C-40C0-43D0-87D8-76E2BA95292E}"/>
    <cellStyle name="Normal 5 4 7 2 4 2 2" xfId="38811" xr:uid="{5DFE2FDC-A8CB-40BC-A86C-6380635B3B34}"/>
    <cellStyle name="Normal 5 4 7 2 4 2 3" xfId="53694" xr:uid="{CAE09E62-CDD8-43E2-A2BC-869ED14F5113}"/>
    <cellStyle name="Normal 5 4 7 2 4 3" xfId="18275" xr:uid="{25E8D952-B2AD-44F4-BF21-581241E8E336}"/>
    <cellStyle name="Normal 5 4 7 2 4 4" xfId="31965" xr:uid="{316968EA-FA48-46C5-83B9-477DA27F328B}"/>
    <cellStyle name="Normal 5 4 7 2 4 5" xfId="46848" xr:uid="{97B98539-CA1C-4F82-A807-0FB1DDE4D852}"/>
    <cellStyle name="Normal 5 4 7 2 5" xfId="21697" xr:uid="{C4DD68FD-1B84-4F8F-B9E9-CE2BEE5850CB}"/>
    <cellStyle name="Normal 5 4 7 2 5 2" xfId="35389" xr:uid="{3554E54B-84BE-4EB1-B0E0-B22F6F9A465E}"/>
    <cellStyle name="Normal 5 4 7 2 5 3" xfId="50272" xr:uid="{4245D590-44E2-4203-860A-44B13E60C9D9}"/>
    <cellStyle name="Normal 5 4 7 2 6" xfId="14853" xr:uid="{D8CF9F69-FE86-4BF7-B8D8-ABD31CF425DB}"/>
    <cellStyle name="Normal 5 4 7 2 6 2" xfId="41047" xr:uid="{A27C0D5D-48CE-4ECB-BA0A-25FEB215DBB7}"/>
    <cellStyle name="Normal 5 4 7 2 7" xfId="28543" xr:uid="{9AB0CAD5-224B-430D-99FB-29412032B55E}"/>
    <cellStyle name="Normal 5 4 7 2 8" xfId="43426" xr:uid="{211380C0-4A7E-47AF-862A-CEAE0F9DA984}"/>
    <cellStyle name="Normal 5 4 7 2 9" xfId="8007" xr:uid="{281562EF-10FE-4268-B6FC-2A3B5EED30FF}"/>
    <cellStyle name="Normal 5 4 7 3" xfId="951" xr:uid="{FAED6ED9-0BC1-49C5-B8FA-8A15E34CC976}"/>
    <cellStyle name="Normal 5 4 7 3 2" xfId="9721" xr:uid="{6F11E1AB-8807-4E32-95FE-64DF473FC85B}"/>
    <cellStyle name="Normal 5 4 7 3 2 2" xfId="13143" xr:uid="{73AAD51C-1AAF-46AD-9DF0-027B4F3D2DF3}"/>
    <cellStyle name="Normal 5 4 7 3 2 2 2" xfId="26833" xr:uid="{8B225F65-F1F7-44B5-9CBB-BC478F077412}"/>
    <cellStyle name="Normal 5 4 7 3 2 2 2 2" xfId="40525" xr:uid="{428C2952-1071-4D93-86FE-C6CA0B72D8C6}"/>
    <cellStyle name="Normal 5 4 7 3 2 2 2 3" xfId="55408" xr:uid="{E990D039-B4C2-4F59-BCB2-9F700B6A329B}"/>
    <cellStyle name="Normal 5 4 7 3 2 2 3" xfId="19989" xr:uid="{90FF0D6D-5939-468B-A699-3A41097A689E}"/>
    <cellStyle name="Normal 5 4 7 3 2 2 4" xfId="33679" xr:uid="{90886293-85E0-417A-A9F2-E68C287B91AD}"/>
    <cellStyle name="Normal 5 4 7 3 2 2 5" xfId="48562" xr:uid="{7D98A078-8647-4922-A2D1-1D10A67E9F05}"/>
    <cellStyle name="Normal 5 4 7 3 2 3" xfId="23411" xr:uid="{4855BB82-B7D0-4C24-9A82-37D131A81D70}"/>
    <cellStyle name="Normal 5 4 7 3 2 3 2" xfId="37103" xr:uid="{4DE5936A-B015-40E9-9345-10C8FB814CB3}"/>
    <cellStyle name="Normal 5 4 7 3 2 3 3" xfId="51986" xr:uid="{E6FB9E43-9D4A-4302-8435-B26D329A20E3}"/>
    <cellStyle name="Normal 5 4 7 3 2 4" xfId="16567" xr:uid="{E618ED6A-5ECE-4383-97D1-64F395A2D0E7}"/>
    <cellStyle name="Normal 5 4 7 3 2 5" xfId="30257" xr:uid="{E58C24C1-2047-4EAF-8270-B57CB255A8C6}"/>
    <cellStyle name="Normal 5 4 7 3 2 6" xfId="45140" xr:uid="{74A355C9-60B8-4809-94AE-D95C632F839B}"/>
    <cellStyle name="Normal 5 4 7 3 3" xfId="11431" xr:uid="{E4DA6AC5-C8A4-44A6-B76A-953C5F7B1805}"/>
    <cellStyle name="Normal 5 4 7 3 3 2" xfId="25121" xr:uid="{2CD2335D-7688-403B-9302-C24DDD764ECF}"/>
    <cellStyle name="Normal 5 4 7 3 3 2 2" xfId="38813" xr:uid="{268E880E-3EE4-438B-8DEE-A07FC1C4E93F}"/>
    <cellStyle name="Normal 5 4 7 3 3 2 3" xfId="53696" xr:uid="{DB881A62-D896-4441-AB15-7D3C5232FAF0}"/>
    <cellStyle name="Normal 5 4 7 3 3 3" xfId="18277" xr:uid="{7F9858B6-2B51-4F0D-B67B-394F3B5809C3}"/>
    <cellStyle name="Normal 5 4 7 3 3 4" xfId="31967" xr:uid="{C8339567-5A4F-4865-8CFB-AA7E10407D5D}"/>
    <cellStyle name="Normal 5 4 7 3 3 5" xfId="46850" xr:uid="{CF387754-F88A-4027-8047-C28C56DBA5B1}"/>
    <cellStyle name="Normal 5 4 7 3 4" xfId="21699" xr:uid="{DC663332-61FF-48AA-8918-B863F54F7324}"/>
    <cellStyle name="Normal 5 4 7 3 4 2" xfId="35391" xr:uid="{304ECBB9-B794-447F-9B28-7F328278F617}"/>
    <cellStyle name="Normal 5 4 7 3 4 3" xfId="50274" xr:uid="{4B0C3188-55E1-46A6-A8F2-52C9BEF3A5CC}"/>
    <cellStyle name="Normal 5 4 7 3 5" xfId="14855" xr:uid="{7AE268C0-7D2A-4714-A1D0-41604538C4BD}"/>
    <cellStyle name="Normal 5 4 7 3 5 2" xfId="41049" xr:uid="{889A4044-7D1F-4E1B-9E03-1BDBB9588000}"/>
    <cellStyle name="Normal 5 4 7 3 6" xfId="28545" xr:uid="{95F4F007-DAB0-422C-A263-8AEB1C8DB347}"/>
    <cellStyle name="Normal 5 4 7 3 7" xfId="43428" xr:uid="{23BA2266-2C98-4723-AB05-AA4BF82059A8}"/>
    <cellStyle name="Normal 5 4 7 3 8" xfId="8009" xr:uid="{50329B83-10FC-4241-B095-32B99B673F06}"/>
    <cellStyle name="Normal 5 4 7 4" xfId="952" xr:uid="{F265DE83-C3BC-4E97-BC28-1DCD928BC30E}"/>
    <cellStyle name="Normal 5 4 7 4 2" xfId="4623" xr:uid="{84B25E43-D18B-437E-B635-353A2F05EE2E}"/>
    <cellStyle name="Normal 5 4 7 4 2 2" xfId="13144" xr:uid="{92685CFB-80B2-40AD-8523-1FFFB7BFF7FD}"/>
    <cellStyle name="Normal 5 4 7 4 2 2 2" xfId="26834" xr:uid="{3B366865-D3BC-4BBC-B3F5-4ED28873F0E7}"/>
    <cellStyle name="Normal 5 4 7 4 2 2 2 2" xfId="40526" xr:uid="{31B5A4EF-73B5-44F8-8D7D-97EE785899CA}"/>
    <cellStyle name="Normal 5 4 7 4 2 2 2 3" xfId="55409" xr:uid="{EDADEF29-73AA-48B2-864E-5FB601956C93}"/>
    <cellStyle name="Normal 5 4 7 4 2 2 3" xfId="19990" xr:uid="{FB372ED1-9BB9-49C0-9FE3-E5F754020F28}"/>
    <cellStyle name="Normal 5 4 7 4 2 2 4" xfId="33680" xr:uid="{1F2464FB-D85E-4F94-B353-7A17D529C638}"/>
    <cellStyle name="Normal 5 4 7 4 2 2 5" xfId="48563" xr:uid="{DC8F30E6-1321-4CA3-ADC7-E3E42EE8AF86}"/>
    <cellStyle name="Normal 5 4 7 4 2 3" xfId="23412" xr:uid="{252C7290-5EFA-4EE3-80A4-D0EC43708663}"/>
    <cellStyle name="Normal 5 4 7 4 2 3 2" xfId="37104" xr:uid="{AE6488E1-5BFC-4882-A3C0-C4583F508C39}"/>
    <cellStyle name="Normal 5 4 7 4 2 3 3" xfId="51987" xr:uid="{B4C39ACF-8A14-4A86-8049-4B8B571EC431}"/>
    <cellStyle name="Normal 5 4 7 4 2 4" xfId="16568" xr:uid="{C7FDB8FB-AE46-4091-8223-A03005334EF5}"/>
    <cellStyle name="Normal 5 4 7 4 2 4 2" xfId="41396" xr:uid="{58571301-BC4C-42F1-9B00-06B4D297E6C8}"/>
    <cellStyle name="Normal 5 4 7 4 2 5" xfId="30258" xr:uid="{BD71CBB7-8BF2-401F-BB67-C568A806D5AF}"/>
    <cellStyle name="Normal 5 4 7 4 2 6" xfId="45141" xr:uid="{37C82D33-226F-4395-A56F-97D7FE48A404}"/>
    <cellStyle name="Normal 5 4 7 4 2 7" xfId="9722" xr:uid="{2114857B-8E20-4990-8E91-E1F87F44E7A4}"/>
    <cellStyle name="Normal 5 4 7 4 3" xfId="4724" xr:uid="{0F63D96C-C91C-4D3D-929B-09B9A35EE87E}"/>
    <cellStyle name="Normal 5 4 7 4 3 2" xfId="25122" xr:uid="{014A9644-C76A-4CAE-9FCF-1FA663FC5BB5}"/>
    <cellStyle name="Normal 5 4 7 4 3 2 2" xfId="38814" xr:uid="{2C052CA5-2004-4D8A-B597-4C0ED2E324C2}"/>
    <cellStyle name="Normal 5 4 7 4 3 2 3" xfId="53697" xr:uid="{6C231666-A2C2-475D-97FE-76C6A4AE08CE}"/>
    <cellStyle name="Normal 5 4 7 4 3 3" xfId="18278" xr:uid="{8FCCC7D5-4BCE-405B-A39A-F432E78DA687}"/>
    <cellStyle name="Normal 5 4 7 4 3 3 2" xfId="41412" xr:uid="{000AD355-1A7F-4A12-A481-1BCE2DA746E4}"/>
    <cellStyle name="Normal 5 4 7 4 3 4" xfId="31968" xr:uid="{5028AE7E-3F6E-4FB6-BE45-ADF5D5A00E11}"/>
    <cellStyle name="Normal 5 4 7 4 3 5" xfId="46851" xr:uid="{CB41244C-175A-47D4-A587-CCB0A28F29E3}"/>
    <cellStyle name="Normal 5 4 7 4 3 6" xfId="11432" xr:uid="{FEDD4C74-7BC3-480C-8BE2-4542F4E7BEDF}"/>
    <cellStyle name="Normal 5 4 7 4 4" xfId="4650" xr:uid="{43EF2F7B-BCF8-47AC-8CA8-E83249DD339A}"/>
    <cellStyle name="Normal 5 4 7 4 4 2" xfId="41406" xr:uid="{3A9CCCA8-A39D-43A7-BEE1-2B8E292F9E2E}"/>
    <cellStyle name="Normal 5 4 7 4 4 3" xfId="35392" xr:uid="{47A6F78B-528B-42C4-8D8C-8A8CB5348F92}"/>
    <cellStyle name="Normal 5 4 7 4 4 4" xfId="50275" xr:uid="{3A340B8E-4949-4DFE-8B3C-3F8A94827164}"/>
    <cellStyle name="Normal 5 4 7 4 4 5" xfId="21700" xr:uid="{DC70F513-5439-4BE2-AD9B-A8363982F9AF}"/>
    <cellStyle name="Normal 5 4 7 4 5" xfId="14856" xr:uid="{2B78B436-C173-4406-9224-4E81D38914DC}"/>
    <cellStyle name="Normal 5 4 7 4 5 2" xfId="41182" xr:uid="{567230B2-C0E5-43F2-910F-D3FD38BC4735}"/>
    <cellStyle name="Normal 5 4 7 4 6" xfId="28546" xr:uid="{FCF229D8-CCEF-46E7-A7A7-B274E842703F}"/>
    <cellStyle name="Normal 5 4 7 4 7" xfId="43429" xr:uid="{2B28F8C4-3DC3-4B16-B16F-DD1E7DDECDB1}"/>
    <cellStyle name="Normal 5 4 7 4 8" xfId="8010" xr:uid="{80664023-4AF9-4C6A-9EB5-D4404F53DD0A}"/>
    <cellStyle name="Normal 5 4 7 5" xfId="9718" xr:uid="{F4221EF1-8CF8-4D7A-A19D-366D494D726B}"/>
    <cellStyle name="Normal 5 4 7 5 2" xfId="13140" xr:uid="{FFD81D09-0F6E-4D50-B7D9-D805569422A1}"/>
    <cellStyle name="Normal 5 4 7 5 2 2" xfId="26830" xr:uid="{4C4567F6-F5ED-48E4-8747-EB6240340B12}"/>
    <cellStyle name="Normal 5 4 7 5 2 2 2" xfId="40522" xr:uid="{5BEAD6EA-F138-47F7-A06B-4FF19733C1FE}"/>
    <cellStyle name="Normal 5 4 7 5 2 2 3" xfId="55405" xr:uid="{85CDCAF7-A326-462A-A140-2E434415167E}"/>
    <cellStyle name="Normal 5 4 7 5 2 3" xfId="19986" xr:uid="{9295495B-BE5F-4BEC-816F-AF38F3FF176C}"/>
    <cellStyle name="Normal 5 4 7 5 2 4" xfId="33676" xr:uid="{75CF457B-1E04-4966-8740-7253D92CEA2A}"/>
    <cellStyle name="Normal 5 4 7 5 2 5" xfId="48559" xr:uid="{C16F0577-3DDC-4867-B9D5-C4B5FEAC5D55}"/>
    <cellStyle name="Normal 5 4 7 5 3" xfId="23408" xr:uid="{E2077CD3-CD7F-4519-B5AC-FB64406B67F0}"/>
    <cellStyle name="Normal 5 4 7 5 3 2" xfId="37100" xr:uid="{0AB14C4E-0CE7-471C-9EDB-BC50D45D6129}"/>
    <cellStyle name="Normal 5 4 7 5 3 3" xfId="51983" xr:uid="{E3BE0190-AE36-4414-B54A-B164DA6DFA40}"/>
    <cellStyle name="Normal 5 4 7 5 4" xfId="16564" xr:uid="{3BB661C7-E44B-41C1-B11E-4D03E18F90DE}"/>
    <cellStyle name="Normal 5 4 7 5 5" xfId="30254" xr:uid="{E3B2E34E-2D26-48C5-89A1-DB8E220EAA2D}"/>
    <cellStyle name="Normal 5 4 7 5 6" xfId="45137" xr:uid="{29F3A687-6AD7-4790-872B-539B8C820075}"/>
    <cellStyle name="Normal 5 4 7 6" xfId="11428" xr:uid="{A93F53D8-12A7-472B-BA8E-D54982EFF5C6}"/>
    <cellStyle name="Normal 5 4 7 6 2" xfId="25118" xr:uid="{A01D7883-0A3B-4C5D-B98C-70DCCBC21BF4}"/>
    <cellStyle name="Normal 5 4 7 6 2 2" xfId="38810" xr:uid="{38724D73-D1D7-49FC-BB15-A8C453C2CF38}"/>
    <cellStyle name="Normal 5 4 7 6 2 3" xfId="53693" xr:uid="{A15D1A16-287D-42AE-874E-D3672A98DE32}"/>
    <cellStyle name="Normal 5 4 7 6 3" xfId="18274" xr:uid="{7E66ED5E-D44D-42F5-9021-196B13B79A67}"/>
    <cellStyle name="Normal 5 4 7 6 4" xfId="31964" xr:uid="{052093AF-9434-4614-92D2-5F5510E61A1A}"/>
    <cellStyle name="Normal 5 4 7 6 5" xfId="46847" xr:uid="{08B41F59-FE66-4CA8-9BD4-EE1CEB0E1A06}"/>
    <cellStyle name="Normal 5 4 7 7" xfId="21696" xr:uid="{30DB826A-477D-4590-9A6C-A06F32EE0485}"/>
    <cellStyle name="Normal 5 4 7 7 2" xfId="35388" xr:uid="{B0F57F03-5B1F-49C7-8861-FE6DB6280D34}"/>
    <cellStyle name="Normal 5 4 7 7 3" xfId="50271" xr:uid="{BB2D73FC-22F0-4B1A-B67B-A940E5A8D087}"/>
    <cellStyle name="Normal 5 4 7 8" xfId="14852" xr:uid="{F7D54884-88BA-4C05-8C57-3B28EAB5495A}"/>
    <cellStyle name="Normal 5 4 7 8 2" xfId="40877" xr:uid="{04ED1C83-D34B-4715-8D5E-93AB16098373}"/>
    <cellStyle name="Normal 5 4 7 9" xfId="28542" xr:uid="{7431D7A2-77E5-4888-A910-871585E7054C}"/>
    <cellStyle name="Normal 5 4 8" xfId="953" xr:uid="{DF4C0697-A1DA-4544-B216-C600F83C2C00}"/>
    <cellStyle name="Normal 5 4 8 2" xfId="954" xr:uid="{1E8294F4-2C2D-46F2-81C5-2202494E3A00}"/>
    <cellStyle name="Normal 5 4 8 2 2" xfId="9724" xr:uid="{E04948F5-01F8-477E-9812-72550994D7A3}"/>
    <cellStyle name="Normal 5 4 8 2 2 2" xfId="13146" xr:uid="{E727D60D-9BB5-4AD4-86AA-CD189A71556C}"/>
    <cellStyle name="Normal 5 4 8 2 2 2 2" xfId="26836" xr:uid="{83B7BA3F-7A9A-46E9-8385-30D366F7FAD8}"/>
    <cellStyle name="Normal 5 4 8 2 2 2 2 2" xfId="40528" xr:uid="{BDD23810-ADF0-4108-A60F-A62ACCE9B122}"/>
    <cellStyle name="Normal 5 4 8 2 2 2 2 3" xfId="55411" xr:uid="{67367CB5-3E78-4CD7-89FA-BFFDCA472BB5}"/>
    <cellStyle name="Normal 5 4 8 2 2 2 3" xfId="19992" xr:uid="{D0235B31-B1B9-411F-80EB-94DDF0F49487}"/>
    <cellStyle name="Normal 5 4 8 2 2 2 4" xfId="33682" xr:uid="{ED8554CA-FE2A-41FE-A217-2252A89E499C}"/>
    <cellStyle name="Normal 5 4 8 2 2 2 5" xfId="48565" xr:uid="{18CBB409-78C4-4644-BB26-1B59056F434E}"/>
    <cellStyle name="Normal 5 4 8 2 2 3" xfId="23414" xr:uid="{DD00A1EC-D201-4310-BA23-FBAD1087ED8A}"/>
    <cellStyle name="Normal 5 4 8 2 2 3 2" xfId="37106" xr:uid="{8BCAD14D-6CBA-4578-83F1-F9661B93E4FB}"/>
    <cellStyle name="Normal 5 4 8 2 2 3 3" xfId="51989" xr:uid="{9D3472E4-DF19-4DF9-B545-6E255D264069}"/>
    <cellStyle name="Normal 5 4 8 2 2 4" xfId="16570" xr:uid="{8ADBB898-7DC1-425C-83C2-44999E66309D}"/>
    <cellStyle name="Normal 5 4 8 2 2 5" xfId="30260" xr:uid="{3D1E16E4-E3E7-4AC7-90E7-CC06D857A28C}"/>
    <cellStyle name="Normal 5 4 8 2 2 6" xfId="45143" xr:uid="{08EE5556-261F-4BE1-8F3D-FFBB8028452C}"/>
    <cellStyle name="Normal 5 4 8 2 3" xfId="11434" xr:uid="{E3D58A61-6391-4554-9C69-4AB1D084C6D6}"/>
    <cellStyle name="Normal 5 4 8 2 3 2" xfId="25124" xr:uid="{869AAF13-57CB-4AF1-BF51-C2AFF1384B04}"/>
    <cellStyle name="Normal 5 4 8 2 3 2 2" xfId="38816" xr:uid="{533398BA-74A5-422B-9189-76BC8F30230B}"/>
    <cellStyle name="Normal 5 4 8 2 3 2 3" xfId="53699" xr:uid="{A637C173-41FC-4691-B2AF-2310E5823932}"/>
    <cellStyle name="Normal 5 4 8 2 3 3" xfId="18280" xr:uid="{6014439F-9CEF-4324-99D9-DD4DD3E92F17}"/>
    <cellStyle name="Normal 5 4 8 2 3 4" xfId="31970" xr:uid="{D4E4A9A8-8DA0-4DA8-A492-769B4434018D}"/>
    <cellStyle name="Normal 5 4 8 2 3 5" xfId="46853" xr:uid="{28967362-DF07-4B5D-8722-38A960BD6138}"/>
    <cellStyle name="Normal 5 4 8 2 4" xfId="21702" xr:uid="{11101BC4-D585-44EC-860C-86A630E0DEA7}"/>
    <cellStyle name="Normal 5 4 8 2 4 2" xfId="35394" xr:uid="{B0792E4C-1728-412B-AB7D-0D78837AF190}"/>
    <cellStyle name="Normal 5 4 8 2 4 3" xfId="50277" xr:uid="{0274E08B-3C81-4BC0-B747-E7EF44C3BCE5}"/>
    <cellStyle name="Normal 5 4 8 2 5" xfId="14858" xr:uid="{64EA3409-781A-40A3-91FC-807E3F1CB286}"/>
    <cellStyle name="Normal 5 4 8 2 5 2" xfId="41051" xr:uid="{38E955B3-64D1-4511-9D29-DF755B57B556}"/>
    <cellStyle name="Normal 5 4 8 2 6" xfId="28548" xr:uid="{4A660B98-E7EC-4370-8263-1CE0DBC1E2FB}"/>
    <cellStyle name="Normal 5 4 8 2 7" xfId="43431" xr:uid="{A87032BE-6977-4CD2-8427-943253756AC2}"/>
    <cellStyle name="Normal 5 4 8 2 8" xfId="8012" xr:uid="{230BD537-4D68-4776-B5BC-F3CE0AFE684A}"/>
    <cellStyle name="Normal 5 4 8 3" xfId="955" xr:uid="{B28C5E6E-38F6-43FE-8381-50C96C9646A0}"/>
    <cellStyle name="Normal 5 4 8 3 2" xfId="13145" xr:uid="{709CD339-6076-49E9-899B-A653C0EB472A}"/>
    <cellStyle name="Normal 5 4 8 3 2 2" xfId="26835" xr:uid="{D39BB8BD-1B21-4510-BD07-64CD4F0F33FF}"/>
    <cellStyle name="Normal 5 4 8 3 2 2 2" xfId="40527" xr:uid="{4FA711C4-5C77-4B1C-BBBF-AEB8978E40F9}"/>
    <cellStyle name="Normal 5 4 8 3 2 2 3" xfId="55410" xr:uid="{6637F1EC-FC79-4E61-902D-96FE0E4D5C9E}"/>
    <cellStyle name="Normal 5 4 8 3 2 3" xfId="19991" xr:uid="{F7DFA1C5-F03E-48F9-B274-BD62B27EC37E}"/>
    <cellStyle name="Normal 5 4 8 3 2 4" xfId="33681" xr:uid="{F80339EB-BC6C-428E-A5F8-F2EBC9B0A1C2}"/>
    <cellStyle name="Normal 5 4 8 3 2 5" xfId="48564" xr:uid="{DFF63ADD-9E6F-4A9E-BE6B-95CE33B9A271}"/>
    <cellStyle name="Normal 5 4 8 3 3" xfId="23413" xr:uid="{D7DCBD3F-6AAD-44C1-B6C6-5BAA4B3C4707}"/>
    <cellStyle name="Normal 5 4 8 3 3 2" xfId="37105" xr:uid="{3DE6F088-72AE-417A-95E7-8104D58258AD}"/>
    <cellStyle name="Normal 5 4 8 3 3 3" xfId="51988" xr:uid="{1E057673-0B01-4B82-9F0A-55CE8EB83478}"/>
    <cellStyle name="Normal 5 4 8 3 4" xfId="16569" xr:uid="{32F9A7BB-396A-4619-AD2B-E6D6CC352E16}"/>
    <cellStyle name="Normal 5 4 8 3 4 2" xfId="41183" xr:uid="{062FA86A-8F41-456B-BC29-430F06C457A2}"/>
    <cellStyle name="Normal 5 4 8 3 5" xfId="30259" xr:uid="{AE6B6F62-8683-4D2A-B541-105E2BFB4007}"/>
    <cellStyle name="Normal 5 4 8 3 6" xfId="45142" xr:uid="{9A9A48C4-21D2-4258-9865-D00CE6CB56DB}"/>
    <cellStyle name="Normal 5 4 8 3 7" xfId="9723" xr:uid="{99EDF0DB-3665-4E2D-B559-52918B5CEC9D}"/>
    <cellStyle name="Normal 5 4 8 4" xfId="956" xr:uid="{9C14DC2D-ABB8-4830-A4CD-6D09C793768D}"/>
    <cellStyle name="Normal 5 4 8 4 2" xfId="25123" xr:uid="{D9CCE360-D85A-484D-B5AB-015B54A8D89B}"/>
    <cellStyle name="Normal 5 4 8 4 2 2" xfId="38815" xr:uid="{7F835263-A63A-4AAD-8349-0D247E3A1880}"/>
    <cellStyle name="Normal 5 4 8 4 2 3" xfId="53698" xr:uid="{90DF85FF-7858-48D9-94D7-22FBBA282C37}"/>
    <cellStyle name="Normal 5 4 8 4 3" xfId="18279" xr:uid="{91546E42-4B46-4485-ADA9-C66AF900C668}"/>
    <cellStyle name="Normal 5 4 8 4 3 2" xfId="41184" xr:uid="{97F407B7-E623-40E6-A1E8-D517CF647D89}"/>
    <cellStyle name="Normal 5 4 8 4 4" xfId="31969" xr:uid="{7324B9E2-6799-44FD-997A-CC09CCA339D9}"/>
    <cellStyle name="Normal 5 4 8 4 5" xfId="46852" xr:uid="{5B427A3D-61FF-487B-B548-D5DC824E87D9}"/>
    <cellStyle name="Normal 5 4 8 4 6" xfId="11433" xr:uid="{289F2770-01B0-409F-8FEC-4B05870609EA}"/>
    <cellStyle name="Normal 5 4 8 5" xfId="21701" xr:uid="{6435ACAF-4902-4B34-BC38-D393C7A87C43}"/>
    <cellStyle name="Normal 5 4 8 5 2" xfId="35393" xr:uid="{68F71646-3773-4C2C-AF64-E03F46D55760}"/>
    <cellStyle name="Normal 5 4 8 5 3" xfId="50276" xr:uid="{C454723B-3480-4598-B53E-F0BE61464032}"/>
    <cellStyle name="Normal 5 4 8 6" xfId="14857" xr:uid="{A1FA6A01-D9D1-4058-95B2-DC42E7670A1F}"/>
    <cellStyle name="Normal 5 4 8 6 2" xfId="41050" xr:uid="{A190A591-400F-4FBA-A88A-C521DF186FC6}"/>
    <cellStyle name="Normal 5 4 8 7" xfId="28547" xr:uid="{8D5EA92C-B82D-40F7-91D3-5B5AAB609F84}"/>
    <cellStyle name="Normal 5 4 8 8" xfId="43430" xr:uid="{F53104CE-D565-4214-8F3B-DA660C731D62}"/>
    <cellStyle name="Normal 5 4 8 9" xfId="8011" xr:uid="{9C29504F-F63A-4B6C-86CD-3C9E5B5C1763}"/>
    <cellStyle name="Normal 5 4 9" xfId="957" xr:uid="{2A083D7E-5B25-4DFF-ADD5-C4A8B3F84E92}"/>
    <cellStyle name="Normal 5 4 9 2" xfId="9725" xr:uid="{70815578-4491-4D81-B82D-A4F554EE47FD}"/>
    <cellStyle name="Normal 5 4 9 2 2" xfId="13147" xr:uid="{40CD5365-E991-41C2-97A4-F5E6C845C244}"/>
    <cellStyle name="Normal 5 4 9 2 2 2" xfId="26837" xr:uid="{B19B09FB-50C5-4FFE-81BC-B33EED556073}"/>
    <cellStyle name="Normal 5 4 9 2 2 2 2" xfId="40529" xr:uid="{894BE362-0C25-47E3-ADCF-36FAF33B655D}"/>
    <cellStyle name="Normal 5 4 9 2 2 2 3" xfId="55412" xr:uid="{AD9FFAA1-7BAC-4188-94D6-99CC4BA26A61}"/>
    <cellStyle name="Normal 5 4 9 2 2 3" xfId="19993" xr:uid="{4CA3D83F-6A04-4E39-9341-8E0B07445CED}"/>
    <cellStyle name="Normal 5 4 9 2 2 4" xfId="33683" xr:uid="{7DC1B7E7-1D20-4BD9-ADB7-DBECE6F40D72}"/>
    <cellStyle name="Normal 5 4 9 2 2 5" xfId="48566" xr:uid="{25B61941-F43C-4190-9B28-6F3434252A14}"/>
    <cellStyle name="Normal 5 4 9 2 3" xfId="23415" xr:uid="{2F61FB03-2907-412F-9AE7-9DF288C30266}"/>
    <cellStyle name="Normal 5 4 9 2 3 2" xfId="37107" xr:uid="{8EE6FC8C-F635-414D-8D35-31922A83ADCF}"/>
    <cellStyle name="Normal 5 4 9 2 3 3" xfId="51990" xr:uid="{20D95F02-CC02-4685-931D-1ACB62599BBB}"/>
    <cellStyle name="Normal 5 4 9 2 4" xfId="16571" xr:uid="{B695B3EB-9293-46B3-A145-B93F6C936CDA}"/>
    <cellStyle name="Normal 5 4 9 2 5" xfId="30261" xr:uid="{5273ED38-8C12-419C-A263-6A3C51504D9B}"/>
    <cellStyle name="Normal 5 4 9 2 6" xfId="45144" xr:uid="{6990054C-5BD6-48B8-9BE1-ACDF8E5971B5}"/>
    <cellStyle name="Normal 5 4 9 3" xfId="11435" xr:uid="{BE83248A-AA14-416A-81FA-E1D134D378A1}"/>
    <cellStyle name="Normal 5 4 9 3 2" xfId="25125" xr:uid="{87F4238D-E9E8-4630-AA9F-A7830AC76D9E}"/>
    <cellStyle name="Normal 5 4 9 3 2 2" xfId="38817" xr:uid="{F298C05F-346F-41DE-96D2-6E1AF520A756}"/>
    <cellStyle name="Normal 5 4 9 3 2 3" xfId="53700" xr:uid="{625E8CBC-EF12-48F0-A115-8F685E696050}"/>
    <cellStyle name="Normal 5 4 9 3 3" xfId="18281" xr:uid="{4FFBD56A-3BE3-4D60-898E-8DCC147D2549}"/>
    <cellStyle name="Normal 5 4 9 3 4" xfId="31971" xr:uid="{21220C3B-E4F1-408C-833E-D1E0C110D374}"/>
    <cellStyle name="Normal 5 4 9 3 5" xfId="46854" xr:uid="{5720F4F4-363C-497B-AA7F-70EA6E42D844}"/>
    <cellStyle name="Normal 5 4 9 4" xfId="21703" xr:uid="{F2EF4438-3A61-4E4A-8223-C979C9F824CD}"/>
    <cellStyle name="Normal 5 4 9 4 2" xfId="35395" xr:uid="{CE79837D-DF0E-4A54-978D-B8D68A6F0630}"/>
    <cellStyle name="Normal 5 4 9 4 3" xfId="50278" xr:uid="{A140A438-0CD1-487F-9871-51D2122AFF7F}"/>
    <cellStyle name="Normal 5 4 9 5" xfId="14859" xr:uid="{51860B58-CA6C-4178-BDE6-1AE13C2946F9}"/>
    <cellStyle name="Normal 5 4 9 5 2" xfId="41052" xr:uid="{355DD104-EE55-4959-AC24-3C137785075D}"/>
    <cellStyle name="Normal 5 4 9 6" xfId="28549" xr:uid="{F59DF6F7-C0FF-496B-9349-3C6ED399BCCF}"/>
    <cellStyle name="Normal 5 4 9 7" xfId="43432" xr:uid="{03D8C746-F00B-44E5-8638-0B6EE3FD8C94}"/>
    <cellStyle name="Normal 5 4 9 8" xfId="8013" xr:uid="{48D13345-76B3-4C9E-AECA-7BB4867A5632}"/>
    <cellStyle name="Normal 5 5" xfId="100" xr:uid="{97828CE9-99DD-47DE-97EE-69C54BAE0108}"/>
    <cellStyle name="Normal 5 5 10" xfId="958" xr:uid="{EA2BCA5D-FC74-495D-A569-BECEAA92511D}"/>
    <cellStyle name="Normal 5 5 10 2" xfId="13148" xr:uid="{3E1573E4-DB5E-4FB7-8749-AC7648898F94}"/>
    <cellStyle name="Normal 5 5 10 2 2" xfId="26838" xr:uid="{1F364747-5071-4269-A785-DAD763794563}"/>
    <cellStyle name="Normal 5 5 10 2 2 2" xfId="40530" xr:uid="{5C46C021-4D67-4471-ACAB-3313CBF8D6C2}"/>
    <cellStyle name="Normal 5 5 10 2 2 3" xfId="55413" xr:uid="{74B4499F-CC27-42FB-A567-79D47C27B872}"/>
    <cellStyle name="Normal 5 5 10 2 3" xfId="19994" xr:uid="{312BEA43-180D-4116-81A6-4DF006922FA8}"/>
    <cellStyle name="Normal 5 5 10 2 4" xfId="33684" xr:uid="{DE5BEB8E-DC1B-4373-88F4-E87176AAFEA9}"/>
    <cellStyle name="Normal 5 5 10 2 5" xfId="48567" xr:uid="{71270EB4-41AE-4EAD-8976-93E6ECFE4D25}"/>
    <cellStyle name="Normal 5 5 10 3" xfId="23416" xr:uid="{D1F050AB-5DF3-4DF1-A447-58E5039002FF}"/>
    <cellStyle name="Normal 5 5 10 3 2" xfId="37108" xr:uid="{52C3BB74-C55A-4A52-99E9-3C08E9687B06}"/>
    <cellStyle name="Normal 5 5 10 3 3" xfId="51991" xr:uid="{BA2DB058-7453-44F1-88A7-4087C304AFC5}"/>
    <cellStyle name="Normal 5 5 10 4" xfId="16572" xr:uid="{C1011A25-00A5-4342-8613-F7C1D763137F}"/>
    <cellStyle name="Normal 5 5 10 4 2" xfId="41185" xr:uid="{FDB4B13D-6153-42D8-BB3A-00526DBA42B3}"/>
    <cellStyle name="Normal 5 5 10 5" xfId="30262" xr:uid="{D97A83AE-C3F1-4CEB-A09B-80E14FA863BA}"/>
    <cellStyle name="Normal 5 5 10 6" xfId="45145" xr:uid="{4F1F9089-85EA-4F44-A7D3-D7D9E589D594}"/>
    <cellStyle name="Normal 5 5 10 7" xfId="9726" xr:uid="{B0D39BD2-4603-4B36-98DB-E0386B24BC15}"/>
    <cellStyle name="Normal 5 5 11" xfId="959" xr:uid="{9D798054-E2C7-40F7-9996-E81E008F7CA6}"/>
    <cellStyle name="Normal 5 5 11 2" xfId="25126" xr:uid="{CDF596BF-BC4C-437C-B784-BA1180893539}"/>
    <cellStyle name="Normal 5 5 11 2 2" xfId="38818" xr:uid="{0F3EFC53-9531-4E37-990D-13FFA8CA066B}"/>
    <cellStyle name="Normal 5 5 11 2 3" xfId="53701" xr:uid="{5281852E-CEDB-4656-84C3-88ECEFF42190}"/>
    <cellStyle name="Normal 5 5 11 3" xfId="18282" xr:uid="{86382612-A905-4AAE-8DC7-17E29621DA03}"/>
    <cellStyle name="Normal 5 5 11 3 2" xfId="41186" xr:uid="{0F63C0C3-046F-44F7-BAB4-A1EFCFD8BAD8}"/>
    <cellStyle name="Normal 5 5 11 4" xfId="31972" xr:uid="{19970419-4C3C-49A4-82F2-ED8C556C169B}"/>
    <cellStyle name="Normal 5 5 11 5" xfId="46855" xr:uid="{551A28AA-E2B1-4D8A-9B4F-A1C5A9D6016C}"/>
    <cellStyle name="Normal 5 5 11 6" xfId="11436" xr:uid="{CDD7C36B-2445-4BB1-88EC-CA89A0834F08}"/>
    <cellStyle name="Normal 5 5 12" xfId="21704" xr:uid="{9CBEB700-4F51-4B76-8B5B-E19AD316F53B}"/>
    <cellStyle name="Normal 5 5 12 2" xfId="35396" xr:uid="{3A17CB51-264E-41AD-ABBD-AAB33ADE67CC}"/>
    <cellStyle name="Normal 5 5 12 3" xfId="50279" xr:uid="{A4CCBD82-298B-480A-9C6B-9F61F7BE5BA9}"/>
    <cellStyle name="Normal 5 5 13" xfId="14860" xr:uid="{2DEE0D28-3A2A-40EA-9643-2AF9C60C1A20}"/>
    <cellStyle name="Normal 5 5 13 2" xfId="40803" xr:uid="{FA1C409F-7C59-41CA-A6DB-9008C4867FF5}"/>
    <cellStyle name="Normal 5 5 14" xfId="28550" xr:uid="{55DD5FDC-FD34-419C-BFB5-EC24132DF1DC}"/>
    <cellStyle name="Normal 5 5 15" xfId="43433" xr:uid="{2FE0B4DF-663C-40A9-B687-00A9F72D0712}"/>
    <cellStyle name="Normal 5 5 16" xfId="8014" xr:uid="{44C140B1-405B-4489-8085-75BB00B3367E}"/>
    <cellStyle name="Normal 5 5 2" xfId="101" xr:uid="{28643D61-38AE-46BF-A7ED-F964C86F6FFD}"/>
    <cellStyle name="Normal 5 5 2 10" xfId="21705" xr:uid="{9D55696D-535B-44EA-AB39-8443D3C9509A}"/>
    <cellStyle name="Normal 5 5 2 10 2" xfId="35397" xr:uid="{752DF8BB-F02A-45F4-B472-FD37476D42D7}"/>
    <cellStyle name="Normal 5 5 2 10 3" xfId="50280" xr:uid="{B3C838DB-9C82-4015-A2C2-14F3BC2CA9A9}"/>
    <cellStyle name="Normal 5 5 2 11" xfId="14861" xr:uid="{D789274C-5187-4765-8753-90B71BC296A9}"/>
    <cellStyle name="Normal 5 5 2 11 2" xfId="40804" xr:uid="{0869CFA6-6202-4F37-8226-CD99A9939403}"/>
    <cellStyle name="Normal 5 5 2 12" xfId="28551" xr:uid="{4B635D2A-8C1B-400E-907E-E0D1C663606E}"/>
    <cellStyle name="Normal 5 5 2 13" xfId="43434" xr:uid="{99B96EE6-952A-4657-A463-CE407657BB0F}"/>
    <cellStyle name="Normal 5 5 2 14" xfId="8015" xr:uid="{6EA7B7B1-640E-4F49-8125-A5267182CEA6}"/>
    <cellStyle name="Normal 5 5 2 2" xfId="102" xr:uid="{88C59BDA-0F4F-46EE-98B5-40D8BA71027C}"/>
    <cellStyle name="Normal 5 5 2 2 10" xfId="14862" xr:uid="{9F48C19C-3D59-425F-AFF5-30D39BA2246C}"/>
    <cellStyle name="Normal 5 5 2 2 10 2" xfId="40805" xr:uid="{CE46E895-0A63-4690-B7D9-5F884F8424FE}"/>
    <cellStyle name="Normal 5 5 2 2 11" xfId="28552" xr:uid="{B92A9695-86E9-4EF5-B5EC-17E3BB1E193E}"/>
    <cellStyle name="Normal 5 5 2 2 12" xfId="43435" xr:uid="{97289F7F-0A78-4A72-9D46-B5592415D931}"/>
    <cellStyle name="Normal 5 5 2 2 13" xfId="8016" xr:uid="{9070D13C-CDD9-4F87-B198-B6BB7BB0CC26}"/>
    <cellStyle name="Normal 5 5 2 2 2" xfId="960" xr:uid="{86F8B88D-D5A9-4E3A-BD49-22B05543E2AD}"/>
    <cellStyle name="Normal 5 5 2 2 2 10" xfId="43436" xr:uid="{AF9C6E30-E3EE-4A41-A1C5-014F8E93601A}"/>
    <cellStyle name="Normal 5 5 2 2 2 11" xfId="8017" xr:uid="{8333415D-705E-494F-9A54-3DB9D3E53458}"/>
    <cellStyle name="Normal 5 5 2 2 2 2" xfId="961" xr:uid="{EEC9ED65-7C29-494D-B66B-4C03453D947F}"/>
    <cellStyle name="Normal 5 5 2 2 2 2 2" xfId="962" xr:uid="{8140A9F2-D4B5-4CA6-B531-3AFBCAFDF61E}"/>
    <cellStyle name="Normal 5 5 2 2 2 2 2 2" xfId="3904" xr:uid="{2717BC7A-7BC9-4740-B375-5D4AE54E161D}"/>
    <cellStyle name="Normal 5 5 2 2 2 2 2 2 2" xfId="13153" xr:uid="{7B9273A6-A02C-4817-82A0-212E131D0262}"/>
    <cellStyle name="Normal 5 5 2 2 2 2 2 2 2 2" xfId="26843" xr:uid="{EBF42F0B-02FC-4CAB-800D-DE7E6D31259C}"/>
    <cellStyle name="Normal 5 5 2 2 2 2 2 2 2 2 2" xfId="40535" xr:uid="{4F17CC40-5885-4B36-A409-6D47DBCE483B}"/>
    <cellStyle name="Normal 5 5 2 2 2 2 2 2 2 2 3" xfId="55418" xr:uid="{4F0AF242-CA31-4ACF-B383-F7C266392D38}"/>
    <cellStyle name="Normal 5 5 2 2 2 2 2 2 2 3" xfId="19999" xr:uid="{57A149DA-9E15-4B9E-A327-57501BCEA095}"/>
    <cellStyle name="Normal 5 5 2 2 2 2 2 2 2 4" xfId="33689" xr:uid="{8B542773-D493-4206-B7D2-9B86A7DE130D}"/>
    <cellStyle name="Normal 5 5 2 2 2 2 2 2 2 5" xfId="48572" xr:uid="{AFDFA52B-ED57-4C64-B57C-4CBAAD64D2CB}"/>
    <cellStyle name="Normal 5 5 2 2 2 2 2 2 3" xfId="23421" xr:uid="{FAB7B7D0-DA5A-4975-B201-493E8C1ACCFE}"/>
    <cellStyle name="Normal 5 5 2 2 2 2 2 2 3 2" xfId="37113" xr:uid="{C2340FDC-FFC2-4E6B-8E3D-7DB8F8CFE75C}"/>
    <cellStyle name="Normal 5 5 2 2 2 2 2 2 3 3" xfId="51996" xr:uid="{E9A195AB-5564-4650-B9B5-D774A83DBFE2}"/>
    <cellStyle name="Normal 5 5 2 2 2 2 2 2 4" xfId="16577" xr:uid="{D508AD6E-73DE-4715-9C30-2B51A32B14D3}"/>
    <cellStyle name="Normal 5 5 2 2 2 2 2 2 4 2" xfId="41054" xr:uid="{61885F37-9E5E-45BC-929A-BF2E9788A393}"/>
    <cellStyle name="Normal 5 5 2 2 2 2 2 2 5" xfId="30267" xr:uid="{515C3B0E-60B1-4529-9722-4BFB42512FB2}"/>
    <cellStyle name="Normal 5 5 2 2 2 2 2 2 6" xfId="45150" xr:uid="{1761AB4A-A494-4160-89C7-BC0127885008}"/>
    <cellStyle name="Normal 5 5 2 2 2 2 2 2 7" xfId="9731" xr:uid="{D5AE3347-CA0A-4954-8315-C82A29ABC6F8}"/>
    <cellStyle name="Normal 5 5 2 2 2 2 2 3" xfId="11441" xr:uid="{5598F9FE-3B3B-4D2E-94E3-DA416E6228E6}"/>
    <cellStyle name="Normal 5 5 2 2 2 2 2 3 2" xfId="25131" xr:uid="{E9DA02DB-7110-4DD4-8B7E-2A1B385464E8}"/>
    <cellStyle name="Normal 5 5 2 2 2 2 2 3 2 2" xfId="38823" xr:uid="{9567E5BD-6A99-4292-BC46-E23C968F7141}"/>
    <cellStyle name="Normal 5 5 2 2 2 2 2 3 2 3" xfId="53706" xr:uid="{AFA61309-9BD1-4666-8F4B-BBF729AA8D5D}"/>
    <cellStyle name="Normal 5 5 2 2 2 2 2 3 3" xfId="18287" xr:uid="{8ED4D657-C3F4-48D5-82AD-D6B35A6E0F39}"/>
    <cellStyle name="Normal 5 5 2 2 2 2 2 3 4" xfId="31977" xr:uid="{E9F003DB-E9F6-420A-B521-E1A1B6CA25EE}"/>
    <cellStyle name="Normal 5 5 2 2 2 2 2 3 5" xfId="46860" xr:uid="{1D4C718D-F9AF-4DE6-A60A-1F179EBC2E4D}"/>
    <cellStyle name="Normal 5 5 2 2 2 2 2 4" xfId="21709" xr:uid="{1E96B451-33D7-4F37-AEEF-8C3BE5E9DD8B}"/>
    <cellStyle name="Normal 5 5 2 2 2 2 2 4 2" xfId="35401" xr:uid="{AE7F5B7B-AF8B-4FBB-B05D-322D862F2468}"/>
    <cellStyle name="Normal 5 5 2 2 2 2 2 4 3" xfId="50284" xr:uid="{2D542D56-5792-487E-A7FA-0E774BC4736F}"/>
    <cellStyle name="Normal 5 5 2 2 2 2 2 5" xfId="14865" xr:uid="{66EA8168-BC8A-4CED-824A-C4274DD0742E}"/>
    <cellStyle name="Normal 5 5 2 2 2 2 2 5 2" xfId="41053" xr:uid="{3979FE88-00EF-4182-8EE3-46680B560C84}"/>
    <cellStyle name="Normal 5 5 2 2 2 2 2 6" xfId="28555" xr:uid="{A056452E-8D2A-4B48-8557-184E0DDF3424}"/>
    <cellStyle name="Normal 5 5 2 2 2 2 2 7" xfId="43438" xr:uid="{CA9F8A59-FA21-465F-B6EC-F5FF32E43798}"/>
    <cellStyle name="Normal 5 5 2 2 2 2 2 8" xfId="8019" xr:uid="{59C32861-010F-48F6-8B00-AAA33C7425F2}"/>
    <cellStyle name="Normal 5 5 2 2 2 2 3" xfId="963" xr:uid="{8E6F41A5-6394-495B-8352-4F9A29C98C4B}"/>
    <cellStyle name="Normal 5 5 2 2 2 2 3 2" xfId="13152" xr:uid="{360D6E80-3525-4441-ACF6-1BD2AC8FF6CC}"/>
    <cellStyle name="Normal 5 5 2 2 2 2 3 2 2" xfId="26842" xr:uid="{1D8D39E1-1B9A-460C-B3F3-39E8CAB62CB0}"/>
    <cellStyle name="Normal 5 5 2 2 2 2 3 2 2 2" xfId="40534" xr:uid="{12EE0A27-2087-4985-9F21-13530120BC46}"/>
    <cellStyle name="Normal 5 5 2 2 2 2 3 2 2 3" xfId="55417" xr:uid="{B2619843-DF48-4EAD-803B-2C6DED24DD96}"/>
    <cellStyle name="Normal 5 5 2 2 2 2 3 2 3" xfId="19998" xr:uid="{D0AA6C8A-FD7F-4958-85BF-3E0040D9DBA6}"/>
    <cellStyle name="Normal 5 5 2 2 2 2 3 2 4" xfId="33688" xr:uid="{BE14036F-84D7-421B-A93C-602BF2228BF1}"/>
    <cellStyle name="Normal 5 5 2 2 2 2 3 2 5" xfId="48571" xr:uid="{6FDE8A01-29E2-435D-BDD1-B478C65FD7FE}"/>
    <cellStyle name="Normal 5 5 2 2 2 2 3 3" xfId="23420" xr:uid="{9730426E-6B98-48A1-A491-D7EDDDCF395D}"/>
    <cellStyle name="Normal 5 5 2 2 2 2 3 3 2" xfId="37112" xr:uid="{00E34308-7CCD-4ABE-939F-1A9745C8BEC5}"/>
    <cellStyle name="Normal 5 5 2 2 2 2 3 3 3" xfId="51995" xr:uid="{8CAEC292-46FE-45F1-B75E-7D7730727BDD}"/>
    <cellStyle name="Normal 5 5 2 2 2 2 3 4" xfId="16576" xr:uid="{6A2E7CB7-2BE1-459F-88C9-51D3AF795B0D}"/>
    <cellStyle name="Normal 5 5 2 2 2 2 3 4 2" xfId="41055" xr:uid="{3FBD7CCE-16FE-4D15-9039-4C60F5948AEC}"/>
    <cellStyle name="Normal 5 5 2 2 2 2 3 5" xfId="30266" xr:uid="{D57ECD35-D270-4B56-8A4B-3274380E7C0A}"/>
    <cellStyle name="Normal 5 5 2 2 2 2 3 6" xfId="45149" xr:uid="{13BA941F-4881-4B20-8D6D-039A6FEA58E2}"/>
    <cellStyle name="Normal 5 5 2 2 2 2 3 7" xfId="9730" xr:uid="{3567406C-AF14-48A9-9513-AFAED05FE119}"/>
    <cellStyle name="Normal 5 5 2 2 2 2 4" xfId="964" xr:uid="{44080FFE-AD3D-456B-8DF9-F2A42DEA9769}"/>
    <cellStyle name="Normal 5 5 2 2 2 2 4 2" xfId="25130" xr:uid="{46136043-E86A-4BD2-B5AA-9E8928D112C2}"/>
    <cellStyle name="Normal 5 5 2 2 2 2 4 2 2" xfId="38822" xr:uid="{B42D7F2A-BDD4-401D-9EB2-63B798A78153}"/>
    <cellStyle name="Normal 5 5 2 2 2 2 4 2 3" xfId="53705" xr:uid="{3A1CE41C-99A3-4BD9-BEE4-E29E4E49BB87}"/>
    <cellStyle name="Normal 5 5 2 2 2 2 4 3" xfId="18286" xr:uid="{A177624E-D1D5-4AEA-9A91-66E7E94419EE}"/>
    <cellStyle name="Normal 5 5 2 2 2 2 4 3 2" xfId="41187" xr:uid="{D69BB768-C445-4F79-8EBB-A2312BFCBD47}"/>
    <cellStyle name="Normal 5 5 2 2 2 2 4 4" xfId="31976" xr:uid="{7A984223-5943-4691-8FEF-56A5E4BAA518}"/>
    <cellStyle name="Normal 5 5 2 2 2 2 4 5" xfId="46859" xr:uid="{94D01738-0E35-4076-BD6D-3E513741D3CA}"/>
    <cellStyle name="Normal 5 5 2 2 2 2 4 6" xfId="11440" xr:uid="{C043C664-799A-4582-9ED1-42BC946A91E4}"/>
    <cellStyle name="Normal 5 5 2 2 2 2 5" xfId="21708" xr:uid="{ECDBE5A9-B761-42B0-81CC-5FB6DE4AD07E}"/>
    <cellStyle name="Normal 5 5 2 2 2 2 5 2" xfId="35400" xr:uid="{8B4D6D2B-E890-4592-BE3C-302D889BFDD1}"/>
    <cellStyle name="Normal 5 5 2 2 2 2 5 3" xfId="50283" xr:uid="{AA821D3B-ADA5-4BDA-A474-533BADFA9993}"/>
    <cellStyle name="Normal 5 5 2 2 2 2 6" xfId="14864" xr:uid="{71E0AB58-4EBF-4C10-926B-A1B1593167C9}"/>
    <cellStyle name="Normal 5 5 2 2 2 2 6 2" xfId="40878" xr:uid="{F034AEFF-FCE0-4E10-B0F5-B66FACA69AFF}"/>
    <cellStyle name="Normal 5 5 2 2 2 2 7" xfId="28554" xr:uid="{43E2A0E4-69B6-4608-82C7-168F8B5BF3E2}"/>
    <cellStyle name="Normal 5 5 2 2 2 2 8" xfId="43437" xr:uid="{8069F0A3-E94E-4285-940E-B4FC346A7D72}"/>
    <cellStyle name="Normal 5 5 2 2 2 2 9" xfId="8018" xr:uid="{EB09D4CD-8CC7-4851-AAFD-E40EEC0E1B58}"/>
    <cellStyle name="Normal 5 5 2 2 2 3" xfId="965" xr:uid="{FA0F9DB3-0A49-49E1-8042-570D7D829D75}"/>
    <cellStyle name="Normal 5 5 2 2 2 3 2" xfId="966" xr:uid="{59C17557-FB50-4152-A371-15D03F83CF16}"/>
    <cellStyle name="Normal 5 5 2 2 2 3 2 2" xfId="13154" xr:uid="{C3A8EE58-5E9E-4CD7-99B3-82F63F988163}"/>
    <cellStyle name="Normal 5 5 2 2 2 3 2 2 2" xfId="26844" xr:uid="{0776021C-6DE6-42A4-B15A-C872FB321A7A}"/>
    <cellStyle name="Normal 5 5 2 2 2 3 2 2 2 2" xfId="40536" xr:uid="{C9C826D4-7FDB-46FE-9474-77BD492BBA29}"/>
    <cellStyle name="Normal 5 5 2 2 2 3 2 2 2 3" xfId="55419" xr:uid="{79F9032B-F3A5-4F30-859F-9B8197259C1F}"/>
    <cellStyle name="Normal 5 5 2 2 2 3 2 2 3" xfId="20000" xr:uid="{74B9A67B-59C8-4997-97DA-AB8B16906621}"/>
    <cellStyle name="Normal 5 5 2 2 2 3 2 2 4" xfId="33690" xr:uid="{AEEC132F-FDE8-4E9D-BB60-A1E5D8F191F2}"/>
    <cellStyle name="Normal 5 5 2 2 2 3 2 2 5" xfId="48573" xr:uid="{494BD536-D92E-4123-BA67-A7AF8C964D6F}"/>
    <cellStyle name="Normal 5 5 2 2 2 3 2 3" xfId="23422" xr:uid="{A96B4C24-024E-41E7-A7DA-1C402CBE9FE5}"/>
    <cellStyle name="Normal 5 5 2 2 2 3 2 3 2" xfId="37114" xr:uid="{539F153E-152F-4A05-9D90-61E884364FC1}"/>
    <cellStyle name="Normal 5 5 2 2 2 3 2 3 3" xfId="51997" xr:uid="{AFAA775B-8D22-4C5F-8752-D233DF2FC160}"/>
    <cellStyle name="Normal 5 5 2 2 2 3 2 4" xfId="16578" xr:uid="{7AF32E82-A7ED-4716-9A34-487F00DC188D}"/>
    <cellStyle name="Normal 5 5 2 2 2 3 2 4 2" xfId="41057" xr:uid="{6412FBD5-3A40-44F0-80E5-E6B33FF8FFDB}"/>
    <cellStyle name="Normal 5 5 2 2 2 3 2 5" xfId="30268" xr:uid="{A8A372B2-E93C-4819-84DF-354D12DB68F8}"/>
    <cellStyle name="Normal 5 5 2 2 2 3 2 6" xfId="45151" xr:uid="{CE29ED33-9D93-47D6-BC7C-9755BAFFC239}"/>
    <cellStyle name="Normal 5 5 2 2 2 3 2 7" xfId="9732" xr:uid="{833BD34C-ED19-46A7-9ACF-D3E9663C166F}"/>
    <cellStyle name="Normal 5 5 2 2 2 3 3" xfId="967" xr:uid="{2D00258C-38F3-424D-813A-2422B7739C6B}"/>
    <cellStyle name="Normal 5 5 2 2 2 3 3 2" xfId="25132" xr:uid="{035D9887-9EBE-4E71-8F2D-B9C1F4362FBA}"/>
    <cellStyle name="Normal 5 5 2 2 2 3 3 2 2" xfId="38824" xr:uid="{523D76D5-FDE3-486B-86AE-FF1C240F74FD}"/>
    <cellStyle name="Normal 5 5 2 2 2 3 3 2 3" xfId="53707" xr:uid="{D31C5EEA-D09E-4823-8606-5706E55CDE12}"/>
    <cellStyle name="Normal 5 5 2 2 2 3 3 3" xfId="18288" xr:uid="{6936A833-7DC3-48B5-8E2E-975CDC992B8C}"/>
    <cellStyle name="Normal 5 5 2 2 2 3 3 3 2" xfId="41188" xr:uid="{1570AE77-BB4F-4CDA-9FBE-39110FBA28CC}"/>
    <cellStyle name="Normal 5 5 2 2 2 3 3 4" xfId="31978" xr:uid="{ADB0F557-01EC-423C-BEBA-CD2776C1E1E8}"/>
    <cellStyle name="Normal 5 5 2 2 2 3 3 5" xfId="46861" xr:uid="{19EB1421-8F3A-48ED-9D0D-5B6F0202C994}"/>
    <cellStyle name="Normal 5 5 2 2 2 3 3 6" xfId="11442" xr:uid="{7720DCCD-8D9C-4ECC-9E76-D88B8AEB7365}"/>
    <cellStyle name="Normal 5 5 2 2 2 3 4" xfId="968" xr:uid="{5212BA0E-35A2-44A0-A3C8-3CE1C240A661}"/>
    <cellStyle name="Normal 5 5 2 2 2 3 4 2" xfId="41189" xr:uid="{5F9B26AC-9208-4A6C-B1CC-0B4699F87E9F}"/>
    <cellStyle name="Normal 5 5 2 2 2 3 4 3" xfId="35402" xr:uid="{A42B9904-4CF0-47BA-B2CC-43A9ADB03306}"/>
    <cellStyle name="Normal 5 5 2 2 2 3 4 4" xfId="50285" xr:uid="{43AD0158-347C-49EA-B0ED-B08B1E0931A1}"/>
    <cellStyle name="Normal 5 5 2 2 2 3 4 5" xfId="21710" xr:uid="{C15B2F23-9DFD-4D7D-900A-79056C24D795}"/>
    <cellStyle name="Normal 5 5 2 2 2 3 5" xfId="14866" xr:uid="{F5348B10-22F0-4861-8706-99BEDC827329}"/>
    <cellStyle name="Normal 5 5 2 2 2 3 5 2" xfId="41056" xr:uid="{FFD2C252-A6E5-486D-801D-D66806A7058F}"/>
    <cellStyle name="Normal 5 5 2 2 2 3 6" xfId="28556" xr:uid="{36BA4970-8F03-4FBF-9FD8-4E1E7A917C78}"/>
    <cellStyle name="Normal 5 5 2 2 2 3 7" xfId="43439" xr:uid="{3E17B7CF-7D9E-4E11-A2BA-91CC607BD9BF}"/>
    <cellStyle name="Normal 5 5 2 2 2 3 8" xfId="8020" xr:uid="{DB80E881-8B4A-46D0-85F3-15F837DCFEEC}"/>
    <cellStyle name="Normal 5 5 2 2 2 4" xfId="969" xr:uid="{3E3A39ED-6682-4565-9880-68D6A25DAE84}"/>
    <cellStyle name="Normal 5 5 2 2 2 4 2" xfId="9733" xr:uid="{932B0D51-E8E4-45F7-B633-C4E62601BA39}"/>
    <cellStyle name="Normal 5 5 2 2 2 4 2 2" xfId="13155" xr:uid="{FD2747B8-3B1A-4256-967D-F853BF3822F0}"/>
    <cellStyle name="Normal 5 5 2 2 2 4 2 2 2" xfId="26845" xr:uid="{949045BF-09B2-48D2-84D0-4DC297DCE997}"/>
    <cellStyle name="Normal 5 5 2 2 2 4 2 2 2 2" xfId="40537" xr:uid="{2361C68D-AABF-4F7D-AABD-2DA134717563}"/>
    <cellStyle name="Normal 5 5 2 2 2 4 2 2 2 3" xfId="55420" xr:uid="{193797E4-B54F-4924-819D-9878E00D4F62}"/>
    <cellStyle name="Normal 5 5 2 2 2 4 2 2 3" xfId="20001" xr:uid="{AF63DC35-A521-4D67-823E-528B8FA36621}"/>
    <cellStyle name="Normal 5 5 2 2 2 4 2 2 4" xfId="33691" xr:uid="{10EF5CB8-8AE5-44F4-93E2-9C328A13E328}"/>
    <cellStyle name="Normal 5 5 2 2 2 4 2 2 5" xfId="48574" xr:uid="{BC8120CB-20D6-4816-B22B-4A00501831C1}"/>
    <cellStyle name="Normal 5 5 2 2 2 4 2 3" xfId="23423" xr:uid="{C7754C20-38D8-456C-B8D3-85805F91A22A}"/>
    <cellStyle name="Normal 5 5 2 2 2 4 2 3 2" xfId="37115" xr:uid="{3F4ED2F0-3DA7-496A-BA80-AD3F3155A159}"/>
    <cellStyle name="Normal 5 5 2 2 2 4 2 3 3" xfId="51998" xr:uid="{9ADD7D60-B3D5-4386-8B70-D4C3D687B84C}"/>
    <cellStyle name="Normal 5 5 2 2 2 4 2 4" xfId="16579" xr:uid="{F4769BFA-8FB2-4F2F-8199-21FD7123A1CB}"/>
    <cellStyle name="Normal 5 5 2 2 2 4 2 5" xfId="30269" xr:uid="{4ACFD4BA-C5F5-4781-8870-772408A9FD8A}"/>
    <cellStyle name="Normal 5 5 2 2 2 4 2 6" xfId="45152" xr:uid="{C6C031DE-DF59-4008-B6DF-F8559DD8F89C}"/>
    <cellStyle name="Normal 5 5 2 2 2 4 3" xfId="11443" xr:uid="{8644479E-DE2E-4358-8609-DA6F4789C925}"/>
    <cellStyle name="Normal 5 5 2 2 2 4 3 2" xfId="25133" xr:uid="{179D2C29-F32A-475B-B4F1-FA651DB0B20C}"/>
    <cellStyle name="Normal 5 5 2 2 2 4 3 2 2" xfId="38825" xr:uid="{E39C319C-4604-41B9-9F46-43DD84F03236}"/>
    <cellStyle name="Normal 5 5 2 2 2 4 3 2 3" xfId="53708" xr:uid="{B95B464E-6404-4506-BF05-C8CA42C3A3C1}"/>
    <cellStyle name="Normal 5 5 2 2 2 4 3 3" xfId="18289" xr:uid="{8634DAE6-6F35-46DB-9C90-91159F6AB2F9}"/>
    <cellStyle name="Normal 5 5 2 2 2 4 3 4" xfId="31979" xr:uid="{F0F5CC2A-F0E4-471E-97BC-AE03620FD939}"/>
    <cellStyle name="Normal 5 5 2 2 2 4 3 5" xfId="46862" xr:uid="{A260F04B-6F49-48DB-839E-6C7C4C55A0E2}"/>
    <cellStyle name="Normal 5 5 2 2 2 4 4" xfId="21711" xr:uid="{CA810881-3859-4182-BE60-0A4715952E6C}"/>
    <cellStyle name="Normal 5 5 2 2 2 4 4 2" xfId="35403" xr:uid="{22D49782-6960-4D8A-B96F-08DB5047CD0F}"/>
    <cellStyle name="Normal 5 5 2 2 2 4 4 3" xfId="50286" xr:uid="{3E546742-F39C-4E08-976C-BDBB7E74E46A}"/>
    <cellStyle name="Normal 5 5 2 2 2 4 5" xfId="14867" xr:uid="{93F156A0-3247-462A-9F19-4229357E96CA}"/>
    <cellStyle name="Normal 5 5 2 2 2 4 5 2" xfId="41058" xr:uid="{DEA43C4B-F7EB-4A92-9281-6DE7B0117B38}"/>
    <cellStyle name="Normal 5 5 2 2 2 4 6" xfId="28557" xr:uid="{0BC650E9-3D11-4ABA-8560-E6847D71106F}"/>
    <cellStyle name="Normal 5 5 2 2 2 4 7" xfId="43440" xr:uid="{1BD43074-25A8-4E4C-8719-368D588D7F8F}"/>
    <cellStyle name="Normal 5 5 2 2 2 4 8" xfId="8021" xr:uid="{92723E47-4CC2-416B-9F76-75A0D1BD70EA}"/>
    <cellStyle name="Normal 5 5 2 2 2 5" xfId="970" xr:uid="{552883CE-B51A-4F20-A27F-84A77E3B0884}"/>
    <cellStyle name="Normal 5 5 2 2 2 5 2" xfId="13151" xr:uid="{09CCD076-8FBF-4BD0-ABDD-8D161CBD89F4}"/>
    <cellStyle name="Normal 5 5 2 2 2 5 2 2" xfId="26841" xr:uid="{86D8076E-2ED6-44A9-95B1-42977027921E}"/>
    <cellStyle name="Normal 5 5 2 2 2 5 2 2 2" xfId="40533" xr:uid="{8CB58346-8A60-400F-8173-173F3E53B70D}"/>
    <cellStyle name="Normal 5 5 2 2 2 5 2 2 3" xfId="55416" xr:uid="{0F18AC76-A1C9-4D60-B3C2-1302D65FDE4D}"/>
    <cellStyle name="Normal 5 5 2 2 2 5 2 3" xfId="19997" xr:uid="{050305F9-B397-4ADA-8F9F-E9A760789DBC}"/>
    <cellStyle name="Normal 5 5 2 2 2 5 2 4" xfId="33687" xr:uid="{062A7CFB-050E-4E35-82D2-3CCB43B8DA57}"/>
    <cellStyle name="Normal 5 5 2 2 2 5 2 5" xfId="48570" xr:uid="{99A99A2B-36B2-4829-B93A-A1C0C0076162}"/>
    <cellStyle name="Normal 5 5 2 2 2 5 3" xfId="23419" xr:uid="{227C7196-0AE7-4F8E-A98D-8BC03D3E3860}"/>
    <cellStyle name="Normal 5 5 2 2 2 5 3 2" xfId="37111" xr:uid="{A89F5C0A-224A-4026-AB6E-E22B7D6D9749}"/>
    <cellStyle name="Normal 5 5 2 2 2 5 3 3" xfId="51994" xr:uid="{E4CFA583-1EF4-4646-B951-598472266251}"/>
    <cellStyle name="Normal 5 5 2 2 2 5 4" xfId="16575" xr:uid="{9D03EDDF-1CA0-4CDF-91BC-9F7F3476FB73}"/>
    <cellStyle name="Normal 5 5 2 2 2 5 4 2" xfId="41190" xr:uid="{61974F98-27C9-449E-8D51-8607439999D3}"/>
    <cellStyle name="Normal 5 5 2 2 2 5 5" xfId="30265" xr:uid="{A4A558E9-E391-412F-9E2C-46D065BDFBD8}"/>
    <cellStyle name="Normal 5 5 2 2 2 5 6" xfId="45148" xr:uid="{00180808-8B43-41EF-B0AE-785565F9CDA7}"/>
    <cellStyle name="Normal 5 5 2 2 2 5 7" xfId="9729" xr:uid="{3FE2181B-565A-43B4-B166-8A7E568413DC}"/>
    <cellStyle name="Normal 5 5 2 2 2 6" xfId="971" xr:uid="{BB5DFF23-4C55-4BEA-BEBC-5342E7EEEDA6}"/>
    <cellStyle name="Normal 5 5 2 2 2 6 2" xfId="25129" xr:uid="{ED4169D0-59D5-4EE7-923D-C01918C6FF59}"/>
    <cellStyle name="Normal 5 5 2 2 2 6 2 2" xfId="38821" xr:uid="{7B3C7DDB-5C6A-4E72-8890-27C3C5B9C444}"/>
    <cellStyle name="Normal 5 5 2 2 2 6 2 3" xfId="53704" xr:uid="{14406EDC-AE95-46DA-8E20-0EE11F3DEC3D}"/>
    <cellStyle name="Normal 5 5 2 2 2 6 3" xfId="18285" xr:uid="{A2A7D588-D1EE-4281-9AF6-DEDF381128A4}"/>
    <cellStyle name="Normal 5 5 2 2 2 6 3 2" xfId="41191" xr:uid="{3591E2AA-33EF-4C19-810D-CD03E98B18E0}"/>
    <cellStyle name="Normal 5 5 2 2 2 6 4" xfId="31975" xr:uid="{AE20C6A9-BB36-455F-BCCE-5CE5867D59E9}"/>
    <cellStyle name="Normal 5 5 2 2 2 6 5" xfId="46858" xr:uid="{13B0BE8B-DED4-4011-8C9B-0C3E253ADB69}"/>
    <cellStyle name="Normal 5 5 2 2 2 6 6" xfId="11439" xr:uid="{12440F12-CD62-477B-869A-6BBBE459F2D5}"/>
    <cellStyle name="Normal 5 5 2 2 2 7" xfId="21707" xr:uid="{323907A1-F554-4753-AED4-65820B0AE949}"/>
    <cellStyle name="Normal 5 5 2 2 2 7 2" xfId="35399" xr:uid="{9E9D05EC-848A-4980-B7A4-95F986FF0253}"/>
    <cellStyle name="Normal 5 5 2 2 2 7 3" xfId="50282" xr:uid="{56B1BE23-ABDC-4BD4-8400-1E689013ABF3}"/>
    <cellStyle name="Normal 5 5 2 2 2 8" xfId="14863" xr:uid="{5F2E20E7-6A2D-472F-9BDC-40A1C080B9E9}"/>
    <cellStyle name="Normal 5 5 2 2 2 8 2" xfId="40824" xr:uid="{8D9B04A2-CEBB-47E7-A021-7F5807D7145E}"/>
    <cellStyle name="Normal 5 5 2 2 2 9" xfId="28553" xr:uid="{A741D4AE-4F7F-4C8B-98A1-07F1EE0B495B}"/>
    <cellStyle name="Normal 5 5 2 2 3" xfId="972" xr:uid="{ED43CB6F-0077-4C4F-981C-183E76D99938}"/>
    <cellStyle name="Normal 5 5 2 2 3 10" xfId="43441" xr:uid="{CEFD93E7-B51C-4CA5-BFC0-E08DB28FA6A9}"/>
    <cellStyle name="Normal 5 5 2 2 3 11" xfId="8022" xr:uid="{C817E3BB-BC19-4BFB-8B6C-375ACC038EB9}"/>
    <cellStyle name="Normal 5 5 2 2 3 2" xfId="973" xr:uid="{56936439-2685-409E-97AB-CE4540122F04}"/>
    <cellStyle name="Normal 5 5 2 2 3 2 2" xfId="974" xr:uid="{056B2F62-414A-4CFA-9762-AB9959C40DDC}"/>
    <cellStyle name="Normal 5 5 2 2 3 2 2 2" xfId="9736" xr:uid="{7B368329-3674-4F0B-BAE4-2089F72BD8DE}"/>
    <cellStyle name="Normal 5 5 2 2 3 2 2 2 2" xfId="13158" xr:uid="{5CDE1B40-E606-436F-89EB-FA296FB62938}"/>
    <cellStyle name="Normal 5 5 2 2 3 2 2 2 2 2" xfId="26848" xr:uid="{39077339-A1D6-4B9F-8A50-8606CFCB672E}"/>
    <cellStyle name="Normal 5 5 2 2 3 2 2 2 2 2 2" xfId="40540" xr:uid="{CC954916-92A2-4622-B05D-527B330B5A4E}"/>
    <cellStyle name="Normal 5 5 2 2 3 2 2 2 2 2 3" xfId="55423" xr:uid="{0F135DA1-286C-45E8-A977-C89F265B4815}"/>
    <cellStyle name="Normal 5 5 2 2 3 2 2 2 2 3" xfId="20004" xr:uid="{7818E10A-D869-481C-9BA1-6E6C1CF08843}"/>
    <cellStyle name="Normal 5 5 2 2 3 2 2 2 2 4" xfId="33694" xr:uid="{43A12C55-267C-4D36-8D55-4AFFEB7F1A2D}"/>
    <cellStyle name="Normal 5 5 2 2 3 2 2 2 2 5" xfId="48577" xr:uid="{FBB76407-2298-4CE6-91DC-04242FA1FFB3}"/>
    <cellStyle name="Normal 5 5 2 2 3 2 2 2 3" xfId="23426" xr:uid="{70A4C338-E4E8-460B-B5BF-215376376B7F}"/>
    <cellStyle name="Normal 5 5 2 2 3 2 2 2 3 2" xfId="37118" xr:uid="{27129B9B-5901-4B44-A80D-220FA42FC23A}"/>
    <cellStyle name="Normal 5 5 2 2 3 2 2 2 3 3" xfId="52001" xr:uid="{14BE22E4-2FDE-4E59-A372-AC55E5D71DA5}"/>
    <cellStyle name="Normal 5 5 2 2 3 2 2 2 4" xfId="16582" xr:uid="{51D25F87-07B9-4D37-9942-5A55DD4B5C48}"/>
    <cellStyle name="Normal 5 5 2 2 3 2 2 2 5" xfId="30272" xr:uid="{E5AE310C-DC08-4B52-86BE-AD5D0C91E832}"/>
    <cellStyle name="Normal 5 5 2 2 3 2 2 2 6" xfId="45155" xr:uid="{64BA7D3D-E173-4D54-93B5-C42436B406D6}"/>
    <cellStyle name="Normal 5 5 2 2 3 2 2 3" xfId="11446" xr:uid="{D635FA23-F445-4D55-A488-6802634D3C3F}"/>
    <cellStyle name="Normal 5 5 2 2 3 2 2 3 2" xfId="25136" xr:uid="{D5BC7430-4C70-4DE1-9CF6-1CEDA0600048}"/>
    <cellStyle name="Normal 5 5 2 2 3 2 2 3 2 2" xfId="38828" xr:uid="{F148938D-2A6F-423B-83FF-D568005817A2}"/>
    <cellStyle name="Normal 5 5 2 2 3 2 2 3 2 3" xfId="53711" xr:uid="{CBBC34F3-0415-4F11-BD9B-D17F869EFF68}"/>
    <cellStyle name="Normal 5 5 2 2 3 2 2 3 3" xfId="18292" xr:uid="{329C823F-68F5-41D1-8E58-9B5C20939C31}"/>
    <cellStyle name="Normal 5 5 2 2 3 2 2 3 4" xfId="31982" xr:uid="{B759288D-CFB3-4AF3-A069-8ABB9EB2D6EA}"/>
    <cellStyle name="Normal 5 5 2 2 3 2 2 3 5" xfId="46865" xr:uid="{764B51FD-03F0-4E3B-BFEC-5EC175C344CD}"/>
    <cellStyle name="Normal 5 5 2 2 3 2 2 4" xfId="21714" xr:uid="{B0A0DDD9-501E-4449-9F6C-CA4FA05B9ECF}"/>
    <cellStyle name="Normal 5 5 2 2 3 2 2 4 2" xfId="35406" xr:uid="{42AD780D-2EB4-4623-86AD-746B2C980ADC}"/>
    <cellStyle name="Normal 5 5 2 2 3 2 2 4 3" xfId="50289" xr:uid="{115938F2-DADA-481F-BB00-FD53F4647861}"/>
    <cellStyle name="Normal 5 5 2 2 3 2 2 5" xfId="14870" xr:uid="{4ACE2F5A-AF98-4418-82B3-ED26EF27577D}"/>
    <cellStyle name="Normal 5 5 2 2 3 2 2 5 2" xfId="41060" xr:uid="{60991B00-027F-44B5-BE84-47CB86B7F2BD}"/>
    <cellStyle name="Normal 5 5 2 2 3 2 2 6" xfId="28560" xr:uid="{918B437C-32F7-45AC-9430-2F8B5DB67D88}"/>
    <cellStyle name="Normal 5 5 2 2 3 2 2 7" xfId="43443" xr:uid="{3E4B7170-7109-4BE5-8D1F-CE8EE12F855C}"/>
    <cellStyle name="Normal 5 5 2 2 3 2 2 8" xfId="8024" xr:uid="{2049EEEB-3CC7-4E43-B980-AA36C56930AA}"/>
    <cellStyle name="Normal 5 5 2 2 3 2 3" xfId="975" xr:uid="{3120D333-EC1C-45CA-96E2-14C1FEFD472B}"/>
    <cellStyle name="Normal 5 5 2 2 3 2 3 2" xfId="13157" xr:uid="{F86D65A2-C145-4B36-BCC3-30814325226B}"/>
    <cellStyle name="Normal 5 5 2 2 3 2 3 2 2" xfId="26847" xr:uid="{4A1D5025-EE8B-46F5-9B85-0B6A2F6A4CE3}"/>
    <cellStyle name="Normal 5 5 2 2 3 2 3 2 2 2" xfId="40539" xr:uid="{8AD5860B-A8AA-4A48-B06A-FCA812A96ED3}"/>
    <cellStyle name="Normal 5 5 2 2 3 2 3 2 2 3" xfId="55422" xr:uid="{04F02909-5B0A-4579-B56A-C9129EAA092A}"/>
    <cellStyle name="Normal 5 5 2 2 3 2 3 2 3" xfId="20003" xr:uid="{31F2FC23-3D15-47C9-8A91-549E4703FD80}"/>
    <cellStyle name="Normal 5 5 2 2 3 2 3 2 4" xfId="33693" xr:uid="{A9BF38E4-9270-4575-9B76-293A7CB0F158}"/>
    <cellStyle name="Normal 5 5 2 2 3 2 3 2 5" xfId="48576" xr:uid="{735C03D8-F939-42E8-B687-95A80AA36F60}"/>
    <cellStyle name="Normal 5 5 2 2 3 2 3 3" xfId="23425" xr:uid="{C5138905-6EC3-42B7-B95A-690735AC45AC}"/>
    <cellStyle name="Normal 5 5 2 2 3 2 3 3 2" xfId="37117" xr:uid="{03C8FF0B-84C2-4A41-895D-119756EEE828}"/>
    <cellStyle name="Normal 5 5 2 2 3 2 3 3 3" xfId="52000" xr:uid="{A65CE36C-AD68-4312-A285-F36335F45A99}"/>
    <cellStyle name="Normal 5 5 2 2 3 2 3 4" xfId="16581" xr:uid="{3B59DEAE-091E-410F-B80D-7C0451242BC1}"/>
    <cellStyle name="Normal 5 5 2 2 3 2 3 4 2" xfId="41192" xr:uid="{6773F85D-9F93-4477-A1FB-30A02ABE174D}"/>
    <cellStyle name="Normal 5 5 2 2 3 2 3 5" xfId="30271" xr:uid="{18915938-A47A-4233-BC7B-A11B038C61E3}"/>
    <cellStyle name="Normal 5 5 2 2 3 2 3 6" xfId="45154" xr:uid="{050401F0-DA47-4916-B8B1-5B9E103434B4}"/>
    <cellStyle name="Normal 5 5 2 2 3 2 3 7" xfId="9735" xr:uid="{B501ACD1-F4DF-42A8-9DC2-85339CCB26EC}"/>
    <cellStyle name="Normal 5 5 2 2 3 2 4" xfId="976" xr:uid="{671C0C9A-DA13-4FA9-8040-7C1B0B504B16}"/>
    <cellStyle name="Normal 5 5 2 2 3 2 4 2" xfId="25135" xr:uid="{F39D0A5F-DB88-498F-BD47-0F7E99D37B12}"/>
    <cellStyle name="Normal 5 5 2 2 3 2 4 2 2" xfId="38827" xr:uid="{E7905999-5F10-4CF9-A1D6-E4B436DB49EA}"/>
    <cellStyle name="Normal 5 5 2 2 3 2 4 2 3" xfId="53710" xr:uid="{D3001883-EFD0-4E1F-A78F-BA5796C3227B}"/>
    <cellStyle name="Normal 5 5 2 2 3 2 4 3" xfId="18291" xr:uid="{0F9779C2-EA66-490F-A915-36839376B974}"/>
    <cellStyle name="Normal 5 5 2 2 3 2 4 3 2" xfId="41193" xr:uid="{AB973B9A-E9F1-44B2-B3AC-6244563FB3FE}"/>
    <cellStyle name="Normal 5 5 2 2 3 2 4 4" xfId="31981" xr:uid="{EE570B22-A695-4A91-A416-BB282BBF3479}"/>
    <cellStyle name="Normal 5 5 2 2 3 2 4 5" xfId="46864" xr:uid="{5B211FA4-327B-4CC4-BBBD-18CB20A28F81}"/>
    <cellStyle name="Normal 5 5 2 2 3 2 4 6" xfId="11445" xr:uid="{63231704-3E9A-4FD9-904D-3978E9360F98}"/>
    <cellStyle name="Normal 5 5 2 2 3 2 5" xfId="21713" xr:uid="{48AF1ED6-2094-4AC8-A245-98915E89EE0D}"/>
    <cellStyle name="Normal 5 5 2 2 3 2 5 2" xfId="35405" xr:uid="{54AE7298-E177-4986-AB17-5C922F58EB1E}"/>
    <cellStyle name="Normal 5 5 2 2 3 2 5 3" xfId="50288" xr:uid="{6B5B3D08-82CE-4289-9DDA-6DA6698BBF1B}"/>
    <cellStyle name="Normal 5 5 2 2 3 2 6" xfId="14869" xr:uid="{007CA897-C6AF-4DAF-A3C8-B20525222DBC}"/>
    <cellStyle name="Normal 5 5 2 2 3 2 6 2" xfId="41059" xr:uid="{5EEDFAF2-DBE4-41BB-8D37-F24B353BA021}"/>
    <cellStyle name="Normal 5 5 2 2 3 2 7" xfId="28559" xr:uid="{F149AA11-31A8-4AF3-A03E-A4D13E5AFE0D}"/>
    <cellStyle name="Normal 5 5 2 2 3 2 8" xfId="43442" xr:uid="{2C48C90A-CC9A-41B6-9DD5-8768897F3861}"/>
    <cellStyle name="Normal 5 5 2 2 3 2 9" xfId="8023" xr:uid="{5795A496-BAD2-43DD-96EB-6FB8102786F2}"/>
    <cellStyle name="Normal 5 5 2 2 3 3" xfId="977" xr:uid="{DA381FBA-7AFF-483E-99EA-11878572C059}"/>
    <cellStyle name="Normal 5 5 2 2 3 3 2" xfId="9737" xr:uid="{8E127139-1D0E-4340-BBD0-5A40026D8F3A}"/>
    <cellStyle name="Normal 5 5 2 2 3 3 2 2" xfId="13159" xr:uid="{6C8B5F83-761F-40AD-BBC5-313BD906CC5C}"/>
    <cellStyle name="Normal 5 5 2 2 3 3 2 2 2" xfId="26849" xr:uid="{27B6C6C4-CB70-4D14-A3D4-D8A33A093339}"/>
    <cellStyle name="Normal 5 5 2 2 3 3 2 2 2 2" xfId="40541" xr:uid="{6B093E4F-3C1C-4B69-8856-0CCA8D9DD1D0}"/>
    <cellStyle name="Normal 5 5 2 2 3 3 2 2 2 3" xfId="55424" xr:uid="{8A34C1DB-5AD9-4844-8D04-326BF7C8A259}"/>
    <cellStyle name="Normal 5 5 2 2 3 3 2 2 3" xfId="20005" xr:uid="{DF223A02-A7A6-4F2E-BB92-861807DE27D2}"/>
    <cellStyle name="Normal 5 5 2 2 3 3 2 2 4" xfId="33695" xr:uid="{AE158F0C-7F62-493F-B47E-C92AF5442F63}"/>
    <cellStyle name="Normal 5 5 2 2 3 3 2 2 5" xfId="48578" xr:uid="{9E740989-6832-4653-A4EC-DCD67038F2F0}"/>
    <cellStyle name="Normal 5 5 2 2 3 3 2 3" xfId="23427" xr:uid="{3D5DD2A6-9927-48DA-9A5B-20BCF90841B4}"/>
    <cellStyle name="Normal 5 5 2 2 3 3 2 3 2" xfId="37119" xr:uid="{C925BFF6-AF89-4CC1-9BD9-2F93D06FBDC7}"/>
    <cellStyle name="Normal 5 5 2 2 3 3 2 3 3" xfId="52002" xr:uid="{64A32215-030B-4ECC-8382-9876CCC00FFD}"/>
    <cellStyle name="Normal 5 5 2 2 3 3 2 4" xfId="16583" xr:uid="{D7966811-AD45-4FB2-B94E-9FFE7E1A234A}"/>
    <cellStyle name="Normal 5 5 2 2 3 3 2 5" xfId="30273" xr:uid="{C0A31E21-BDA4-4CE5-B784-F36C54DC2453}"/>
    <cellStyle name="Normal 5 5 2 2 3 3 2 6" xfId="45156" xr:uid="{3F7C862D-2FE0-44CA-BC6F-76E42BB80E77}"/>
    <cellStyle name="Normal 5 5 2 2 3 3 3" xfId="11447" xr:uid="{9D9030CA-3761-46D7-AE4E-39EDD682F663}"/>
    <cellStyle name="Normal 5 5 2 2 3 3 3 2" xfId="25137" xr:uid="{F6F229C7-2E18-4580-BC33-D2103DA1DDF8}"/>
    <cellStyle name="Normal 5 5 2 2 3 3 3 2 2" xfId="38829" xr:uid="{278276C0-0D90-4C9B-83B2-4793DBD61D3F}"/>
    <cellStyle name="Normal 5 5 2 2 3 3 3 2 3" xfId="53712" xr:uid="{34B96B31-E4B8-4634-BD11-90CFF04C700D}"/>
    <cellStyle name="Normal 5 5 2 2 3 3 3 3" xfId="18293" xr:uid="{13D5797F-EDF7-44EC-8CCD-46C95351695E}"/>
    <cellStyle name="Normal 5 5 2 2 3 3 3 4" xfId="31983" xr:uid="{A58EA467-A02A-4D06-A072-12344FD65261}"/>
    <cellStyle name="Normal 5 5 2 2 3 3 3 5" xfId="46866" xr:uid="{BBA6DAA5-D7A4-4765-9E39-F2334A2C5D92}"/>
    <cellStyle name="Normal 5 5 2 2 3 3 4" xfId="21715" xr:uid="{8F7F928B-9426-45E1-B07D-797C23950858}"/>
    <cellStyle name="Normal 5 5 2 2 3 3 4 2" xfId="35407" xr:uid="{C2FE8671-196C-47BB-98A2-50DDB65C7550}"/>
    <cellStyle name="Normal 5 5 2 2 3 3 4 3" xfId="50290" xr:uid="{5C07DACA-0398-47EA-AAB1-942B6C56D43D}"/>
    <cellStyle name="Normal 5 5 2 2 3 3 5" xfId="14871" xr:uid="{431A299F-D455-4E8F-89E0-EFE051BE244B}"/>
    <cellStyle name="Normal 5 5 2 2 3 3 5 2" xfId="41061" xr:uid="{7AE68B81-7146-417D-8DE5-94214481DD4F}"/>
    <cellStyle name="Normal 5 5 2 2 3 3 6" xfId="28561" xr:uid="{B88E692C-85B4-460E-8171-E60F085BCA94}"/>
    <cellStyle name="Normal 5 5 2 2 3 3 7" xfId="43444" xr:uid="{39705B55-9465-40A2-9E95-95B80F0212A2}"/>
    <cellStyle name="Normal 5 5 2 2 3 3 8" xfId="8025" xr:uid="{F4EDD702-7CAF-4701-A44E-FA5F0D5E2C03}"/>
    <cellStyle name="Normal 5 5 2 2 3 4" xfId="978" xr:uid="{D1663975-96FA-47E4-B867-8E4184F53904}"/>
    <cellStyle name="Normal 5 5 2 2 3 4 2" xfId="9738" xr:uid="{2F17D0B6-6EB2-46B8-81BA-2EB7ED4D8CCE}"/>
    <cellStyle name="Normal 5 5 2 2 3 4 2 2" xfId="13160" xr:uid="{14EFA109-A39B-4523-B81B-3B9C205D2AD8}"/>
    <cellStyle name="Normal 5 5 2 2 3 4 2 2 2" xfId="26850" xr:uid="{9368F412-1B11-4BF6-A429-0B2F8E870B72}"/>
    <cellStyle name="Normal 5 5 2 2 3 4 2 2 2 2" xfId="40542" xr:uid="{9C00B710-669D-46A7-8772-E577D67D5D6A}"/>
    <cellStyle name="Normal 5 5 2 2 3 4 2 2 2 3" xfId="55425" xr:uid="{7CC01423-42E5-48A4-B1F4-B728CE401576}"/>
    <cellStyle name="Normal 5 5 2 2 3 4 2 2 3" xfId="20006" xr:uid="{D4EDD70D-4DEC-495A-A1A9-AC9F079DD6B7}"/>
    <cellStyle name="Normal 5 5 2 2 3 4 2 2 4" xfId="33696" xr:uid="{6FB4791C-B59E-47FA-832F-ACE8EC65577F}"/>
    <cellStyle name="Normal 5 5 2 2 3 4 2 2 5" xfId="48579" xr:uid="{25E6286F-9EAB-488A-8C06-925B37A78DC6}"/>
    <cellStyle name="Normal 5 5 2 2 3 4 2 3" xfId="23428" xr:uid="{982088CF-9FA7-4193-8555-3A215C67B2D1}"/>
    <cellStyle name="Normal 5 5 2 2 3 4 2 3 2" xfId="37120" xr:uid="{51086903-21C5-4FF2-906D-418A9CB3E9BE}"/>
    <cellStyle name="Normal 5 5 2 2 3 4 2 3 3" xfId="52003" xr:uid="{CF8FF351-ED8B-4727-9905-E04A373624E7}"/>
    <cellStyle name="Normal 5 5 2 2 3 4 2 4" xfId="16584" xr:uid="{1348ED48-A786-4BAD-B7AD-D86B2A81A92C}"/>
    <cellStyle name="Normal 5 5 2 2 3 4 2 5" xfId="30274" xr:uid="{042F0A5D-5EEA-43BD-A197-1F70EFFB195A}"/>
    <cellStyle name="Normal 5 5 2 2 3 4 2 6" xfId="45157" xr:uid="{356C6064-75B4-4891-9E03-9B3274E6BFD1}"/>
    <cellStyle name="Normal 5 5 2 2 3 4 3" xfId="11448" xr:uid="{CD510FCE-A975-4480-92AC-549CFCD77127}"/>
    <cellStyle name="Normal 5 5 2 2 3 4 3 2" xfId="25138" xr:uid="{D40C81A2-E0D8-4285-9C78-9A4B6C5B3084}"/>
    <cellStyle name="Normal 5 5 2 2 3 4 3 2 2" xfId="38830" xr:uid="{8ECF9FB2-74D8-4F3D-96FE-C0AD7FF58607}"/>
    <cellStyle name="Normal 5 5 2 2 3 4 3 2 3" xfId="53713" xr:uid="{375603E2-0B09-46E5-AE7D-80B0330D1CE3}"/>
    <cellStyle name="Normal 5 5 2 2 3 4 3 3" xfId="18294" xr:uid="{D07212AE-43A1-4AA7-A4F2-424F9E01F867}"/>
    <cellStyle name="Normal 5 5 2 2 3 4 3 4" xfId="31984" xr:uid="{EDDB9DEB-0572-40A9-9F6B-F8495D671D8F}"/>
    <cellStyle name="Normal 5 5 2 2 3 4 3 5" xfId="46867" xr:uid="{93A0BD73-BF51-44C9-B468-6112EF06DBFE}"/>
    <cellStyle name="Normal 5 5 2 2 3 4 4" xfId="21716" xr:uid="{BFB083D8-CFC6-4C7A-8E03-7AA28F8652C9}"/>
    <cellStyle name="Normal 5 5 2 2 3 4 4 2" xfId="35408" xr:uid="{E932C90F-6AC5-4467-8A8A-FBB15893E1DF}"/>
    <cellStyle name="Normal 5 5 2 2 3 4 4 3" xfId="50291" xr:uid="{805A7EEC-8987-4638-A152-35CA6CD31413}"/>
    <cellStyle name="Normal 5 5 2 2 3 4 5" xfId="14872" xr:uid="{FCE1C598-7E02-4381-8B53-FD70FB2C9E50}"/>
    <cellStyle name="Normal 5 5 2 2 3 4 5 2" xfId="41194" xr:uid="{D2B52EC6-4B51-49C5-86E0-E440449169B7}"/>
    <cellStyle name="Normal 5 5 2 2 3 4 6" xfId="28562" xr:uid="{6F54573B-A35F-44D5-9E5F-B43825FCDD5F}"/>
    <cellStyle name="Normal 5 5 2 2 3 4 7" xfId="43445" xr:uid="{79595B6B-B423-49EA-9F0A-D334D76BC431}"/>
    <cellStyle name="Normal 5 5 2 2 3 4 8" xfId="8026" xr:uid="{BB16F42E-5BD7-4446-82E7-9725CC6AA537}"/>
    <cellStyle name="Normal 5 5 2 2 3 5" xfId="979" xr:uid="{FD7023E4-9AC9-4EE7-9568-E70BDA9D97DA}"/>
    <cellStyle name="Normal 5 5 2 2 3 5 2" xfId="13156" xr:uid="{A9CFD621-3148-487B-8E1A-489FD40F65B7}"/>
    <cellStyle name="Normal 5 5 2 2 3 5 2 2" xfId="26846" xr:uid="{91E365C3-D262-4ADA-961C-A1705A6A195B}"/>
    <cellStyle name="Normal 5 5 2 2 3 5 2 2 2" xfId="40538" xr:uid="{8B8E27CD-9E84-4407-BBA0-6E4C71E6E5DF}"/>
    <cellStyle name="Normal 5 5 2 2 3 5 2 2 3" xfId="55421" xr:uid="{0ED670D5-1305-46BA-BFD1-D3CD604F67E1}"/>
    <cellStyle name="Normal 5 5 2 2 3 5 2 3" xfId="20002" xr:uid="{5CCE69C8-C346-4A8D-A266-2ADD5A6FEF44}"/>
    <cellStyle name="Normal 5 5 2 2 3 5 2 4" xfId="33692" xr:uid="{C4D16FE8-79C6-47DF-A5D4-ECC2C5F37EA9}"/>
    <cellStyle name="Normal 5 5 2 2 3 5 2 5" xfId="48575" xr:uid="{6D556A2E-72D5-45F4-BB5F-D1AFEE5E361F}"/>
    <cellStyle name="Normal 5 5 2 2 3 5 3" xfId="23424" xr:uid="{248A8672-B181-4B8F-8605-C5A68BA230F5}"/>
    <cellStyle name="Normal 5 5 2 2 3 5 3 2" xfId="37116" xr:uid="{B3D436B1-6203-49AB-901A-1A93D0004F8F}"/>
    <cellStyle name="Normal 5 5 2 2 3 5 3 3" xfId="51999" xr:uid="{99774C23-860D-4DDD-8546-31D89E313384}"/>
    <cellStyle name="Normal 5 5 2 2 3 5 4" xfId="16580" xr:uid="{2EE423B5-A31D-4067-AB2C-7030AE091DB9}"/>
    <cellStyle name="Normal 5 5 2 2 3 5 4 2" xfId="41195" xr:uid="{640421D6-6A97-4BCE-953C-4513F269358F}"/>
    <cellStyle name="Normal 5 5 2 2 3 5 5" xfId="30270" xr:uid="{2463801E-4256-4C3C-A36C-AEEE6EBEEA1A}"/>
    <cellStyle name="Normal 5 5 2 2 3 5 6" xfId="45153" xr:uid="{9399A198-6712-4E11-A92B-E59287581DA8}"/>
    <cellStyle name="Normal 5 5 2 2 3 5 7" xfId="9734" xr:uid="{E31E3C0B-6291-4660-AA13-2653174AF29C}"/>
    <cellStyle name="Normal 5 5 2 2 3 6" xfId="11444" xr:uid="{75E47525-599B-4595-B58E-2A5A7D077EA9}"/>
    <cellStyle name="Normal 5 5 2 2 3 6 2" xfId="25134" xr:uid="{B7449CD7-DBE6-4493-B43D-98D0C3358361}"/>
    <cellStyle name="Normal 5 5 2 2 3 6 2 2" xfId="38826" xr:uid="{D8D5F2D2-DEFE-4BBD-A29D-D424CE4CCF38}"/>
    <cellStyle name="Normal 5 5 2 2 3 6 2 3" xfId="53709" xr:uid="{5B61C3EF-505B-41CC-8521-94C7ADEB39BE}"/>
    <cellStyle name="Normal 5 5 2 2 3 6 3" xfId="18290" xr:uid="{FD0253EB-12C1-48EF-99EA-48C440D70CB9}"/>
    <cellStyle name="Normal 5 5 2 2 3 6 4" xfId="31980" xr:uid="{C1D2C86A-D52D-4E40-9BE5-A5490A06B1A4}"/>
    <cellStyle name="Normal 5 5 2 2 3 6 5" xfId="46863" xr:uid="{3E5988B1-F72C-4C2F-BAF5-96695EA5D5FD}"/>
    <cellStyle name="Normal 5 5 2 2 3 7" xfId="21712" xr:uid="{7830D4B4-8CF1-4289-B148-5F09EC267988}"/>
    <cellStyle name="Normal 5 5 2 2 3 7 2" xfId="35404" xr:uid="{1A893137-A6C0-4A71-95E6-698F25842DB4}"/>
    <cellStyle name="Normal 5 5 2 2 3 7 3" xfId="50287" xr:uid="{838D37B9-9B59-44A9-A28D-43B4C5089CBE}"/>
    <cellStyle name="Normal 5 5 2 2 3 8" xfId="14868" xr:uid="{6FE481A0-D17C-44EC-B8BB-EB77FF917B7A}"/>
    <cellStyle name="Normal 5 5 2 2 3 8 2" xfId="40879" xr:uid="{C1285E87-98C1-4A0D-AF5E-CAE209546973}"/>
    <cellStyle name="Normal 5 5 2 2 3 9" xfId="28558" xr:uid="{3E44B954-108E-4BCF-AAD3-C1E76F176ED3}"/>
    <cellStyle name="Normal 5 5 2 2 4" xfId="980" xr:uid="{94B8697D-C04F-436A-866F-F35A3EB57F97}"/>
    <cellStyle name="Normal 5 5 2 2 4 2" xfId="981" xr:uid="{02B8F15C-E0AA-48CF-A860-137645A13C00}"/>
    <cellStyle name="Normal 5 5 2 2 4 2 2" xfId="9740" xr:uid="{9DE9CF45-7CBD-4E8D-A32F-C3F80D3A6018}"/>
    <cellStyle name="Normal 5 5 2 2 4 2 2 2" xfId="13162" xr:uid="{F7E5FAD1-FA0C-4248-A03D-8973CC6FD638}"/>
    <cellStyle name="Normal 5 5 2 2 4 2 2 2 2" xfId="26852" xr:uid="{F2C60002-796D-4CA6-99E3-DA38C5E80DCC}"/>
    <cellStyle name="Normal 5 5 2 2 4 2 2 2 2 2" xfId="40544" xr:uid="{A77FC2F4-2F88-40FD-9F23-394AE9C24DB2}"/>
    <cellStyle name="Normal 5 5 2 2 4 2 2 2 2 3" xfId="55427" xr:uid="{7AF501C5-D3F6-447F-A97B-7E42ACD7E5BD}"/>
    <cellStyle name="Normal 5 5 2 2 4 2 2 2 3" xfId="20008" xr:uid="{F6C4E421-8AB4-4537-928C-79E2D6AF6D40}"/>
    <cellStyle name="Normal 5 5 2 2 4 2 2 2 4" xfId="33698" xr:uid="{6AE46128-CD17-4DA6-8BC9-740B3D9F2AE5}"/>
    <cellStyle name="Normal 5 5 2 2 4 2 2 2 5" xfId="48581" xr:uid="{79AA08B1-114E-47FF-9F47-AFF83A72554A}"/>
    <cellStyle name="Normal 5 5 2 2 4 2 2 3" xfId="23430" xr:uid="{E8B8BAF6-DBCF-40D6-B303-EF8B4F3F2AAA}"/>
    <cellStyle name="Normal 5 5 2 2 4 2 2 3 2" xfId="37122" xr:uid="{0A5989FE-FB47-42BD-8FA5-12B7F8C966D2}"/>
    <cellStyle name="Normal 5 5 2 2 4 2 2 3 3" xfId="52005" xr:uid="{A48536C7-1630-4A13-BF26-C855D7E6F18E}"/>
    <cellStyle name="Normal 5 5 2 2 4 2 2 4" xfId="16586" xr:uid="{DDEFBA6A-7108-48E7-AE73-7E8197E311C0}"/>
    <cellStyle name="Normal 5 5 2 2 4 2 2 5" xfId="30276" xr:uid="{53CECCF4-DC6D-4602-912E-0C5A926E821A}"/>
    <cellStyle name="Normal 5 5 2 2 4 2 2 6" xfId="45159" xr:uid="{80C1492E-288B-4D15-BEFD-33061AC96C5A}"/>
    <cellStyle name="Normal 5 5 2 2 4 2 3" xfId="11450" xr:uid="{4A0B4A3E-039A-4DEF-B61D-5B4774F15338}"/>
    <cellStyle name="Normal 5 5 2 2 4 2 3 2" xfId="25140" xr:uid="{493F63C7-E734-42DB-A72F-CB3C028A4C55}"/>
    <cellStyle name="Normal 5 5 2 2 4 2 3 2 2" xfId="38832" xr:uid="{930BE5A4-EC82-4FC6-810B-F24E6F1F75D2}"/>
    <cellStyle name="Normal 5 5 2 2 4 2 3 2 3" xfId="53715" xr:uid="{BFAEB33D-01C0-4962-9298-8D343CD1CDC3}"/>
    <cellStyle name="Normal 5 5 2 2 4 2 3 3" xfId="18296" xr:uid="{D7842159-FC2B-4805-AF6B-8621C6D90C63}"/>
    <cellStyle name="Normal 5 5 2 2 4 2 3 4" xfId="31986" xr:uid="{D6E64029-2BA7-48A9-BA48-EBE19E667E2A}"/>
    <cellStyle name="Normal 5 5 2 2 4 2 3 5" xfId="46869" xr:uid="{716D6687-F53E-46D6-A34A-6EDC5B590694}"/>
    <cellStyle name="Normal 5 5 2 2 4 2 4" xfId="21718" xr:uid="{A95CE880-12E0-4232-AB6F-77111EA43D09}"/>
    <cellStyle name="Normal 5 5 2 2 4 2 4 2" xfId="35410" xr:uid="{4874DBBC-7C58-4B2C-94D8-EA39FE04503C}"/>
    <cellStyle name="Normal 5 5 2 2 4 2 4 3" xfId="50293" xr:uid="{CE1F935F-2A54-4A69-92F8-1A2D6B538B91}"/>
    <cellStyle name="Normal 5 5 2 2 4 2 5" xfId="14874" xr:uid="{270B3424-0647-4BC9-A77F-E6878E131C40}"/>
    <cellStyle name="Normal 5 5 2 2 4 2 5 2" xfId="41063" xr:uid="{99935021-669F-4F1D-8123-DE02F6A586F6}"/>
    <cellStyle name="Normal 5 5 2 2 4 2 6" xfId="28564" xr:uid="{BEB1954A-736C-4729-A577-A69E88934F91}"/>
    <cellStyle name="Normal 5 5 2 2 4 2 7" xfId="43447" xr:uid="{7A6DF7BE-7403-44DA-A7D1-ECA05F0CEFC5}"/>
    <cellStyle name="Normal 5 5 2 2 4 2 8" xfId="8028" xr:uid="{DBB9FB99-32B9-4230-AF34-5C21BD657630}"/>
    <cellStyle name="Normal 5 5 2 2 4 3" xfId="982" xr:uid="{1C9D2A3D-7D68-41C8-B3C9-21CB8A069F54}"/>
    <cellStyle name="Normal 5 5 2 2 4 3 2" xfId="13161" xr:uid="{DF0AEB55-33B4-48CB-8B91-726C74053B39}"/>
    <cellStyle name="Normal 5 5 2 2 4 3 2 2" xfId="26851" xr:uid="{F1CB9F08-9625-4452-889F-4DE97530AD4F}"/>
    <cellStyle name="Normal 5 5 2 2 4 3 2 2 2" xfId="40543" xr:uid="{FB071D42-4CB3-43BB-9EBC-EAAB66273718}"/>
    <cellStyle name="Normal 5 5 2 2 4 3 2 2 3" xfId="55426" xr:uid="{553BC9D0-053F-43AB-A26C-D8182A370EB5}"/>
    <cellStyle name="Normal 5 5 2 2 4 3 2 3" xfId="20007" xr:uid="{E71663ED-9C13-4827-8155-6E40A954C62C}"/>
    <cellStyle name="Normal 5 5 2 2 4 3 2 4" xfId="33697" xr:uid="{F5AF2139-740C-49DD-81E2-4298CD49D0AE}"/>
    <cellStyle name="Normal 5 5 2 2 4 3 2 5" xfId="48580" xr:uid="{FC22E72A-9E2E-416B-9CD8-B77CA4FA326D}"/>
    <cellStyle name="Normal 5 5 2 2 4 3 3" xfId="23429" xr:uid="{33081A89-56B2-435A-8E65-040D009D5EDD}"/>
    <cellStyle name="Normal 5 5 2 2 4 3 3 2" xfId="37121" xr:uid="{F79E74B2-7800-4454-AC27-A2EF854C57F2}"/>
    <cellStyle name="Normal 5 5 2 2 4 3 3 3" xfId="52004" xr:uid="{1423C4BD-B7D0-4113-A4A5-F0340DF3951E}"/>
    <cellStyle name="Normal 5 5 2 2 4 3 4" xfId="16585" xr:uid="{92311D3C-97C5-43F2-B1E1-3EE51EE9B426}"/>
    <cellStyle name="Normal 5 5 2 2 4 3 4 2" xfId="41196" xr:uid="{0BB6BE37-47E7-46BA-82A3-11F2A695D6DC}"/>
    <cellStyle name="Normal 5 5 2 2 4 3 5" xfId="30275" xr:uid="{B5AD646D-E468-4C9B-8DF9-5AC0A1E6ABA2}"/>
    <cellStyle name="Normal 5 5 2 2 4 3 6" xfId="45158" xr:uid="{5FC0A7F7-41F2-4B59-8C30-FCC30981A251}"/>
    <cellStyle name="Normal 5 5 2 2 4 3 7" xfId="9739" xr:uid="{6C21782A-D0E9-443D-9470-F1907924D77F}"/>
    <cellStyle name="Normal 5 5 2 2 4 4" xfId="983" xr:uid="{3A1649F5-2FE7-47F6-88D8-81AE929231EE}"/>
    <cellStyle name="Normal 5 5 2 2 4 4 2" xfId="25139" xr:uid="{FE712E4D-5ED9-41A7-8495-CA2224976827}"/>
    <cellStyle name="Normal 5 5 2 2 4 4 2 2" xfId="38831" xr:uid="{CBF744A9-FD7E-433E-89A4-DA3838644482}"/>
    <cellStyle name="Normal 5 5 2 2 4 4 2 3" xfId="53714" xr:uid="{2771B029-3C26-4939-85E7-6070AFA0281D}"/>
    <cellStyle name="Normal 5 5 2 2 4 4 3" xfId="18295" xr:uid="{7E1C7A67-1E72-4567-8374-0AC73CF6930B}"/>
    <cellStyle name="Normal 5 5 2 2 4 4 3 2" xfId="41197" xr:uid="{17A532F1-C048-42A1-BFFD-48C12934058C}"/>
    <cellStyle name="Normal 5 5 2 2 4 4 4" xfId="31985" xr:uid="{2EEB48D3-A2D8-4528-92D2-DEBC3E273389}"/>
    <cellStyle name="Normal 5 5 2 2 4 4 5" xfId="46868" xr:uid="{1DD20362-D56B-4895-A7D6-10DEF20DC7D3}"/>
    <cellStyle name="Normal 5 5 2 2 4 4 6" xfId="11449" xr:uid="{B501CA7B-28BF-4D33-8BC5-9B99C2947BF7}"/>
    <cellStyle name="Normal 5 5 2 2 4 5" xfId="21717" xr:uid="{E9E6CC8F-0FC2-477C-BD98-410C8241B2E2}"/>
    <cellStyle name="Normal 5 5 2 2 4 5 2" xfId="35409" xr:uid="{A75C44CB-CD88-429C-A242-435715941987}"/>
    <cellStyle name="Normal 5 5 2 2 4 5 3" xfId="50292" xr:uid="{9A904871-D71C-4699-BDBF-4FEBAE98BF1E}"/>
    <cellStyle name="Normal 5 5 2 2 4 6" xfId="14873" xr:uid="{285B5ACD-0011-4547-9B13-025ECB64B561}"/>
    <cellStyle name="Normal 5 5 2 2 4 6 2" xfId="41062" xr:uid="{9E0CE979-AD41-4C22-8044-FB9CB5C3E575}"/>
    <cellStyle name="Normal 5 5 2 2 4 7" xfId="28563" xr:uid="{B9D25892-C95C-40FA-8BA2-D46E338B1644}"/>
    <cellStyle name="Normal 5 5 2 2 4 8" xfId="43446" xr:uid="{D88C2795-7216-4406-90C0-6760C2D4F460}"/>
    <cellStyle name="Normal 5 5 2 2 4 9" xfId="8027" xr:uid="{60250723-7CD7-4618-B49E-0A59AD2E3A3D}"/>
    <cellStyle name="Normal 5 5 2 2 5" xfId="984" xr:uid="{CC57E676-CD5E-4439-A55E-7C7DF307DEF6}"/>
    <cellStyle name="Normal 5 5 2 2 5 2" xfId="985" xr:uid="{9AA1C965-C1D1-4E50-9AB4-0C31F95AB0B4}"/>
    <cellStyle name="Normal 5 5 2 2 5 2 2" xfId="13163" xr:uid="{262C15E2-BFB1-4547-A55B-8F5034C30EE2}"/>
    <cellStyle name="Normal 5 5 2 2 5 2 2 2" xfId="26853" xr:uid="{DE679690-4358-413B-A0EB-FFB0CEFBF80E}"/>
    <cellStyle name="Normal 5 5 2 2 5 2 2 2 2" xfId="40545" xr:uid="{0DD86A4B-9B90-40F0-9868-965243416F3D}"/>
    <cellStyle name="Normal 5 5 2 2 5 2 2 2 3" xfId="55428" xr:uid="{91F4D45D-4FE8-4134-AE5A-6450FBD5B17C}"/>
    <cellStyle name="Normal 5 5 2 2 5 2 2 3" xfId="20009" xr:uid="{C3D8FFB3-AF80-4378-99A9-42824857D5B5}"/>
    <cellStyle name="Normal 5 5 2 2 5 2 2 4" xfId="33699" xr:uid="{9863FF66-49DF-4AA8-BA3D-D54744BCBB23}"/>
    <cellStyle name="Normal 5 5 2 2 5 2 2 5" xfId="48582" xr:uid="{AB07B08B-C2B3-4FE7-AD1F-128F571ED21F}"/>
    <cellStyle name="Normal 5 5 2 2 5 2 3" xfId="23431" xr:uid="{46FD5A70-ADEA-4650-A1DA-DA2049A70703}"/>
    <cellStyle name="Normal 5 5 2 2 5 2 3 2" xfId="37123" xr:uid="{94A3EE70-9B61-48BF-BB49-C073CF99F817}"/>
    <cellStyle name="Normal 5 5 2 2 5 2 3 3" xfId="52006" xr:uid="{E93F12D9-20FE-4185-B6CD-A1746D1F911F}"/>
    <cellStyle name="Normal 5 5 2 2 5 2 4" xfId="16587" xr:uid="{4DC20A53-AF42-4DEE-859C-AA64C20DF7CA}"/>
    <cellStyle name="Normal 5 5 2 2 5 2 4 2" xfId="41198" xr:uid="{35DFEEF0-4CEE-48E2-87CE-7EBCA34C1C10}"/>
    <cellStyle name="Normal 5 5 2 2 5 2 5" xfId="30277" xr:uid="{69870770-9BED-4778-977C-4177D3984E36}"/>
    <cellStyle name="Normal 5 5 2 2 5 2 6" xfId="45160" xr:uid="{33D290BB-AD52-47FF-8EBC-86826A761546}"/>
    <cellStyle name="Normal 5 5 2 2 5 2 7" xfId="9741" xr:uid="{53221DFE-38F5-4B10-95F7-4B18AA2377A3}"/>
    <cellStyle name="Normal 5 5 2 2 5 3" xfId="986" xr:uid="{5F973B83-F72B-4A1E-9621-2CF4B4DF7E53}"/>
    <cellStyle name="Normal 5 5 2 2 5 3 2" xfId="25141" xr:uid="{CB1DB074-CA98-4E99-BC1C-25D7B51B80DC}"/>
    <cellStyle name="Normal 5 5 2 2 5 3 2 2" xfId="38833" xr:uid="{5C2D0C4F-434E-4FE1-A58A-E9CDC98F2040}"/>
    <cellStyle name="Normal 5 5 2 2 5 3 2 3" xfId="53716" xr:uid="{0EE54A4F-D219-48A5-8FD2-F15DD7275816}"/>
    <cellStyle name="Normal 5 5 2 2 5 3 3" xfId="18297" xr:uid="{A065BC10-13C5-4536-AF5E-96F98D3A4F1A}"/>
    <cellStyle name="Normal 5 5 2 2 5 3 3 2" xfId="41199" xr:uid="{2F63A894-12C5-454A-B7DB-D10C5362BBF7}"/>
    <cellStyle name="Normal 5 5 2 2 5 3 4" xfId="31987" xr:uid="{6CDE71F8-AAEE-405F-90CD-185E321264E7}"/>
    <cellStyle name="Normal 5 5 2 2 5 3 5" xfId="46870" xr:uid="{35A9C729-38AC-461B-8EDE-B832E9BD75B0}"/>
    <cellStyle name="Normal 5 5 2 2 5 3 6" xfId="11451" xr:uid="{720006FD-CD7F-4DFC-9C76-E7C309993A30}"/>
    <cellStyle name="Normal 5 5 2 2 5 4" xfId="987" xr:uid="{9F8BA71A-E867-4D72-9783-C65519049BEE}"/>
    <cellStyle name="Normal 5 5 2 2 5 4 2" xfId="41200" xr:uid="{799D7068-BF89-4252-B3D0-7777883F2394}"/>
    <cellStyle name="Normal 5 5 2 2 5 4 3" xfId="35411" xr:uid="{B2F40CE3-51FD-4D7D-A564-52AC01042D4D}"/>
    <cellStyle name="Normal 5 5 2 2 5 4 4" xfId="50294" xr:uid="{6BA73A8A-604C-4636-B0E7-7EE9EC1D16B8}"/>
    <cellStyle name="Normal 5 5 2 2 5 4 5" xfId="21719" xr:uid="{A76CB552-1CE5-4556-9C6E-ACE2B56CF67D}"/>
    <cellStyle name="Normal 5 5 2 2 5 5" xfId="14875" xr:uid="{4DC479FF-9D29-4D84-BD01-DC083822A495}"/>
    <cellStyle name="Normal 5 5 2 2 5 5 2" xfId="41064" xr:uid="{38D9769D-416F-4D5E-9151-851BD8A95C74}"/>
    <cellStyle name="Normal 5 5 2 2 5 6" xfId="28565" xr:uid="{3D0F4D6E-C5DB-4559-90B7-37CFA86199C2}"/>
    <cellStyle name="Normal 5 5 2 2 5 7" xfId="43448" xr:uid="{6ED84DF7-822E-436C-9A69-5FE520A35420}"/>
    <cellStyle name="Normal 5 5 2 2 5 8" xfId="8029" xr:uid="{7AE8023B-0C71-45E0-B72C-2529A3124650}"/>
    <cellStyle name="Normal 5 5 2 2 6" xfId="988" xr:uid="{D5FC0AEF-F97A-4F3B-9C81-27B62EC4562C}"/>
    <cellStyle name="Normal 5 5 2 2 6 2" xfId="9742" xr:uid="{8B92913E-E0A2-4372-A8D0-64D53347F9C6}"/>
    <cellStyle name="Normal 5 5 2 2 6 2 2" xfId="13164" xr:uid="{95227460-17E2-4B4E-96E9-D72CBEEA9840}"/>
    <cellStyle name="Normal 5 5 2 2 6 2 2 2" xfId="26854" xr:uid="{7AF06144-C7BA-4A71-AE95-0075578BC074}"/>
    <cellStyle name="Normal 5 5 2 2 6 2 2 2 2" xfId="40546" xr:uid="{70142D4F-F726-4985-9B3C-3EF0689FD7CD}"/>
    <cellStyle name="Normal 5 5 2 2 6 2 2 2 3" xfId="55429" xr:uid="{FBDD9BF8-A0E6-41BF-8C0F-0A5774874567}"/>
    <cellStyle name="Normal 5 5 2 2 6 2 2 3" xfId="20010" xr:uid="{1612D6E8-85A0-4A44-9930-AFED17442217}"/>
    <cellStyle name="Normal 5 5 2 2 6 2 2 4" xfId="33700" xr:uid="{579C0B11-1BB8-42E0-83BC-5AB75D1916B1}"/>
    <cellStyle name="Normal 5 5 2 2 6 2 2 5" xfId="48583" xr:uid="{F8408382-2950-4CD0-AB82-71A70639086B}"/>
    <cellStyle name="Normal 5 5 2 2 6 2 3" xfId="23432" xr:uid="{8F8831E1-1FB2-4118-B0C1-F4DECE001706}"/>
    <cellStyle name="Normal 5 5 2 2 6 2 3 2" xfId="37124" xr:uid="{BEB8A4DC-9C68-4D76-8219-BB3FBCF6476D}"/>
    <cellStyle name="Normal 5 5 2 2 6 2 3 3" xfId="52007" xr:uid="{2AF9384D-E6AA-4B52-86DA-0401DFD94EFC}"/>
    <cellStyle name="Normal 5 5 2 2 6 2 4" xfId="16588" xr:uid="{5298C070-FE33-4530-82FB-B4BB223F457B}"/>
    <cellStyle name="Normal 5 5 2 2 6 2 5" xfId="30278" xr:uid="{D604D8A6-CE50-4505-8344-823BC60A96DC}"/>
    <cellStyle name="Normal 5 5 2 2 6 2 6" xfId="45161" xr:uid="{F4984B28-469C-4AAD-97B0-17097FE85DB1}"/>
    <cellStyle name="Normal 5 5 2 2 6 3" xfId="11452" xr:uid="{3C232EF2-F8EB-4AEF-85EF-86083F148961}"/>
    <cellStyle name="Normal 5 5 2 2 6 3 2" xfId="25142" xr:uid="{A7FFE8EE-2D8B-4FEE-A883-750CDA4F7D95}"/>
    <cellStyle name="Normal 5 5 2 2 6 3 2 2" xfId="38834" xr:uid="{1BC4926D-E18C-4634-8D19-9182ABC2BE62}"/>
    <cellStyle name="Normal 5 5 2 2 6 3 2 3" xfId="53717" xr:uid="{A58999B7-8EC5-4917-B442-9D19A641F11E}"/>
    <cellStyle name="Normal 5 5 2 2 6 3 3" xfId="18298" xr:uid="{1C36F8E6-2072-4BC5-9A73-CDD500A90138}"/>
    <cellStyle name="Normal 5 5 2 2 6 3 4" xfId="31988" xr:uid="{A9F2C450-420B-4D0E-8984-126DCC696D27}"/>
    <cellStyle name="Normal 5 5 2 2 6 3 5" xfId="46871" xr:uid="{1F7A00B1-6657-4B1D-8A5A-B9EF344DE5F6}"/>
    <cellStyle name="Normal 5 5 2 2 6 4" xfId="21720" xr:uid="{8FBE6627-C37E-4C11-A018-0AB7925E0E1F}"/>
    <cellStyle name="Normal 5 5 2 2 6 4 2" xfId="35412" xr:uid="{701184CB-CE33-4B1D-9F2B-F082932A482A}"/>
    <cellStyle name="Normal 5 5 2 2 6 4 3" xfId="50295" xr:uid="{AD5F2DEC-5788-403C-878D-91F78DD69024}"/>
    <cellStyle name="Normal 5 5 2 2 6 5" xfId="14876" xr:uid="{F0F309B1-33F3-49BC-B985-9B9EAF8A6084}"/>
    <cellStyle name="Normal 5 5 2 2 6 5 2" xfId="41201" xr:uid="{9D608331-A046-4A05-B71D-C37AD4D30D5A}"/>
    <cellStyle name="Normal 5 5 2 2 6 6" xfId="28566" xr:uid="{4724F43D-8FD0-45FF-866D-5BA68282D9CF}"/>
    <cellStyle name="Normal 5 5 2 2 6 7" xfId="43449" xr:uid="{EC3CA9CB-B544-4FAB-92F9-3EB8340B7C85}"/>
    <cellStyle name="Normal 5 5 2 2 6 8" xfId="8030" xr:uid="{FB91E293-E564-4F01-98BF-B9D4CF9396D8}"/>
    <cellStyle name="Normal 5 5 2 2 7" xfId="989" xr:uid="{5FB70837-04CB-449A-AD1C-191215CE554C}"/>
    <cellStyle name="Normal 5 5 2 2 7 2" xfId="13150" xr:uid="{137E858E-723E-4A76-836D-9C540FA3352D}"/>
    <cellStyle name="Normal 5 5 2 2 7 2 2" xfId="26840" xr:uid="{C74CD3D3-B39A-45C0-B917-98554721F58C}"/>
    <cellStyle name="Normal 5 5 2 2 7 2 2 2" xfId="40532" xr:uid="{66CDED38-147C-4CBE-8DE0-97501E2FEB70}"/>
    <cellStyle name="Normal 5 5 2 2 7 2 2 3" xfId="55415" xr:uid="{7C748915-B37C-45EA-89A0-866310ABBE00}"/>
    <cellStyle name="Normal 5 5 2 2 7 2 3" xfId="19996" xr:uid="{2EACC225-EB11-4B59-8444-0AE3F242C099}"/>
    <cellStyle name="Normal 5 5 2 2 7 2 4" xfId="33686" xr:uid="{55786C6F-3A4C-42F2-880D-8E2A72A4F60E}"/>
    <cellStyle name="Normal 5 5 2 2 7 2 5" xfId="48569" xr:uid="{6F3C2A63-4FF0-4D8E-AB34-D1A15707D6CA}"/>
    <cellStyle name="Normal 5 5 2 2 7 3" xfId="23418" xr:uid="{83B00846-8874-48E8-B220-B8489615A85A}"/>
    <cellStyle name="Normal 5 5 2 2 7 3 2" xfId="37110" xr:uid="{C01E7EA5-31FB-477F-8645-6AC5344AACB6}"/>
    <cellStyle name="Normal 5 5 2 2 7 3 3" xfId="51993" xr:uid="{398E2A0D-EE1A-44AD-AE74-B550110A3241}"/>
    <cellStyle name="Normal 5 5 2 2 7 4" xfId="16574" xr:uid="{4C30E862-AE69-4617-9DB4-ACFA94CEAD1C}"/>
    <cellStyle name="Normal 5 5 2 2 7 4 2" xfId="41202" xr:uid="{ED48A4ED-3E1C-4101-A9C3-790A269D06F3}"/>
    <cellStyle name="Normal 5 5 2 2 7 5" xfId="30264" xr:uid="{F7DE2FC9-A730-430B-9360-EAC7D06F0F23}"/>
    <cellStyle name="Normal 5 5 2 2 7 6" xfId="45147" xr:uid="{C3A56225-2E32-4E0C-8564-6F04FF59D8A8}"/>
    <cellStyle name="Normal 5 5 2 2 7 7" xfId="9728" xr:uid="{CAD5A61A-2565-44E4-9273-C50C8433C885}"/>
    <cellStyle name="Normal 5 5 2 2 8" xfId="990" xr:uid="{CBD47A86-05E7-40BD-AEC2-20CA0E6995B1}"/>
    <cellStyle name="Normal 5 5 2 2 8 2" xfId="25128" xr:uid="{503AB25F-9C42-4EF9-BA4F-E5445A019D81}"/>
    <cellStyle name="Normal 5 5 2 2 8 2 2" xfId="38820" xr:uid="{6308A687-55C5-44CE-8BA1-441746B72C31}"/>
    <cellStyle name="Normal 5 5 2 2 8 2 3" xfId="53703" xr:uid="{D48329FF-BF67-4394-B7A3-19BD8F293B42}"/>
    <cellStyle name="Normal 5 5 2 2 8 3" xfId="18284" xr:uid="{62E379BC-19F7-4A1F-AD53-B6A5CB13D89F}"/>
    <cellStyle name="Normal 5 5 2 2 8 3 2" xfId="41203" xr:uid="{D1DA9D65-EAA4-4E94-BDB8-10A664EFD4F3}"/>
    <cellStyle name="Normal 5 5 2 2 8 4" xfId="31974" xr:uid="{DEB0DED4-9B88-475A-A092-8A96097D21FC}"/>
    <cellStyle name="Normal 5 5 2 2 8 5" xfId="46857" xr:uid="{68A102E1-F4FF-41C9-8353-EB25372F2C04}"/>
    <cellStyle name="Normal 5 5 2 2 8 6" xfId="11438" xr:uid="{A2C4A001-9666-48FD-8533-6FC0F45614B0}"/>
    <cellStyle name="Normal 5 5 2 2 9" xfId="21706" xr:uid="{D6F2AAEA-AB8D-4A86-905B-7D2186F3F9D3}"/>
    <cellStyle name="Normal 5 5 2 2 9 2" xfId="35398" xr:uid="{DC545B2E-23DE-4A25-8113-5F1C4B505DCD}"/>
    <cellStyle name="Normal 5 5 2 2 9 3" xfId="50281" xr:uid="{F4DFC97B-469A-4BB5-814F-5FDA2460680A}"/>
    <cellStyle name="Normal 5 5 2 3" xfId="991" xr:uid="{F3A6A226-EC7B-4EC3-838B-73DA28E7C2CE}"/>
    <cellStyle name="Normal 5 5 2 3 10" xfId="43450" xr:uid="{4E97A4CD-E4EE-4151-8F79-6A68E84A5554}"/>
    <cellStyle name="Normal 5 5 2 3 11" xfId="8031" xr:uid="{2605A7BA-DF23-4EDA-B520-D0A1DECCC640}"/>
    <cellStyle name="Normal 5 5 2 3 2" xfId="992" xr:uid="{6F3AA553-C753-41D7-9580-3B7E0438A7BE}"/>
    <cellStyle name="Normal 5 5 2 3 2 2" xfId="993" xr:uid="{0E2B387B-188B-4B69-8064-663EE2D734A0}"/>
    <cellStyle name="Normal 5 5 2 3 2 2 2" xfId="3905" xr:uid="{76AE74D8-C1EA-4209-8EEE-620F1309A0B6}"/>
    <cellStyle name="Normal 5 5 2 3 2 2 2 2" xfId="3906" xr:uid="{CD60A1EB-B26D-492A-90C4-8764B9B11C36}"/>
    <cellStyle name="Normal 5 5 2 3 2 2 2 2 2" xfId="26857" xr:uid="{55CD9229-D4C9-439C-8326-64D6209DBFE6}"/>
    <cellStyle name="Normal 5 5 2 3 2 2 2 2 2 2" xfId="40549" xr:uid="{51C9C8B5-F214-496C-851B-938FE70894A6}"/>
    <cellStyle name="Normal 5 5 2 3 2 2 2 2 2 3" xfId="55432" xr:uid="{7CA74659-3B08-467C-AFA2-13F7DE01760E}"/>
    <cellStyle name="Normal 5 5 2 3 2 2 2 2 3" xfId="20013" xr:uid="{35055EA5-9AE0-43E9-805E-4EE90BDFFE62}"/>
    <cellStyle name="Normal 5 5 2 3 2 2 2 2 3 2" xfId="41066" xr:uid="{1925E24C-FA67-40C5-ABE7-F25951051D9C}"/>
    <cellStyle name="Normal 5 5 2 3 2 2 2 2 4" xfId="33703" xr:uid="{28C04F1A-C7FC-4772-87F9-15ECCB69B08D}"/>
    <cellStyle name="Normal 5 5 2 3 2 2 2 2 5" xfId="48586" xr:uid="{DFC40ACF-AC2C-4150-AB28-160D484BF89E}"/>
    <cellStyle name="Normal 5 5 2 3 2 2 2 2 6" xfId="13167" xr:uid="{F52AF00C-DC2F-45DB-B7EC-1F58E3CEA421}"/>
    <cellStyle name="Normal 5 5 2 3 2 2 2 3" xfId="23435" xr:uid="{DF385A81-E668-4342-AEA1-E8E14431622B}"/>
    <cellStyle name="Normal 5 5 2 3 2 2 2 3 2" xfId="37127" xr:uid="{51D7749B-DFC5-4716-931C-AE0AB3A2988B}"/>
    <cellStyle name="Normal 5 5 2 3 2 2 2 3 3" xfId="52010" xr:uid="{20088DD6-6C5E-45CB-9966-0510316E0E5D}"/>
    <cellStyle name="Normal 5 5 2 3 2 2 2 4" xfId="16591" xr:uid="{79F53EBB-C082-416F-AE55-739A1C2D70B3}"/>
    <cellStyle name="Normal 5 5 2 3 2 2 2 4 2" xfId="41065" xr:uid="{A8F1E813-FAAF-4767-B9FC-EFA88FB7C91B}"/>
    <cellStyle name="Normal 5 5 2 3 2 2 2 5" xfId="30281" xr:uid="{18239E27-CFD8-4387-BFFE-2574288E239A}"/>
    <cellStyle name="Normal 5 5 2 3 2 2 2 6" xfId="45164" xr:uid="{C236172D-E588-4D8B-971C-D361935F820C}"/>
    <cellStyle name="Normal 5 5 2 3 2 2 2 7" xfId="9745" xr:uid="{3E2A5732-57E3-4E3D-B570-ADCD1B0321E9}"/>
    <cellStyle name="Normal 5 5 2 3 2 2 3" xfId="3907" xr:uid="{F36FDBAB-1C69-4FAC-B6E6-C9E0A1DA7409}"/>
    <cellStyle name="Normal 5 5 2 3 2 2 3 2" xfId="25145" xr:uid="{46624E1B-34FD-4FBB-B019-EA22E5DBC352}"/>
    <cellStyle name="Normal 5 5 2 3 2 2 3 2 2" xfId="38837" xr:uid="{78B3AC8E-DF08-42AD-B92B-DA7E8DE27D00}"/>
    <cellStyle name="Normal 5 5 2 3 2 2 3 2 3" xfId="53720" xr:uid="{FD9408EF-FDEE-4DD0-A0C8-88B2B3E58300}"/>
    <cellStyle name="Normal 5 5 2 3 2 2 3 3" xfId="18301" xr:uid="{55FE5332-E4A9-4216-9520-75496EDAA6B8}"/>
    <cellStyle name="Normal 5 5 2 3 2 2 3 3 2" xfId="41067" xr:uid="{BB154A09-AD50-4E47-8FB5-CDD6E255AFF8}"/>
    <cellStyle name="Normal 5 5 2 3 2 2 3 4" xfId="31991" xr:uid="{9979F5D4-FCBD-4B30-8C7C-2E968DEDE2B6}"/>
    <cellStyle name="Normal 5 5 2 3 2 2 3 5" xfId="46874" xr:uid="{240EE64F-4059-46FC-B4F3-0E3255405A36}"/>
    <cellStyle name="Normal 5 5 2 3 2 2 3 6" xfId="11455" xr:uid="{69E14F67-F9F4-4CBB-ADFD-0C631459703A}"/>
    <cellStyle name="Normal 5 5 2 3 2 2 4" xfId="21723" xr:uid="{1ACDC331-5B69-4415-87D6-40DDA4CFABFC}"/>
    <cellStyle name="Normal 5 5 2 3 2 2 4 2" xfId="35415" xr:uid="{A9C36434-1361-41AA-960B-4000A46A5326}"/>
    <cellStyle name="Normal 5 5 2 3 2 2 4 3" xfId="50298" xr:uid="{483623E4-74C7-4069-B020-80E47C94F431}"/>
    <cellStyle name="Normal 5 5 2 3 2 2 5" xfId="14879" xr:uid="{EA935FA0-35F3-4BDD-A859-215DA90A7C31}"/>
    <cellStyle name="Normal 5 5 2 3 2 2 5 2" xfId="40881" xr:uid="{9F1C3782-E899-4EEA-BDB6-3893F4F0E106}"/>
    <cellStyle name="Normal 5 5 2 3 2 2 6" xfId="28569" xr:uid="{18956771-91A4-47A7-9451-21A7D7770B6C}"/>
    <cellStyle name="Normal 5 5 2 3 2 2 7" xfId="43452" xr:uid="{6C6928CF-D0AE-4CA0-8ECF-7CD7B3B22FEC}"/>
    <cellStyle name="Normal 5 5 2 3 2 2 8" xfId="8033" xr:uid="{95320ECC-D414-47B9-90F7-A04B45F651F3}"/>
    <cellStyle name="Normal 5 5 2 3 2 3" xfId="994" xr:uid="{47957257-02F5-498A-82A1-576C8C3CEAEC}"/>
    <cellStyle name="Normal 5 5 2 3 2 3 2" xfId="3908" xr:uid="{CACEA897-1D7B-499C-BE60-63652667ED65}"/>
    <cellStyle name="Normal 5 5 2 3 2 3 2 2" xfId="26856" xr:uid="{65FE1D72-0F7A-4F48-96A6-79824E31F291}"/>
    <cellStyle name="Normal 5 5 2 3 2 3 2 2 2" xfId="40548" xr:uid="{21C62C47-82A8-4C71-A162-BE541900265D}"/>
    <cellStyle name="Normal 5 5 2 3 2 3 2 2 3" xfId="55431" xr:uid="{4751D08E-D3BB-4FB7-9154-2F549E0B7BAB}"/>
    <cellStyle name="Normal 5 5 2 3 2 3 2 3" xfId="20012" xr:uid="{C8AABC45-B7C6-4A80-A916-430EBFCBA30F}"/>
    <cellStyle name="Normal 5 5 2 3 2 3 2 3 2" xfId="41069" xr:uid="{681CA75F-ECDA-4D34-ABF7-0A8C3A130ABE}"/>
    <cellStyle name="Normal 5 5 2 3 2 3 2 4" xfId="33702" xr:uid="{492EF5AC-A18A-42F7-A21D-C0C9578A1DBF}"/>
    <cellStyle name="Normal 5 5 2 3 2 3 2 5" xfId="48585" xr:uid="{50CEDB52-FD04-46D7-855E-FBD5D8C0E68C}"/>
    <cellStyle name="Normal 5 5 2 3 2 3 2 6" xfId="13166" xr:uid="{8D3BFF1E-686A-41A7-B03A-91FBD8E75DAF}"/>
    <cellStyle name="Normal 5 5 2 3 2 3 3" xfId="23434" xr:uid="{36F1B6FB-2F55-47CA-B93D-A9C4B111618F}"/>
    <cellStyle name="Normal 5 5 2 3 2 3 3 2" xfId="37126" xr:uid="{5CACB406-C3A8-4933-B5F9-42F492A83F84}"/>
    <cellStyle name="Normal 5 5 2 3 2 3 3 3" xfId="52009" xr:uid="{31F81D64-C779-46DD-8AA0-59FAEABD56EE}"/>
    <cellStyle name="Normal 5 5 2 3 2 3 4" xfId="16590" xr:uid="{FE034CBA-0593-4958-A336-DFC75BC06E56}"/>
    <cellStyle name="Normal 5 5 2 3 2 3 4 2" xfId="41068" xr:uid="{BE6C7834-7099-40A5-B5F1-457C4875ECA6}"/>
    <cellStyle name="Normal 5 5 2 3 2 3 5" xfId="30280" xr:uid="{C8142089-13F9-411A-A36A-514D20355815}"/>
    <cellStyle name="Normal 5 5 2 3 2 3 6" xfId="45163" xr:uid="{9F3896D6-0A63-40AE-9D3D-EC5DB4902139}"/>
    <cellStyle name="Normal 5 5 2 3 2 3 7" xfId="9744" xr:uid="{E1AA10A0-E561-45D7-A019-A26F63B17A1B}"/>
    <cellStyle name="Normal 5 5 2 3 2 4" xfId="995" xr:uid="{EDC5FEA2-3517-4B56-8454-942264D3B73A}"/>
    <cellStyle name="Normal 5 5 2 3 2 4 2" xfId="25144" xr:uid="{6F960760-D36B-48FA-8153-CA327DC652C4}"/>
    <cellStyle name="Normal 5 5 2 3 2 4 2 2" xfId="38836" xr:uid="{D3CB7188-3482-44E7-8F58-5149DBD4E8BE}"/>
    <cellStyle name="Normal 5 5 2 3 2 4 2 3" xfId="53719" xr:uid="{F9D0B7F1-BAD2-4F17-B5FA-4BDBB61AB712}"/>
    <cellStyle name="Normal 5 5 2 3 2 4 3" xfId="18300" xr:uid="{7797AA35-2E9D-4BEC-B118-4CC34DD6D40F}"/>
    <cellStyle name="Normal 5 5 2 3 2 4 3 2" xfId="41070" xr:uid="{FBD5F5D4-ED5D-4EE9-85A6-9B0AADE7D3AD}"/>
    <cellStyle name="Normal 5 5 2 3 2 4 4" xfId="31990" xr:uid="{B44B6C87-063E-4BFB-8EB4-599708EA6139}"/>
    <cellStyle name="Normal 5 5 2 3 2 4 5" xfId="46873" xr:uid="{9074BFDF-1AA8-408A-B731-C19FC11C1BCE}"/>
    <cellStyle name="Normal 5 5 2 3 2 4 6" xfId="11454" xr:uid="{04305BAB-E6B8-4EC3-ABAB-CE4890B230A5}"/>
    <cellStyle name="Normal 5 5 2 3 2 5" xfId="21722" xr:uid="{637ECF6E-3DF2-48A6-B0C0-6E992969C8ED}"/>
    <cellStyle name="Normal 5 5 2 3 2 5 2" xfId="35414" xr:uid="{92CA9E6B-9F7E-4E2D-8216-80CD0F6176F7}"/>
    <cellStyle name="Normal 5 5 2 3 2 5 3" xfId="50297" xr:uid="{41E2346D-CA4C-4DA1-AAFE-DBE3D3DC3FBE}"/>
    <cellStyle name="Normal 5 5 2 3 2 6" xfId="14878" xr:uid="{A65B5B19-F350-49E6-A561-6E71C6E4255F}"/>
    <cellStyle name="Normal 5 5 2 3 2 6 2" xfId="40880" xr:uid="{634F6992-DEA7-40D7-BCE9-3AC838EDEAE8}"/>
    <cellStyle name="Normal 5 5 2 3 2 7" xfId="28568" xr:uid="{9DD7F63A-D5FC-4CB0-927C-E610204FFAEF}"/>
    <cellStyle name="Normal 5 5 2 3 2 8" xfId="43451" xr:uid="{3D52D4B5-89AC-47B3-8068-3D3E12F6204E}"/>
    <cellStyle name="Normal 5 5 2 3 2 9" xfId="8032" xr:uid="{A2CA502E-A0F0-4DC9-B791-94AFF99CFB40}"/>
    <cellStyle name="Normal 5 5 2 3 3" xfId="996" xr:uid="{F2E2B780-DD83-4EF8-B511-48AF1A7E604D}"/>
    <cellStyle name="Normal 5 5 2 3 3 2" xfId="997" xr:uid="{43D019FE-DC51-4904-81CE-465E33C6BB6A}"/>
    <cellStyle name="Normal 5 5 2 3 3 2 2" xfId="3909" xr:uid="{46FCA6CC-E684-4CCE-953B-211D3D51020A}"/>
    <cellStyle name="Normal 5 5 2 3 3 2 2 2" xfId="26858" xr:uid="{7DC3ECC5-6A55-4CDE-959A-43BBB608977E}"/>
    <cellStyle name="Normal 5 5 2 3 3 2 2 2 2" xfId="40550" xr:uid="{36250A2B-37FB-4E85-94A5-F15DBB826B89}"/>
    <cellStyle name="Normal 5 5 2 3 3 2 2 2 3" xfId="55433" xr:uid="{131756A9-9C97-48AC-A11A-9AAEEBE3BA87}"/>
    <cellStyle name="Normal 5 5 2 3 3 2 2 3" xfId="20014" xr:uid="{D68B3401-B0F1-4DB7-B1AE-32E60EFBC971}"/>
    <cellStyle name="Normal 5 5 2 3 3 2 2 3 2" xfId="41072" xr:uid="{D71894BA-2BCB-489E-83F0-1A39A955FB85}"/>
    <cellStyle name="Normal 5 5 2 3 3 2 2 4" xfId="33704" xr:uid="{E4097A94-9716-4845-ABE4-FF48E127D0A9}"/>
    <cellStyle name="Normal 5 5 2 3 3 2 2 5" xfId="48587" xr:uid="{C553CF6B-AD03-403C-A81B-211C71D72B74}"/>
    <cellStyle name="Normal 5 5 2 3 3 2 2 6" xfId="13168" xr:uid="{58D2D75D-DCFA-449B-99DC-2FE0437FDA55}"/>
    <cellStyle name="Normal 5 5 2 3 3 2 3" xfId="23436" xr:uid="{4545D929-69B4-47DF-8815-43467D191839}"/>
    <cellStyle name="Normal 5 5 2 3 3 2 3 2" xfId="37128" xr:uid="{694EE754-FDB3-4430-AB04-ECF828DFF62E}"/>
    <cellStyle name="Normal 5 5 2 3 3 2 3 3" xfId="52011" xr:uid="{55BE993B-2FBA-4A9A-9FAC-4E768A7DD14A}"/>
    <cellStyle name="Normal 5 5 2 3 3 2 4" xfId="16592" xr:uid="{76B7882B-081D-4503-9D89-D8A09FF00315}"/>
    <cellStyle name="Normal 5 5 2 3 3 2 4 2" xfId="41071" xr:uid="{6B9135FF-AC95-449A-A237-C22DA7812297}"/>
    <cellStyle name="Normal 5 5 2 3 3 2 5" xfId="30282" xr:uid="{AC3CE71B-5EA7-41C7-93F9-899B29444C89}"/>
    <cellStyle name="Normal 5 5 2 3 3 2 6" xfId="45165" xr:uid="{7039A140-8F76-4A4D-AA39-D615A657BFAC}"/>
    <cellStyle name="Normal 5 5 2 3 3 2 7" xfId="9746" xr:uid="{BB6B13AA-FB06-42C9-8AB4-90A4609FCD4B}"/>
    <cellStyle name="Normal 5 5 2 3 3 3" xfId="998" xr:uid="{26944D10-7DBA-4E9F-B7F4-FCF5AFA64943}"/>
    <cellStyle name="Normal 5 5 2 3 3 3 2" xfId="25146" xr:uid="{2D593149-82D0-4089-AC0C-8FAF727A819A}"/>
    <cellStyle name="Normal 5 5 2 3 3 3 2 2" xfId="38838" xr:uid="{3FFC28F4-D577-4365-93F2-C68906E4F3EF}"/>
    <cellStyle name="Normal 5 5 2 3 3 3 2 3" xfId="53721" xr:uid="{F8228981-8C35-41F5-ADDC-63F7A6597F44}"/>
    <cellStyle name="Normal 5 5 2 3 3 3 3" xfId="18302" xr:uid="{9842B817-4ECA-42E9-83D1-9B5A3AD92827}"/>
    <cellStyle name="Normal 5 5 2 3 3 3 3 2" xfId="41073" xr:uid="{A32E978C-A870-4969-BC33-4905941160F1}"/>
    <cellStyle name="Normal 5 5 2 3 3 3 4" xfId="31992" xr:uid="{3498197E-C7A2-4F07-AA1D-4C153DAF4528}"/>
    <cellStyle name="Normal 5 5 2 3 3 3 5" xfId="46875" xr:uid="{C73CFD45-703A-4A0B-8AF7-79BA771BA615}"/>
    <cellStyle name="Normal 5 5 2 3 3 3 6" xfId="11456" xr:uid="{46B9A85A-E12F-4EDA-B4C2-743B685EE9CB}"/>
    <cellStyle name="Normal 5 5 2 3 3 4" xfId="999" xr:uid="{CF36E875-27DF-4513-9DE4-FFB65BD3CDEC}"/>
    <cellStyle name="Normal 5 5 2 3 3 4 2" xfId="41204" xr:uid="{43F66FCA-AF66-4D6E-B410-E5953CA9CED1}"/>
    <cellStyle name="Normal 5 5 2 3 3 4 3" xfId="35416" xr:uid="{20EBF060-1FA4-43CB-8B37-61EF565729E7}"/>
    <cellStyle name="Normal 5 5 2 3 3 4 4" xfId="50299" xr:uid="{FD2D4443-D60E-4392-B8F6-FF553B824A23}"/>
    <cellStyle name="Normal 5 5 2 3 3 4 5" xfId="21724" xr:uid="{59DD52BB-A666-40E4-815F-491B4C5B4002}"/>
    <cellStyle name="Normal 5 5 2 3 3 5" xfId="14880" xr:uid="{B79B6BC8-3D5E-459D-B9DC-D5DB72DEDFEC}"/>
    <cellStyle name="Normal 5 5 2 3 3 5 2" xfId="40882" xr:uid="{95CCCC1A-AE39-4745-99D7-6E243E77359C}"/>
    <cellStyle name="Normal 5 5 2 3 3 6" xfId="28570" xr:uid="{735A9FC6-B749-4492-91E1-7DE3C33626D5}"/>
    <cellStyle name="Normal 5 5 2 3 3 7" xfId="43453" xr:uid="{439E5E9B-4940-4935-A68A-3C4DFBBEEA0D}"/>
    <cellStyle name="Normal 5 5 2 3 3 8" xfId="8034" xr:uid="{7920D629-A71A-4454-BD44-9CF70B1B84A0}"/>
    <cellStyle name="Normal 5 5 2 3 4" xfId="1000" xr:uid="{B77183F2-CF43-492B-BDA5-F42700659E38}"/>
    <cellStyle name="Normal 5 5 2 3 4 2" xfId="3910" xr:uid="{88723A93-A85A-41C5-A5C6-CF5DDFDA24D3}"/>
    <cellStyle name="Normal 5 5 2 3 4 2 2" xfId="13169" xr:uid="{3858A7DB-21CF-41EB-845D-8B61FDD9C71B}"/>
    <cellStyle name="Normal 5 5 2 3 4 2 2 2" xfId="26859" xr:uid="{F232FB0F-B096-40AF-826F-138F51FAA8CD}"/>
    <cellStyle name="Normal 5 5 2 3 4 2 2 2 2" xfId="40551" xr:uid="{93EE9674-AB2B-4567-A1CB-C8F16CE5D3CF}"/>
    <cellStyle name="Normal 5 5 2 3 4 2 2 2 3" xfId="55434" xr:uid="{BFA8935D-E8E6-4033-AAD0-74B3C3354594}"/>
    <cellStyle name="Normal 5 5 2 3 4 2 2 3" xfId="20015" xr:uid="{D9FC950C-1E7B-4C81-997F-414E288F7528}"/>
    <cellStyle name="Normal 5 5 2 3 4 2 2 4" xfId="33705" xr:uid="{0A84C1B3-4317-41F7-8027-F923C0FBCCF9}"/>
    <cellStyle name="Normal 5 5 2 3 4 2 2 5" xfId="48588" xr:uid="{57AB86AE-8D09-4E00-91B5-A9812C074DC6}"/>
    <cellStyle name="Normal 5 5 2 3 4 2 3" xfId="23437" xr:uid="{CDB8DA41-B64F-48E8-97A6-FBB3ECE68448}"/>
    <cellStyle name="Normal 5 5 2 3 4 2 3 2" xfId="37129" xr:uid="{580CC1D3-B6B3-4275-8F57-50307BA20532}"/>
    <cellStyle name="Normal 5 5 2 3 4 2 3 3" xfId="52012" xr:uid="{B96F1596-E91F-4F3B-847C-9F6264C0BFD1}"/>
    <cellStyle name="Normal 5 5 2 3 4 2 4" xfId="16593" xr:uid="{B4656DEF-4E4E-4DDE-B711-2F8A019932D6}"/>
    <cellStyle name="Normal 5 5 2 3 4 2 4 2" xfId="41075" xr:uid="{39836305-3AB4-45EA-8752-218E03784EAC}"/>
    <cellStyle name="Normal 5 5 2 3 4 2 5" xfId="30283" xr:uid="{09B4A0AA-FADF-481A-A92C-3DD7D4D3B2F8}"/>
    <cellStyle name="Normal 5 5 2 3 4 2 6" xfId="45166" xr:uid="{DBD9C08F-D097-4F23-A226-973747B63254}"/>
    <cellStyle name="Normal 5 5 2 3 4 2 7" xfId="9747" xr:uid="{40ABBABC-B838-4F32-997C-0C1446C3467B}"/>
    <cellStyle name="Normal 5 5 2 3 4 3" xfId="11457" xr:uid="{41256ABF-CD7D-4AF9-94EA-DCB1F3AC3485}"/>
    <cellStyle name="Normal 5 5 2 3 4 3 2" xfId="25147" xr:uid="{B20C06FB-C6DE-4A16-8C21-E6900DA01C46}"/>
    <cellStyle name="Normal 5 5 2 3 4 3 2 2" xfId="38839" xr:uid="{7E9407E0-C1C1-4193-87D6-706E68933899}"/>
    <cellStyle name="Normal 5 5 2 3 4 3 2 3" xfId="53722" xr:uid="{F8371E52-AC0B-4A04-BBC8-2D6B91EEAE91}"/>
    <cellStyle name="Normal 5 5 2 3 4 3 3" xfId="18303" xr:uid="{8862BD8D-04FD-4D84-8F72-169A02D070B0}"/>
    <cellStyle name="Normal 5 5 2 3 4 3 4" xfId="31993" xr:uid="{D1BE4BF5-EC58-4D13-B15B-6384DADB465C}"/>
    <cellStyle name="Normal 5 5 2 3 4 3 5" xfId="46876" xr:uid="{6B58722F-EE6F-4050-A854-80958015DA0E}"/>
    <cellStyle name="Normal 5 5 2 3 4 4" xfId="21725" xr:uid="{A65F05E9-1561-474C-98AA-FAE54972E589}"/>
    <cellStyle name="Normal 5 5 2 3 4 4 2" xfId="35417" xr:uid="{C817D216-531C-43A0-9425-FA27173CFD5C}"/>
    <cellStyle name="Normal 5 5 2 3 4 4 3" xfId="50300" xr:uid="{50F6F52E-1BE3-49AC-A103-50ABF9E8E47C}"/>
    <cellStyle name="Normal 5 5 2 3 4 5" xfId="14881" xr:uid="{EA9D5A74-6259-4B59-99CD-9B65799D3921}"/>
    <cellStyle name="Normal 5 5 2 3 4 5 2" xfId="41074" xr:uid="{68CAF6AE-6739-4699-965D-DD5A38FD5B35}"/>
    <cellStyle name="Normal 5 5 2 3 4 6" xfId="28571" xr:uid="{5A23C49F-A82D-4AE4-BDBA-A11CDED357DE}"/>
    <cellStyle name="Normal 5 5 2 3 4 7" xfId="43454" xr:uid="{145A145F-BA74-4217-ABDC-53431BDE48A5}"/>
    <cellStyle name="Normal 5 5 2 3 4 8" xfId="8035" xr:uid="{9B71C374-6A7E-4E85-9C7F-1C6B7790D874}"/>
    <cellStyle name="Normal 5 5 2 3 5" xfId="1001" xr:uid="{68EB826C-2CB5-4636-9777-8384693BD936}"/>
    <cellStyle name="Normal 5 5 2 3 5 2" xfId="13165" xr:uid="{CDAE8406-DD29-40D3-97E5-D2C547C28950}"/>
    <cellStyle name="Normal 5 5 2 3 5 2 2" xfId="26855" xr:uid="{AC928AE9-524C-4BE1-A2F2-A9233F380CBE}"/>
    <cellStyle name="Normal 5 5 2 3 5 2 2 2" xfId="40547" xr:uid="{E06BBDB0-B349-43AB-9827-20A19FB5E910}"/>
    <cellStyle name="Normal 5 5 2 3 5 2 2 3" xfId="55430" xr:uid="{F096E6D5-1FD0-4FAC-8B98-D18312B5ADA0}"/>
    <cellStyle name="Normal 5 5 2 3 5 2 3" xfId="20011" xr:uid="{74C242D1-66DA-4A0A-BAFE-A0DF396EF784}"/>
    <cellStyle name="Normal 5 5 2 3 5 2 4" xfId="33701" xr:uid="{9A972FA9-08C3-459D-9E2D-E1DCF4CAB8D4}"/>
    <cellStyle name="Normal 5 5 2 3 5 2 5" xfId="48584" xr:uid="{E65E1C21-04C7-43FF-81D7-3E513757EF2B}"/>
    <cellStyle name="Normal 5 5 2 3 5 3" xfId="23433" xr:uid="{9EC3B441-DC9C-4A87-BB10-C3B4F67626B9}"/>
    <cellStyle name="Normal 5 5 2 3 5 3 2" xfId="37125" xr:uid="{5661B1FC-568F-4065-850A-D9D3846DF8E3}"/>
    <cellStyle name="Normal 5 5 2 3 5 3 3" xfId="52008" xr:uid="{2394199D-94BB-46B0-A408-E395279FA19E}"/>
    <cellStyle name="Normal 5 5 2 3 5 4" xfId="16589" xr:uid="{10E2B9D0-0E9F-4393-87CF-E5AE20D04F01}"/>
    <cellStyle name="Normal 5 5 2 3 5 4 2" xfId="41076" xr:uid="{4C3932F8-D6C0-43E8-A52F-1DB4125674DD}"/>
    <cellStyle name="Normal 5 5 2 3 5 5" xfId="30279" xr:uid="{72CD05C9-B6B9-466E-AAB8-4C2AAA45AC23}"/>
    <cellStyle name="Normal 5 5 2 3 5 6" xfId="45162" xr:uid="{997F0032-BBCD-4863-884E-96392961DF45}"/>
    <cellStyle name="Normal 5 5 2 3 5 7" xfId="9743" xr:uid="{CC5799B1-79B0-48DC-B00F-3CDD227C97AA}"/>
    <cellStyle name="Normal 5 5 2 3 6" xfId="1002" xr:uid="{94D79BD5-B355-421B-9C15-B6483861D27A}"/>
    <cellStyle name="Normal 5 5 2 3 6 2" xfId="25143" xr:uid="{4B557ABE-08A6-471C-9A05-05F9A8167139}"/>
    <cellStyle name="Normal 5 5 2 3 6 2 2" xfId="38835" xr:uid="{ACC39066-C4A3-4FEF-B3EF-0F25FA1CAF69}"/>
    <cellStyle name="Normal 5 5 2 3 6 2 3" xfId="53718" xr:uid="{393DBEC8-CC6D-458D-B88C-E7FBFB7963C8}"/>
    <cellStyle name="Normal 5 5 2 3 6 3" xfId="18299" xr:uid="{5763B83F-7E97-4658-89DB-772481DC87BA}"/>
    <cellStyle name="Normal 5 5 2 3 6 3 2" xfId="41205" xr:uid="{5B2EF837-C6FB-4139-90F2-81B70E026EB1}"/>
    <cellStyle name="Normal 5 5 2 3 6 4" xfId="31989" xr:uid="{4989640C-1352-4D7F-B1F7-77F7AA19C935}"/>
    <cellStyle name="Normal 5 5 2 3 6 5" xfId="46872" xr:uid="{B98B1822-58FF-4B59-B462-FEC229A3DB5F}"/>
    <cellStyle name="Normal 5 5 2 3 6 6" xfId="11453" xr:uid="{02DA68DE-E1B7-4A08-AB80-BEFF872A7C6A}"/>
    <cellStyle name="Normal 5 5 2 3 7" xfId="21721" xr:uid="{D3A9A006-F7B6-4142-9D50-FE44B8492981}"/>
    <cellStyle name="Normal 5 5 2 3 7 2" xfId="35413" xr:uid="{C44EFB89-38A6-4D4D-AC99-45DB701F9A9B}"/>
    <cellStyle name="Normal 5 5 2 3 7 3" xfId="50296" xr:uid="{D2D48DA6-05DC-4CB5-B7CC-09FDE2193D6C}"/>
    <cellStyle name="Normal 5 5 2 3 8" xfId="14877" xr:uid="{B1FF760E-A258-498A-B0D2-82BFC9925662}"/>
    <cellStyle name="Normal 5 5 2 3 8 2" xfId="40825" xr:uid="{BC551BFB-C088-404B-8A73-427BEFB64B1C}"/>
    <cellStyle name="Normal 5 5 2 3 9" xfId="28567" xr:uid="{AC29EED5-D3D2-439F-A8BF-88D9AC2A0846}"/>
    <cellStyle name="Normal 5 5 2 4" xfId="1003" xr:uid="{9089635C-35FB-4EE5-A123-3B108999DB77}"/>
    <cellStyle name="Normal 5 5 2 4 10" xfId="43455" xr:uid="{6EE14139-69ED-4837-8710-FCDEFDD304BA}"/>
    <cellStyle name="Normal 5 5 2 4 11" xfId="8036" xr:uid="{2555E977-570D-4BAA-B7F6-9094B26E922E}"/>
    <cellStyle name="Normal 5 5 2 4 2" xfId="1004" xr:uid="{6B3A506D-A224-4978-8242-BF3CBC7429E8}"/>
    <cellStyle name="Normal 5 5 2 4 2 2" xfId="1005" xr:uid="{4827C7DC-B17A-4B06-A39A-7B200CC4B545}"/>
    <cellStyle name="Normal 5 5 2 4 2 2 2" xfId="3911" xr:uid="{4DCC37F4-B5B4-47DC-A8E9-3A60B4997324}"/>
    <cellStyle name="Normal 5 5 2 4 2 2 2 2" xfId="13172" xr:uid="{689D5CB4-7CD0-403B-BEA6-01276E7CC775}"/>
    <cellStyle name="Normal 5 5 2 4 2 2 2 2 2" xfId="26862" xr:uid="{150A590F-CB50-466B-A26B-470B96FC12A4}"/>
    <cellStyle name="Normal 5 5 2 4 2 2 2 2 2 2" xfId="40554" xr:uid="{F093D8B5-0400-4D1D-8B0A-9B4D53025F43}"/>
    <cellStyle name="Normal 5 5 2 4 2 2 2 2 2 3" xfId="55437" xr:uid="{6138915A-FABF-487A-AFCD-D8E9F7728C2E}"/>
    <cellStyle name="Normal 5 5 2 4 2 2 2 2 3" xfId="20018" xr:uid="{C11F1753-0668-4AF8-B601-98FB9D71F764}"/>
    <cellStyle name="Normal 5 5 2 4 2 2 2 2 4" xfId="33708" xr:uid="{62C332B3-3242-4B31-ADF5-256C88847725}"/>
    <cellStyle name="Normal 5 5 2 4 2 2 2 2 5" xfId="48591" xr:uid="{3E28B788-B3C4-41FB-9242-3026F9EBCC31}"/>
    <cellStyle name="Normal 5 5 2 4 2 2 2 3" xfId="23440" xr:uid="{0F42EC4D-89E3-46F8-82BA-D9EEA031A00F}"/>
    <cellStyle name="Normal 5 5 2 4 2 2 2 3 2" xfId="37132" xr:uid="{A3128F1F-03FB-4E7C-8636-4F3D9EF83E54}"/>
    <cellStyle name="Normal 5 5 2 4 2 2 2 3 3" xfId="52015" xr:uid="{A86497DA-D1D2-4FDD-8825-2D68F1EB9FB4}"/>
    <cellStyle name="Normal 5 5 2 4 2 2 2 4" xfId="16596" xr:uid="{B76D00F9-A7BF-465B-A9DF-CB8D7696C41A}"/>
    <cellStyle name="Normal 5 5 2 4 2 2 2 4 2" xfId="41078" xr:uid="{DC5B77F9-C1EF-44B5-90D3-D789B82DAC1C}"/>
    <cellStyle name="Normal 5 5 2 4 2 2 2 5" xfId="30286" xr:uid="{900FD5BF-2619-4087-985D-90373162E4E2}"/>
    <cellStyle name="Normal 5 5 2 4 2 2 2 6" xfId="45169" xr:uid="{10B8DEE3-B85B-41BE-A0CB-784FB77749F5}"/>
    <cellStyle name="Normal 5 5 2 4 2 2 2 7" xfId="9750" xr:uid="{677D3704-54B4-478C-8185-D84307D52E97}"/>
    <cellStyle name="Normal 5 5 2 4 2 2 3" xfId="11460" xr:uid="{8FEB7C94-7A89-4686-9D74-8411F664DC25}"/>
    <cellStyle name="Normal 5 5 2 4 2 2 3 2" xfId="25150" xr:uid="{9A8DEE4E-4678-4A38-A738-8D59FA786589}"/>
    <cellStyle name="Normal 5 5 2 4 2 2 3 2 2" xfId="38842" xr:uid="{7EEDF456-DB2C-43A1-90F3-7114E05D26F8}"/>
    <cellStyle name="Normal 5 5 2 4 2 2 3 2 3" xfId="53725" xr:uid="{6DD22808-7708-42C6-9F77-2E1DC534C105}"/>
    <cellStyle name="Normal 5 5 2 4 2 2 3 3" xfId="18306" xr:uid="{6F6021D9-977C-41B0-B5DE-6DE85D153757}"/>
    <cellStyle name="Normal 5 5 2 4 2 2 3 4" xfId="31996" xr:uid="{6ED0E80E-2053-4A60-892C-5A5A08090407}"/>
    <cellStyle name="Normal 5 5 2 4 2 2 3 5" xfId="46879" xr:uid="{4A8F3EBA-DFC7-4DA2-8888-52DCB16F0D6A}"/>
    <cellStyle name="Normal 5 5 2 4 2 2 4" xfId="21728" xr:uid="{7EDCB22B-3249-4F3E-B8F2-E5BD70310A8F}"/>
    <cellStyle name="Normal 5 5 2 4 2 2 4 2" xfId="35420" xr:uid="{8B5B0565-14B6-44F7-8F61-222E05871A83}"/>
    <cellStyle name="Normal 5 5 2 4 2 2 4 3" xfId="50303" xr:uid="{2A43C5C1-4ACB-47B4-8485-B04ABF41C6E5}"/>
    <cellStyle name="Normal 5 5 2 4 2 2 5" xfId="14884" xr:uid="{354901AA-7977-4AFC-B6B8-4D41F7F6353B}"/>
    <cellStyle name="Normal 5 5 2 4 2 2 5 2" xfId="41077" xr:uid="{BD72CFA1-4C8C-43CE-B203-9EDA89D80F3E}"/>
    <cellStyle name="Normal 5 5 2 4 2 2 6" xfId="28574" xr:uid="{5923E8FB-B638-48CF-8E77-B887A4519B73}"/>
    <cellStyle name="Normal 5 5 2 4 2 2 7" xfId="43457" xr:uid="{BE70CC68-E395-44E8-93DA-41E7D4D162AC}"/>
    <cellStyle name="Normal 5 5 2 4 2 2 8" xfId="8038" xr:uid="{ED96AFD1-1B76-4459-8746-534FEAAB79FB}"/>
    <cellStyle name="Normal 5 5 2 4 2 3" xfId="1006" xr:uid="{E41F923D-725B-47A6-BB74-C64B4E3EC043}"/>
    <cellStyle name="Normal 5 5 2 4 2 3 2" xfId="13171" xr:uid="{08E6EAB4-B352-4F11-8217-63E2BFE18D76}"/>
    <cellStyle name="Normal 5 5 2 4 2 3 2 2" xfId="26861" xr:uid="{B0669D02-DE8A-4921-A439-96F2FE6C3FFB}"/>
    <cellStyle name="Normal 5 5 2 4 2 3 2 2 2" xfId="40553" xr:uid="{570470A1-7AB2-4EE0-9DE8-2ABCE400AA83}"/>
    <cellStyle name="Normal 5 5 2 4 2 3 2 2 3" xfId="55436" xr:uid="{C031A2FE-DE81-4A15-AA82-35DBA15A3D28}"/>
    <cellStyle name="Normal 5 5 2 4 2 3 2 3" xfId="20017" xr:uid="{5410E742-B062-4386-A3C5-3BED61625088}"/>
    <cellStyle name="Normal 5 5 2 4 2 3 2 4" xfId="33707" xr:uid="{4BDC7B1B-85CE-4231-BE3F-9491F74520D5}"/>
    <cellStyle name="Normal 5 5 2 4 2 3 2 5" xfId="48590" xr:uid="{25D420A3-F14D-4438-B247-BE30F091C5C7}"/>
    <cellStyle name="Normal 5 5 2 4 2 3 3" xfId="23439" xr:uid="{4FE41655-4E2B-4EC0-991E-DE8CE8F2E9CF}"/>
    <cellStyle name="Normal 5 5 2 4 2 3 3 2" xfId="37131" xr:uid="{1A85BC0B-3D56-4C9D-9529-A6B4B41F7B67}"/>
    <cellStyle name="Normal 5 5 2 4 2 3 3 3" xfId="52014" xr:uid="{44723532-D512-4D3B-9806-7407135D806E}"/>
    <cellStyle name="Normal 5 5 2 4 2 3 4" xfId="16595" xr:uid="{DA895974-104B-4B8F-A493-462AF9ED0134}"/>
    <cellStyle name="Normal 5 5 2 4 2 3 4 2" xfId="41079" xr:uid="{71611A2A-8A9D-4CFF-B8D4-B1CA736345CD}"/>
    <cellStyle name="Normal 5 5 2 4 2 3 5" xfId="30285" xr:uid="{4459DDD3-929D-4D8B-8232-88134E2F1D96}"/>
    <cellStyle name="Normal 5 5 2 4 2 3 6" xfId="45168" xr:uid="{96219251-AC48-49ED-A831-D1D0D7DF6128}"/>
    <cellStyle name="Normal 5 5 2 4 2 3 7" xfId="9749" xr:uid="{4C0B34AF-9545-4077-B0F1-B790836E6D0D}"/>
    <cellStyle name="Normal 5 5 2 4 2 4" xfId="1007" xr:uid="{D26FDAD6-B0E9-470B-B8AF-3982D20459FE}"/>
    <cellStyle name="Normal 5 5 2 4 2 4 2" xfId="25149" xr:uid="{460ADDA7-00CD-4A73-B86B-3C404DC5D1F0}"/>
    <cellStyle name="Normal 5 5 2 4 2 4 2 2" xfId="38841" xr:uid="{DE23F895-8192-4929-888F-A78CBE1340A2}"/>
    <cellStyle name="Normal 5 5 2 4 2 4 2 3" xfId="53724" xr:uid="{62EE6CFE-36F6-41A2-98F2-1F2E24C02762}"/>
    <cellStyle name="Normal 5 5 2 4 2 4 3" xfId="18305" xr:uid="{E66EA54D-1BAB-4C5E-8A0E-ECB4E0D9815C}"/>
    <cellStyle name="Normal 5 5 2 4 2 4 3 2" xfId="41206" xr:uid="{5E9378A1-7DA4-4B48-AF72-7D10C130AB3F}"/>
    <cellStyle name="Normal 5 5 2 4 2 4 4" xfId="31995" xr:uid="{72B35854-B73F-40AA-890B-AD7AB0E43B7B}"/>
    <cellStyle name="Normal 5 5 2 4 2 4 5" xfId="46878" xr:uid="{04B07951-8314-4E7C-ACE0-AD8E6E9B1D7C}"/>
    <cellStyle name="Normal 5 5 2 4 2 4 6" xfId="11459" xr:uid="{2E564C3C-4669-4A37-957D-D531AFB37B29}"/>
    <cellStyle name="Normal 5 5 2 4 2 5" xfId="21727" xr:uid="{B460C88A-A2EC-40E2-AF41-68D83DCB8ED7}"/>
    <cellStyle name="Normal 5 5 2 4 2 5 2" xfId="35419" xr:uid="{4BF416F4-1FEF-4C4E-BCD7-2C72BCF15BED}"/>
    <cellStyle name="Normal 5 5 2 4 2 5 3" xfId="50302" xr:uid="{964B6212-156B-4AE0-81A5-78E385AE20A1}"/>
    <cellStyle name="Normal 5 5 2 4 2 6" xfId="14883" xr:uid="{C84C2927-9390-4C9D-82A8-B7CDE9F096C1}"/>
    <cellStyle name="Normal 5 5 2 4 2 6 2" xfId="40883" xr:uid="{E0194C4E-A3A1-46B5-96E2-F2A7D8E62C32}"/>
    <cellStyle name="Normal 5 5 2 4 2 7" xfId="28573" xr:uid="{8C1D1649-8619-4ABB-8F35-D223AB78AFDA}"/>
    <cellStyle name="Normal 5 5 2 4 2 8" xfId="43456" xr:uid="{9EF6B074-8D4D-4936-9393-D6799791F945}"/>
    <cellStyle name="Normal 5 5 2 4 2 9" xfId="8037" xr:uid="{B84DD4A3-E535-4154-9955-DC4D8CE5292B}"/>
    <cellStyle name="Normal 5 5 2 4 3" xfId="1008" xr:uid="{1107FB50-2272-415C-B4B0-52F524390601}"/>
    <cellStyle name="Normal 5 5 2 4 3 2" xfId="3912" xr:uid="{C67A6324-8121-4097-91F8-B19B0BB90A60}"/>
    <cellStyle name="Normal 5 5 2 4 3 2 2" xfId="13173" xr:uid="{61641B57-BE94-4810-9C37-049CC2356F2B}"/>
    <cellStyle name="Normal 5 5 2 4 3 2 2 2" xfId="26863" xr:uid="{95C29287-475C-438E-A288-91FF6C761007}"/>
    <cellStyle name="Normal 5 5 2 4 3 2 2 2 2" xfId="40555" xr:uid="{27B9918C-A6D6-440F-860E-56426D3AC1B0}"/>
    <cellStyle name="Normal 5 5 2 4 3 2 2 2 3" xfId="55438" xr:uid="{4D1323B9-437C-44DA-BA15-12539A70834E}"/>
    <cellStyle name="Normal 5 5 2 4 3 2 2 3" xfId="20019" xr:uid="{BAA4F026-9CEF-4C65-8260-D3DD5FA8E2A0}"/>
    <cellStyle name="Normal 5 5 2 4 3 2 2 4" xfId="33709" xr:uid="{04343427-B7B7-4556-8E85-6BD75A1319BB}"/>
    <cellStyle name="Normal 5 5 2 4 3 2 2 5" xfId="48592" xr:uid="{6FCB0B59-B2D4-4784-A762-DD55ACA6C4A0}"/>
    <cellStyle name="Normal 5 5 2 4 3 2 3" xfId="23441" xr:uid="{76FD0FF0-3A37-41EF-86F6-DF9C3D9C8861}"/>
    <cellStyle name="Normal 5 5 2 4 3 2 3 2" xfId="37133" xr:uid="{C5A7A913-3651-4FAC-9C3F-4541C58DD155}"/>
    <cellStyle name="Normal 5 5 2 4 3 2 3 3" xfId="52016" xr:uid="{1C059C6C-08D3-4DAF-9E21-40FBD2DFC00B}"/>
    <cellStyle name="Normal 5 5 2 4 3 2 4" xfId="16597" xr:uid="{1CB7AE9B-8AC7-4C2A-B475-426CA44B9C03}"/>
    <cellStyle name="Normal 5 5 2 4 3 2 4 2" xfId="41081" xr:uid="{7C08317D-46FA-4547-9D0B-A8D842A2ABE2}"/>
    <cellStyle name="Normal 5 5 2 4 3 2 5" xfId="30287" xr:uid="{9C366029-2BF0-48D5-A836-3C8D74A9EA25}"/>
    <cellStyle name="Normal 5 5 2 4 3 2 6" xfId="45170" xr:uid="{DCE0D299-6FB0-4FB0-8951-E3A4FF3AA4F4}"/>
    <cellStyle name="Normal 5 5 2 4 3 2 7" xfId="9751" xr:uid="{BAF04C40-6615-4821-954E-CE2E06EEE105}"/>
    <cellStyle name="Normal 5 5 2 4 3 3" xfId="11461" xr:uid="{4B7613B8-0947-4E62-AEB4-69D90C0E2324}"/>
    <cellStyle name="Normal 5 5 2 4 3 3 2" xfId="25151" xr:uid="{7D94F3DB-411B-4680-87A5-B5A99FCF3403}"/>
    <cellStyle name="Normal 5 5 2 4 3 3 2 2" xfId="38843" xr:uid="{AA77585A-07FC-4217-8724-FD10F60F54F5}"/>
    <cellStyle name="Normal 5 5 2 4 3 3 2 3" xfId="53726" xr:uid="{BA716526-E2D0-4C78-9DC0-3A1B99D2426F}"/>
    <cellStyle name="Normal 5 5 2 4 3 3 3" xfId="18307" xr:uid="{0C7BC2B4-D830-4BC6-9427-2D23ABA3FD39}"/>
    <cellStyle name="Normal 5 5 2 4 3 3 4" xfId="31997" xr:uid="{6BE74590-22B0-4F01-8422-135783020724}"/>
    <cellStyle name="Normal 5 5 2 4 3 3 5" xfId="46880" xr:uid="{26308E4A-EB9F-4AFF-AB88-BB010AA8EE92}"/>
    <cellStyle name="Normal 5 5 2 4 3 4" xfId="21729" xr:uid="{07E46565-B619-4FA5-84AD-A3C1A6D52542}"/>
    <cellStyle name="Normal 5 5 2 4 3 4 2" xfId="35421" xr:uid="{487D75E5-7EFA-4E55-91B9-36C832BA16DC}"/>
    <cellStyle name="Normal 5 5 2 4 3 4 3" xfId="50304" xr:uid="{BF05FE45-373F-490A-AC3C-2DCF125FF5B9}"/>
    <cellStyle name="Normal 5 5 2 4 3 5" xfId="14885" xr:uid="{1969655B-FD09-4E16-8DB0-4557FDF23504}"/>
    <cellStyle name="Normal 5 5 2 4 3 5 2" xfId="41080" xr:uid="{797DE515-E4E5-4241-976A-44A0CDEED576}"/>
    <cellStyle name="Normal 5 5 2 4 3 6" xfId="28575" xr:uid="{CDF3F235-0BE5-42C7-9F4C-B29CCCAE4FE6}"/>
    <cellStyle name="Normal 5 5 2 4 3 7" xfId="43458" xr:uid="{B3408C61-C5E7-4733-8E97-B4DF00F0788D}"/>
    <cellStyle name="Normal 5 5 2 4 3 8" xfId="8039" xr:uid="{E7D75F67-C7A5-4826-BEB6-9E44D91D688F}"/>
    <cellStyle name="Normal 5 5 2 4 4" xfId="1009" xr:uid="{72B22B99-B1E7-4382-B0EF-C9A7A1D95536}"/>
    <cellStyle name="Normal 5 5 2 4 4 2" xfId="9752" xr:uid="{33555C1C-EF8B-454B-934F-B1CF1291D765}"/>
    <cellStyle name="Normal 5 5 2 4 4 2 2" xfId="13174" xr:uid="{BBF7280D-519D-4329-9D58-A9D56FAE2DA8}"/>
    <cellStyle name="Normal 5 5 2 4 4 2 2 2" xfId="26864" xr:uid="{540E28D8-8A7D-436E-9AD1-5BB2C96B6998}"/>
    <cellStyle name="Normal 5 5 2 4 4 2 2 2 2" xfId="40556" xr:uid="{6EF57CB1-DA56-433B-B29D-D557BEA9AF67}"/>
    <cellStyle name="Normal 5 5 2 4 4 2 2 2 3" xfId="55439" xr:uid="{6A6BE512-8722-48DF-8AF3-FDD2FF9DC892}"/>
    <cellStyle name="Normal 5 5 2 4 4 2 2 3" xfId="20020" xr:uid="{88448159-E6F6-410A-A7E2-5D6B16402365}"/>
    <cellStyle name="Normal 5 5 2 4 4 2 2 4" xfId="33710" xr:uid="{B1235DA3-6BDD-4B69-ADF6-106E78788DB0}"/>
    <cellStyle name="Normal 5 5 2 4 4 2 2 5" xfId="48593" xr:uid="{191732E0-E0F6-4FF5-811D-E00AB98A2870}"/>
    <cellStyle name="Normal 5 5 2 4 4 2 3" xfId="23442" xr:uid="{EA6417E1-2DFC-49E8-830E-C1FFBC43C19B}"/>
    <cellStyle name="Normal 5 5 2 4 4 2 3 2" xfId="37134" xr:uid="{413A6980-DB9E-4613-ABBB-070007BA104D}"/>
    <cellStyle name="Normal 5 5 2 4 4 2 3 3" xfId="52017" xr:uid="{54FECEE3-CD41-4CE5-82C5-FD4855019538}"/>
    <cellStyle name="Normal 5 5 2 4 4 2 4" xfId="16598" xr:uid="{01441010-7A8E-4C9A-B0FD-71B05D88E212}"/>
    <cellStyle name="Normal 5 5 2 4 4 2 5" xfId="30288" xr:uid="{735F9325-782C-4155-9F0F-D691B9A28D5E}"/>
    <cellStyle name="Normal 5 5 2 4 4 2 6" xfId="45171" xr:uid="{BB6E8551-BD31-4850-911C-1ABAA966E878}"/>
    <cellStyle name="Normal 5 5 2 4 4 3" xfId="11462" xr:uid="{FF915475-5D30-4B88-8364-3DE1C291C3A0}"/>
    <cellStyle name="Normal 5 5 2 4 4 3 2" xfId="25152" xr:uid="{71843E75-283F-45BD-8157-D78ECAE1DDFE}"/>
    <cellStyle name="Normal 5 5 2 4 4 3 2 2" xfId="38844" xr:uid="{5F2A63F3-3F76-4125-BB5D-71016683D133}"/>
    <cellStyle name="Normal 5 5 2 4 4 3 2 3" xfId="53727" xr:uid="{B304164F-6F73-47C4-9BB6-39EFE821B985}"/>
    <cellStyle name="Normal 5 5 2 4 4 3 3" xfId="18308" xr:uid="{479CF1DB-088F-48F1-BD78-F4D6ECF0A15F}"/>
    <cellStyle name="Normal 5 5 2 4 4 3 4" xfId="31998" xr:uid="{7C707749-81B8-4A9E-8971-3A538049A1B5}"/>
    <cellStyle name="Normal 5 5 2 4 4 3 5" xfId="46881" xr:uid="{CD19D956-584E-41CC-8507-C784E1EEFA05}"/>
    <cellStyle name="Normal 5 5 2 4 4 4" xfId="21730" xr:uid="{B83CDE7C-C578-4F79-9FDF-33EA4BC1FC72}"/>
    <cellStyle name="Normal 5 5 2 4 4 4 2" xfId="35422" xr:uid="{D14A41DF-FB69-44DB-A0EB-C24402B2301D}"/>
    <cellStyle name="Normal 5 5 2 4 4 4 3" xfId="50305" xr:uid="{2195B65A-1C24-42BF-9248-0052BAD249F3}"/>
    <cellStyle name="Normal 5 5 2 4 4 5" xfId="14886" xr:uid="{F49AF72A-5F00-448E-A803-E0CC4E4605B8}"/>
    <cellStyle name="Normal 5 5 2 4 4 5 2" xfId="41082" xr:uid="{FEA54A43-7B2D-499F-987B-580F034493EC}"/>
    <cellStyle name="Normal 5 5 2 4 4 6" xfId="28576" xr:uid="{C44A6506-7EF5-47F4-B4EC-BCEE9C82E146}"/>
    <cellStyle name="Normal 5 5 2 4 4 7" xfId="43459" xr:uid="{C0D3137D-4BE5-4D44-A013-9949E54BE39D}"/>
    <cellStyle name="Normal 5 5 2 4 4 8" xfId="8040" xr:uid="{E1067FDF-DA8C-46C9-B7B6-CF7191771EC2}"/>
    <cellStyle name="Normal 5 5 2 4 5" xfId="1010" xr:uid="{1079593E-A8F5-4AB8-A53D-0FC582AD3885}"/>
    <cellStyle name="Normal 5 5 2 4 5 2" xfId="13170" xr:uid="{9166D807-1323-4361-856D-6E0398E36E97}"/>
    <cellStyle name="Normal 5 5 2 4 5 2 2" xfId="26860" xr:uid="{CB63ECC2-9EDB-4819-81CB-E5180B2330D9}"/>
    <cellStyle name="Normal 5 5 2 4 5 2 2 2" xfId="40552" xr:uid="{4539BD58-D4D6-482A-ABEC-FDC95DEA7032}"/>
    <cellStyle name="Normal 5 5 2 4 5 2 2 3" xfId="55435" xr:uid="{9BCAE4B6-D126-44E0-8F73-DB63D64E78CE}"/>
    <cellStyle name="Normal 5 5 2 4 5 2 3" xfId="20016" xr:uid="{D1AFAFCC-1296-485E-BA30-564FB457F446}"/>
    <cellStyle name="Normal 5 5 2 4 5 2 4" xfId="33706" xr:uid="{45BF55AB-9F17-43C6-8523-241861C4FF8C}"/>
    <cellStyle name="Normal 5 5 2 4 5 2 5" xfId="48589" xr:uid="{CB8435CA-9260-4D5B-B3AD-0C2D73E33BF4}"/>
    <cellStyle name="Normal 5 5 2 4 5 3" xfId="23438" xr:uid="{4F20420B-55DD-43E8-B042-4AB4B2E861DB}"/>
    <cellStyle name="Normal 5 5 2 4 5 3 2" xfId="37130" xr:uid="{09B9E233-4613-467B-85A0-BF42BA4685A0}"/>
    <cellStyle name="Normal 5 5 2 4 5 3 3" xfId="52013" xr:uid="{C10389B8-CA6A-4997-8728-22E044CB3A43}"/>
    <cellStyle name="Normal 5 5 2 4 5 4" xfId="16594" xr:uid="{EF6E9773-9DF6-430A-9599-38B1567431E4}"/>
    <cellStyle name="Normal 5 5 2 4 5 4 2" xfId="41207" xr:uid="{E073ADD4-C8A6-4489-8428-1E544140BBFE}"/>
    <cellStyle name="Normal 5 5 2 4 5 5" xfId="30284" xr:uid="{52C40B22-8218-4B4F-9E54-66DB99A2155F}"/>
    <cellStyle name="Normal 5 5 2 4 5 6" xfId="45167" xr:uid="{D861537A-821E-4D11-B16C-CF3BAEE96EA7}"/>
    <cellStyle name="Normal 5 5 2 4 5 7" xfId="9748" xr:uid="{ACE7AA98-4489-441C-8853-77B31DB805B1}"/>
    <cellStyle name="Normal 5 5 2 4 6" xfId="11458" xr:uid="{0FECAB23-571E-4F20-98CE-E585F4EE1496}"/>
    <cellStyle name="Normal 5 5 2 4 6 2" xfId="25148" xr:uid="{64703EA3-32FB-4DC3-A1D9-54D346C51855}"/>
    <cellStyle name="Normal 5 5 2 4 6 2 2" xfId="38840" xr:uid="{C06D5847-BEAA-4D2F-AAAB-B826B8C81D2B}"/>
    <cellStyle name="Normal 5 5 2 4 6 2 3" xfId="53723" xr:uid="{D8DF6F8E-B2F0-44E8-9521-AEF16BDE9F42}"/>
    <cellStyle name="Normal 5 5 2 4 6 3" xfId="18304" xr:uid="{5B867526-7E1E-4910-8217-21E4D0E210A1}"/>
    <cellStyle name="Normal 5 5 2 4 6 4" xfId="31994" xr:uid="{DA0F48A9-6600-4602-A3CD-097FD8802329}"/>
    <cellStyle name="Normal 5 5 2 4 6 5" xfId="46877" xr:uid="{F2BA2DD0-6C13-4B6D-9175-1FDEF87A3475}"/>
    <cellStyle name="Normal 5 5 2 4 7" xfId="21726" xr:uid="{6DA701EB-1846-4E44-95EB-5A8FDD36B12A}"/>
    <cellStyle name="Normal 5 5 2 4 7 2" xfId="35418" xr:uid="{B251A4E2-A2EB-4F81-8994-12AD8CB211D3}"/>
    <cellStyle name="Normal 5 5 2 4 7 3" xfId="50301" xr:uid="{892B63EC-1620-4951-87D2-6D973027BA73}"/>
    <cellStyle name="Normal 5 5 2 4 8" xfId="14882" xr:uid="{6F5681C3-CD0B-4C7E-B3F3-F6EF528D37D6}"/>
    <cellStyle name="Normal 5 5 2 4 8 2" xfId="40826" xr:uid="{7DD2074C-D5BA-4929-9E59-5DA8EA8EFF99}"/>
    <cellStyle name="Normal 5 5 2 4 9" xfId="28572" xr:uid="{3F8F50C7-8E97-410C-9BC3-A046DC8ED99A}"/>
    <cellStyle name="Normal 5 5 2 5" xfId="1011" xr:uid="{E588C86E-A0DD-49FB-91B5-B6B2746EE6EB}"/>
    <cellStyle name="Normal 5 5 2 5 2" xfId="1012" xr:uid="{78F14397-C277-4CBF-BA48-E4AB5932A4E0}"/>
    <cellStyle name="Normal 5 5 2 5 2 2" xfId="3913" xr:uid="{3A1AE7B7-D9AC-445F-8FB8-C8299375E458}"/>
    <cellStyle name="Normal 5 5 2 5 2 2 2" xfId="13176" xr:uid="{11D208FD-64D4-43A2-808A-EF73B6915ED6}"/>
    <cellStyle name="Normal 5 5 2 5 2 2 2 2" xfId="26866" xr:uid="{A4ED36E3-C6A8-4752-BA6C-8E174318EE2A}"/>
    <cellStyle name="Normal 5 5 2 5 2 2 2 2 2" xfId="40558" xr:uid="{A42F65C2-3188-43E0-A0C6-66DF640FC1CE}"/>
    <cellStyle name="Normal 5 5 2 5 2 2 2 2 3" xfId="55441" xr:uid="{3F021A13-13CF-4C24-83CF-E3E31D43DD2A}"/>
    <cellStyle name="Normal 5 5 2 5 2 2 2 3" xfId="20022" xr:uid="{E05BC781-1137-4844-A786-2552801F3D5E}"/>
    <cellStyle name="Normal 5 5 2 5 2 2 2 4" xfId="33712" xr:uid="{46E34219-931C-4E02-A285-8B215332FDCB}"/>
    <cellStyle name="Normal 5 5 2 5 2 2 2 5" xfId="48595" xr:uid="{CCBE7FE3-5427-40E5-85AA-308F9E3A8441}"/>
    <cellStyle name="Normal 5 5 2 5 2 2 3" xfId="23444" xr:uid="{47265C4D-A2ED-4DFC-9C68-7113117410E1}"/>
    <cellStyle name="Normal 5 5 2 5 2 2 3 2" xfId="37136" xr:uid="{ED1448D0-8FF6-4738-AD9F-03CFA40F2B90}"/>
    <cellStyle name="Normal 5 5 2 5 2 2 3 3" xfId="52019" xr:uid="{5423BC2A-1F59-45E5-A9D7-827E3331BF6A}"/>
    <cellStyle name="Normal 5 5 2 5 2 2 4" xfId="16600" xr:uid="{54C44952-D288-43F1-9402-46C0E1ED3F44}"/>
    <cellStyle name="Normal 5 5 2 5 2 2 4 2" xfId="41084" xr:uid="{88C865B8-F94F-4F2E-823F-7FFB7A2F9415}"/>
    <cellStyle name="Normal 5 5 2 5 2 2 5" xfId="30290" xr:uid="{45F302D6-6EEB-4070-B1A7-AF8D3B586826}"/>
    <cellStyle name="Normal 5 5 2 5 2 2 6" xfId="45173" xr:uid="{3D725738-98AE-49EA-8C38-7E52C57EF89D}"/>
    <cellStyle name="Normal 5 5 2 5 2 2 7" xfId="9754" xr:uid="{63DA33E6-0B9C-4726-86A5-2130B4F9177D}"/>
    <cellStyle name="Normal 5 5 2 5 2 3" xfId="11464" xr:uid="{D15D0FA7-965F-4191-BF93-BA013C5A98D7}"/>
    <cellStyle name="Normal 5 5 2 5 2 3 2" xfId="25154" xr:uid="{12EDD943-7A54-47E2-9EF9-C80752634604}"/>
    <cellStyle name="Normal 5 5 2 5 2 3 2 2" xfId="38846" xr:uid="{9EA12BC0-61D5-4100-A56B-EF07DC58CFE6}"/>
    <cellStyle name="Normal 5 5 2 5 2 3 2 3" xfId="53729" xr:uid="{A8FE0E86-CEDC-4B7B-967C-7AB4FF3A9C99}"/>
    <cellStyle name="Normal 5 5 2 5 2 3 3" xfId="18310" xr:uid="{68C9353A-2930-4DE9-B1C2-D5164514A25B}"/>
    <cellStyle name="Normal 5 5 2 5 2 3 4" xfId="32000" xr:uid="{F94169E5-4C09-45B4-9ADE-CF4AA21F50C9}"/>
    <cellStyle name="Normal 5 5 2 5 2 3 5" xfId="46883" xr:uid="{FA68865B-A583-4C15-80EF-14E6173F840F}"/>
    <cellStyle name="Normal 5 5 2 5 2 4" xfId="21732" xr:uid="{DA5BEDC7-6225-446C-BEDE-F405B24A23C9}"/>
    <cellStyle name="Normal 5 5 2 5 2 4 2" xfId="35424" xr:uid="{8E35E356-E275-4950-BCA0-8519AAF8D1CA}"/>
    <cellStyle name="Normal 5 5 2 5 2 4 3" xfId="50307" xr:uid="{0D8A50F0-96A8-4E3F-B3AA-072A1EBD3AEF}"/>
    <cellStyle name="Normal 5 5 2 5 2 5" xfId="14888" xr:uid="{64993286-1665-42FC-B899-2F313810DA45}"/>
    <cellStyle name="Normal 5 5 2 5 2 5 2" xfId="41083" xr:uid="{52D899B1-91F3-440A-8823-CC710D7A59CE}"/>
    <cellStyle name="Normal 5 5 2 5 2 6" xfId="28578" xr:uid="{8C3B9199-2C53-48E2-8F15-82675304616B}"/>
    <cellStyle name="Normal 5 5 2 5 2 7" xfId="43461" xr:uid="{50C99741-1BC1-4BCD-B37E-7F9F2745C279}"/>
    <cellStyle name="Normal 5 5 2 5 2 8" xfId="8042" xr:uid="{19B759A0-1E9E-4594-BA3E-CBE263DECC6F}"/>
    <cellStyle name="Normal 5 5 2 5 3" xfId="1013" xr:uid="{AE1FF43F-55FC-4BAA-BB10-4C7FB2A4EB38}"/>
    <cellStyle name="Normal 5 5 2 5 3 2" xfId="13175" xr:uid="{29CBFF57-C308-401F-8436-16EFD573BDDE}"/>
    <cellStyle name="Normal 5 5 2 5 3 2 2" xfId="26865" xr:uid="{92B3DF1A-7B5A-4CE6-8477-67C7DA842529}"/>
    <cellStyle name="Normal 5 5 2 5 3 2 2 2" xfId="40557" xr:uid="{9EAFEE58-CEBF-41E2-BC40-07C2C8C28DE2}"/>
    <cellStyle name="Normal 5 5 2 5 3 2 2 3" xfId="55440" xr:uid="{4654E6F1-1745-46CC-92B6-F3D8BEA26002}"/>
    <cellStyle name="Normal 5 5 2 5 3 2 3" xfId="20021" xr:uid="{79A9BE8D-87A0-419A-A6D4-8C6658526714}"/>
    <cellStyle name="Normal 5 5 2 5 3 2 4" xfId="33711" xr:uid="{11108A55-5CC7-461B-82E4-752C428F8549}"/>
    <cellStyle name="Normal 5 5 2 5 3 2 5" xfId="48594" xr:uid="{98D772B9-E30D-4302-8715-D1EBD9DEB460}"/>
    <cellStyle name="Normal 5 5 2 5 3 3" xfId="23443" xr:uid="{1FC8B6C2-2EE4-407A-B5B7-B8B793028FBF}"/>
    <cellStyle name="Normal 5 5 2 5 3 3 2" xfId="37135" xr:uid="{4F1B13E5-AFD9-40D2-97F8-3233C132D7AC}"/>
    <cellStyle name="Normal 5 5 2 5 3 3 3" xfId="52018" xr:uid="{EB6E43AD-4BDE-4924-826F-3FA08999F47F}"/>
    <cellStyle name="Normal 5 5 2 5 3 4" xfId="16599" xr:uid="{835DDBF9-FFD7-4D01-AD68-E8CBEAA28F62}"/>
    <cellStyle name="Normal 5 5 2 5 3 4 2" xfId="41085" xr:uid="{C55CE1DB-7044-4695-AB5D-870F7078924D}"/>
    <cellStyle name="Normal 5 5 2 5 3 5" xfId="30289" xr:uid="{30C3C630-2B2B-42B7-A059-94DFB471C079}"/>
    <cellStyle name="Normal 5 5 2 5 3 6" xfId="45172" xr:uid="{282D4EAC-E111-4C39-9627-032D86D33020}"/>
    <cellStyle name="Normal 5 5 2 5 3 7" xfId="9753" xr:uid="{777EAFC4-2F97-4342-99B0-A71B5758C30A}"/>
    <cellStyle name="Normal 5 5 2 5 4" xfId="1014" xr:uid="{93C9BABF-1E60-4F9E-B451-380C3098C9A0}"/>
    <cellStyle name="Normal 5 5 2 5 4 2" xfId="25153" xr:uid="{DEEB1D55-2540-461C-A87D-3ABBC52DC9C9}"/>
    <cellStyle name="Normal 5 5 2 5 4 2 2" xfId="38845" xr:uid="{725C2F90-6FF5-4492-9304-71867112E6A9}"/>
    <cellStyle name="Normal 5 5 2 5 4 2 3" xfId="53728" xr:uid="{31E3D747-85F8-484B-9FAE-1F75ABAFD244}"/>
    <cellStyle name="Normal 5 5 2 5 4 3" xfId="18309" xr:uid="{ABAF4FE8-9796-4FE2-988A-E9E66473276D}"/>
    <cellStyle name="Normal 5 5 2 5 4 3 2" xfId="41208" xr:uid="{81360AFE-51BC-4D6E-9630-1EBD23B50D88}"/>
    <cellStyle name="Normal 5 5 2 5 4 4" xfId="31999" xr:uid="{E100BC17-1180-470B-A8BF-89F2C62B30D0}"/>
    <cellStyle name="Normal 5 5 2 5 4 5" xfId="46882" xr:uid="{87CD0C04-4DA2-418C-AF0F-842E6388885C}"/>
    <cellStyle name="Normal 5 5 2 5 4 6" xfId="11463" xr:uid="{4E8B71C0-84D9-4000-86DC-0301E1F12847}"/>
    <cellStyle name="Normal 5 5 2 5 5" xfId="21731" xr:uid="{8FE00317-8C33-4313-8B09-2B5548D05418}"/>
    <cellStyle name="Normal 5 5 2 5 5 2" xfId="35423" xr:uid="{F77BD19A-98A2-4674-B2B2-2714D9B3CB23}"/>
    <cellStyle name="Normal 5 5 2 5 5 3" xfId="50306" xr:uid="{929A6DA5-98A0-4FC7-ABE6-FD500443665E}"/>
    <cellStyle name="Normal 5 5 2 5 6" xfId="14887" xr:uid="{140FF8F2-00F1-47C8-9377-485D29BCC8F8}"/>
    <cellStyle name="Normal 5 5 2 5 6 2" xfId="40827" xr:uid="{6F551484-96D7-4D6E-98B1-C8CBEBA9BCF9}"/>
    <cellStyle name="Normal 5 5 2 5 7" xfId="28577" xr:uid="{B2C18EFB-1C41-484B-92C8-F5AFA8B0AE0E}"/>
    <cellStyle name="Normal 5 5 2 5 8" xfId="43460" xr:uid="{F021A555-03BE-4442-8B12-9F920CC9568B}"/>
    <cellStyle name="Normal 5 5 2 5 9" xfId="8041" xr:uid="{2B73DBB4-FEDB-4C76-A398-0678E7F316AD}"/>
    <cellStyle name="Normal 5 5 2 6" xfId="1015" xr:uid="{DBAC760B-A123-4021-B921-7BFAC9C9BD48}"/>
    <cellStyle name="Normal 5 5 2 6 2" xfId="1016" xr:uid="{1A9B19F7-9732-41CD-91D6-6BAE1E6AC9C2}"/>
    <cellStyle name="Normal 5 5 2 6 2 2" xfId="13177" xr:uid="{46382BAF-1893-4446-82F5-F8900C78578F}"/>
    <cellStyle name="Normal 5 5 2 6 2 2 2" xfId="26867" xr:uid="{631D537C-6A7B-458A-979E-FDBCA85686F8}"/>
    <cellStyle name="Normal 5 5 2 6 2 2 2 2" xfId="40559" xr:uid="{46FB95F6-35F4-4438-AB88-055F174BE02A}"/>
    <cellStyle name="Normal 5 5 2 6 2 2 2 3" xfId="55442" xr:uid="{12C3043E-09F8-406B-878D-A6C20E53E650}"/>
    <cellStyle name="Normal 5 5 2 6 2 2 3" xfId="20023" xr:uid="{E63FD72B-EEFE-4F6E-9E57-180693D257D3}"/>
    <cellStyle name="Normal 5 5 2 6 2 2 4" xfId="33713" xr:uid="{FD236BA4-859C-4FCA-8ACD-F5CF1471A7C7}"/>
    <cellStyle name="Normal 5 5 2 6 2 2 5" xfId="48596" xr:uid="{00BAA27B-9F9D-437C-9675-2A4098D00736}"/>
    <cellStyle name="Normal 5 5 2 6 2 3" xfId="23445" xr:uid="{DA6F2D5A-9454-441E-899D-F93755104C70}"/>
    <cellStyle name="Normal 5 5 2 6 2 3 2" xfId="37137" xr:uid="{68BCCEC7-EA5D-4DFD-B949-94752F67DCF2}"/>
    <cellStyle name="Normal 5 5 2 6 2 3 3" xfId="52020" xr:uid="{FFD6756E-8BD4-4EEB-ADC9-F53E61129633}"/>
    <cellStyle name="Normal 5 5 2 6 2 4" xfId="16601" xr:uid="{D73EF622-CC31-44C9-803F-6A7132FA32D9}"/>
    <cellStyle name="Normal 5 5 2 6 2 4 2" xfId="41087" xr:uid="{03D217E4-4CA0-47BD-9B9F-ADCADD184350}"/>
    <cellStyle name="Normal 5 5 2 6 2 5" xfId="30291" xr:uid="{646B8EB4-E446-4865-BD61-243BF04010AC}"/>
    <cellStyle name="Normal 5 5 2 6 2 6" xfId="45174" xr:uid="{C094EABB-182E-4CDC-8735-622C7D1D585E}"/>
    <cellStyle name="Normal 5 5 2 6 2 7" xfId="9755" xr:uid="{48D0D9C3-785F-455A-9A56-127D4DC01F9C}"/>
    <cellStyle name="Normal 5 5 2 6 3" xfId="1017" xr:uid="{531FAB1E-D33A-46D8-BE78-5D420C731C61}"/>
    <cellStyle name="Normal 5 5 2 6 3 2" xfId="25155" xr:uid="{D4F89DA3-3AAE-42D3-BF57-F9B46E222F0B}"/>
    <cellStyle name="Normal 5 5 2 6 3 2 2" xfId="38847" xr:uid="{E2C9AE56-FAAD-493F-8574-CACE80FCCA6A}"/>
    <cellStyle name="Normal 5 5 2 6 3 2 3" xfId="53730" xr:uid="{A019850B-3808-4B63-9C15-1FADE42F507F}"/>
    <cellStyle name="Normal 5 5 2 6 3 3" xfId="18311" xr:uid="{9509E2CF-BE55-4633-A46C-5F65A13E458E}"/>
    <cellStyle name="Normal 5 5 2 6 3 3 2" xfId="41209" xr:uid="{5C3903DF-54B9-4D7D-9243-41E0419C0656}"/>
    <cellStyle name="Normal 5 5 2 6 3 4" xfId="32001" xr:uid="{024F890D-CBCF-4248-B5BB-E8756F323CCA}"/>
    <cellStyle name="Normal 5 5 2 6 3 5" xfId="46884" xr:uid="{5AB95C4A-4D5A-4B56-9CDE-BCB55C4325FB}"/>
    <cellStyle name="Normal 5 5 2 6 3 6" xfId="11465" xr:uid="{24383AF0-1CE6-4AC5-81FB-22780A2F725A}"/>
    <cellStyle name="Normal 5 5 2 6 4" xfId="1018" xr:uid="{51BF69DF-519F-4D4E-9917-15194132B41E}"/>
    <cellStyle name="Normal 5 5 2 6 4 2" xfId="41210" xr:uid="{E3E9B862-84FB-4129-B67D-0EBD2A32A1FA}"/>
    <cellStyle name="Normal 5 5 2 6 4 3" xfId="35425" xr:uid="{B30CBF32-340E-4C31-B887-B0E12AE75E19}"/>
    <cellStyle name="Normal 5 5 2 6 4 4" xfId="50308" xr:uid="{38F18189-FB9B-424F-A288-5827137459DA}"/>
    <cellStyle name="Normal 5 5 2 6 4 5" xfId="21733" xr:uid="{0793A39F-2A65-4AF3-B52B-CB3B27C099FC}"/>
    <cellStyle name="Normal 5 5 2 6 5" xfId="14889" xr:uid="{1EF8F73B-831A-4740-ADAC-CE593EBC264C}"/>
    <cellStyle name="Normal 5 5 2 6 5 2" xfId="41086" xr:uid="{E26C7016-F395-4369-A4F7-2A355F2F1E1F}"/>
    <cellStyle name="Normal 5 5 2 6 6" xfId="28579" xr:uid="{2D5BBDFD-F163-4F83-9856-E102E4D08F3E}"/>
    <cellStyle name="Normal 5 5 2 6 7" xfId="43462" xr:uid="{F98756AA-D7B0-4D9F-A82B-04A4A27B5527}"/>
    <cellStyle name="Normal 5 5 2 6 8" xfId="8043" xr:uid="{4A29FA4E-26EA-44A6-B445-0F2CF567F4E0}"/>
    <cellStyle name="Normal 5 5 2 7" xfId="1019" xr:uid="{C51CBF63-E212-4790-96F7-4DDB58BE0066}"/>
    <cellStyle name="Normal 5 5 2 7 2" xfId="9756" xr:uid="{9A5C6369-25B0-4767-A130-1B052B55B6CF}"/>
    <cellStyle name="Normal 5 5 2 7 2 2" xfId="13178" xr:uid="{CCC0C5E5-3A5F-4056-8EFF-BDC0BC632878}"/>
    <cellStyle name="Normal 5 5 2 7 2 2 2" xfId="26868" xr:uid="{F25574DA-2AF2-4532-87A7-8BA43554EB40}"/>
    <cellStyle name="Normal 5 5 2 7 2 2 2 2" xfId="40560" xr:uid="{A5BE385A-293D-44F8-8528-118E3B245CC9}"/>
    <cellStyle name="Normal 5 5 2 7 2 2 2 3" xfId="55443" xr:uid="{64A1F91E-D201-421C-A1BA-2C76D98A4408}"/>
    <cellStyle name="Normal 5 5 2 7 2 2 3" xfId="20024" xr:uid="{F3099846-27B2-4561-99B1-0917C55F4903}"/>
    <cellStyle name="Normal 5 5 2 7 2 2 4" xfId="33714" xr:uid="{A2A4D5F7-13A6-465B-A1AE-0B061D13947C}"/>
    <cellStyle name="Normal 5 5 2 7 2 2 5" xfId="48597" xr:uid="{ECD5C5DC-FF11-40F4-8BD5-F49EF17AC069}"/>
    <cellStyle name="Normal 5 5 2 7 2 3" xfId="23446" xr:uid="{5B0BE6D0-E031-4F1C-BE53-599DEC6BBFB5}"/>
    <cellStyle name="Normal 5 5 2 7 2 3 2" xfId="37138" xr:uid="{838F215E-4DCA-4342-96B2-D9BE28FFC7FB}"/>
    <cellStyle name="Normal 5 5 2 7 2 3 3" xfId="52021" xr:uid="{F44A4269-6885-42C3-B7DB-74EF69A3EEEA}"/>
    <cellStyle name="Normal 5 5 2 7 2 4" xfId="16602" xr:uid="{FACE7EDE-0964-41B4-ABA7-868EF9ED402D}"/>
    <cellStyle name="Normal 5 5 2 7 2 5" xfId="30292" xr:uid="{285451E0-4071-4879-A3D0-7D6F07C1D4C0}"/>
    <cellStyle name="Normal 5 5 2 7 2 6" xfId="45175" xr:uid="{C1D266B7-A9F4-4AFA-8B97-10994A53B3D8}"/>
    <cellStyle name="Normal 5 5 2 7 3" xfId="11466" xr:uid="{D92FEE7E-40D8-4C73-8254-7760A3524BA2}"/>
    <cellStyle name="Normal 5 5 2 7 3 2" xfId="25156" xr:uid="{79E4CCC5-2DAD-49EB-8A71-0E1614F1923A}"/>
    <cellStyle name="Normal 5 5 2 7 3 2 2" xfId="38848" xr:uid="{41306FE9-4400-4739-BA09-18D39DF630B5}"/>
    <cellStyle name="Normal 5 5 2 7 3 2 3" xfId="53731" xr:uid="{59C45822-30F2-4D8A-90E0-7080C96E9ADA}"/>
    <cellStyle name="Normal 5 5 2 7 3 3" xfId="18312" xr:uid="{CDC2A6AE-B44F-48A3-9428-1B0F9912DE7B}"/>
    <cellStyle name="Normal 5 5 2 7 3 4" xfId="32002" xr:uid="{88F4B3C9-E607-454C-9699-457C12CA9D33}"/>
    <cellStyle name="Normal 5 5 2 7 3 5" xfId="46885" xr:uid="{9F97D553-3226-4E63-867F-1A24837985C5}"/>
    <cellStyle name="Normal 5 5 2 7 4" xfId="21734" xr:uid="{07823108-948D-4766-B5F3-6FC5CF443EAC}"/>
    <cellStyle name="Normal 5 5 2 7 4 2" xfId="35426" xr:uid="{149DD95A-03BB-438A-AEE9-15ACB5E3A65E}"/>
    <cellStyle name="Normal 5 5 2 7 4 3" xfId="50309" xr:uid="{B67D9F3E-0BDD-4DA4-8423-C9B57CA6B878}"/>
    <cellStyle name="Normal 5 5 2 7 5" xfId="14890" xr:uid="{6442B145-DDC4-400D-ABE6-F84986A3F88E}"/>
    <cellStyle name="Normal 5 5 2 7 5 2" xfId="41088" xr:uid="{C5D3EADF-CB33-491F-96C1-0FC6755E104D}"/>
    <cellStyle name="Normal 5 5 2 7 6" xfId="28580" xr:uid="{0BF9EA52-439C-479E-9CCF-3EB7FB83E17C}"/>
    <cellStyle name="Normal 5 5 2 7 7" xfId="43463" xr:uid="{EF189A56-3654-486B-B3A7-C794E2912D86}"/>
    <cellStyle name="Normal 5 5 2 7 8" xfId="8044" xr:uid="{DF727739-FD0A-441A-841B-6986953D7305}"/>
    <cellStyle name="Normal 5 5 2 8" xfId="1020" xr:uid="{D9583367-A259-4CDC-B59A-E3EBA33328A8}"/>
    <cellStyle name="Normal 5 5 2 8 2" xfId="13149" xr:uid="{E5B972D6-7626-43D7-A7A1-6E461721B21E}"/>
    <cellStyle name="Normal 5 5 2 8 2 2" xfId="26839" xr:uid="{2BCD6376-F30E-4EEA-ADE8-326DE4320C97}"/>
    <cellStyle name="Normal 5 5 2 8 2 2 2" xfId="40531" xr:uid="{2F709EF7-EAA4-48C6-9635-DF2A17576700}"/>
    <cellStyle name="Normal 5 5 2 8 2 2 3" xfId="55414" xr:uid="{457AC8A0-FC85-478C-87A1-BD85B854076C}"/>
    <cellStyle name="Normal 5 5 2 8 2 3" xfId="19995" xr:uid="{091A1984-8A48-47F3-A6E3-5987BC3807C8}"/>
    <cellStyle name="Normal 5 5 2 8 2 4" xfId="33685" xr:uid="{DED6DA84-A99A-4D6D-BFCE-315323D2A698}"/>
    <cellStyle name="Normal 5 5 2 8 2 5" xfId="48568" xr:uid="{CE2A1ECF-FB0A-4919-86CD-8A51D00A9BBB}"/>
    <cellStyle name="Normal 5 5 2 8 3" xfId="23417" xr:uid="{EF92445A-38D8-441D-AFD6-6BE2A149BC77}"/>
    <cellStyle name="Normal 5 5 2 8 3 2" xfId="37109" xr:uid="{ACF292BC-9B47-4308-BDD5-9C2615DA9BCA}"/>
    <cellStyle name="Normal 5 5 2 8 3 3" xfId="51992" xr:uid="{7A2DB9DF-8F2B-419E-920C-159680AF875A}"/>
    <cellStyle name="Normal 5 5 2 8 4" xfId="16573" xr:uid="{37C4B88E-F37D-4E88-B7C4-9964F793A5C0}"/>
    <cellStyle name="Normal 5 5 2 8 4 2" xfId="41211" xr:uid="{9D553B08-200C-44E6-AD6E-FD46C699E121}"/>
    <cellStyle name="Normal 5 5 2 8 5" xfId="30263" xr:uid="{4ED2EF0B-8A0F-46C6-99C8-B3865710DE48}"/>
    <cellStyle name="Normal 5 5 2 8 6" xfId="45146" xr:uid="{97DB9D19-5AF4-4B41-B80D-888CA69C342E}"/>
    <cellStyle name="Normal 5 5 2 8 7" xfId="9727" xr:uid="{840A62A7-3EDE-4BC6-A669-5DEAEA018732}"/>
    <cellStyle name="Normal 5 5 2 9" xfId="1021" xr:uid="{D562CFE3-67F1-452D-8BBD-9FD8A311626F}"/>
    <cellStyle name="Normal 5 5 2 9 2" xfId="25127" xr:uid="{80BF4209-8304-44E4-AA10-BCD1E8B04ED6}"/>
    <cellStyle name="Normal 5 5 2 9 2 2" xfId="38819" xr:uid="{9CD7016E-9EB1-49F8-8C98-0BDD943187AD}"/>
    <cellStyle name="Normal 5 5 2 9 2 3" xfId="53702" xr:uid="{8F12ED7F-EFFB-4A4B-893C-9A521D1EC3AD}"/>
    <cellStyle name="Normal 5 5 2 9 3" xfId="18283" xr:uid="{B68F410F-5AC2-4BFB-A034-A566C4FCCAF1}"/>
    <cellStyle name="Normal 5 5 2 9 3 2" xfId="41212" xr:uid="{D050C0CD-3990-4152-AC20-8B7703342093}"/>
    <cellStyle name="Normal 5 5 2 9 4" xfId="31973" xr:uid="{157BB766-64EA-438C-A8CB-9888B8EA4D4C}"/>
    <cellStyle name="Normal 5 5 2 9 5" xfId="46856" xr:uid="{7E8C6286-DA21-4944-9D61-50693C042C24}"/>
    <cellStyle name="Normal 5 5 2 9 6" xfId="11437" xr:uid="{779D91D6-0A59-49C6-A2DE-76756072C325}"/>
    <cellStyle name="Normal 5 5 3" xfId="103" xr:uid="{E8A78D32-32C5-401C-BD37-4860FE535BF6}"/>
    <cellStyle name="Normal 5 5 3 10" xfId="14891" xr:uid="{BB976E38-856F-4EB7-87DA-4EF7320CDE82}"/>
    <cellStyle name="Normal 5 5 3 10 2" xfId="40806" xr:uid="{2A7E608F-876F-448A-BD3B-80E417CDD7AB}"/>
    <cellStyle name="Normal 5 5 3 11" xfId="28581" xr:uid="{FCB0044D-52F4-4615-B2B8-155A19898200}"/>
    <cellStyle name="Normal 5 5 3 12" xfId="43464" xr:uid="{59CCE45A-74D4-4756-9E3E-8C1F1B572C7A}"/>
    <cellStyle name="Normal 5 5 3 13" xfId="8045" xr:uid="{DB53F916-9D62-46B4-B0E0-794C22084610}"/>
    <cellStyle name="Normal 5 5 3 2" xfId="104" xr:uid="{0A0F41D3-81CC-4BE2-ABFA-A1B73B6B42AC}"/>
    <cellStyle name="Normal 5 5 3 2 10" xfId="43465" xr:uid="{17B126A1-C001-4CDD-B0CD-27755E571458}"/>
    <cellStyle name="Normal 5 5 3 2 11" xfId="8046" xr:uid="{AAB7F4D6-D437-4422-A631-22E7C61741D9}"/>
    <cellStyle name="Normal 5 5 3 2 2" xfId="1022" xr:uid="{325A6522-848C-4E61-8F9B-BBAE59EFAB78}"/>
    <cellStyle name="Normal 5 5 3 2 2 2" xfId="1023" xr:uid="{60CA9930-E2EE-4D8C-9129-5826DFEF9742}"/>
    <cellStyle name="Normal 5 5 3 2 2 2 2" xfId="3914" xr:uid="{F1B0F713-EE06-4208-A83A-70BD36D7A60D}"/>
    <cellStyle name="Normal 5 5 3 2 2 2 2 2" xfId="4508" xr:uid="{3682C108-32FE-42E0-AECE-F20B599511BB}"/>
    <cellStyle name="Normal 5 5 3 2 2 2 2 2 2" xfId="26872" xr:uid="{7A403342-3FA9-4A80-91A1-0A553AFB6F50}"/>
    <cellStyle name="Normal 5 5 3 2 2 2 2 2 2 2" xfId="40564" xr:uid="{6524A905-BF05-410E-811C-5F3AFDCDBDE5}"/>
    <cellStyle name="Normal 5 5 3 2 2 2 2 2 2 3" xfId="55447" xr:uid="{BCB29241-AFB4-44BD-9A10-4AC4F1F4ADD0}"/>
    <cellStyle name="Normal 5 5 3 2 2 2 2 2 3" xfId="20028" xr:uid="{D6E01899-CE55-4F67-8D7F-FB68EF05DCCF}"/>
    <cellStyle name="Normal 5 5 3 2 2 2 2 2 3 2" xfId="41384" xr:uid="{17B481F8-4D29-40E3-9D02-D0203EF530D7}"/>
    <cellStyle name="Normal 5 5 3 2 2 2 2 2 4" xfId="33718" xr:uid="{DB5AAE49-CD49-4AD0-887C-7EDB58FABEB0}"/>
    <cellStyle name="Normal 5 5 3 2 2 2 2 2 5" xfId="48601" xr:uid="{297BB8D7-CF65-4BBC-B075-EBB835DE3618}"/>
    <cellStyle name="Normal 5 5 3 2 2 2 2 2 6" xfId="13182" xr:uid="{133A4375-ABA5-4022-92A5-ABB11DD426CC}"/>
    <cellStyle name="Normal 5 5 3 2 2 2 2 3" xfId="23450" xr:uid="{545E1B11-ABC4-47D5-98B3-5DE710DB5994}"/>
    <cellStyle name="Normal 5 5 3 2 2 2 2 3 2" xfId="37142" xr:uid="{0672B661-1AC0-4910-8FDD-185E29EA066E}"/>
    <cellStyle name="Normal 5 5 3 2 2 2 2 3 3" xfId="52025" xr:uid="{07F8FAF7-A453-487F-9EB2-A010A78E4C4A}"/>
    <cellStyle name="Normal 5 5 3 2 2 2 2 4" xfId="16606" xr:uid="{F94479FB-BD4D-4571-B8DF-7E0594D133EA}"/>
    <cellStyle name="Normal 5 5 3 2 2 2 2 4 2" xfId="41090" xr:uid="{5ABA90C8-120A-4BC4-BA67-42BD65952A9E}"/>
    <cellStyle name="Normal 5 5 3 2 2 2 2 5" xfId="30296" xr:uid="{6A7F2591-09CE-4030-9DA4-8CE787209026}"/>
    <cellStyle name="Normal 5 5 3 2 2 2 2 6" xfId="45179" xr:uid="{EE6F5473-4E9B-494C-9449-0AF1C4746E2A}"/>
    <cellStyle name="Normal 5 5 3 2 2 2 2 7" xfId="9760" xr:uid="{D43280EC-53FC-4694-B3FC-23BD2C9E2045}"/>
    <cellStyle name="Normal 5 5 3 2 2 2 3" xfId="4509" xr:uid="{68D06B65-D8A7-43B3-9E48-A6A72DAD06D4}"/>
    <cellStyle name="Normal 5 5 3 2 2 2 3 2" xfId="25160" xr:uid="{BC2B071C-A2B2-461E-B44F-04BCDC015032}"/>
    <cellStyle name="Normal 5 5 3 2 2 2 3 2 2" xfId="38852" xr:uid="{6F4F01C1-4DD5-421E-9D86-FB0BC2E85584}"/>
    <cellStyle name="Normal 5 5 3 2 2 2 3 2 3" xfId="53735" xr:uid="{6297824E-7AEE-48F9-BF63-B6E5FDC9D2D5}"/>
    <cellStyle name="Normal 5 5 3 2 2 2 3 3" xfId="18316" xr:uid="{CD751409-F41B-4A53-831C-04DFDFAF8257}"/>
    <cellStyle name="Normal 5 5 3 2 2 2 3 3 2" xfId="41385" xr:uid="{AD4B4BEA-72F7-41FB-9051-B23C1EE61FED}"/>
    <cellStyle name="Normal 5 5 3 2 2 2 3 4" xfId="32006" xr:uid="{42F5D9DE-8CD3-4B40-A4BD-C4B0ECDFAC68}"/>
    <cellStyle name="Normal 5 5 3 2 2 2 3 5" xfId="46889" xr:uid="{244305CF-728B-423D-8D0C-9360CC6BFFDB}"/>
    <cellStyle name="Normal 5 5 3 2 2 2 3 6" xfId="11470" xr:uid="{69A65B74-D297-447F-8B92-CF0922681C2C}"/>
    <cellStyle name="Normal 5 5 3 2 2 2 4" xfId="21738" xr:uid="{D73676DF-4241-48B7-A1B9-1CDECAB3175D}"/>
    <cellStyle name="Normal 5 5 3 2 2 2 4 2" xfId="35430" xr:uid="{7BE6587B-5587-431A-9DF0-4231A178F54B}"/>
    <cellStyle name="Normal 5 5 3 2 2 2 4 3" xfId="50313" xr:uid="{B378382F-DC5E-407E-AD7F-3E0B78A1266E}"/>
    <cellStyle name="Normal 5 5 3 2 2 2 5" xfId="14894" xr:uid="{36348268-6211-4286-9F97-55B9B6F60D99}"/>
    <cellStyle name="Normal 5 5 3 2 2 2 5 2" xfId="41089" xr:uid="{FAD6167E-BC2B-4580-81AE-4834FAE2316C}"/>
    <cellStyle name="Normal 5 5 3 2 2 2 6" xfId="28584" xr:uid="{E3FB81F1-8EA3-422B-ACC3-676F3452C1ED}"/>
    <cellStyle name="Normal 5 5 3 2 2 2 7" xfId="43467" xr:uid="{78B39892-57FB-469D-828D-31FB2BC44047}"/>
    <cellStyle name="Normal 5 5 3 2 2 2 8" xfId="8048" xr:uid="{3D4234DF-37F8-45D2-A3F2-2630F2FC96CB}"/>
    <cellStyle name="Normal 5 5 3 2 2 3" xfId="1024" xr:uid="{B482AA20-2FE5-4223-B97A-A380F5FA60D8}"/>
    <cellStyle name="Normal 5 5 3 2 2 3 2" xfId="4510" xr:uid="{30D7616A-6E14-4143-8369-C02014108B92}"/>
    <cellStyle name="Normal 5 5 3 2 2 3 2 2" xfId="26871" xr:uid="{30AEFDF4-F4E7-4D63-9AF1-41D38DCFC9EA}"/>
    <cellStyle name="Normal 5 5 3 2 2 3 2 2 2" xfId="40563" xr:uid="{C319F60F-31BE-4012-B272-8FA23B9CB286}"/>
    <cellStyle name="Normal 5 5 3 2 2 3 2 2 3" xfId="55446" xr:uid="{99485672-BBF1-4814-B997-F860407A319F}"/>
    <cellStyle name="Normal 5 5 3 2 2 3 2 3" xfId="20027" xr:uid="{56028C37-F694-4F7C-9A4B-A3C524329E07}"/>
    <cellStyle name="Normal 5 5 3 2 2 3 2 3 2" xfId="41386" xr:uid="{7B1653DC-5B12-4F59-A543-0A855ED5226D}"/>
    <cellStyle name="Normal 5 5 3 2 2 3 2 4" xfId="33717" xr:uid="{CEC4F2E5-227E-478C-ACB5-0B006081CB99}"/>
    <cellStyle name="Normal 5 5 3 2 2 3 2 5" xfId="48600" xr:uid="{60A3F057-82BD-4E05-B141-1E4885699CE5}"/>
    <cellStyle name="Normal 5 5 3 2 2 3 2 6" xfId="13181" xr:uid="{4F078720-D4C4-4296-B179-BE68A6011407}"/>
    <cellStyle name="Normal 5 5 3 2 2 3 3" xfId="23449" xr:uid="{E7C36566-E0BB-4817-A677-2E5673D41472}"/>
    <cellStyle name="Normal 5 5 3 2 2 3 3 2" xfId="37141" xr:uid="{77839E64-C673-47ED-9A80-D67CCCD119BC}"/>
    <cellStyle name="Normal 5 5 3 2 2 3 3 3" xfId="52024" xr:uid="{1AD76284-86D0-4741-AA91-E17ADD22803F}"/>
    <cellStyle name="Normal 5 5 3 2 2 3 4" xfId="16605" xr:uid="{3FD375A8-FC9D-4538-8649-84C2B3D7C40D}"/>
    <cellStyle name="Normal 5 5 3 2 2 3 4 2" xfId="41091" xr:uid="{A5B8A4AE-F47B-4976-A5E3-88FDC5E6CF1B}"/>
    <cellStyle name="Normal 5 5 3 2 2 3 5" xfId="30295" xr:uid="{25BAF56E-10A8-47F6-8DFC-8097501368A4}"/>
    <cellStyle name="Normal 5 5 3 2 2 3 6" xfId="45178" xr:uid="{BC9506C0-9789-401F-876B-0BE3536526D5}"/>
    <cellStyle name="Normal 5 5 3 2 2 3 7" xfId="9759" xr:uid="{C82C86DC-5EB4-4562-86E6-78145EA45868}"/>
    <cellStyle name="Normal 5 5 3 2 2 4" xfId="1025" xr:uid="{6B9F42E9-FAEA-43FA-B2AE-F0DC74679322}"/>
    <cellStyle name="Normal 5 5 3 2 2 4 2" xfId="25159" xr:uid="{8AAED31A-2F49-4D13-96D6-A48B4E70C1CF}"/>
    <cellStyle name="Normal 5 5 3 2 2 4 2 2" xfId="38851" xr:uid="{987EFEEA-BA66-493A-8FDF-9F5F5625C0B7}"/>
    <cellStyle name="Normal 5 5 3 2 2 4 2 3" xfId="53734" xr:uid="{3468340C-9D38-4C06-B385-158B91803B36}"/>
    <cellStyle name="Normal 5 5 3 2 2 4 3" xfId="18315" xr:uid="{19620461-C6DC-4491-861E-9266BFE9FEBF}"/>
    <cellStyle name="Normal 5 5 3 2 2 4 3 2" xfId="41213" xr:uid="{65FBAE2E-BAA9-43DA-AF23-443B867A98C3}"/>
    <cellStyle name="Normal 5 5 3 2 2 4 4" xfId="32005" xr:uid="{3E54921F-EB62-4A15-9DD0-89F6B5233E36}"/>
    <cellStyle name="Normal 5 5 3 2 2 4 5" xfId="46888" xr:uid="{C397AC88-0316-4F83-A9B3-DC8FAE19FB25}"/>
    <cellStyle name="Normal 5 5 3 2 2 4 6" xfId="11469" xr:uid="{F3BFB144-DA3D-4E9C-B904-03BBC832EABA}"/>
    <cellStyle name="Normal 5 5 3 2 2 5" xfId="21737" xr:uid="{4057D904-9C0A-4F65-A602-39D14F16E76E}"/>
    <cellStyle name="Normal 5 5 3 2 2 5 2" xfId="35429" xr:uid="{9813A8DD-6E18-492D-B990-35D2009BCAFD}"/>
    <cellStyle name="Normal 5 5 3 2 2 5 3" xfId="50312" xr:uid="{2BC5C788-010C-4E73-BFF9-536C12D031C3}"/>
    <cellStyle name="Normal 5 5 3 2 2 6" xfId="14893" xr:uid="{0FEFA8DC-0739-4E78-A47F-DB1EAFFAD574}"/>
    <cellStyle name="Normal 5 5 3 2 2 6 2" xfId="40884" xr:uid="{5A4EC37D-6CEF-4DA8-8922-ADBADA2EEA21}"/>
    <cellStyle name="Normal 5 5 3 2 2 7" xfId="28583" xr:uid="{8A328AF4-6700-468B-81EE-681C3B8B1E55}"/>
    <cellStyle name="Normal 5 5 3 2 2 8" xfId="43466" xr:uid="{2E5A56DE-925E-445E-A61B-D76637564A4A}"/>
    <cellStyle name="Normal 5 5 3 2 2 9" xfId="8047" xr:uid="{0441BCDE-16B1-44B4-AFE0-E3154755AF57}"/>
    <cellStyle name="Normal 5 5 3 2 3" xfId="1026" xr:uid="{F81762F3-4E6F-4B7E-84FD-747EB27FF9BA}"/>
    <cellStyle name="Normal 5 5 3 2 3 2" xfId="1027" xr:uid="{1EE59D90-05CB-4CCD-9426-CBDD7D0BF773}"/>
    <cellStyle name="Normal 5 5 3 2 3 2 2" xfId="4511" xr:uid="{F8F0F41A-6B98-4A03-970F-BA01B8BE269F}"/>
    <cellStyle name="Normal 5 5 3 2 3 2 2 2" xfId="26873" xr:uid="{982E33CA-4881-43E3-BF2D-2068F0FC15F6}"/>
    <cellStyle name="Normal 5 5 3 2 3 2 2 2 2" xfId="40565" xr:uid="{88C2C01F-64CE-48BB-B25C-5BA6478333AF}"/>
    <cellStyle name="Normal 5 5 3 2 3 2 2 2 3" xfId="55448" xr:uid="{C5AFA267-F740-4353-AE46-490EC192E112}"/>
    <cellStyle name="Normal 5 5 3 2 3 2 2 3" xfId="20029" xr:uid="{2BAB5F75-544F-4BCD-8077-E5C0B65D65A2}"/>
    <cellStyle name="Normal 5 5 3 2 3 2 2 3 2" xfId="41387" xr:uid="{0B955DF6-0EAF-4F11-889F-2CC23AF1A64E}"/>
    <cellStyle name="Normal 5 5 3 2 3 2 2 4" xfId="33719" xr:uid="{10A3B76F-67EE-429A-892A-D223A13821F5}"/>
    <cellStyle name="Normal 5 5 3 2 3 2 2 5" xfId="48602" xr:uid="{2C7CC3A5-22D3-46DD-B400-2BE542B4CC80}"/>
    <cellStyle name="Normal 5 5 3 2 3 2 2 6" xfId="13183" xr:uid="{96C6F47D-354C-471B-8215-27A777FAA7CD}"/>
    <cellStyle name="Normal 5 5 3 2 3 2 3" xfId="23451" xr:uid="{0C432B46-CABC-4AD8-B93C-227BB92F65D1}"/>
    <cellStyle name="Normal 5 5 3 2 3 2 3 2" xfId="37143" xr:uid="{B3BAA936-8C07-4710-9A6C-B64675CFD8E4}"/>
    <cellStyle name="Normal 5 5 3 2 3 2 3 3" xfId="52026" xr:uid="{BA89297A-8367-42EA-BD66-0263DFF4E187}"/>
    <cellStyle name="Normal 5 5 3 2 3 2 4" xfId="16607" xr:uid="{373C0A7A-E08E-4BED-AAA8-3001ED761D00}"/>
    <cellStyle name="Normal 5 5 3 2 3 2 4 2" xfId="41093" xr:uid="{02886D1F-86C2-4FD7-93B2-B2D53AE47010}"/>
    <cellStyle name="Normal 5 5 3 2 3 2 5" xfId="30297" xr:uid="{6A76146E-5298-4D52-AE77-E323BCCB3AD4}"/>
    <cellStyle name="Normal 5 5 3 2 3 2 6" xfId="45180" xr:uid="{6107AF98-D73E-478C-AF50-D4E79ECF2572}"/>
    <cellStyle name="Normal 5 5 3 2 3 2 7" xfId="9761" xr:uid="{D710A389-C2CD-4062-AD4D-755BBF2CBC02}"/>
    <cellStyle name="Normal 5 5 3 2 3 3" xfId="1028" xr:uid="{0B7910C5-1711-43C9-850C-9662119A509F}"/>
    <cellStyle name="Normal 5 5 3 2 3 3 2" xfId="25161" xr:uid="{26B2F473-9E52-46B0-A2D9-D50EB83A2CC0}"/>
    <cellStyle name="Normal 5 5 3 2 3 3 2 2" xfId="38853" xr:uid="{0D98E678-B3F8-413D-A89C-153A6BD8D555}"/>
    <cellStyle name="Normal 5 5 3 2 3 3 2 3" xfId="53736" xr:uid="{D8C1A8D8-3432-4E5C-B492-29594C3D01D9}"/>
    <cellStyle name="Normal 5 5 3 2 3 3 3" xfId="18317" xr:uid="{F2630C5E-923B-4C98-A4F3-49CB8BE7CA5D}"/>
    <cellStyle name="Normal 5 5 3 2 3 3 3 2" xfId="41214" xr:uid="{31F9137C-6878-4CDF-B85D-B0D58D2C8C8F}"/>
    <cellStyle name="Normal 5 5 3 2 3 3 4" xfId="32007" xr:uid="{3A1939ED-5784-4F67-B319-A5BC200D060A}"/>
    <cellStyle name="Normal 5 5 3 2 3 3 5" xfId="46890" xr:uid="{66761789-4DAF-4C74-9D22-92251EB96886}"/>
    <cellStyle name="Normal 5 5 3 2 3 3 6" xfId="11471" xr:uid="{4A4D4330-0B3A-41D4-947F-EF198B02B118}"/>
    <cellStyle name="Normal 5 5 3 2 3 4" xfId="1029" xr:uid="{1FB17DD0-1A53-407E-96F7-B259EB0FAB33}"/>
    <cellStyle name="Normal 5 5 3 2 3 4 2" xfId="41215" xr:uid="{CE17DC3B-A9CC-44B4-81C9-B47A904CD41E}"/>
    <cellStyle name="Normal 5 5 3 2 3 4 3" xfId="35431" xr:uid="{5D4AD9D8-219D-435F-B8F6-3B6AC54EF29A}"/>
    <cellStyle name="Normal 5 5 3 2 3 4 4" xfId="50314" xr:uid="{E7CFE48F-2BA8-44EE-8E90-FAF7AE0AF0A1}"/>
    <cellStyle name="Normal 5 5 3 2 3 4 5" xfId="21739" xr:uid="{56115B3B-D468-463E-8E85-659CB00FFDCD}"/>
    <cellStyle name="Normal 5 5 3 2 3 5" xfId="14895" xr:uid="{D1E618C9-F474-47D2-88FF-DA3A7C3FA921}"/>
    <cellStyle name="Normal 5 5 3 2 3 5 2" xfId="41092" xr:uid="{FCD5C12C-1A12-4ADB-A5DE-E4A2F7C9F172}"/>
    <cellStyle name="Normal 5 5 3 2 3 6" xfId="28585" xr:uid="{E7F4E014-EED6-41B8-B330-A000711A30AA}"/>
    <cellStyle name="Normal 5 5 3 2 3 7" xfId="43468" xr:uid="{06EF5500-9CAB-48D4-9D4C-999A370E80BA}"/>
    <cellStyle name="Normal 5 5 3 2 3 8" xfId="8049" xr:uid="{13B7BFC7-1D49-4F57-B234-3DCE0FFA0852}"/>
    <cellStyle name="Normal 5 5 3 2 4" xfId="1030" xr:uid="{F0B9A21B-D0DF-4970-9AB7-659FD5816DD7}"/>
    <cellStyle name="Normal 5 5 3 2 4 2" xfId="4512" xr:uid="{F8AB93C9-33B4-424A-9F27-2C9B1A104D79}"/>
    <cellStyle name="Normal 5 5 3 2 4 2 2" xfId="13184" xr:uid="{C97D1390-CFDB-4949-B1ED-B30163EA4CC2}"/>
    <cellStyle name="Normal 5 5 3 2 4 2 2 2" xfId="26874" xr:uid="{47D72CE1-85B1-479F-8B87-B6C57C193B07}"/>
    <cellStyle name="Normal 5 5 3 2 4 2 2 2 2" xfId="40566" xr:uid="{A57EA109-83B1-43B7-B091-C6E74C130875}"/>
    <cellStyle name="Normal 5 5 3 2 4 2 2 2 3" xfId="55449" xr:uid="{5E96508B-06C7-468D-85D4-D0B9B9BB7E95}"/>
    <cellStyle name="Normal 5 5 3 2 4 2 2 3" xfId="20030" xr:uid="{A653107B-1B52-4014-A1B1-E33719640D4A}"/>
    <cellStyle name="Normal 5 5 3 2 4 2 2 4" xfId="33720" xr:uid="{24CA927F-233E-4DB0-AE9A-934374D20775}"/>
    <cellStyle name="Normal 5 5 3 2 4 2 2 5" xfId="48603" xr:uid="{FD22287F-ADB5-419A-9B1F-2A65F14277BC}"/>
    <cellStyle name="Normal 5 5 3 2 4 2 3" xfId="23452" xr:uid="{6CFCE195-7914-4576-8D45-2AF7B4D4770F}"/>
    <cellStyle name="Normal 5 5 3 2 4 2 3 2" xfId="37144" xr:uid="{F3E5FDE2-DF64-450B-AF50-EC4C7F69032D}"/>
    <cellStyle name="Normal 5 5 3 2 4 2 3 3" xfId="52027" xr:uid="{52AB201D-36FE-4BB4-9E46-318A46E779B1}"/>
    <cellStyle name="Normal 5 5 3 2 4 2 4" xfId="16608" xr:uid="{E1E4E045-F8C1-4EE1-884E-DFB7BA37D58B}"/>
    <cellStyle name="Normal 5 5 3 2 4 2 4 2" xfId="41388" xr:uid="{BFC0A04B-9847-4CCD-97F7-97D7741B676A}"/>
    <cellStyle name="Normal 5 5 3 2 4 2 5" xfId="30298" xr:uid="{3D04520D-CAE6-4D43-98B0-F3B7EB7E112E}"/>
    <cellStyle name="Normal 5 5 3 2 4 2 6" xfId="45181" xr:uid="{51A65ADA-8BED-49D2-9499-952234EF6D43}"/>
    <cellStyle name="Normal 5 5 3 2 4 2 7" xfId="9762" xr:uid="{380F28B4-F2F6-4C43-B7E0-31596E80B62D}"/>
    <cellStyle name="Normal 5 5 3 2 4 3" xfId="11472" xr:uid="{6952B90A-E2A7-447A-8AF6-016A91156376}"/>
    <cellStyle name="Normal 5 5 3 2 4 3 2" xfId="25162" xr:uid="{85D5636D-8B63-4972-997B-89AF83039224}"/>
    <cellStyle name="Normal 5 5 3 2 4 3 2 2" xfId="38854" xr:uid="{F1598DAA-035B-4106-B660-7714DC3F3ECA}"/>
    <cellStyle name="Normal 5 5 3 2 4 3 2 3" xfId="53737" xr:uid="{E81B4E07-1C67-4ACD-89A0-002D2481FFCA}"/>
    <cellStyle name="Normal 5 5 3 2 4 3 3" xfId="18318" xr:uid="{256EA67C-046B-45E5-BF80-2846182D1AA8}"/>
    <cellStyle name="Normal 5 5 3 2 4 3 4" xfId="32008" xr:uid="{DF762634-8DFC-4701-B26E-055A0A84B07D}"/>
    <cellStyle name="Normal 5 5 3 2 4 3 5" xfId="46891" xr:uid="{64F926E4-B956-4B2B-A81E-633477307178}"/>
    <cellStyle name="Normal 5 5 3 2 4 4" xfId="21740" xr:uid="{C51EAB12-CB31-4986-8125-9F7365E8D9B2}"/>
    <cellStyle name="Normal 5 5 3 2 4 4 2" xfId="35432" xr:uid="{F697DA4B-0C93-4913-8D7D-162C67A66C9D}"/>
    <cellStyle name="Normal 5 5 3 2 4 4 3" xfId="50315" xr:uid="{1D018E6F-7EE7-44D8-89E6-7E3154706636}"/>
    <cellStyle name="Normal 5 5 3 2 4 5" xfId="14896" xr:uid="{85F56C8B-8471-47C1-80C1-9B5095E14A69}"/>
    <cellStyle name="Normal 5 5 3 2 4 5 2" xfId="41094" xr:uid="{63DA035E-4025-4312-AFDD-2E9FC950BC79}"/>
    <cellStyle name="Normal 5 5 3 2 4 6" xfId="28586" xr:uid="{12A38BE8-C7A4-40B0-9448-7C5E6FA34C68}"/>
    <cellStyle name="Normal 5 5 3 2 4 7" xfId="43469" xr:uid="{EA915B3A-85CC-4F41-AB08-DBAF4768D36D}"/>
    <cellStyle name="Normal 5 5 3 2 4 8" xfId="8050" xr:uid="{B1B51B60-9466-4AB2-A916-A8226BD9C3B1}"/>
    <cellStyle name="Normal 5 5 3 2 5" xfId="1031" xr:uid="{D5215493-F72A-466F-8C24-597B76CD6F8F}"/>
    <cellStyle name="Normal 5 5 3 2 5 2" xfId="13180" xr:uid="{3E0B02EA-F0AB-4032-8DE6-5B7A6739758D}"/>
    <cellStyle name="Normal 5 5 3 2 5 2 2" xfId="26870" xr:uid="{ABB5A0C8-6B8D-487F-8D8B-EF318025F06A}"/>
    <cellStyle name="Normal 5 5 3 2 5 2 2 2" xfId="40562" xr:uid="{7FE094A3-F921-422C-83B0-4DBBA5A71D90}"/>
    <cellStyle name="Normal 5 5 3 2 5 2 2 3" xfId="55445" xr:uid="{F667EE6F-DC3F-49DA-8E0A-20C92DE4F8A2}"/>
    <cellStyle name="Normal 5 5 3 2 5 2 3" xfId="20026" xr:uid="{2A45C7A5-25E2-4AE5-851B-8EEA04345EA3}"/>
    <cellStyle name="Normal 5 5 3 2 5 2 4" xfId="33716" xr:uid="{70B27371-4551-490A-9A86-702921DE7424}"/>
    <cellStyle name="Normal 5 5 3 2 5 2 5" xfId="48599" xr:uid="{82C30E9F-378F-4541-99EA-0784B35E1913}"/>
    <cellStyle name="Normal 5 5 3 2 5 3" xfId="23448" xr:uid="{C80BC4D9-236B-4D8C-92C8-827D51A25F02}"/>
    <cellStyle name="Normal 5 5 3 2 5 3 2" xfId="37140" xr:uid="{DCC503C8-2954-4F25-906F-941964973598}"/>
    <cellStyle name="Normal 5 5 3 2 5 3 3" xfId="52023" xr:uid="{7366B987-3DF5-428D-BE9A-42C9E0B4FC06}"/>
    <cellStyle name="Normal 5 5 3 2 5 4" xfId="16604" xr:uid="{6E80990F-6A81-4E2D-AE36-A0BC5B56EDCB}"/>
    <cellStyle name="Normal 5 5 3 2 5 4 2" xfId="41216" xr:uid="{EDDDC6BF-7C8B-443E-851C-3696DC7C7D11}"/>
    <cellStyle name="Normal 5 5 3 2 5 5" xfId="30294" xr:uid="{3695CB8B-8402-44AA-AFBD-05B0DB4E88CD}"/>
    <cellStyle name="Normal 5 5 3 2 5 6" xfId="45177" xr:uid="{83EB2AF1-9A2A-4427-B020-B52FA81D3AFF}"/>
    <cellStyle name="Normal 5 5 3 2 5 7" xfId="9758" xr:uid="{0CFC17B0-C2C2-4440-9182-38617EA0B99B}"/>
    <cellStyle name="Normal 5 5 3 2 6" xfId="1032" xr:uid="{130F04D1-8893-489A-AEB9-25A004E7B16A}"/>
    <cellStyle name="Normal 5 5 3 2 6 2" xfId="25158" xr:uid="{E5ED03A9-5141-4A51-9865-0EE3FFF7AC1D}"/>
    <cellStyle name="Normal 5 5 3 2 6 2 2" xfId="38850" xr:uid="{7D65CD44-461C-4032-B373-A1E44807F2B2}"/>
    <cellStyle name="Normal 5 5 3 2 6 2 3" xfId="53733" xr:uid="{D26AC903-A322-4CA0-82EC-25814ACA24AC}"/>
    <cellStyle name="Normal 5 5 3 2 6 3" xfId="18314" xr:uid="{35625E20-1E6C-47E2-8EBD-33C9A9B52F4C}"/>
    <cellStyle name="Normal 5 5 3 2 6 3 2" xfId="41217" xr:uid="{1AEBCE6C-7829-4FBF-A06C-CAB37289875A}"/>
    <cellStyle name="Normal 5 5 3 2 6 4" xfId="32004" xr:uid="{11783D70-0A3E-412B-8359-B67C04AD484C}"/>
    <cellStyle name="Normal 5 5 3 2 6 5" xfId="46887" xr:uid="{B1A89D06-01DF-4654-80DC-5C5C4080E979}"/>
    <cellStyle name="Normal 5 5 3 2 6 6" xfId="11468" xr:uid="{9DDD5138-12EF-4A38-AF94-F5B232E35661}"/>
    <cellStyle name="Normal 5 5 3 2 7" xfId="21736" xr:uid="{7CB01067-E23C-4511-B5B9-711E4E13462C}"/>
    <cellStyle name="Normal 5 5 3 2 7 2" xfId="35428" xr:uid="{A8F765E6-2BE5-4D14-B3FF-F976B0154651}"/>
    <cellStyle name="Normal 5 5 3 2 7 3" xfId="50311" xr:uid="{BFED74A1-52A0-40EE-B97B-DEB4B22A941F}"/>
    <cellStyle name="Normal 5 5 3 2 8" xfId="14892" xr:uid="{27437F96-582E-4BE5-9984-1F6F5181D3C9}"/>
    <cellStyle name="Normal 5 5 3 2 8 2" xfId="40807" xr:uid="{51D4023B-EE8D-4F1A-9088-A8FA54A961AB}"/>
    <cellStyle name="Normal 5 5 3 2 9" xfId="28582" xr:uid="{649BDE52-2275-49EA-A09C-7A3EEA23BF15}"/>
    <cellStyle name="Normal 5 5 3 3" xfId="1033" xr:uid="{37646B6F-424D-4647-A9FD-9510738584EB}"/>
    <cellStyle name="Normal 5 5 3 3 10" xfId="43470" xr:uid="{8A2F3BF5-3718-45B9-8CC7-3DAAA81ABD85}"/>
    <cellStyle name="Normal 5 5 3 3 11" xfId="8051" xr:uid="{86C2C21F-6623-4D49-A37F-CF62C9CCED9C}"/>
    <cellStyle name="Normal 5 5 3 3 2" xfId="1034" xr:uid="{6ABF88E7-D459-490E-BB08-65EFA571FAA0}"/>
    <cellStyle name="Normal 5 5 3 3 2 2" xfId="1035" xr:uid="{D5789595-A0C4-4932-AABB-03AE64CB2621}"/>
    <cellStyle name="Normal 5 5 3 3 2 2 2" xfId="4513" xr:uid="{9E61B8DA-9C40-4452-832F-3A6974906392}"/>
    <cellStyle name="Normal 5 5 3 3 2 2 2 2" xfId="13187" xr:uid="{3DE8EE43-72B0-49C0-9FDA-800B9E9081EC}"/>
    <cellStyle name="Normal 5 5 3 3 2 2 2 2 2" xfId="26877" xr:uid="{9231E079-4B5C-4AA4-AE9F-9AF2C1B82D9A}"/>
    <cellStyle name="Normal 5 5 3 3 2 2 2 2 2 2" xfId="40569" xr:uid="{0D797A27-3205-4284-984C-958C9314226D}"/>
    <cellStyle name="Normal 5 5 3 3 2 2 2 2 2 3" xfId="55452" xr:uid="{9212FDB2-28CD-4DAB-A448-30C6674402E2}"/>
    <cellStyle name="Normal 5 5 3 3 2 2 2 2 3" xfId="20033" xr:uid="{33C884F4-5386-44D7-97A5-4DE8AFE41D21}"/>
    <cellStyle name="Normal 5 5 3 3 2 2 2 2 4" xfId="33723" xr:uid="{95742282-B243-4DE9-92C5-DB16062CB63B}"/>
    <cellStyle name="Normal 5 5 3 3 2 2 2 2 5" xfId="48606" xr:uid="{E08EDF25-B261-42C7-95B2-9F4E9035D6C6}"/>
    <cellStyle name="Normal 5 5 3 3 2 2 2 3" xfId="23455" xr:uid="{5AF0EE3D-D183-420B-82F2-BF2B2FDDCB68}"/>
    <cellStyle name="Normal 5 5 3 3 2 2 2 3 2" xfId="37147" xr:uid="{C137938C-5326-4585-BAA0-8E95156AB9B3}"/>
    <cellStyle name="Normal 5 5 3 3 2 2 2 3 3" xfId="52030" xr:uid="{AA49A95A-2179-40E6-B3B5-DE7E384A0110}"/>
    <cellStyle name="Normal 5 5 3 3 2 2 2 4" xfId="16611" xr:uid="{997B7E48-4E60-4EDA-A345-E6DDDCFC51E9}"/>
    <cellStyle name="Normal 5 5 3 3 2 2 2 4 2" xfId="41389" xr:uid="{DFA30E92-FC14-4071-B682-C72E9187EE58}"/>
    <cellStyle name="Normal 5 5 3 3 2 2 2 5" xfId="30301" xr:uid="{3B93DA64-048C-4FFC-A85B-5B1891AFFFCD}"/>
    <cellStyle name="Normal 5 5 3 3 2 2 2 6" xfId="45184" xr:uid="{4264EA3F-2D6E-4B7A-8C4B-96A0D19821F3}"/>
    <cellStyle name="Normal 5 5 3 3 2 2 2 7" xfId="9765" xr:uid="{E4168B6A-C220-44C5-AE8E-6394D25808DB}"/>
    <cellStyle name="Normal 5 5 3 3 2 2 3" xfId="11475" xr:uid="{49EA492F-6AA4-4741-89EC-CB46816F0FB7}"/>
    <cellStyle name="Normal 5 5 3 3 2 2 3 2" xfId="25165" xr:uid="{22F0BF0A-DFF4-48C6-9BC9-650F9752D35F}"/>
    <cellStyle name="Normal 5 5 3 3 2 2 3 2 2" xfId="38857" xr:uid="{BB0D5C38-FF25-405D-86C1-6AFBC6F79844}"/>
    <cellStyle name="Normal 5 5 3 3 2 2 3 2 3" xfId="53740" xr:uid="{358D42F3-30FB-458E-B20C-E412262DBAF2}"/>
    <cellStyle name="Normal 5 5 3 3 2 2 3 3" xfId="18321" xr:uid="{A7AC8A50-9E96-4A3A-BDF4-C9D434F07494}"/>
    <cellStyle name="Normal 5 5 3 3 2 2 3 4" xfId="32011" xr:uid="{24EE4E8C-DB38-4242-9735-9CDB0B9B5885}"/>
    <cellStyle name="Normal 5 5 3 3 2 2 3 5" xfId="46894" xr:uid="{B4334388-4BDF-4DF9-8100-C216FF6DC879}"/>
    <cellStyle name="Normal 5 5 3 3 2 2 4" xfId="21743" xr:uid="{89956457-187D-4212-8046-F4CAF9193252}"/>
    <cellStyle name="Normal 5 5 3 3 2 2 4 2" xfId="35435" xr:uid="{37FC4B63-5652-42EB-A3B1-54B46FD6D722}"/>
    <cellStyle name="Normal 5 5 3 3 2 2 4 3" xfId="50318" xr:uid="{25289E61-2A5C-4AD9-ADAE-8CE9C8991E7B}"/>
    <cellStyle name="Normal 5 5 3 3 2 2 5" xfId="14899" xr:uid="{F80CA4E2-0154-4863-A505-AF45542F7AAC}"/>
    <cellStyle name="Normal 5 5 3 3 2 2 5 2" xfId="41096" xr:uid="{C8B76A1F-EA03-4873-A5D1-999F19942AC0}"/>
    <cellStyle name="Normal 5 5 3 3 2 2 6" xfId="28589" xr:uid="{A6CB44D7-300B-4EAC-816F-E404FF478C63}"/>
    <cellStyle name="Normal 5 5 3 3 2 2 7" xfId="43472" xr:uid="{382C6FA4-6F09-4CF6-B1DF-8E0190940AD1}"/>
    <cellStyle name="Normal 5 5 3 3 2 2 8" xfId="8053" xr:uid="{53E347C7-6D24-4CFC-A4A1-5741BC1D19EF}"/>
    <cellStyle name="Normal 5 5 3 3 2 3" xfId="1036" xr:uid="{3032DE49-3906-4E50-A872-36182A24D9B1}"/>
    <cellStyle name="Normal 5 5 3 3 2 3 2" xfId="13186" xr:uid="{91C52DD2-C4BC-4CA1-9A42-3313F643DC93}"/>
    <cellStyle name="Normal 5 5 3 3 2 3 2 2" xfId="26876" xr:uid="{CFDDDEFF-EF3B-4401-95C4-6FFEEE55819F}"/>
    <cellStyle name="Normal 5 5 3 3 2 3 2 2 2" xfId="40568" xr:uid="{E2D30D37-8548-410F-8F2E-ACE0EEB9A773}"/>
    <cellStyle name="Normal 5 5 3 3 2 3 2 2 3" xfId="55451" xr:uid="{D7792E4B-E6A7-4631-9BB4-3905CD37F9D9}"/>
    <cellStyle name="Normal 5 5 3 3 2 3 2 3" xfId="20032" xr:uid="{CE6DB6AC-DCCD-40FF-A032-902CE6F3B2EA}"/>
    <cellStyle name="Normal 5 5 3 3 2 3 2 4" xfId="33722" xr:uid="{CB278784-E417-4C1B-8314-1A627945237C}"/>
    <cellStyle name="Normal 5 5 3 3 2 3 2 5" xfId="48605" xr:uid="{B9E7286F-7739-499F-A09D-BC0DDD5247DA}"/>
    <cellStyle name="Normal 5 5 3 3 2 3 3" xfId="23454" xr:uid="{A68C168A-76EE-411C-8F2E-48464561D775}"/>
    <cellStyle name="Normal 5 5 3 3 2 3 3 2" xfId="37146" xr:uid="{13EA7EEF-487D-430F-A19A-DB22D6C3EACF}"/>
    <cellStyle name="Normal 5 5 3 3 2 3 3 3" xfId="52029" xr:uid="{5AD9283F-C3F1-457B-A9CC-7FDCAC328E48}"/>
    <cellStyle name="Normal 5 5 3 3 2 3 4" xfId="16610" xr:uid="{254CAD6C-30AD-415D-9B34-F4C3443CED6F}"/>
    <cellStyle name="Normal 5 5 3 3 2 3 4 2" xfId="41218" xr:uid="{B045B7AF-785A-4009-8CAD-A185CE62905E}"/>
    <cellStyle name="Normal 5 5 3 3 2 3 5" xfId="30300" xr:uid="{54143007-F491-442B-876A-12BC70EB7325}"/>
    <cellStyle name="Normal 5 5 3 3 2 3 6" xfId="45183" xr:uid="{C1CDB32A-59D4-48AE-BA87-75B7B40A9A86}"/>
    <cellStyle name="Normal 5 5 3 3 2 3 7" xfId="9764" xr:uid="{C99F7B2A-6157-4D93-9480-C31352B5DA50}"/>
    <cellStyle name="Normal 5 5 3 3 2 4" xfId="1037" xr:uid="{6024E67B-0F9D-4F87-AA92-7A973372A013}"/>
    <cellStyle name="Normal 5 5 3 3 2 4 2" xfId="25164" xr:uid="{B71144DB-DAD3-464F-8303-E1E243396BE4}"/>
    <cellStyle name="Normal 5 5 3 3 2 4 2 2" xfId="38856" xr:uid="{D6CC9658-8EE7-4238-987E-69806FDC101D}"/>
    <cellStyle name="Normal 5 5 3 3 2 4 2 3" xfId="53739" xr:uid="{7C9D91F7-662E-4293-8D8B-6B94FA64F0EC}"/>
    <cellStyle name="Normal 5 5 3 3 2 4 3" xfId="18320" xr:uid="{81024FA9-F187-4BCC-9135-1868CAAA8953}"/>
    <cellStyle name="Normal 5 5 3 3 2 4 3 2" xfId="41219" xr:uid="{5C78558F-685A-452F-8741-347BF003F797}"/>
    <cellStyle name="Normal 5 5 3 3 2 4 4" xfId="32010" xr:uid="{96F40753-D9CB-481B-9439-9291FC898F66}"/>
    <cellStyle name="Normal 5 5 3 3 2 4 5" xfId="46893" xr:uid="{538BB610-86FC-4994-90A7-01AF249D6069}"/>
    <cellStyle name="Normal 5 5 3 3 2 4 6" xfId="11474" xr:uid="{D75BCE29-8B14-4B88-9B45-8D5E83DFD186}"/>
    <cellStyle name="Normal 5 5 3 3 2 5" xfId="21742" xr:uid="{A1FDDAD9-48F2-44F7-91FF-7FAFA2EB5FDA}"/>
    <cellStyle name="Normal 5 5 3 3 2 5 2" xfId="35434" xr:uid="{0AD4E09C-244A-450B-89F6-6C1C5BEDD540}"/>
    <cellStyle name="Normal 5 5 3 3 2 5 3" xfId="50317" xr:uid="{CAC11D22-DA87-4D9B-84AE-4B6BC9D2FE25}"/>
    <cellStyle name="Normal 5 5 3 3 2 6" xfId="14898" xr:uid="{4A4AF051-C5DC-49B2-A16A-6FD4D39FF90D}"/>
    <cellStyle name="Normal 5 5 3 3 2 6 2" xfId="41095" xr:uid="{7CF323DE-2B06-4C13-9E36-CF7EB53CF510}"/>
    <cellStyle name="Normal 5 5 3 3 2 7" xfId="28588" xr:uid="{FE2ECC91-7D42-4D75-9E78-01C1D93740F5}"/>
    <cellStyle name="Normal 5 5 3 3 2 8" xfId="43471" xr:uid="{55DA544B-8B58-4FFC-A766-5EA924041117}"/>
    <cellStyle name="Normal 5 5 3 3 2 9" xfId="8052" xr:uid="{3EF12EC0-EDBF-4EF6-AE61-0E9EC8A194D7}"/>
    <cellStyle name="Normal 5 5 3 3 3" xfId="1038" xr:uid="{DB98C127-6F6F-4A9F-8CE3-2A084A57DA53}"/>
    <cellStyle name="Normal 5 5 3 3 3 2" xfId="4514" xr:uid="{CFA4A442-F77C-4C2D-8F32-B94F530E8D1C}"/>
    <cellStyle name="Normal 5 5 3 3 3 2 2" xfId="13188" xr:uid="{241C47E0-3206-4112-96BB-57E3844D720B}"/>
    <cellStyle name="Normal 5 5 3 3 3 2 2 2" xfId="26878" xr:uid="{8E14E1F8-738B-4A8D-BE9E-576E2AA04901}"/>
    <cellStyle name="Normal 5 5 3 3 3 2 2 2 2" xfId="40570" xr:uid="{E8E2CCAE-9AD5-42B8-8EB4-BE87B92EF758}"/>
    <cellStyle name="Normal 5 5 3 3 3 2 2 2 3" xfId="55453" xr:uid="{6E71FAA5-57BB-4ABB-A693-5907AC5FF92B}"/>
    <cellStyle name="Normal 5 5 3 3 3 2 2 3" xfId="20034" xr:uid="{D59D25AF-2D7A-4778-B96A-22CD59F55F5A}"/>
    <cellStyle name="Normal 5 5 3 3 3 2 2 4" xfId="33724" xr:uid="{9227E9F9-D059-4E9D-B8FF-E8F92ED51BE4}"/>
    <cellStyle name="Normal 5 5 3 3 3 2 2 5" xfId="48607" xr:uid="{D512634B-6D15-45CB-B768-D0BF576E66F2}"/>
    <cellStyle name="Normal 5 5 3 3 3 2 3" xfId="23456" xr:uid="{245DA5CC-50C8-42D5-9EE6-3904FAB5DB24}"/>
    <cellStyle name="Normal 5 5 3 3 3 2 3 2" xfId="37148" xr:uid="{CC557212-4F16-49A3-BF5A-F1BC7E2AA96F}"/>
    <cellStyle name="Normal 5 5 3 3 3 2 3 3" xfId="52031" xr:uid="{E75DEE50-DF46-450E-8DB6-D51A3CC37C8E}"/>
    <cellStyle name="Normal 5 5 3 3 3 2 4" xfId="16612" xr:uid="{5AC54D6B-FE4E-460B-869F-C4B862AD9B26}"/>
    <cellStyle name="Normal 5 5 3 3 3 2 4 2" xfId="41390" xr:uid="{33C858E7-E781-4232-9BBB-094D1BE1B624}"/>
    <cellStyle name="Normal 5 5 3 3 3 2 5" xfId="30302" xr:uid="{2CA8576C-23F8-4250-9AD2-D66D7E66A764}"/>
    <cellStyle name="Normal 5 5 3 3 3 2 6" xfId="45185" xr:uid="{29229923-3E14-46C8-8A84-9CDBA334B2B9}"/>
    <cellStyle name="Normal 5 5 3 3 3 2 7" xfId="9766" xr:uid="{E911A40D-938F-4292-8C15-0859BB2F3CAE}"/>
    <cellStyle name="Normal 5 5 3 3 3 3" xfId="11476" xr:uid="{1898621A-1219-4865-8ADB-CED451496FF4}"/>
    <cellStyle name="Normal 5 5 3 3 3 3 2" xfId="25166" xr:uid="{82FDB2B4-1B45-4BF1-B1CE-262B07608FDC}"/>
    <cellStyle name="Normal 5 5 3 3 3 3 2 2" xfId="38858" xr:uid="{37C2F114-7749-4E38-A7F3-6D1D167FEE6A}"/>
    <cellStyle name="Normal 5 5 3 3 3 3 2 3" xfId="53741" xr:uid="{740C8ED1-0390-47DF-8CCC-08DA966B7DD4}"/>
    <cellStyle name="Normal 5 5 3 3 3 3 3" xfId="18322" xr:uid="{97081F8D-0065-42D0-8015-46E0EF36D60B}"/>
    <cellStyle name="Normal 5 5 3 3 3 3 4" xfId="32012" xr:uid="{68AC7E07-EF61-4F89-AC65-C9CA38786D73}"/>
    <cellStyle name="Normal 5 5 3 3 3 3 5" xfId="46895" xr:uid="{DD79CBCC-C359-4FD2-990E-B78E37201324}"/>
    <cellStyle name="Normal 5 5 3 3 3 4" xfId="21744" xr:uid="{1F996B0D-6683-426C-856C-F5FBD91F40CF}"/>
    <cellStyle name="Normal 5 5 3 3 3 4 2" xfId="35436" xr:uid="{5803DFAB-9F29-4A2B-9539-50D86E79746F}"/>
    <cellStyle name="Normal 5 5 3 3 3 4 3" xfId="50319" xr:uid="{C534C0B2-1BA9-4AC2-B758-082D028BA581}"/>
    <cellStyle name="Normal 5 5 3 3 3 5" xfId="14900" xr:uid="{4D2E266C-4F98-46C0-A1AF-D62BE6AA04FC}"/>
    <cellStyle name="Normal 5 5 3 3 3 5 2" xfId="41097" xr:uid="{22250F9C-146F-424D-B831-1EC3B39C9E5D}"/>
    <cellStyle name="Normal 5 5 3 3 3 6" xfId="28590" xr:uid="{B17E991C-2876-4153-AD7A-5F325079B316}"/>
    <cellStyle name="Normal 5 5 3 3 3 7" xfId="43473" xr:uid="{CFFA0E28-5DD1-4DE6-A15E-B4F3BD45C2AA}"/>
    <cellStyle name="Normal 5 5 3 3 3 8" xfId="8054" xr:uid="{3FC68593-FFAF-4C25-8639-4423CF3CF359}"/>
    <cellStyle name="Normal 5 5 3 3 4" xfId="1039" xr:uid="{1C73BB09-F3A3-46F4-833B-AC60DC75A1D6}"/>
    <cellStyle name="Normal 5 5 3 3 4 2" xfId="9767" xr:uid="{6AB6D0A3-9A75-4891-9A69-791DA7446EE7}"/>
    <cellStyle name="Normal 5 5 3 3 4 2 2" xfId="13189" xr:uid="{C7A4900D-4F22-46A8-B168-58A0FA61D857}"/>
    <cellStyle name="Normal 5 5 3 3 4 2 2 2" xfId="26879" xr:uid="{173E31C3-8511-4CB2-94C7-195BD5BE5D9E}"/>
    <cellStyle name="Normal 5 5 3 3 4 2 2 2 2" xfId="40571" xr:uid="{E99D89D3-6A2D-49BE-89D4-5EE927B0611D}"/>
    <cellStyle name="Normal 5 5 3 3 4 2 2 2 3" xfId="55454" xr:uid="{D109D1CE-5CE4-49BC-9D22-1F7824F04458}"/>
    <cellStyle name="Normal 5 5 3 3 4 2 2 3" xfId="20035" xr:uid="{602DAC0E-9326-47A2-BCB1-E592D3EFF45F}"/>
    <cellStyle name="Normal 5 5 3 3 4 2 2 4" xfId="33725" xr:uid="{1F10C5F1-5BE5-4C9A-8CB1-3D3F5A4F9CD7}"/>
    <cellStyle name="Normal 5 5 3 3 4 2 2 5" xfId="48608" xr:uid="{117058F3-A56A-47E1-82EB-E08F75090B6E}"/>
    <cellStyle name="Normal 5 5 3 3 4 2 3" xfId="23457" xr:uid="{F5836EE8-4365-4E50-84B1-F070F110ED1A}"/>
    <cellStyle name="Normal 5 5 3 3 4 2 3 2" xfId="37149" xr:uid="{A1EE78D6-8878-4D19-9F7C-A357915784A2}"/>
    <cellStyle name="Normal 5 5 3 3 4 2 3 3" xfId="52032" xr:uid="{DFAC3A36-F0AE-4E28-B832-6F74EDAD662C}"/>
    <cellStyle name="Normal 5 5 3 3 4 2 4" xfId="16613" xr:uid="{89BE608B-AE7F-4ECA-B992-1EAC3D6F4A4F}"/>
    <cellStyle name="Normal 5 5 3 3 4 2 5" xfId="30303" xr:uid="{C39FF1A0-B2E1-4963-8884-9183086CDBDA}"/>
    <cellStyle name="Normal 5 5 3 3 4 2 6" xfId="45186" xr:uid="{FED7DF24-FCE7-421C-A22C-428962255456}"/>
    <cellStyle name="Normal 5 5 3 3 4 3" xfId="11477" xr:uid="{E50C43A8-C729-4331-A05F-995657B29C9F}"/>
    <cellStyle name="Normal 5 5 3 3 4 3 2" xfId="25167" xr:uid="{BA677EA9-E893-4D7A-A86B-D2ABD12174E4}"/>
    <cellStyle name="Normal 5 5 3 3 4 3 2 2" xfId="38859" xr:uid="{226EB72E-6005-4B16-AB68-E00EF33CCE00}"/>
    <cellStyle name="Normal 5 5 3 3 4 3 2 3" xfId="53742" xr:uid="{15D39F17-C21C-445B-B9A0-66C11042334D}"/>
    <cellStyle name="Normal 5 5 3 3 4 3 3" xfId="18323" xr:uid="{610150A9-A28B-4A5A-8A94-A7FDE5BAC903}"/>
    <cellStyle name="Normal 5 5 3 3 4 3 4" xfId="32013" xr:uid="{2136FBAC-6FAA-44B0-85C4-DE231DC19D59}"/>
    <cellStyle name="Normal 5 5 3 3 4 3 5" xfId="46896" xr:uid="{0DA0904B-C115-48FF-A1B3-83CA66835D0D}"/>
    <cellStyle name="Normal 5 5 3 3 4 4" xfId="21745" xr:uid="{BBABEDCA-366C-4F26-9B3A-6D59C0EB9854}"/>
    <cellStyle name="Normal 5 5 3 3 4 4 2" xfId="35437" xr:uid="{1CFAB2CC-E730-4777-BC7B-E7D494D2F07B}"/>
    <cellStyle name="Normal 5 5 3 3 4 4 3" xfId="50320" xr:uid="{94638CF2-37D2-4116-9597-DF31B86DA0BE}"/>
    <cellStyle name="Normal 5 5 3 3 4 5" xfId="14901" xr:uid="{7CA69006-94D8-42A4-BBDF-3C2A715F5E65}"/>
    <cellStyle name="Normal 5 5 3 3 4 5 2" xfId="41220" xr:uid="{0EE56C94-0E16-48F4-9C98-C433B9E86BCB}"/>
    <cellStyle name="Normal 5 5 3 3 4 6" xfId="28591" xr:uid="{3D5A2907-8F78-4CEC-9D3D-7AB979B0D136}"/>
    <cellStyle name="Normal 5 5 3 3 4 7" xfId="43474" xr:uid="{83B4884E-1F50-43B8-9CE9-A2FE0F34C584}"/>
    <cellStyle name="Normal 5 5 3 3 4 8" xfId="8055" xr:uid="{D8DCCC8C-28FF-4CB0-82D9-9E4B61A47FED}"/>
    <cellStyle name="Normal 5 5 3 3 5" xfId="1040" xr:uid="{93F9F1D1-A3CE-459E-AE10-84E989A4476F}"/>
    <cellStyle name="Normal 5 5 3 3 5 2" xfId="13185" xr:uid="{32CE4D0F-40AC-4D9B-BA0B-DACC320B7CA3}"/>
    <cellStyle name="Normal 5 5 3 3 5 2 2" xfId="26875" xr:uid="{09C73609-FDA5-4123-872D-71620D4061C7}"/>
    <cellStyle name="Normal 5 5 3 3 5 2 2 2" xfId="40567" xr:uid="{35959380-8797-43A4-9D3C-2B402390DBFE}"/>
    <cellStyle name="Normal 5 5 3 3 5 2 2 3" xfId="55450" xr:uid="{B3BFF1AA-08C1-475E-A3A4-C656DFDD03B6}"/>
    <cellStyle name="Normal 5 5 3 3 5 2 3" xfId="20031" xr:uid="{0A77F97B-F62D-40A2-B95E-80A06E25F785}"/>
    <cellStyle name="Normal 5 5 3 3 5 2 4" xfId="33721" xr:uid="{F27E1AF9-E408-45B3-B678-496DB4EE35B6}"/>
    <cellStyle name="Normal 5 5 3 3 5 2 5" xfId="48604" xr:uid="{17CE10C9-53E6-4E43-8DB0-D879B149EA67}"/>
    <cellStyle name="Normal 5 5 3 3 5 3" xfId="23453" xr:uid="{8BA9BB58-184E-475A-BFF9-C2312A0D46C1}"/>
    <cellStyle name="Normal 5 5 3 3 5 3 2" xfId="37145" xr:uid="{FFE1CF5D-0369-43CC-A3E5-D12CC6890CB5}"/>
    <cellStyle name="Normal 5 5 3 3 5 3 3" xfId="52028" xr:uid="{4211BF2F-DF05-403E-9866-3FC7B5E78668}"/>
    <cellStyle name="Normal 5 5 3 3 5 4" xfId="16609" xr:uid="{C13F33D9-8568-405F-A041-7664EDEED1B0}"/>
    <cellStyle name="Normal 5 5 3 3 5 4 2" xfId="41221" xr:uid="{1380C81F-7651-4B30-8E58-9BE31998016E}"/>
    <cellStyle name="Normal 5 5 3 3 5 5" xfId="30299" xr:uid="{632AAF0A-93B0-4714-A2BC-6385BC2BB2D9}"/>
    <cellStyle name="Normal 5 5 3 3 5 6" xfId="45182" xr:uid="{10BE8D84-0475-4258-BBD8-AB7254EA514D}"/>
    <cellStyle name="Normal 5 5 3 3 5 7" xfId="9763" xr:uid="{15B24DF9-0051-470D-A2DB-C73BD8DEAA7D}"/>
    <cellStyle name="Normal 5 5 3 3 6" xfId="11473" xr:uid="{B40F3E79-8D86-4B7F-9AD3-CA998747B3E1}"/>
    <cellStyle name="Normal 5 5 3 3 6 2" xfId="25163" xr:uid="{C05922C6-BA88-4E4B-9D75-ED476DA0C145}"/>
    <cellStyle name="Normal 5 5 3 3 6 2 2" xfId="38855" xr:uid="{BDDF97F4-5B40-477D-B7FF-5A977BE82B57}"/>
    <cellStyle name="Normal 5 5 3 3 6 2 3" xfId="53738" xr:uid="{32B20A95-20A4-4526-BAD6-B9F388BBA082}"/>
    <cellStyle name="Normal 5 5 3 3 6 3" xfId="18319" xr:uid="{B7DB8A4E-BBB6-4591-9262-5EA08CADB6C4}"/>
    <cellStyle name="Normal 5 5 3 3 6 4" xfId="32009" xr:uid="{7B1B492D-45EA-491A-B25D-F76AF1127A12}"/>
    <cellStyle name="Normal 5 5 3 3 6 5" xfId="46892" xr:uid="{0DB7634C-A3E0-4A11-84A1-EF3E9AF79DD0}"/>
    <cellStyle name="Normal 5 5 3 3 7" xfId="21741" xr:uid="{825ADB9B-ABEB-4C82-8828-507613B12D90}"/>
    <cellStyle name="Normal 5 5 3 3 7 2" xfId="35433" xr:uid="{E2C908C2-4DCC-4556-8B3C-6B50FB4A5DF9}"/>
    <cellStyle name="Normal 5 5 3 3 7 3" xfId="50316" xr:uid="{C6B0445E-3133-46A6-AA7C-E384CDACC80F}"/>
    <cellStyle name="Normal 5 5 3 3 8" xfId="14897" xr:uid="{5B1AC2C2-050C-4929-B52E-E648D65244B7}"/>
    <cellStyle name="Normal 5 5 3 3 8 2" xfId="40828" xr:uid="{E06B4279-0085-46CD-9633-C1CDF9198270}"/>
    <cellStyle name="Normal 5 5 3 3 9" xfId="28587" xr:uid="{24936B8C-66D8-4158-BFB0-3876DB8E6E8C}"/>
    <cellStyle name="Normal 5 5 3 4" xfId="1041" xr:uid="{47CDC15A-689A-4734-BF1A-7216142672A9}"/>
    <cellStyle name="Normal 5 5 3 4 2" xfId="1042" xr:uid="{FF78F60A-6FFD-4443-9599-DE1D6E7F11C9}"/>
    <cellStyle name="Normal 5 5 3 4 2 2" xfId="4515" xr:uid="{CB5C9D0C-0506-451D-B8BD-A69053412D91}"/>
    <cellStyle name="Normal 5 5 3 4 2 2 2" xfId="13191" xr:uid="{D7D5AAB4-60F3-468B-9CD7-2DBC12D18F5B}"/>
    <cellStyle name="Normal 5 5 3 4 2 2 2 2" xfId="26881" xr:uid="{6D185FBC-669C-428C-B5BA-05C0A8B5FE7C}"/>
    <cellStyle name="Normal 5 5 3 4 2 2 2 2 2" xfId="40573" xr:uid="{AD575EBF-3BCA-466B-BA13-7555F1B58DEC}"/>
    <cellStyle name="Normal 5 5 3 4 2 2 2 2 3" xfId="55456" xr:uid="{2696264B-1025-44D4-9364-E754646C9A98}"/>
    <cellStyle name="Normal 5 5 3 4 2 2 2 3" xfId="20037" xr:uid="{1F29CB5A-F6EF-49B1-AF0C-3D948F4DE879}"/>
    <cellStyle name="Normal 5 5 3 4 2 2 2 4" xfId="33727" xr:uid="{2231243A-F976-4751-822C-502BD32C6468}"/>
    <cellStyle name="Normal 5 5 3 4 2 2 2 5" xfId="48610" xr:uid="{4BD8ED52-B1CD-4871-B39D-8C36E0C217BF}"/>
    <cellStyle name="Normal 5 5 3 4 2 2 3" xfId="23459" xr:uid="{823AA486-B5FB-4983-9471-3541BF2377E2}"/>
    <cellStyle name="Normal 5 5 3 4 2 2 3 2" xfId="37151" xr:uid="{EDCE4B4A-F79A-41CE-95C3-DD65155DE5AE}"/>
    <cellStyle name="Normal 5 5 3 4 2 2 3 3" xfId="52034" xr:uid="{A7F9C212-0CFA-492C-93A4-FB216F98D431}"/>
    <cellStyle name="Normal 5 5 3 4 2 2 4" xfId="16615" xr:uid="{7B080D57-D84F-4360-AC87-9D267E4E02A1}"/>
    <cellStyle name="Normal 5 5 3 4 2 2 4 2" xfId="41391" xr:uid="{C1A4E84A-8B74-48FD-9B5F-B2A3BC1442AE}"/>
    <cellStyle name="Normal 5 5 3 4 2 2 5" xfId="30305" xr:uid="{80B6EC61-B7F4-446C-B480-5C649ABC79DD}"/>
    <cellStyle name="Normal 5 5 3 4 2 2 6" xfId="45188" xr:uid="{8B034DD9-5A83-47C4-8A6A-2EF34914507B}"/>
    <cellStyle name="Normal 5 5 3 4 2 2 7" xfId="9769" xr:uid="{9989A5AD-13E2-49AC-8E4E-141926DC0D7D}"/>
    <cellStyle name="Normal 5 5 3 4 2 3" xfId="11479" xr:uid="{0660E0D1-8DE7-4F1E-9D88-F0075FD7E93A}"/>
    <cellStyle name="Normal 5 5 3 4 2 3 2" xfId="25169" xr:uid="{B468AB4D-A510-491E-B0A9-61434C75055E}"/>
    <cellStyle name="Normal 5 5 3 4 2 3 2 2" xfId="38861" xr:uid="{D96934EC-5109-448D-AC62-C16D659FB5C0}"/>
    <cellStyle name="Normal 5 5 3 4 2 3 2 3" xfId="53744" xr:uid="{43D2CD8A-839F-407C-9B53-AE9848DC2B08}"/>
    <cellStyle name="Normal 5 5 3 4 2 3 3" xfId="18325" xr:uid="{12BD1132-A11E-406B-AE58-E81866F5163A}"/>
    <cellStyle name="Normal 5 5 3 4 2 3 4" xfId="32015" xr:uid="{CB1FD262-E320-4B81-AA12-BECB94E5A92E}"/>
    <cellStyle name="Normal 5 5 3 4 2 3 5" xfId="46898" xr:uid="{31669146-9DE6-4820-A874-BE4CDFDA6B68}"/>
    <cellStyle name="Normal 5 5 3 4 2 4" xfId="21747" xr:uid="{82D19108-2CFF-4502-8744-78993716DF52}"/>
    <cellStyle name="Normal 5 5 3 4 2 4 2" xfId="35439" xr:uid="{16542392-E1FD-497F-AF2C-F3F6E2404571}"/>
    <cellStyle name="Normal 5 5 3 4 2 4 3" xfId="50322" xr:uid="{896DA2CA-75CF-4F97-8E43-4C3E83EBA76B}"/>
    <cellStyle name="Normal 5 5 3 4 2 5" xfId="14903" xr:uid="{47E0F411-7A46-4641-B276-3E9672F27159}"/>
    <cellStyle name="Normal 5 5 3 4 2 5 2" xfId="41099" xr:uid="{EC14DE59-074B-460E-ACB5-E088F996A222}"/>
    <cellStyle name="Normal 5 5 3 4 2 6" xfId="28593" xr:uid="{FC7BC149-E793-4FDE-B829-BE377A8AEED9}"/>
    <cellStyle name="Normal 5 5 3 4 2 7" xfId="43476" xr:uid="{43498A53-B1ED-4710-9275-38142E8B0048}"/>
    <cellStyle name="Normal 5 5 3 4 2 8" xfId="8057" xr:uid="{8B5F5D23-7E1D-4202-B186-907EFDAD1C5F}"/>
    <cellStyle name="Normal 5 5 3 4 3" xfId="1043" xr:uid="{FF7F0B8F-605F-4BBA-9D70-67664C65BB67}"/>
    <cellStyle name="Normal 5 5 3 4 3 2" xfId="13190" xr:uid="{75E5B29A-A469-41A5-B1FF-F193EDCA5598}"/>
    <cellStyle name="Normal 5 5 3 4 3 2 2" xfId="26880" xr:uid="{70021A47-0614-4499-B442-F52247C335F5}"/>
    <cellStyle name="Normal 5 5 3 4 3 2 2 2" xfId="40572" xr:uid="{88F72589-3CD8-4B34-8910-C93B15802187}"/>
    <cellStyle name="Normal 5 5 3 4 3 2 2 3" xfId="55455" xr:uid="{6BAFB8BF-E4C5-4C54-AE48-5075F4E47421}"/>
    <cellStyle name="Normal 5 5 3 4 3 2 3" xfId="20036" xr:uid="{F30180A4-76CD-46BF-8CCB-D7AA79724616}"/>
    <cellStyle name="Normal 5 5 3 4 3 2 4" xfId="33726" xr:uid="{DC334E39-3CC3-4FC8-8DAA-C474EF443C00}"/>
    <cellStyle name="Normal 5 5 3 4 3 2 5" xfId="48609" xr:uid="{C1BCC172-CA71-45E4-8817-2ECBECD369B4}"/>
    <cellStyle name="Normal 5 5 3 4 3 3" xfId="23458" xr:uid="{BE49FE07-02E6-4A35-B9FF-CEB947FCB7CB}"/>
    <cellStyle name="Normal 5 5 3 4 3 3 2" xfId="37150" xr:uid="{08E65262-DD1B-4605-AB83-F21BD350CBB9}"/>
    <cellStyle name="Normal 5 5 3 4 3 3 3" xfId="52033" xr:uid="{FE1C7487-D889-45D7-A039-DA9A0F5D6A99}"/>
    <cellStyle name="Normal 5 5 3 4 3 4" xfId="16614" xr:uid="{AA7BA3C7-9105-4A19-A17D-0A2D94FBCE62}"/>
    <cellStyle name="Normal 5 5 3 4 3 4 2" xfId="41222" xr:uid="{7154E164-B784-4D7E-A78A-7B1585241A5C}"/>
    <cellStyle name="Normal 5 5 3 4 3 5" xfId="30304" xr:uid="{3102C323-3BC8-4C1C-84A9-BDAA51243935}"/>
    <cellStyle name="Normal 5 5 3 4 3 6" xfId="45187" xr:uid="{C2ECE9E0-2D80-4F48-B7E2-E47D88AA5FD4}"/>
    <cellStyle name="Normal 5 5 3 4 3 7" xfId="9768" xr:uid="{5F80202B-9BAD-476B-BAA3-DBD579C6005D}"/>
    <cellStyle name="Normal 5 5 3 4 4" xfId="1044" xr:uid="{0FFF815A-C175-40A6-92B1-9532976C04C3}"/>
    <cellStyle name="Normal 5 5 3 4 4 2" xfId="25168" xr:uid="{3BB98B92-7C8A-427C-8983-931108C1AC74}"/>
    <cellStyle name="Normal 5 5 3 4 4 2 2" xfId="38860" xr:uid="{328D8B9F-AA95-4754-ABE9-587B2DD09CCC}"/>
    <cellStyle name="Normal 5 5 3 4 4 2 3" xfId="53743" xr:uid="{1AD8060D-9C60-4B37-B589-6788704F05F0}"/>
    <cellStyle name="Normal 5 5 3 4 4 3" xfId="18324" xr:uid="{119D96AF-ACA6-416A-AC36-55C28704C1BE}"/>
    <cellStyle name="Normal 5 5 3 4 4 3 2" xfId="41223" xr:uid="{0C824548-1A2F-40DE-8F01-928F5B9107B9}"/>
    <cellStyle name="Normal 5 5 3 4 4 4" xfId="32014" xr:uid="{1AEBE470-29E7-472E-8619-F1CE0A4BCC7C}"/>
    <cellStyle name="Normal 5 5 3 4 4 5" xfId="46897" xr:uid="{85E84716-9E92-495F-BF69-5E93278AFAC3}"/>
    <cellStyle name="Normal 5 5 3 4 4 6" xfId="11478" xr:uid="{13A0DB76-B394-4382-8A99-1E107C2CB5E6}"/>
    <cellStyle name="Normal 5 5 3 4 5" xfId="21746" xr:uid="{0D9BF8CC-451B-4FEA-93B1-BE5B1899317B}"/>
    <cellStyle name="Normal 5 5 3 4 5 2" xfId="35438" xr:uid="{6D2FC12A-71DD-490A-BE45-7FD22852667E}"/>
    <cellStyle name="Normal 5 5 3 4 5 3" xfId="50321" xr:uid="{6A5B44E8-ECBF-4CE5-A27D-BC161F8AF0B8}"/>
    <cellStyle name="Normal 5 5 3 4 6" xfId="14902" xr:uid="{1B512319-7F05-4CA4-B3B9-11E3D29536D4}"/>
    <cellStyle name="Normal 5 5 3 4 6 2" xfId="41098" xr:uid="{177AA385-E3BC-430E-9D50-0F5DDADDC90E}"/>
    <cellStyle name="Normal 5 5 3 4 7" xfId="28592" xr:uid="{6693042F-37FC-45C3-AA09-839CE85CA7C1}"/>
    <cellStyle name="Normal 5 5 3 4 8" xfId="43475" xr:uid="{AA31A1B1-B165-4CFE-B3EF-E0A49EAF9C37}"/>
    <cellStyle name="Normal 5 5 3 4 9" xfId="8056" xr:uid="{93EB28B5-B561-4D7E-A38D-35C046FFD550}"/>
    <cellStyle name="Normal 5 5 3 5" xfId="1045" xr:uid="{610F4D0C-3BBC-47FA-9BAD-4EE465F65E66}"/>
    <cellStyle name="Normal 5 5 3 5 2" xfId="1046" xr:uid="{CDF628CB-6672-4D02-B4CD-786BE01E2567}"/>
    <cellStyle name="Normal 5 5 3 5 2 2" xfId="13192" xr:uid="{6E6D2865-8714-484C-888E-091E81519096}"/>
    <cellStyle name="Normal 5 5 3 5 2 2 2" xfId="26882" xr:uid="{92D79A45-D159-47F4-9087-BD0882F51B4B}"/>
    <cellStyle name="Normal 5 5 3 5 2 2 2 2" xfId="40574" xr:uid="{32EAED34-44A9-4BB8-A387-9B553501A746}"/>
    <cellStyle name="Normal 5 5 3 5 2 2 2 3" xfId="55457" xr:uid="{E6496610-CCC2-4B50-91E3-E50142BAB70C}"/>
    <cellStyle name="Normal 5 5 3 5 2 2 3" xfId="20038" xr:uid="{6A2A0EF9-1F21-482C-BEE8-533618EFB9A7}"/>
    <cellStyle name="Normal 5 5 3 5 2 2 4" xfId="33728" xr:uid="{D55E8D93-DF66-482B-A69D-02AB9912F1A3}"/>
    <cellStyle name="Normal 5 5 3 5 2 2 5" xfId="48611" xr:uid="{4EB7E1DF-A2E8-41D8-88DF-200C1066ADA5}"/>
    <cellStyle name="Normal 5 5 3 5 2 3" xfId="23460" xr:uid="{7D1C7562-3667-4AB7-8F8A-CD66A7367105}"/>
    <cellStyle name="Normal 5 5 3 5 2 3 2" xfId="37152" xr:uid="{EB7E59F9-7A70-4C4B-9CEC-58C5930E7B71}"/>
    <cellStyle name="Normal 5 5 3 5 2 3 3" xfId="52035" xr:uid="{849A5564-CBBF-4132-99A7-D9DF0098B305}"/>
    <cellStyle name="Normal 5 5 3 5 2 4" xfId="16616" xr:uid="{15B0016D-4775-4428-ABD0-29A92BF33A78}"/>
    <cellStyle name="Normal 5 5 3 5 2 4 2" xfId="41224" xr:uid="{7B18E1A7-59DE-4F9F-8CB4-2038C805C1CB}"/>
    <cellStyle name="Normal 5 5 3 5 2 5" xfId="30306" xr:uid="{39663EA6-BEE7-46F9-9D76-BAF1380010D7}"/>
    <cellStyle name="Normal 5 5 3 5 2 6" xfId="45189" xr:uid="{82A43AF2-FB03-46C7-9F92-5979FA668339}"/>
    <cellStyle name="Normal 5 5 3 5 2 7" xfId="9770" xr:uid="{C0C713E6-FF00-4C3F-A606-ED0A1D6C60FB}"/>
    <cellStyle name="Normal 5 5 3 5 3" xfId="1047" xr:uid="{7BBEE8D0-8B36-4214-B412-01516D01A48D}"/>
    <cellStyle name="Normal 5 5 3 5 3 2" xfId="25170" xr:uid="{832517A7-8D3A-49DD-9E8A-75D302E1DCF2}"/>
    <cellStyle name="Normal 5 5 3 5 3 2 2" xfId="38862" xr:uid="{D3A7BE03-328F-42C1-BD7C-60B2A330ED18}"/>
    <cellStyle name="Normal 5 5 3 5 3 2 3" xfId="53745" xr:uid="{DB1A0188-A1BF-42F7-8890-8D3093E97EAC}"/>
    <cellStyle name="Normal 5 5 3 5 3 3" xfId="18326" xr:uid="{59BF24AE-0F88-48BB-88BF-D3308EC3E171}"/>
    <cellStyle name="Normal 5 5 3 5 3 3 2" xfId="41225" xr:uid="{CFC7DCCF-D406-4AEB-933C-CBD436F8BE65}"/>
    <cellStyle name="Normal 5 5 3 5 3 4" xfId="32016" xr:uid="{F87161A3-E79F-4CE6-BB44-5717BE09B2CF}"/>
    <cellStyle name="Normal 5 5 3 5 3 5" xfId="46899" xr:uid="{F0E37A31-2458-4FA4-A148-3DAB305638AA}"/>
    <cellStyle name="Normal 5 5 3 5 3 6" xfId="11480" xr:uid="{D4E6E66D-B544-49F3-A206-BF3706F344B3}"/>
    <cellStyle name="Normal 5 5 3 5 4" xfId="1048" xr:uid="{C5AE6EC1-6D79-45E0-9CFC-349B8AC29572}"/>
    <cellStyle name="Normal 5 5 3 5 4 2" xfId="41226" xr:uid="{B77861D1-0515-413C-8135-7C6D4438DF51}"/>
    <cellStyle name="Normal 5 5 3 5 4 3" xfId="35440" xr:uid="{20F52E8E-9381-4A7D-BF8C-1005A38094A2}"/>
    <cellStyle name="Normal 5 5 3 5 4 4" xfId="50323" xr:uid="{25FA9E2A-9447-420A-AEF3-56A2E634589C}"/>
    <cellStyle name="Normal 5 5 3 5 4 5" xfId="21748" xr:uid="{153ABDFB-0019-4898-B236-E71368C8E952}"/>
    <cellStyle name="Normal 5 5 3 5 5" xfId="14904" xr:uid="{5B483F40-0FD2-4B3C-8952-F3B95D4AED2A}"/>
    <cellStyle name="Normal 5 5 3 5 5 2" xfId="41100" xr:uid="{6EDA1C1C-733F-45F2-8371-0D51086B1CB4}"/>
    <cellStyle name="Normal 5 5 3 5 6" xfId="28594" xr:uid="{60405194-EE7D-499F-8666-9706286AD7E0}"/>
    <cellStyle name="Normal 5 5 3 5 7" xfId="43477" xr:uid="{98F873B8-AEA1-409B-92C7-C1EFC66F036D}"/>
    <cellStyle name="Normal 5 5 3 5 8" xfId="8058" xr:uid="{6EDC519E-76B7-47A2-A4B6-5336E4CBA9F3}"/>
    <cellStyle name="Normal 5 5 3 6" xfId="1049" xr:uid="{0BA4749A-D8B8-4EB8-9E2B-FF7437C56FD5}"/>
    <cellStyle name="Normal 5 5 3 6 2" xfId="9771" xr:uid="{7972069F-8A86-4C0B-BA5E-5C6193EDA528}"/>
    <cellStyle name="Normal 5 5 3 6 2 2" xfId="13193" xr:uid="{058FB443-2AB7-4F5D-B02D-CBDB791249FF}"/>
    <cellStyle name="Normal 5 5 3 6 2 2 2" xfId="26883" xr:uid="{9D915EE8-1D4F-4B35-B2F2-E2C920E8F5D9}"/>
    <cellStyle name="Normal 5 5 3 6 2 2 2 2" xfId="40575" xr:uid="{F47A50AB-BB55-49AE-B2F8-0B2AE21EEB21}"/>
    <cellStyle name="Normal 5 5 3 6 2 2 2 3" xfId="55458" xr:uid="{2A4DF253-7C57-4D73-B1A6-AF0EE0BD8CD0}"/>
    <cellStyle name="Normal 5 5 3 6 2 2 3" xfId="20039" xr:uid="{7418108A-3CB4-42E2-9B33-4E751998B9F6}"/>
    <cellStyle name="Normal 5 5 3 6 2 2 4" xfId="33729" xr:uid="{49BC4F0D-56B5-4D7F-9E21-E5D8C9134E07}"/>
    <cellStyle name="Normal 5 5 3 6 2 2 5" xfId="48612" xr:uid="{B6482678-A0F1-4AA1-AB62-B33CE733AAC1}"/>
    <cellStyle name="Normal 5 5 3 6 2 3" xfId="23461" xr:uid="{16E7EA4D-5B84-4695-AE07-953761E5DA79}"/>
    <cellStyle name="Normal 5 5 3 6 2 3 2" xfId="37153" xr:uid="{A848C337-901E-4319-A678-390240EB810D}"/>
    <cellStyle name="Normal 5 5 3 6 2 3 3" xfId="52036" xr:uid="{743CE2C3-27AF-4D2A-BD15-EAF865264589}"/>
    <cellStyle name="Normal 5 5 3 6 2 4" xfId="16617" xr:uid="{2AB8A8E6-1E9B-44A6-83BD-0E02A6E93AAC}"/>
    <cellStyle name="Normal 5 5 3 6 2 5" xfId="30307" xr:uid="{BF652EF9-C77C-4137-B9ED-785439564FDD}"/>
    <cellStyle name="Normal 5 5 3 6 2 6" xfId="45190" xr:uid="{0C88C959-F2AE-4D32-9647-7BE34E042417}"/>
    <cellStyle name="Normal 5 5 3 6 3" xfId="11481" xr:uid="{EC498562-8941-4329-BE5D-8E7C6EF69064}"/>
    <cellStyle name="Normal 5 5 3 6 3 2" xfId="25171" xr:uid="{E5EC154E-C170-44E5-9D65-A6B024775F9E}"/>
    <cellStyle name="Normal 5 5 3 6 3 2 2" xfId="38863" xr:uid="{B2308A10-147C-4D90-A683-6DAFCE243C1A}"/>
    <cellStyle name="Normal 5 5 3 6 3 2 3" xfId="53746" xr:uid="{C5252749-51E6-4294-ADC4-69BC2CE94B10}"/>
    <cellStyle name="Normal 5 5 3 6 3 3" xfId="18327" xr:uid="{8E471683-E15B-4062-AABF-906E9655220B}"/>
    <cellStyle name="Normal 5 5 3 6 3 4" xfId="32017" xr:uid="{725DC4BD-AB18-47C1-9058-2FF783EA521F}"/>
    <cellStyle name="Normal 5 5 3 6 3 5" xfId="46900" xr:uid="{B6E2D601-1154-4863-849B-C6BBF513BE08}"/>
    <cellStyle name="Normal 5 5 3 6 4" xfId="21749" xr:uid="{456C4FAF-84C2-4A28-86C4-49E3F2E3FD59}"/>
    <cellStyle name="Normal 5 5 3 6 4 2" xfId="35441" xr:uid="{3D686E11-1FDA-445A-B710-E55AEDDE0B22}"/>
    <cellStyle name="Normal 5 5 3 6 4 3" xfId="50324" xr:uid="{964A7038-F16C-4C64-B8DE-FB6265428453}"/>
    <cellStyle name="Normal 5 5 3 6 5" xfId="14905" xr:uid="{CA925BDE-EB5B-4212-B748-2839EBF1795B}"/>
    <cellStyle name="Normal 5 5 3 6 5 2" xfId="41227" xr:uid="{574E6E53-D234-438B-A738-A34E1EF154EE}"/>
    <cellStyle name="Normal 5 5 3 6 6" xfId="28595" xr:uid="{5E2E1F7F-BDE9-45AA-AC83-4A4EE09E4C54}"/>
    <cellStyle name="Normal 5 5 3 6 7" xfId="43478" xr:uid="{5EDA8CD1-B134-46D2-924E-26AFF8200095}"/>
    <cellStyle name="Normal 5 5 3 6 8" xfId="8059" xr:uid="{7D6E6F07-9364-4ADB-A2D6-38D67F2B2EC1}"/>
    <cellStyle name="Normal 5 5 3 7" xfId="1050" xr:uid="{98A29574-C8F0-4D7D-A3AF-2C5E3C22D167}"/>
    <cellStyle name="Normal 5 5 3 7 2" xfId="13179" xr:uid="{2458F51F-AF15-41A6-B281-40F36A65B1E0}"/>
    <cellStyle name="Normal 5 5 3 7 2 2" xfId="26869" xr:uid="{388405D8-0B2E-4378-8711-F9B00A22BB08}"/>
    <cellStyle name="Normal 5 5 3 7 2 2 2" xfId="40561" xr:uid="{40711BF6-6292-4128-919E-5D8602B3534B}"/>
    <cellStyle name="Normal 5 5 3 7 2 2 3" xfId="55444" xr:uid="{FF9CB091-1F80-493C-A680-A36B14C29427}"/>
    <cellStyle name="Normal 5 5 3 7 2 3" xfId="20025" xr:uid="{055641EE-DF71-4540-8BB8-B20B41CC8E49}"/>
    <cellStyle name="Normal 5 5 3 7 2 4" xfId="33715" xr:uid="{58EA5FAD-23A8-4515-8638-F9BF3D68EA9A}"/>
    <cellStyle name="Normal 5 5 3 7 2 5" xfId="48598" xr:uid="{A9D52431-D02E-4F37-A28E-79B2560B5898}"/>
    <cellStyle name="Normal 5 5 3 7 3" xfId="23447" xr:uid="{EA714D12-1F83-4499-896B-7B3C6F3A7D58}"/>
    <cellStyle name="Normal 5 5 3 7 3 2" xfId="37139" xr:uid="{34CBB0D8-492F-4FCD-85F7-4FFC929A293C}"/>
    <cellStyle name="Normal 5 5 3 7 3 3" xfId="52022" xr:uid="{048E198A-2AA0-4337-B8BC-930531E47363}"/>
    <cellStyle name="Normal 5 5 3 7 4" xfId="16603" xr:uid="{05C5C8AB-A101-4FDD-9B81-0379D63F26F5}"/>
    <cellStyle name="Normal 5 5 3 7 4 2" xfId="41228" xr:uid="{62AEB0D3-5287-48D2-9E2D-89F86D066010}"/>
    <cellStyle name="Normal 5 5 3 7 5" xfId="30293" xr:uid="{5C6E64A4-F3A0-4299-AFF3-DFB2F160A48C}"/>
    <cellStyle name="Normal 5 5 3 7 6" xfId="45176" xr:uid="{D2F5CFEB-C939-4573-A053-D5B3FDB12727}"/>
    <cellStyle name="Normal 5 5 3 7 7" xfId="9757" xr:uid="{AB3A1F0D-77B6-44E1-AF4B-DD00F570513D}"/>
    <cellStyle name="Normal 5 5 3 8" xfId="1051" xr:uid="{6AD24712-4CB4-433E-9F69-F8A986B54DA7}"/>
    <cellStyle name="Normal 5 5 3 8 2" xfId="25157" xr:uid="{372EF8B1-CDD0-49DA-B006-B956C30347C1}"/>
    <cellStyle name="Normal 5 5 3 8 2 2" xfId="38849" xr:uid="{B3D59787-1E11-4BAB-B845-BC9656CAE085}"/>
    <cellStyle name="Normal 5 5 3 8 2 3" xfId="53732" xr:uid="{CA976504-5B44-4FA3-9E77-08E3BF5B5B2F}"/>
    <cellStyle name="Normal 5 5 3 8 3" xfId="18313" xr:uid="{6364BAC0-8440-41BA-A6AA-C898A15D4422}"/>
    <cellStyle name="Normal 5 5 3 8 3 2" xfId="41229" xr:uid="{C46A8561-B1D9-4E53-8F21-EC38C4F08ED6}"/>
    <cellStyle name="Normal 5 5 3 8 4" xfId="32003" xr:uid="{2CE0710E-FF68-4237-818E-571FA5C1C992}"/>
    <cellStyle name="Normal 5 5 3 8 5" xfId="46886" xr:uid="{EC462BDA-0F50-49DB-A984-32FA313221AB}"/>
    <cellStyle name="Normal 5 5 3 8 6" xfId="11467" xr:uid="{049CA8DB-851F-4DB9-806E-F6E3BD8904BE}"/>
    <cellStyle name="Normal 5 5 3 9" xfId="21735" xr:uid="{EA348B52-FD5B-4DCE-9675-3508AD172FA1}"/>
    <cellStyle name="Normal 5 5 3 9 2" xfId="35427" xr:uid="{FC7A4A44-E5C7-4CDF-B610-12D4DFCFFB49}"/>
    <cellStyle name="Normal 5 5 3 9 3" xfId="50310" xr:uid="{B620BFE1-95C8-4064-9E8D-5B5AC185D503}"/>
    <cellStyle name="Normal 5 5 4" xfId="105" xr:uid="{875C0125-3DD7-42CE-BABE-C3BB1A467357}"/>
    <cellStyle name="Normal 5 5 4 10" xfId="14906" xr:uid="{C130B2B6-37CF-4D32-8389-8986CFE47CC0}"/>
    <cellStyle name="Normal 5 5 4 10 2" xfId="40808" xr:uid="{B803D0AD-C5A8-419F-B6E0-22F5DD85F042}"/>
    <cellStyle name="Normal 5 5 4 11" xfId="28596" xr:uid="{F997B32D-1654-4B03-8467-7B130942337D}"/>
    <cellStyle name="Normal 5 5 4 12" xfId="43479" xr:uid="{05BB1F7C-AEB1-4932-A1C4-2F6809194794}"/>
    <cellStyle name="Normal 5 5 4 13" xfId="8060" xr:uid="{ADB68BED-A7D6-4B9A-908D-AC9524CCDD0F}"/>
    <cellStyle name="Normal 5 5 4 2" xfId="1052" xr:uid="{FDABE621-8E0E-4F64-80D1-C8248ADA5C67}"/>
    <cellStyle name="Normal 5 5 4 2 10" xfId="43480" xr:uid="{EF8F7E50-0EE6-4CD0-9088-47FE0DFC0160}"/>
    <cellStyle name="Normal 5 5 4 2 11" xfId="8061" xr:uid="{60073A64-5DA4-4B3E-BA93-5DCF4E7C97AE}"/>
    <cellStyle name="Normal 5 5 4 2 2" xfId="1053" xr:uid="{5AA8A229-91A9-447D-9253-AE68CE5EBC5C}"/>
    <cellStyle name="Normal 5 5 4 2 2 2" xfId="1054" xr:uid="{C25B702A-C66B-4D68-A928-84B557866FB6}"/>
    <cellStyle name="Normal 5 5 4 2 2 2 2" xfId="3915" xr:uid="{3364DAF6-2AEC-4653-8930-7C89C9FC2F47}"/>
    <cellStyle name="Normal 5 5 4 2 2 2 2 2" xfId="13197" xr:uid="{D5C0D5C3-374A-4D67-BD83-37409FF644CE}"/>
    <cellStyle name="Normal 5 5 4 2 2 2 2 2 2" xfId="26887" xr:uid="{7DB62A2B-082F-470A-A760-33EA09048C2E}"/>
    <cellStyle name="Normal 5 5 4 2 2 2 2 2 2 2" xfId="40579" xr:uid="{A19A1A2E-2A14-4F5A-A3A9-8338521F3970}"/>
    <cellStyle name="Normal 5 5 4 2 2 2 2 2 2 3" xfId="55462" xr:uid="{0F57BB61-43AB-4980-AEEA-396918742536}"/>
    <cellStyle name="Normal 5 5 4 2 2 2 2 2 3" xfId="20043" xr:uid="{51985C1D-9FAA-4887-94C8-88C93DCF10F6}"/>
    <cellStyle name="Normal 5 5 4 2 2 2 2 2 4" xfId="33733" xr:uid="{1326D1FC-7E2E-4BD6-9574-9E22B9AB1DBE}"/>
    <cellStyle name="Normal 5 5 4 2 2 2 2 2 5" xfId="48616" xr:uid="{1C7D320A-B8E3-48F4-9F3F-311B37D269AF}"/>
    <cellStyle name="Normal 5 5 4 2 2 2 2 3" xfId="23465" xr:uid="{EFD25ECB-40D2-45CB-92B8-26A8054D59C1}"/>
    <cellStyle name="Normal 5 5 4 2 2 2 2 3 2" xfId="37157" xr:uid="{03F1889F-1728-436E-A419-B89FA2000123}"/>
    <cellStyle name="Normal 5 5 4 2 2 2 2 3 3" xfId="52040" xr:uid="{6790EE44-F950-43FA-812E-883D8109205C}"/>
    <cellStyle name="Normal 5 5 4 2 2 2 2 4" xfId="16621" xr:uid="{554AD35C-5544-4B73-AA0C-F202A71BABD7}"/>
    <cellStyle name="Normal 5 5 4 2 2 2 2 4 2" xfId="41102" xr:uid="{0A58E725-4D2E-4393-B42D-3639F3692E9C}"/>
    <cellStyle name="Normal 5 5 4 2 2 2 2 5" xfId="30311" xr:uid="{9DEA7581-A780-41F3-94BC-C611330991F8}"/>
    <cellStyle name="Normal 5 5 4 2 2 2 2 6" xfId="45194" xr:uid="{2119994F-48B2-40D8-A225-5A48FCBCBD49}"/>
    <cellStyle name="Normal 5 5 4 2 2 2 2 7" xfId="9775" xr:uid="{E6D6777A-E70F-4349-9A40-D794B3036E5C}"/>
    <cellStyle name="Normal 5 5 4 2 2 2 3" xfId="11485" xr:uid="{AA60B6FF-FC0E-455E-9B78-4B2880902753}"/>
    <cellStyle name="Normal 5 5 4 2 2 2 3 2" xfId="25175" xr:uid="{9303775B-3C2E-4E39-9487-CBFEC1C38AA4}"/>
    <cellStyle name="Normal 5 5 4 2 2 2 3 2 2" xfId="38867" xr:uid="{23C715F3-6937-4946-B47F-0B72AB2E25BD}"/>
    <cellStyle name="Normal 5 5 4 2 2 2 3 2 3" xfId="53750" xr:uid="{3B40E118-E9A3-4546-ABB0-0EADAB95FD4B}"/>
    <cellStyle name="Normal 5 5 4 2 2 2 3 3" xfId="18331" xr:uid="{82C58EE0-37CE-4A79-9675-06C0AE8C1F1A}"/>
    <cellStyle name="Normal 5 5 4 2 2 2 3 4" xfId="32021" xr:uid="{817FD7C0-2A68-4CB1-97ED-6F25DF0ADAB2}"/>
    <cellStyle name="Normal 5 5 4 2 2 2 3 5" xfId="46904" xr:uid="{6103453F-CA9D-4B5A-8D80-7D4C18ABCED2}"/>
    <cellStyle name="Normal 5 5 4 2 2 2 4" xfId="21753" xr:uid="{85444BEF-50BE-4F35-BFFB-7D580A3AD59A}"/>
    <cellStyle name="Normal 5 5 4 2 2 2 4 2" xfId="35445" xr:uid="{2B7DDFCA-7D31-4164-8D43-7FDBD9E2EF8A}"/>
    <cellStyle name="Normal 5 5 4 2 2 2 4 3" xfId="50328" xr:uid="{9306B98D-A682-4FF0-81CC-9D68C3AC0ECE}"/>
    <cellStyle name="Normal 5 5 4 2 2 2 5" xfId="14909" xr:uid="{A06ECD7F-A743-49C7-96BB-11613580B0DD}"/>
    <cellStyle name="Normal 5 5 4 2 2 2 5 2" xfId="41101" xr:uid="{52E37954-8352-40E0-8C04-B657F725E05F}"/>
    <cellStyle name="Normal 5 5 4 2 2 2 6" xfId="28599" xr:uid="{975D35F5-2356-444B-BF04-EB5246745B2C}"/>
    <cellStyle name="Normal 5 5 4 2 2 2 7" xfId="43482" xr:uid="{32401A5F-D0ED-4EAB-9731-7E3F2D709365}"/>
    <cellStyle name="Normal 5 5 4 2 2 2 8" xfId="8063" xr:uid="{16766BA7-C4A5-42ED-93E1-2218963D6709}"/>
    <cellStyle name="Normal 5 5 4 2 2 3" xfId="1055" xr:uid="{B609446D-A50B-429C-BE66-DA0EED72AB7C}"/>
    <cellStyle name="Normal 5 5 4 2 2 3 2" xfId="13196" xr:uid="{C29F68D3-D7D7-4E2B-942C-D12F034342EB}"/>
    <cellStyle name="Normal 5 5 4 2 2 3 2 2" xfId="26886" xr:uid="{2F06C5D4-F1A7-4CCD-BA0A-482AE5DA7D73}"/>
    <cellStyle name="Normal 5 5 4 2 2 3 2 2 2" xfId="40578" xr:uid="{A459DF18-A4C7-425A-AD29-B1C61D6C7F23}"/>
    <cellStyle name="Normal 5 5 4 2 2 3 2 2 3" xfId="55461" xr:uid="{9435E1ED-2480-4AA6-B157-2FFD6577495C}"/>
    <cellStyle name="Normal 5 5 4 2 2 3 2 3" xfId="20042" xr:uid="{11FF0EFB-D110-4E92-B753-003BA56F5571}"/>
    <cellStyle name="Normal 5 5 4 2 2 3 2 4" xfId="33732" xr:uid="{3A25A9F2-9B75-4045-BEEE-00578B8F0969}"/>
    <cellStyle name="Normal 5 5 4 2 2 3 2 5" xfId="48615" xr:uid="{0AEA3915-35EA-42AB-8F02-FF3EF293AD57}"/>
    <cellStyle name="Normal 5 5 4 2 2 3 3" xfId="23464" xr:uid="{A55A7EA0-773C-40D5-AB63-02903CADF490}"/>
    <cellStyle name="Normal 5 5 4 2 2 3 3 2" xfId="37156" xr:uid="{5AB374B5-ABC9-4D3C-9FD7-914DCF4C420E}"/>
    <cellStyle name="Normal 5 5 4 2 2 3 3 3" xfId="52039" xr:uid="{803E2D18-6883-443C-B160-90CD5EA6DE3D}"/>
    <cellStyle name="Normal 5 5 4 2 2 3 4" xfId="16620" xr:uid="{420A9F05-788C-40AB-B2A2-0D63055824B4}"/>
    <cellStyle name="Normal 5 5 4 2 2 3 4 2" xfId="41103" xr:uid="{C420F7E5-EB1F-4091-AF79-5BD663636012}"/>
    <cellStyle name="Normal 5 5 4 2 2 3 5" xfId="30310" xr:uid="{4994BF4D-7F13-4997-9D9D-162ADFB1584A}"/>
    <cellStyle name="Normal 5 5 4 2 2 3 6" xfId="45193" xr:uid="{F53CE760-27DC-49E1-8080-E4E255C414C4}"/>
    <cellStyle name="Normal 5 5 4 2 2 3 7" xfId="9774" xr:uid="{98A184BE-F98E-48AA-9E97-FD701D877289}"/>
    <cellStyle name="Normal 5 5 4 2 2 4" xfId="1056" xr:uid="{191806D2-0BD0-40D5-BBD2-91F09D158316}"/>
    <cellStyle name="Normal 5 5 4 2 2 4 2" xfId="25174" xr:uid="{561FF51B-B76D-43A4-AE49-02E716B25E99}"/>
    <cellStyle name="Normal 5 5 4 2 2 4 2 2" xfId="38866" xr:uid="{AC8E08B1-0D85-48A2-9E4E-316D365D5864}"/>
    <cellStyle name="Normal 5 5 4 2 2 4 2 3" xfId="53749" xr:uid="{A35C26BC-8308-4E30-8066-CD3D16F9F5A6}"/>
    <cellStyle name="Normal 5 5 4 2 2 4 3" xfId="18330" xr:uid="{94B6C93C-0353-4093-B713-F3305C65D55B}"/>
    <cellStyle name="Normal 5 5 4 2 2 4 3 2" xfId="41230" xr:uid="{5A2C5E91-7E1A-47E1-A635-43609263B81F}"/>
    <cellStyle name="Normal 5 5 4 2 2 4 4" xfId="32020" xr:uid="{075F08F0-8BF8-45CD-BDAF-F16F445BA9AB}"/>
    <cellStyle name="Normal 5 5 4 2 2 4 5" xfId="46903" xr:uid="{AE5237C0-9766-4B85-B42B-59B1D3833B46}"/>
    <cellStyle name="Normal 5 5 4 2 2 4 6" xfId="11484" xr:uid="{40EFB78F-B4B2-48DD-ADBF-60D0AD98D9B6}"/>
    <cellStyle name="Normal 5 5 4 2 2 5" xfId="21752" xr:uid="{D0C7801F-5890-4175-A093-AB035AEBD308}"/>
    <cellStyle name="Normal 5 5 4 2 2 5 2" xfId="35444" xr:uid="{4CAEDF67-9798-4C2B-A331-893BAD8FD8DE}"/>
    <cellStyle name="Normal 5 5 4 2 2 5 3" xfId="50327" xr:uid="{87278FDB-CE56-41C7-9F54-84542AC3330A}"/>
    <cellStyle name="Normal 5 5 4 2 2 6" xfId="14908" xr:uid="{01924572-0EDA-4640-A95A-EADCEE56CC8D}"/>
    <cellStyle name="Normal 5 5 4 2 2 6 2" xfId="40886" xr:uid="{109C2E26-18FC-44C7-BE70-61CDC9F802C8}"/>
    <cellStyle name="Normal 5 5 4 2 2 7" xfId="28598" xr:uid="{BEE4B061-B164-48A9-B7F6-1E88F5EFBE3C}"/>
    <cellStyle name="Normal 5 5 4 2 2 8" xfId="43481" xr:uid="{56EE98AA-E576-4E28-819C-456D38D5200B}"/>
    <cellStyle name="Normal 5 5 4 2 2 9" xfId="8062" xr:uid="{2CFC4082-FC6C-46F8-87B4-84F5A5D6D60D}"/>
    <cellStyle name="Normal 5 5 4 2 3" xfId="1057" xr:uid="{F0DF8281-7941-45C4-9B3E-A6AC5C1AA9EA}"/>
    <cellStyle name="Normal 5 5 4 2 3 2" xfId="3916" xr:uid="{84FBE5AD-7C5F-42C9-9B39-F46E0FC4DDD0}"/>
    <cellStyle name="Normal 5 5 4 2 3 2 2" xfId="13198" xr:uid="{BF43C7F6-E247-4FA2-A14B-B6224CDD8285}"/>
    <cellStyle name="Normal 5 5 4 2 3 2 2 2" xfId="26888" xr:uid="{7B244413-F2C2-4D28-99EA-C2999EA6C4BF}"/>
    <cellStyle name="Normal 5 5 4 2 3 2 2 2 2" xfId="40580" xr:uid="{02C4F3B9-609F-4A36-97DF-078ACC17E536}"/>
    <cellStyle name="Normal 5 5 4 2 3 2 2 2 3" xfId="55463" xr:uid="{C24275A5-6B35-468F-8FE0-4E1E663545C9}"/>
    <cellStyle name="Normal 5 5 4 2 3 2 2 3" xfId="20044" xr:uid="{5AEAF221-061F-4D9B-B1ED-382C2AF09E6C}"/>
    <cellStyle name="Normal 5 5 4 2 3 2 2 4" xfId="33734" xr:uid="{7B815C03-1C05-4579-8186-4A873E38339D}"/>
    <cellStyle name="Normal 5 5 4 2 3 2 2 5" xfId="48617" xr:uid="{B80CD0AF-6965-49FD-98FA-1FFB7D85F37D}"/>
    <cellStyle name="Normal 5 5 4 2 3 2 3" xfId="23466" xr:uid="{56611712-8075-4127-B189-7164F8F62C14}"/>
    <cellStyle name="Normal 5 5 4 2 3 2 3 2" xfId="37158" xr:uid="{1E936205-BE45-4E9C-A69A-92B656861F88}"/>
    <cellStyle name="Normal 5 5 4 2 3 2 3 3" xfId="52041" xr:uid="{3CDA54CB-E64B-4912-8946-17DD7E0831EF}"/>
    <cellStyle name="Normal 5 5 4 2 3 2 4" xfId="16622" xr:uid="{C4579DE5-B3EE-450F-9CC0-9C93337E9060}"/>
    <cellStyle name="Normal 5 5 4 2 3 2 4 2" xfId="41105" xr:uid="{9C2312AA-B610-4B38-97F1-CD350ED92DF1}"/>
    <cellStyle name="Normal 5 5 4 2 3 2 5" xfId="30312" xr:uid="{C397A784-4580-4644-BDF4-95DCFB42328A}"/>
    <cellStyle name="Normal 5 5 4 2 3 2 6" xfId="45195" xr:uid="{45465C54-62F3-453E-B27F-301BC7B8D839}"/>
    <cellStyle name="Normal 5 5 4 2 3 2 7" xfId="9776" xr:uid="{7DFCC371-F7E9-464A-9E01-25CC19AF7725}"/>
    <cellStyle name="Normal 5 5 4 2 3 3" xfId="11486" xr:uid="{D9AC20AB-567F-4D9D-8C98-9A698208E3D5}"/>
    <cellStyle name="Normal 5 5 4 2 3 3 2" xfId="25176" xr:uid="{4FC0D86E-3BDB-43FF-AF19-38C7D68DA2B4}"/>
    <cellStyle name="Normal 5 5 4 2 3 3 2 2" xfId="38868" xr:uid="{D5DCCCC6-1299-4D7B-AC96-6E1D3A84EA5C}"/>
    <cellStyle name="Normal 5 5 4 2 3 3 2 3" xfId="53751" xr:uid="{02A77D10-B14A-43E8-A31B-DAC31C51CB72}"/>
    <cellStyle name="Normal 5 5 4 2 3 3 3" xfId="18332" xr:uid="{685068A1-E778-44F7-9083-813CB5155AF4}"/>
    <cellStyle name="Normal 5 5 4 2 3 3 4" xfId="32022" xr:uid="{5762A891-1E73-4C92-945D-5305803BA526}"/>
    <cellStyle name="Normal 5 5 4 2 3 3 5" xfId="46905" xr:uid="{B79EFFCA-D6E8-4F5E-AF13-8E1606F42ADF}"/>
    <cellStyle name="Normal 5 5 4 2 3 4" xfId="21754" xr:uid="{FE4648D1-1384-448D-A6F0-9A87FF35B1E2}"/>
    <cellStyle name="Normal 5 5 4 2 3 4 2" xfId="35446" xr:uid="{25392252-828A-4A0C-BD93-F0EE812CFB76}"/>
    <cellStyle name="Normal 5 5 4 2 3 4 3" xfId="50329" xr:uid="{C39B3D69-239B-4AFA-BB03-47D207FCF41B}"/>
    <cellStyle name="Normal 5 5 4 2 3 5" xfId="14910" xr:uid="{2F5D2A71-51D0-4DF8-A27C-C33016419201}"/>
    <cellStyle name="Normal 5 5 4 2 3 5 2" xfId="41104" xr:uid="{3B09BB0E-07B0-4C29-8778-E671EE0BAB7E}"/>
    <cellStyle name="Normal 5 5 4 2 3 6" xfId="28600" xr:uid="{28EBC9D0-0130-4D52-BD8F-07EC728A07B4}"/>
    <cellStyle name="Normal 5 5 4 2 3 7" xfId="43483" xr:uid="{0E803B70-4B2C-48AB-823F-6A4C50229048}"/>
    <cellStyle name="Normal 5 5 4 2 3 8" xfId="8064" xr:uid="{E0A23566-1BE9-42A1-9799-A1C3FBEC5B28}"/>
    <cellStyle name="Normal 5 5 4 2 4" xfId="1058" xr:uid="{896A22B6-F480-4A0A-96A2-1E0C55817567}"/>
    <cellStyle name="Normal 5 5 4 2 4 2" xfId="9777" xr:uid="{5E00DC1E-C047-4AB3-87E9-A27FD98511DA}"/>
    <cellStyle name="Normal 5 5 4 2 4 2 2" xfId="13199" xr:uid="{0A4CFD94-1B06-42EB-AFDA-FC2FFFE56599}"/>
    <cellStyle name="Normal 5 5 4 2 4 2 2 2" xfId="26889" xr:uid="{E2F3271B-7B1A-48F8-AB56-9A7EDBF2A7C8}"/>
    <cellStyle name="Normal 5 5 4 2 4 2 2 2 2" xfId="40581" xr:uid="{13FA84CB-A50F-4AEE-B483-AF7008CCDAA6}"/>
    <cellStyle name="Normal 5 5 4 2 4 2 2 2 3" xfId="55464" xr:uid="{9176F9F3-3BE1-4AD2-AF98-2B1D11624658}"/>
    <cellStyle name="Normal 5 5 4 2 4 2 2 3" xfId="20045" xr:uid="{CA8068FA-52EC-4A4F-9093-6C8F0C499328}"/>
    <cellStyle name="Normal 5 5 4 2 4 2 2 4" xfId="33735" xr:uid="{0D802C8C-1E21-44F8-A416-EC60E0A470CC}"/>
    <cellStyle name="Normal 5 5 4 2 4 2 2 5" xfId="48618" xr:uid="{95DD870A-435B-450A-A0B5-58D0864E28F7}"/>
    <cellStyle name="Normal 5 5 4 2 4 2 3" xfId="23467" xr:uid="{049D02C7-F62D-41AE-B482-F499B6A77784}"/>
    <cellStyle name="Normal 5 5 4 2 4 2 3 2" xfId="37159" xr:uid="{B835527F-754F-4039-B720-39A6E2A8C39D}"/>
    <cellStyle name="Normal 5 5 4 2 4 2 3 3" xfId="52042" xr:uid="{7C742FDF-EA00-409F-BBC8-5FD2AA36EBA2}"/>
    <cellStyle name="Normal 5 5 4 2 4 2 4" xfId="16623" xr:uid="{728ED8CF-FAAA-40A2-A64D-E9FDA366EE02}"/>
    <cellStyle name="Normal 5 5 4 2 4 2 5" xfId="30313" xr:uid="{D331B56F-07D8-4D23-B709-6649238CB941}"/>
    <cellStyle name="Normal 5 5 4 2 4 2 6" xfId="45196" xr:uid="{301F446F-3C6E-44FF-819D-80240F985939}"/>
    <cellStyle name="Normal 5 5 4 2 4 3" xfId="11487" xr:uid="{45A56C0D-0E77-416C-83AC-8614E597E416}"/>
    <cellStyle name="Normal 5 5 4 2 4 3 2" xfId="25177" xr:uid="{AA5F0CCA-1E74-41C6-9042-5BEA8A8C8AC4}"/>
    <cellStyle name="Normal 5 5 4 2 4 3 2 2" xfId="38869" xr:uid="{1E752774-3D8A-4415-B342-DA60D1D37B98}"/>
    <cellStyle name="Normal 5 5 4 2 4 3 2 3" xfId="53752" xr:uid="{42D6552E-FFBF-4D25-AC64-5391EE99B478}"/>
    <cellStyle name="Normal 5 5 4 2 4 3 3" xfId="18333" xr:uid="{800F66B1-2045-47F2-B0FB-C2B147A4A22C}"/>
    <cellStyle name="Normal 5 5 4 2 4 3 4" xfId="32023" xr:uid="{524A69EE-8EA6-4624-B619-F8CD8837A194}"/>
    <cellStyle name="Normal 5 5 4 2 4 3 5" xfId="46906" xr:uid="{09A69232-64D6-4BB2-8DFD-03C9F58D2E8E}"/>
    <cellStyle name="Normal 5 5 4 2 4 4" xfId="21755" xr:uid="{06E03A54-6079-4F3B-A885-576CB955872F}"/>
    <cellStyle name="Normal 5 5 4 2 4 4 2" xfId="35447" xr:uid="{3DB1365E-211E-4CCA-BE4D-50F6DB88746B}"/>
    <cellStyle name="Normal 5 5 4 2 4 4 3" xfId="50330" xr:uid="{B5D0115E-8BEB-4677-90F6-42C5A30D3EB9}"/>
    <cellStyle name="Normal 5 5 4 2 4 5" xfId="14911" xr:uid="{9C982EBD-BAB9-475A-BA9E-298064E10FC6}"/>
    <cellStyle name="Normal 5 5 4 2 4 5 2" xfId="41106" xr:uid="{958B7248-0983-4601-B243-A48FFB60D5FE}"/>
    <cellStyle name="Normal 5 5 4 2 4 6" xfId="28601" xr:uid="{DFCF335B-596B-4B5C-A8C9-02A52A76B371}"/>
    <cellStyle name="Normal 5 5 4 2 4 7" xfId="43484" xr:uid="{3D3DBDE8-D0DF-413C-805E-256617C0DAC1}"/>
    <cellStyle name="Normal 5 5 4 2 4 8" xfId="8065" xr:uid="{85FA9DB3-28E2-446A-A5A9-E7028C8629F0}"/>
    <cellStyle name="Normal 5 5 4 2 5" xfId="1059" xr:uid="{5756D1F5-B537-432A-8AB7-11B2C89259AD}"/>
    <cellStyle name="Normal 5 5 4 2 5 2" xfId="13195" xr:uid="{13CD0327-2F3B-48A2-BB2D-0ADE5C5A266B}"/>
    <cellStyle name="Normal 5 5 4 2 5 2 2" xfId="26885" xr:uid="{E20F0A0E-0BE1-4991-98A2-7177F0866694}"/>
    <cellStyle name="Normal 5 5 4 2 5 2 2 2" xfId="40577" xr:uid="{E7A3F5F4-136A-49EA-8434-BAE2F3DCD193}"/>
    <cellStyle name="Normal 5 5 4 2 5 2 2 3" xfId="55460" xr:uid="{0444C982-F880-4FDA-A1F8-548CE904CC76}"/>
    <cellStyle name="Normal 5 5 4 2 5 2 3" xfId="20041" xr:uid="{B435D77D-F13E-42D9-9B89-2B839D65B529}"/>
    <cellStyle name="Normal 5 5 4 2 5 2 4" xfId="33731" xr:uid="{9E49F13A-1969-4697-981E-7A1D16FB1E2B}"/>
    <cellStyle name="Normal 5 5 4 2 5 2 5" xfId="48614" xr:uid="{2AEA4238-8AF4-4E52-97C3-834F7656418A}"/>
    <cellStyle name="Normal 5 5 4 2 5 3" xfId="23463" xr:uid="{DF86B3D1-2839-442D-B5D9-FC4EDD5C8671}"/>
    <cellStyle name="Normal 5 5 4 2 5 3 2" xfId="37155" xr:uid="{EF9704FF-63C7-4209-AF2F-69343D5B872C}"/>
    <cellStyle name="Normal 5 5 4 2 5 3 3" xfId="52038" xr:uid="{F1783D58-A9E8-4F91-91D2-E496E14A2F33}"/>
    <cellStyle name="Normal 5 5 4 2 5 4" xfId="16619" xr:uid="{E4B1359D-DD40-49A1-B5FC-969068393B5F}"/>
    <cellStyle name="Normal 5 5 4 2 5 4 2" xfId="41231" xr:uid="{AD2413F2-C8D7-4604-B65B-4E42E22694E9}"/>
    <cellStyle name="Normal 5 5 4 2 5 5" xfId="30309" xr:uid="{2F06C243-8AD8-4A64-AD1B-95376098F039}"/>
    <cellStyle name="Normal 5 5 4 2 5 6" xfId="45192" xr:uid="{43A669DF-0E83-4756-8E97-87B709DDCD75}"/>
    <cellStyle name="Normal 5 5 4 2 5 7" xfId="9773" xr:uid="{38E311F6-A143-45B9-A1FC-FE6841835B94}"/>
    <cellStyle name="Normal 5 5 4 2 6" xfId="11483" xr:uid="{99FC54CA-9951-44B2-995D-266F5D106F49}"/>
    <cellStyle name="Normal 5 5 4 2 6 2" xfId="25173" xr:uid="{D9F0DBC3-F4C0-49D3-93A4-8958D09A8A35}"/>
    <cellStyle name="Normal 5 5 4 2 6 2 2" xfId="38865" xr:uid="{6B136E2D-9CFA-42E4-BA6A-138BC35A57BC}"/>
    <cellStyle name="Normal 5 5 4 2 6 2 3" xfId="53748" xr:uid="{BF5ADA58-93D7-4B4C-871D-CCB7C5751FD0}"/>
    <cellStyle name="Normal 5 5 4 2 6 3" xfId="18329" xr:uid="{3464CC68-DB8C-497E-A6E3-BB0F1E6D2613}"/>
    <cellStyle name="Normal 5 5 4 2 6 4" xfId="32019" xr:uid="{1EAAD24A-861B-4383-BDE9-F75617BB0656}"/>
    <cellStyle name="Normal 5 5 4 2 6 5" xfId="46902" xr:uid="{7AF7A91B-0A07-4B65-9AD7-108A30A8BF3D}"/>
    <cellStyle name="Normal 5 5 4 2 7" xfId="21751" xr:uid="{430B8C8F-B2D2-4AE8-8436-3639192628F4}"/>
    <cellStyle name="Normal 5 5 4 2 7 2" xfId="35443" xr:uid="{5EA26A04-709B-4B20-9DED-0C5EEBA18D14}"/>
    <cellStyle name="Normal 5 5 4 2 7 3" xfId="50326" xr:uid="{FD9138DF-D369-4F22-98C9-32F81C974BF9}"/>
    <cellStyle name="Normal 5 5 4 2 8" xfId="14907" xr:uid="{76C17B27-29C3-4EA1-84FC-03563828667A}"/>
    <cellStyle name="Normal 5 5 4 2 8 2" xfId="40885" xr:uid="{6A470F95-AC62-4E8D-9526-517275904225}"/>
    <cellStyle name="Normal 5 5 4 2 9" xfId="28597" xr:uid="{EE8C15D1-B721-438A-B15D-99EF1907C960}"/>
    <cellStyle name="Normal 5 5 4 3" xfId="1060" xr:uid="{7C9D521C-16CD-4E2B-B87C-BBE21FE16397}"/>
    <cellStyle name="Normal 5 5 4 3 10" xfId="43485" xr:uid="{8C63568E-A070-4FE2-A041-DF9B4524F4EC}"/>
    <cellStyle name="Normal 5 5 4 3 11" xfId="8066" xr:uid="{7139E4C4-846B-4464-9AF2-D31810A5B3E9}"/>
    <cellStyle name="Normal 5 5 4 3 2" xfId="1061" xr:uid="{1EC62D97-DB84-40CE-BF98-001C2CF11A62}"/>
    <cellStyle name="Normal 5 5 4 3 2 2" xfId="3917" xr:uid="{51A7A6A8-AC1F-4887-8202-A58761DAE1B7}"/>
    <cellStyle name="Normal 5 5 4 3 2 2 2" xfId="9780" xr:uid="{AE854656-5749-43B8-9617-07A88638C120}"/>
    <cellStyle name="Normal 5 5 4 3 2 2 2 2" xfId="13202" xr:uid="{78B53571-7338-4F87-979B-0901554C6E77}"/>
    <cellStyle name="Normal 5 5 4 3 2 2 2 2 2" xfId="26892" xr:uid="{5D2A9716-7477-43F4-B84C-99CBC77E5B46}"/>
    <cellStyle name="Normal 5 5 4 3 2 2 2 2 2 2" xfId="40584" xr:uid="{1A1B72E9-1A6B-429E-B59E-28389F631C36}"/>
    <cellStyle name="Normal 5 5 4 3 2 2 2 2 2 3" xfId="55467" xr:uid="{2C3177A7-4172-4212-9B10-33F58C55E829}"/>
    <cellStyle name="Normal 5 5 4 3 2 2 2 2 3" xfId="20048" xr:uid="{1DC9B2C2-3212-485D-9EBC-D6903EEA4213}"/>
    <cellStyle name="Normal 5 5 4 3 2 2 2 2 4" xfId="33738" xr:uid="{61094D5F-CEA8-4800-A3FA-13C198B57B9C}"/>
    <cellStyle name="Normal 5 5 4 3 2 2 2 2 5" xfId="48621" xr:uid="{D0FB9666-168F-4A28-9ED7-6C59AB0620D1}"/>
    <cellStyle name="Normal 5 5 4 3 2 2 2 3" xfId="23470" xr:uid="{1B96A5D4-EF77-4BE4-A5D7-7F5356A4E500}"/>
    <cellStyle name="Normal 5 5 4 3 2 2 2 3 2" xfId="37162" xr:uid="{D05A4AFA-FDA9-4F61-A220-FE2956649497}"/>
    <cellStyle name="Normal 5 5 4 3 2 2 2 3 3" xfId="52045" xr:uid="{9CDB667D-CA2F-4463-98CB-48BA1985DFB2}"/>
    <cellStyle name="Normal 5 5 4 3 2 2 2 4" xfId="16626" xr:uid="{4EA43541-CC7D-484C-92DC-7F224567FE0E}"/>
    <cellStyle name="Normal 5 5 4 3 2 2 2 5" xfId="30316" xr:uid="{3E8E8A4F-0251-4B1E-B7E9-237F28C20698}"/>
    <cellStyle name="Normal 5 5 4 3 2 2 2 6" xfId="45199" xr:uid="{6B284459-D225-4EF7-BC35-47DF6610A89A}"/>
    <cellStyle name="Normal 5 5 4 3 2 2 3" xfId="11490" xr:uid="{241D22EF-B784-4D1D-BC7D-C3BD35F6ED1D}"/>
    <cellStyle name="Normal 5 5 4 3 2 2 3 2" xfId="25180" xr:uid="{F545E563-B51F-44E3-860C-FD5D69EE3ED4}"/>
    <cellStyle name="Normal 5 5 4 3 2 2 3 2 2" xfId="38872" xr:uid="{CE3FAA85-A434-433E-BC8A-69C5199AC787}"/>
    <cellStyle name="Normal 5 5 4 3 2 2 3 2 3" xfId="53755" xr:uid="{9E4394C6-6514-47F3-8885-115F04244936}"/>
    <cellStyle name="Normal 5 5 4 3 2 2 3 3" xfId="18336" xr:uid="{C51A0CE5-996D-4104-911C-C71EA400EC87}"/>
    <cellStyle name="Normal 5 5 4 3 2 2 3 4" xfId="32026" xr:uid="{31F91322-BD97-4EB5-A0BD-F29AA9BFF4AD}"/>
    <cellStyle name="Normal 5 5 4 3 2 2 3 5" xfId="46909" xr:uid="{C3495463-984F-4504-AB38-8A117F23FFE4}"/>
    <cellStyle name="Normal 5 5 4 3 2 2 4" xfId="21758" xr:uid="{EF688387-D245-4948-B56F-F6405B4C8232}"/>
    <cellStyle name="Normal 5 5 4 3 2 2 4 2" xfId="35450" xr:uid="{97078897-B5ED-4A96-952E-A168D57800DB}"/>
    <cellStyle name="Normal 5 5 4 3 2 2 4 3" xfId="50333" xr:uid="{6738910F-0FAB-4CE5-B58E-5F902989CD60}"/>
    <cellStyle name="Normal 5 5 4 3 2 2 5" xfId="14914" xr:uid="{7C83F5F9-7AF6-412E-B810-B9F6ECA734E6}"/>
    <cellStyle name="Normal 5 5 4 3 2 2 5 2" xfId="41108" xr:uid="{7187996D-40CA-47BD-8D0C-21E00A044883}"/>
    <cellStyle name="Normal 5 5 4 3 2 2 6" xfId="28604" xr:uid="{1FD918E8-A51A-425D-B87E-F2A3B6E0A943}"/>
    <cellStyle name="Normal 5 5 4 3 2 2 7" xfId="43487" xr:uid="{4F90426A-0014-4D87-8491-3A8FD2FE6CBB}"/>
    <cellStyle name="Normal 5 5 4 3 2 2 8" xfId="8068" xr:uid="{73C1141F-7E9D-4608-A97E-99173FFBCABF}"/>
    <cellStyle name="Normal 5 5 4 3 2 3" xfId="9779" xr:uid="{A41E1D96-A715-401B-9FAE-1E153F08B1EF}"/>
    <cellStyle name="Normal 5 5 4 3 2 3 2" xfId="13201" xr:uid="{420C0E22-33CA-4627-9081-44BBA78EE3E6}"/>
    <cellStyle name="Normal 5 5 4 3 2 3 2 2" xfId="26891" xr:uid="{1B16D4F9-BDDC-4C0D-82DA-59B6B310FC4D}"/>
    <cellStyle name="Normal 5 5 4 3 2 3 2 2 2" xfId="40583" xr:uid="{5C7D0789-CD85-43F4-B978-301C13A84E94}"/>
    <cellStyle name="Normal 5 5 4 3 2 3 2 2 3" xfId="55466" xr:uid="{71421C74-88DA-41A9-A84D-896541FF09C2}"/>
    <cellStyle name="Normal 5 5 4 3 2 3 2 3" xfId="20047" xr:uid="{7C40BF86-90AF-4919-8E74-DDA5EFDA9563}"/>
    <cellStyle name="Normal 5 5 4 3 2 3 2 4" xfId="33737" xr:uid="{171A92F0-5813-4B45-B805-29E837A9B627}"/>
    <cellStyle name="Normal 5 5 4 3 2 3 2 5" xfId="48620" xr:uid="{9E649EC2-21FB-4A7B-B475-392DADF294B9}"/>
    <cellStyle name="Normal 5 5 4 3 2 3 3" xfId="23469" xr:uid="{DBC142A4-7B49-4305-B7D4-3CCE1461C8FA}"/>
    <cellStyle name="Normal 5 5 4 3 2 3 3 2" xfId="37161" xr:uid="{02149D58-515C-4DCC-8518-AF9197B17601}"/>
    <cellStyle name="Normal 5 5 4 3 2 3 3 3" xfId="52044" xr:uid="{AB3FA4BA-FD39-4C3F-8F73-5812FE9E46BF}"/>
    <cellStyle name="Normal 5 5 4 3 2 3 4" xfId="16625" xr:uid="{2207062C-19B4-47E4-A709-58017D580F16}"/>
    <cellStyle name="Normal 5 5 4 3 2 3 5" xfId="30315" xr:uid="{4D39461E-BEA7-4297-A9B2-05DF809B86A5}"/>
    <cellStyle name="Normal 5 5 4 3 2 3 6" xfId="45198" xr:uid="{D44032F8-E327-4CAF-BA8D-97F6E0C0EB41}"/>
    <cellStyle name="Normal 5 5 4 3 2 4" xfId="11489" xr:uid="{C6751432-9D23-4EDD-8275-57F92E9ECBCF}"/>
    <cellStyle name="Normal 5 5 4 3 2 4 2" xfId="25179" xr:uid="{449C809F-63EB-49A0-AE38-FF5F6C3A8CAB}"/>
    <cellStyle name="Normal 5 5 4 3 2 4 2 2" xfId="38871" xr:uid="{882F2A35-C460-45A4-95C4-5E853F5F2366}"/>
    <cellStyle name="Normal 5 5 4 3 2 4 2 3" xfId="53754" xr:uid="{6F59AD5E-94C0-429B-A0D7-84F6E5158287}"/>
    <cellStyle name="Normal 5 5 4 3 2 4 3" xfId="18335" xr:uid="{5B038C68-51F0-4F41-ADB7-2D2A6093CA7C}"/>
    <cellStyle name="Normal 5 5 4 3 2 4 4" xfId="32025" xr:uid="{B4E7BC18-6D88-4A63-A1CA-FD8A78B9A75F}"/>
    <cellStyle name="Normal 5 5 4 3 2 4 5" xfId="46908" xr:uid="{55EDB528-846F-4891-83E7-BBB6FEB0FC83}"/>
    <cellStyle name="Normal 5 5 4 3 2 5" xfId="21757" xr:uid="{6C65D22F-3C01-4085-A495-D2E41E4AD46D}"/>
    <cellStyle name="Normal 5 5 4 3 2 5 2" xfId="35449" xr:uid="{BB9746AB-F30A-49DF-9E83-79B2CE10FEDD}"/>
    <cellStyle name="Normal 5 5 4 3 2 5 3" xfId="50332" xr:uid="{116F945E-898B-4232-88D8-C42387D9D753}"/>
    <cellStyle name="Normal 5 5 4 3 2 6" xfId="14913" xr:uid="{03205CAF-AE91-4BF8-B763-FFCD1957DE8F}"/>
    <cellStyle name="Normal 5 5 4 3 2 6 2" xfId="41107" xr:uid="{A5416F9C-DB59-4DE2-913F-4D27901739DA}"/>
    <cellStyle name="Normal 5 5 4 3 2 7" xfId="28603" xr:uid="{D7F9E7F5-7CA2-4D41-984A-7D153F0B0949}"/>
    <cellStyle name="Normal 5 5 4 3 2 8" xfId="43486" xr:uid="{C65054B6-04F9-41A7-BA73-3443EC4BF130}"/>
    <cellStyle name="Normal 5 5 4 3 2 9" xfId="8067" xr:uid="{1CE2FB38-A7E4-4A3A-A4B4-2B2B7E505B56}"/>
    <cellStyle name="Normal 5 5 4 3 3" xfId="1062" xr:uid="{42A2DD1F-0AC5-4670-9968-58063368E2D5}"/>
    <cellStyle name="Normal 5 5 4 3 3 2" xfId="9781" xr:uid="{3DD586E6-96EA-4634-885E-3FF869352B3F}"/>
    <cellStyle name="Normal 5 5 4 3 3 2 2" xfId="13203" xr:uid="{0F703D20-398C-4F56-B4F0-A58D2137741C}"/>
    <cellStyle name="Normal 5 5 4 3 3 2 2 2" xfId="26893" xr:uid="{5019C8F2-7BD5-4BF1-8280-A27387E5A31F}"/>
    <cellStyle name="Normal 5 5 4 3 3 2 2 2 2" xfId="40585" xr:uid="{8966CBEE-AB25-4F09-93C1-C646F867C4E6}"/>
    <cellStyle name="Normal 5 5 4 3 3 2 2 2 3" xfId="55468" xr:uid="{5865010C-7A82-4C8F-8F36-7DB2CD7B3F36}"/>
    <cellStyle name="Normal 5 5 4 3 3 2 2 3" xfId="20049" xr:uid="{9233BD60-2CE7-4E3D-9310-3455738F1C67}"/>
    <cellStyle name="Normal 5 5 4 3 3 2 2 4" xfId="33739" xr:uid="{4FD4F1A7-00A2-467E-B67A-46F38647FB9F}"/>
    <cellStyle name="Normal 5 5 4 3 3 2 2 5" xfId="48622" xr:uid="{0564137B-02BD-40AF-9B3C-C5980BE03C9D}"/>
    <cellStyle name="Normal 5 5 4 3 3 2 3" xfId="23471" xr:uid="{06CBEF3F-C8C4-4042-8BC6-139F713668BB}"/>
    <cellStyle name="Normal 5 5 4 3 3 2 3 2" xfId="37163" xr:uid="{074D2E98-5FB3-4292-8783-5C70302A9007}"/>
    <cellStyle name="Normal 5 5 4 3 3 2 3 3" xfId="52046" xr:uid="{E93907A9-1861-4CC2-977E-A9A98AF3D160}"/>
    <cellStyle name="Normal 5 5 4 3 3 2 4" xfId="16627" xr:uid="{251FABB4-CC68-4C69-AF6C-7DECA6CD3FDC}"/>
    <cellStyle name="Normal 5 5 4 3 3 2 5" xfId="30317" xr:uid="{B988B9DC-D19E-45EE-BCD1-A9DCED6C964D}"/>
    <cellStyle name="Normal 5 5 4 3 3 2 6" xfId="45200" xr:uid="{CF601626-251E-4397-89A5-4090D763E9B0}"/>
    <cellStyle name="Normal 5 5 4 3 3 3" xfId="11491" xr:uid="{3DCA2746-6046-4400-A8ED-637FDC25EFF4}"/>
    <cellStyle name="Normal 5 5 4 3 3 3 2" xfId="25181" xr:uid="{D23350F3-A1FD-4BC5-8463-4698BD0E3098}"/>
    <cellStyle name="Normal 5 5 4 3 3 3 2 2" xfId="38873" xr:uid="{96415114-EF51-4B77-8956-3607E2E0962E}"/>
    <cellStyle name="Normal 5 5 4 3 3 3 2 3" xfId="53756" xr:uid="{4CFD32D7-2BC9-48EC-99D4-9EB6B2B1A49F}"/>
    <cellStyle name="Normal 5 5 4 3 3 3 3" xfId="18337" xr:uid="{9D8ED393-136C-428E-B269-87F6EE05CF26}"/>
    <cellStyle name="Normal 5 5 4 3 3 3 4" xfId="32027" xr:uid="{22D44825-3043-44EF-B0BF-A842B10F3D18}"/>
    <cellStyle name="Normal 5 5 4 3 3 3 5" xfId="46910" xr:uid="{B126BB55-79B8-49B4-BADD-158075CE0ABE}"/>
    <cellStyle name="Normal 5 5 4 3 3 4" xfId="21759" xr:uid="{530C4A59-0AA8-4A91-9245-5EDD81CDB721}"/>
    <cellStyle name="Normal 5 5 4 3 3 4 2" xfId="35451" xr:uid="{37D1C315-5273-44F6-99F2-F1444B8C32F3}"/>
    <cellStyle name="Normal 5 5 4 3 3 4 3" xfId="50334" xr:uid="{D7B65995-5F39-4C9B-BB71-ED5053149D2E}"/>
    <cellStyle name="Normal 5 5 4 3 3 5" xfId="14915" xr:uid="{01F532BF-B5DC-4907-9AF0-73519AFDDD6D}"/>
    <cellStyle name="Normal 5 5 4 3 3 5 2" xfId="41109" xr:uid="{41FA8BFF-4F22-4E6E-8A3B-462EBC81C93C}"/>
    <cellStyle name="Normal 5 5 4 3 3 6" xfId="28605" xr:uid="{222E7FDE-D28A-4282-819D-9BAADEB3E3D2}"/>
    <cellStyle name="Normal 5 5 4 3 3 7" xfId="43488" xr:uid="{E10FFBB6-166D-40F7-9CB7-CA93E3A24B3D}"/>
    <cellStyle name="Normal 5 5 4 3 3 8" xfId="8069" xr:uid="{139D4909-E002-4F73-BA50-85CF98836F5D}"/>
    <cellStyle name="Normal 5 5 4 3 4" xfId="1063" xr:uid="{A8843027-B225-4513-9218-2CA9016805F5}"/>
    <cellStyle name="Normal 5 5 4 3 4 2" xfId="9782" xr:uid="{FE5B7EF8-DD88-4CF7-A549-9789A3C9282A}"/>
    <cellStyle name="Normal 5 5 4 3 4 2 2" xfId="13204" xr:uid="{C280D456-924F-47E4-A027-A5EC8D892430}"/>
    <cellStyle name="Normal 5 5 4 3 4 2 2 2" xfId="26894" xr:uid="{FFF4F6BA-892B-4249-A850-A46C4C9061C9}"/>
    <cellStyle name="Normal 5 5 4 3 4 2 2 2 2" xfId="40586" xr:uid="{4CB8C50A-77D3-4578-B5E8-287AB75B4F8B}"/>
    <cellStyle name="Normal 5 5 4 3 4 2 2 2 3" xfId="55469" xr:uid="{D0A86C41-9AE0-4432-8A0F-751FA9292A1F}"/>
    <cellStyle name="Normal 5 5 4 3 4 2 2 3" xfId="20050" xr:uid="{EAC7C4EB-27F1-4AFD-9EAD-32FEFF9C6D62}"/>
    <cellStyle name="Normal 5 5 4 3 4 2 2 4" xfId="33740" xr:uid="{EB9F2FA4-8AF5-4924-8BDA-58354D78B687}"/>
    <cellStyle name="Normal 5 5 4 3 4 2 2 5" xfId="48623" xr:uid="{E12EF818-5AB5-49AF-9338-AE592EA92BD1}"/>
    <cellStyle name="Normal 5 5 4 3 4 2 3" xfId="23472" xr:uid="{DE3709CA-73F4-4F62-8748-7FB9B9FF3DD7}"/>
    <cellStyle name="Normal 5 5 4 3 4 2 3 2" xfId="37164" xr:uid="{3D9DD2A6-DFC3-4706-91C8-74CE33F88F52}"/>
    <cellStyle name="Normal 5 5 4 3 4 2 3 3" xfId="52047" xr:uid="{74DC1D59-E7F5-4736-893D-681D402936BA}"/>
    <cellStyle name="Normal 5 5 4 3 4 2 4" xfId="16628" xr:uid="{1C3CB263-DAF1-43FD-90D7-F565AB2205E3}"/>
    <cellStyle name="Normal 5 5 4 3 4 2 5" xfId="30318" xr:uid="{B1886F4B-5A6A-434E-9E15-C3BE08419823}"/>
    <cellStyle name="Normal 5 5 4 3 4 2 6" xfId="45201" xr:uid="{513F889E-5410-41F9-92E9-F14CAF14A37A}"/>
    <cellStyle name="Normal 5 5 4 3 4 3" xfId="11492" xr:uid="{50EAE97C-2874-4C07-9ADC-4061E990870B}"/>
    <cellStyle name="Normal 5 5 4 3 4 3 2" xfId="25182" xr:uid="{3E91CAA3-8F4B-4647-AF17-20139159FE4A}"/>
    <cellStyle name="Normal 5 5 4 3 4 3 2 2" xfId="38874" xr:uid="{2B5EAD25-C300-41CD-A74B-71029DA2C7CB}"/>
    <cellStyle name="Normal 5 5 4 3 4 3 2 3" xfId="53757" xr:uid="{E6DA60E6-5DD6-4C9A-8F42-F361595A301D}"/>
    <cellStyle name="Normal 5 5 4 3 4 3 3" xfId="18338" xr:uid="{AF557A1F-92D5-453F-9C0D-F23168FA4384}"/>
    <cellStyle name="Normal 5 5 4 3 4 3 4" xfId="32028" xr:uid="{013A4DA5-F882-4B09-9E91-D8BFF63600F5}"/>
    <cellStyle name="Normal 5 5 4 3 4 3 5" xfId="46911" xr:uid="{C8792AD2-5F27-4650-B1CA-E147C0D93BB2}"/>
    <cellStyle name="Normal 5 5 4 3 4 4" xfId="21760" xr:uid="{B9DEFA23-3530-42FC-9F52-7358C6297680}"/>
    <cellStyle name="Normal 5 5 4 3 4 4 2" xfId="35452" xr:uid="{3E477DC8-235E-4FFD-B647-3763F44EE42A}"/>
    <cellStyle name="Normal 5 5 4 3 4 4 3" xfId="50335" xr:uid="{F63AC2FC-BFCB-4B13-8915-7176D47BE152}"/>
    <cellStyle name="Normal 5 5 4 3 4 5" xfId="14916" xr:uid="{F305A3BF-1652-4892-B410-1B97E7EA4D19}"/>
    <cellStyle name="Normal 5 5 4 3 4 5 2" xfId="41232" xr:uid="{7B7CB400-D1E7-4627-AFEB-B4EAD999B541}"/>
    <cellStyle name="Normal 5 5 4 3 4 6" xfId="28606" xr:uid="{848ABAEA-965B-4CB4-8CAF-28C5E4CC123E}"/>
    <cellStyle name="Normal 5 5 4 3 4 7" xfId="43489" xr:uid="{756C7905-6502-433E-8A9A-8B5EDA81FFC4}"/>
    <cellStyle name="Normal 5 5 4 3 4 8" xfId="8070" xr:uid="{91094319-656F-4602-AF73-B892859625B1}"/>
    <cellStyle name="Normal 5 5 4 3 5" xfId="9778" xr:uid="{507F47D9-ECA2-411B-87CF-EBC96B1C6B66}"/>
    <cellStyle name="Normal 5 5 4 3 5 2" xfId="13200" xr:uid="{C4AC7D96-962C-49D8-8C17-6C90D54A8474}"/>
    <cellStyle name="Normal 5 5 4 3 5 2 2" xfId="26890" xr:uid="{A6D638DE-A794-44C3-BF0F-6CA6BDAEA58A}"/>
    <cellStyle name="Normal 5 5 4 3 5 2 2 2" xfId="40582" xr:uid="{DAE8ABFB-9A0F-4B03-AD45-43DBC9E5A1EE}"/>
    <cellStyle name="Normal 5 5 4 3 5 2 2 3" xfId="55465" xr:uid="{1698DE62-B053-4B96-AEC0-A436C897E249}"/>
    <cellStyle name="Normal 5 5 4 3 5 2 3" xfId="20046" xr:uid="{DE2B3B9F-3D21-42BC-93A6-2FB2ADF79925}"/>
    <cellStyle name="Normal 5 5 4 3 5 2 4" xfId="33736" xr:uid="{9305DC36-4F73-4CD3-AF5A-3B1D02802A43}"/>
    <cellStyle name="Normal 5 5 4 3 5 2 5" xfId="48619" xr:uid="{787AF6A9-2AC5-4BAB-A489-C98E4A200756}"/>
    <cellStyle name="Normal 5 5 4 3 5 3" xfId="23468" xr:uid="{557C1A63-9A62-495A-93CA-C1CDFE1F25E1}"/>
    <cellStyle name="Normal 5 5 4 3 5 3 2" xfId="37160" xr:uid="{3FB18C88-B000-4568-B836-A8243615E9C2}"/>
    <cellStyle name="Normal 5 5 4 3 5 3 3" xfId="52043" xr:uid="{2A3A8ECF-1801-4730-90DA-66B5FA378F50}"/>
    <cellStyle name="Normal 5 5 4 3 5 4" xfId="16624" xr:uid="{955F2A3B-7F77-4430-AD37-81559C4B9204}"/>
    <cellStyle name="Normal 5 5 4 3 5 5" xfId="30314" xr:uid="{33FA5B0F-11A7-4BDA-8CE3-F8148BAA4F81}"/>
    <cellStyle name="Normal 5 5 4 3 5 6" xfId="45197" xr:uid="{36A86E92-62E8-47E0-B7A7-A9627615CFF1}"/>
    <cellStyle name="Normal 5 5 4 3 6" xfId="11488" xr:uid="{4E672816-07EB-4608-9D4C-AB9D166B741F}"/>
    <cellStyle name="Normal 5 5 4 3 6 2" xfId="25178" xr:uid="{D47D6B77-D3FD-4FE4-B266-3AB8FC3E10FF}"/>
    <cellStyle name="Normal 5 5 4 3 6 2 2" xfId="38870" xr:uid="{44CA416F-666E-490F-9D2E-531034953D86}"/>
    <cellStyle name="Normal 5 5 4 3 6 2 3" xfId="53753" xr:uid="{6D8787C4-D64B-46B7-A146-D03A337EF5D9}"/>
    <cellStyle name="Normal 5 5 4 3 6 3" xfId="18334" xr:uid="{BDA1FCA2-EC87-4198-981D-FAA8AE1A1165}"/>
    <cellStyle name="Normal 5 5 4 3 6 4" xfId="32024" xr:uid="{C18D6967-7526-4B8F-BBF2-0789964A4571}"/>
    <cellStyle name="Normal 5 5 4 3 6 5" xfId="46907" xr:uid="{DACBC838-57C6-4E19-B30D-52C6F26D6555}"/>
    <cellStyle name="Normal 5 5 4 3 7" xfId="21756" xr:uid="{A9497E48-4950-4140-B5FA-C953EA6B197F}"/>
    <cellStyle name="Normal 5 5 4 3 7 2" xfId="35448" xr:uid="{ED11FC43-A624-4B31-9713-823B4B728DDA}"/>
    <cellStyle name="Normal 5 5 4 3 7 3" xfId="50331" xr:uid="{4801E76B-A962-4B93-982D-D3647AFB632F}"/>
    <cellStyle name="Normal 5 5 4 3 8" xfId="14912" xr:uid="{AD2213CE-9428-41DD-B0AF-5DDFE5A8185F}"/>
    <cellStyle name="Normal 5 5 4 3 8 2" xfId="40887" xr:uid="{65CC39FD-BDE7-4FE7-97B9-A7E24891639E}"/>
    <cellStyle name="Normal 5 5 4 3 9" xfId="28602" xr:uid="{7E8AA4CE-88CF-407E-B49A-FC71F38D65DB}"/>
    <cellStyle name="Normal 5 5 4 4" xfId="1064" xr:uid="{AD00E97E-6866-4597-9E09-CDFFCDA65B7A}"/>
    <cellStyle name="Normal 5 5 4 4 2" xfId="1065" xr:uid="{07853F61-1266-4CFC-9226-AFBABF61EFBF}"/>
    <cellStyle name="Normal 5 5 4 4 2 2" xfId="9784" xr:uid="{A3355038-DD44-45E8-8EFC-8AF1452907D3}"/>
    <cellStyle name="Normal 5 5 4 4 2 2 2" xfId="13206" xr:uid="{FC58E0D5-AAB4-481F-A756-661D199B1B60}"/>
    <cellStyle name="Normal 5 5 4 4 2 2 2 2" xfId="26896" xr:uid="{B5435976-FFEE-4A9D-84E4-86B578EB4FCE}"/>
    <cellStyle name="Normal 5 5 4 4 2 2 2 2 2" xfId="40588" xr:uid="{4A18684F-B9C8-42D1-99E4-6011C2D6A76F}"/>
    <cellStyle name="Normal 5 5 4 4 2 2 2 2 3" xfId="55471" xr:uid="{82BA9B32-E5F5-46D7-9EFC-98B230490989}"/>
    <cellStyle name="Normal 5 5 4 4 2 2 2 3" xfId="20052" xr:uid="{B16317FD-CE18-48B0-974F-769E6DD40769}"/>
    <cellStyle name="Normal 5 5 4 4 2 2 2 4" xfId="33742" xr:uid="{967A1BE0-99AC-465F-86D9-761CDB312CDE}"/>
    <cellStyle name="Normal 5 5 4 4 2 2 2 5" xfId="48625" xr:uid="{C0FB3636-F66B-48BC-B1B3-2B2CDF791873}"/>
    <cellStyle name="Normal 5 5 4 4 2 2 3" xfId="23474" xr:uid="{C67D066E-B041-45DE-942B-05EE2B0462BB}"/>
    <cellStyle name="Normal 5 5 4 4 2 2 3 2" xfId="37166" xr:uid="{475CE0BE-70C6-4DD3-A675-268AF4BBC01D}"/>
    <cellStyle name="Normal 5 5 4 4 2 2 3 3" xfId="52049" xr:uid="{8B62393F-9645-47A6-A285-2ECAC3BEE074}"/>
    <cellStyle name="Normal 5 5 4 4 2 2 4" xfId="16630" xr:uid="{BBE39C49-3F52-4236-B014-7DADCB70B8B5}"/>
    <cellStyle name="Normal 5 5 4 4 2 2 5" xfId="30320" xr:uid="{4695CDBD-FF73-4B65-95AD-7C62A6CD9F0D}"/>
    <cellStyle name="Normal 5 5 4 4 2 2 6" xfId="45203" xr:uid="{7AED4E6C-4604-46E9-B5FD-D46AEFAA749D}"/>
    <cellStyle name="Normal 5 5 4 4 2 3" xfId="11494" xr:uid="{2C59F728-4F2F-43FF-966E-473152C1F0D2}"/>
    <cellStyle name="Normal 5 5 4 4 2 3 2" xfId="25184" xr:uid="{421AD825-5E9E-46B4-9E8F-9FD24A5FBFDE}"/>
    <cellStyle name="Normal 5 5 4 4 2 3 2 2" xfId="38876" xr:uid="{9E957490-B883-467B-AE0C-7D99839CC540}"/>
    <cellStyle name="Normal 5 5 4 4 2 3 2 3" xfId="53759" xr:uid="{052EC183-C8EA-40D8-A6F8-48B3EF4AFEA0}"/>
    <cellStyle name="Normal 5 5 4 4 2 3 3" xfId="18340" xr:uid="{C24F60B4-1FFC-4BE8-84B6-7676F5275786}"/>
    <cellStyle name="Normal 5 5 4 4 2 3 4" xfId="32030" xr:uid="{3F7C4825-A7F9-4F0E-A4AA-98C681AB5787}"/>
    <cellStyle name="Normal 5 5 4 4 2 3 5" xfId="46913" xr:uid="{F238D95C-BD2B-4524-9A0F-AF9A5C9ED469}"/>
    <cellStyle name="Normal 5 5 4 4 2 4" xfId="21762" xr:uid="{7636E195-5BAB-4ED4-A9B7-6493AA801E66}"/>
    <cellStyle name="Normal 5 5 4 4 2 4 2" xfId="35454" xr:uid="{856425A5-4BCB-436B-BA04-1A011BAEB889}"/>
    <cellStyle name="Normal 5 5 4 4 2 4 3" xfId="50337" xr:uid="{CF11A8C6-00B9-417A-AB0D-C1527C72189C}"/>
    <cellStyle name="Normal 5 5 4 4 2 5" xfId="14918" xr:uid="{840E0487-4323-4288-9FBE-04EA0EAC86D1}"/>
    <cellStyle name="Normal 5 5 4 4 2 5 2" xfId="41111" xr:uid="{9E322EA3-9546-43A8-88FA-4DF5090774F8}"/>
    <cellStyle name="Normal 5 5 4 4 2 6" xfId="28608" xr:uid="{56770D12-6ED4-4D65-9530-E8158202D754}"/>
    <cellStyle name="Normal 5 5 4 4 2 7" xfId="43491" xr:uid="{4BB0AE4D-BFF1-4DAD-A32B-9627C2ECBFC6}"/>
    <cellStyle name="Normal 5 5 4 4 2 8" xfId="8072" xr:uid="{82FDC814-69D4-40AE-8E52-2722F90EFC8B}"/>
    <cellStyle name="Normal 5 5 4 4 3" xfId="1066" xr:uid="{368BE9FB-CC19-46C6-ABFA-EB64EF1D585C}"/>
    <cellStyle name="Normal 5 5 4 4 3 2" xfId="13205" xr:uid="{8E303EA0-50D6-42D0-9A42-2FD87874786E}"/>
    <cellStyle name="Normal 5 5 4 4 3 2 2" xfId="26895" xr:uid="{23E676D6-5863-4797-A5B8-8641653E0D36}"/>
    <cellStyle name="Normal 5 5 4 4 3 2 2 2" xfId="40587" xr:uid="{F065BB45-09E5-490F-BD5C-4023F507D660}"/>
    <cellStyle name="Normal 5 5 4 4 3 2 2 3" xfId="55470" xr:uid="{644F3D68-A1FA-446A-BE9F-C80DCA871C4B}"/>
    <cellStyle name="Normal 5 5 4 4 3 2 3" xfId="20051" xr:uid="{56A7E506-B548-4FE4-B708-FECAB7B9C339}"/>
    <cellStyle name="Normal 5 5 4 4 3 2 4" xfId="33741" xr:uid="{68CE2E46-85C0-464C-8BD6-953E33EFB820}"/>
    <cellStyle name="Normal 5 5 4 4 3 2 5" xfId="48624" xr:uid="{AF0FD310-E57E-458C-BC51-CACE85A70573}"/>
    <cellStyle name="Normal 5 5 4 4 3 3" xfId="23473" xr:uid="{514C625D-171E-4149-ABBC-95F4D258698D}"/>
    <cellStyle name="Normal 5 5 4 4 3 3 2" xfId="37165" xr:uid="{09B15B4B-E61E-4A01-9161-878871C54A02}"/>
    <cellStyle name="Normal 5 5 4 4 3 3 3" xfId="52048" xr:uid="{C8F9C25C-E685-4475-9C50-37367F350716}"/>
    <cellStyle name="Normal 5 5 4 4 3 4" xfId="16629" xr:uid="{DF8CEBDE-93FF-4E99-8874-2760B5A4A22A}"/>
    <cellStyle name="Normal 5 5 4 4 3 4 2" xfId="41233" xr:uid="{D105888C-951E-49F6-8EB3-43523643CC2A}"/>
    <cellStyle name="Normal 5 5 4 4 3 5" xfId="30319" xr:uid="{5A1857EE-49DC-4613-B9CC-68CE8B56CFDF}"/>
    <cellStyle name="Normal 5 5 4 4 3 6" xfId="45202" xr:uid="{D08E695E-FB7C-47F3-914F-E2242DBA9CCC}"/>
    <cellStyle name="Normal 5 5 4 4 3 7" xfId="9783" xr:uid="{47F50B55-2EFE-47C4-A0EE-3A594F2FBF18}"/>
    <cellStyle name="Normal 5 5 4 4 4" xfId="1067" xr:uid="{336FD2F1-F4D1-4333-9274-F5FA4F2446C7}"/>
    <cellStyle name="Normal 5 5 4 4 4 2" xfId="25183" xr:uid="{16EA480E-0E85-4C40-AB1A-0E2DD9F3E8AB}"/>
    <cellStyle name="Normal 5 5 4 4 4 2 2" xfId="38875" xr:uid="{A45F3CD5-8221-4089-9FB8-A7E94832A29E}"/>
    <cellStyle name="Normal 5 5 4 4 4 2 3" xfId="53758" xr:uid="{3EB7307A-575E-4864-9B88-FE9DA94F811F}"/>
    <cellStyle name="Normal 5 5 4 4 4 3" xfId="18339" xr:uid="{FA224751-D562-496B-BBE8-BBA2A083EC2D}"/>
    <cellStyle name="Normal 5 5 4 4 4 3 2" xfId="41234" xr:uid="{3D5FC79A-B20B-4FA0-887A-5D8F4D5A56CF}"/>
    <cellStyle name="Normal 5 5 4 4 4 4" xfId="32029" xr:uid="{C2B8261D-C136-4DC8-BCB4-EE7E0E98CE0F}"/>
    <cellStyle name="Normal 5 5 4 4 4 5" xfId="46912" xr:uid="{B35774F8-D20B-44FF-A5D4-91064AE95265}"/>
    <cellStyle name="Normal 5 5 4 4 4 6" xfId="11493" xr:uid="{CD5879AD-8F93-4269-8CAE-5060D821B6D7}"/>
    <cellStyle name="Normal 5 5 4 4 5" xfId="21761" xr:uid="{733B8215-12E9-4B03-B569-9D5C36FEB23F}"/>
    <cellStyle name="Normal 5 5 4 4 5 2" xfId="35453" xr:uid="{701890B7-82F4-4775-B8A9-12D74804DDDB}"/>
    <cellStyle name="Normal 5 5 4 4 5 3" xfId="50336" xr:uid="{E1300920-246A-4016-9DEA-A77C8916EC93}"/>
    <cellStyle name="Normal 5 5 4 4 6" xfId="14917" xr:uid="{F0750022-5C01-4B81-9C50-35CEB8BBF533}"/>
    <cellStyle name="Normal 5 5 4 4 6 2" xfId="41110" xr:uid="{8D2246E1-0431-4864-A108-3B401E96623E}"/>
    <cellStyle name="Normal 5 5 4 4 7" xfId="28607" xr:uid="{83B28E42-627E-4E0C-8F9B-1CA67DF3471F}"/>
    <cellStyle name="Normal 5 5 4 4 8" xfId="43490" xr:uid="{C59E1F6F-058B-42FB-8FE6-9A3B892B9ACA}"/>
    <cellStyle name="Normal 5 5 4 4 9" xfId="8071" xr:uid="{D78156AE-81D8-40C8-A514-AE156610047F}"/>
    <cellStyle name="Normal 5 5 4 5" xfId="1068" xr:uid="{053025C4-4C11-4604-A4DF-79324F978193}"/>
    <cellStyle name="Normal 5 5 4 5 2" xfId="9785" xr:uid="{32C19852-A2D7-43D6-B3DC-7DD09B84D513}"/>
    <cellStyle name="Normal 5 5 4 5 2 2" xfId="13207" xr:uid="{7DCE2CAB-6FF4-4361-AD43-DB2223D8995D}"/>
    <cellStyle name="Normal 5 5 4 5 2 2 2" xfId="26897" xr:uid="{5637A956-0795-4AD1-A7E5-0EDC141EA999}"/>
    <cellStyle name="Normal 5 5 4 5 2 2 2 2" xfId="40589" xr:uid="{0457704A-403D-409D-A3A0-D7EF151D3D1E}"/>
    <cellStyle name="Normal 5 5 4 5 2 2 2 3" xfId="55472" xr:uid="{9B4CC51A-8D83-46C6-A156-9CB427D561E5}"/>
    <cellStyle name="Normal 5 5 4 5 2 2 3" xfId="20053" xr:uid="{1553409D-1C6E-4054-9520-85ECCBD0DC83}"/>
    <cellStyle name="Normal 5 5 4 5 2 2 4" xfId="33743" xr:uid="{5526E502-2186-469C-B2EC-119BE3BF5B7C}"/>
    <cellStyle name="Normal 5 5 4 5 2 2 5" xfId="48626" xr:uid="{B6F4EB07-6CE1-438E-ABB9-0988AD096FF0}"/>
    <cellStyle name="Normal 5 5 4 5 2 3" xfId="23475" xr:uid="{93D23575-BC4D-4149-87E8-3EFB8FC6A698}"/>
    <cellStyle name="Normal 5 5 4 5 2 3 2" xfId="37167" xr:uid="{C25B9AF3-507F-4446-9CBF-4B0FE9460FB0}"/>
    <cellStyle name="Normal 5 5 4 5 2 3 3" xfId="52050" xr:uid="{1BA5208A-112C-4AA1-A72C-2ADF344ED3E0}"/>
    <cellStyle name="Normal 5 5 4 5 2 4" xfId="16631" xr:uid="{63BDCB5E-FB2B-4A98-B815-87058725ED08}"/>
    <cellStyle name="Normal 5 5 4 5 2 5" xfId="30321" xr:uid="{CB10A87A-B237-45D8-816B-EBD2CD11916C}"/>
    <cellStyle name="Normal 5 5 4 5 2 6" xfId="45204" xr:uid="{2145A5C3-305C-4158-8DBB-BB07381B3E3F}"/>
    <cellStyle name="Normal 5 5 4 5 3" xfId="11495" xr:uid="{8CF93A08-C97C-4460-91ED-A863E3ABBF07}"/>
    <cellStyle name="Normal 5 5 4 5 3 2" xfId="25185" xr:uid="{4D5DD8EB-F97D-4012-A43F-4BCA54BDA4AB}"/>
    <cellStyle name="Normal 5 5 4 5 3 2 2" xfId="38877" xr:uid="{97563008-6F1A-4E8A-BF83-5EE42DC7B0D0}"/>
    <cellStyle name="Normal 5 5 4 5 3 2 3" xfId="53760" xr:uid="{F9E13BA6-D10C-4789-AD0E-1782117DC394}"/>
    <cellStyle name="Normal 5 5 4 5 3 3" xfId="18341" xr:uid="{9EA008EB-3076-4C82-A224-D209B1C9BED9}"/>
    <cellStyle name="Normal 5 5 4 5 3 4" xfId="32031" xr:uid="{FAC20310-0017-4303-BEC0-BBA95A775B1B}"/>
    <cellStyle name="Normal 5 5 4 5 3 5" xfId="46914" xr:uid="{E5C845E6-9F5F-46AC-B7ED-C9D086C1B0EC}"/>
    <cellStyle name="Normal 5 5 4 5 4" xfId="21763" xr:uid="{0C15C3FA-6B62-4BCA-B3B2-9140703EB79B}"/>
    <cellStyle name="Normal 5 5 4 5 4 2" xfId="35455" xr:uid="{8F64FD7C-28EA-4DD0-BE3A-2FBAF1B80B64}"/>
    <cellStyle name="Normal 5 5 4 5 4 3" xfId="50338" xr:uid="{A039C255-E8C4-4B6F-9283-A673729B8021}"/>
    <cellStyle name="Normal 5 5 4 5 5" xfId="14919" xr:uid="{3BC444DE-DF0D-4898-903A-72689820420B}"/>
    <cellStyle name="Normal 5 5 4 5 5 2" xfId="41112" xr:uid="{D314784F-A8A4-4FAA-BC1C-9A22A514A849}"/>
    <cellStyle name="Normal 5 5 4 5 6" xfId="28609" xr:uid="{E14F8CAA-2E90-4547-958E-9C50505ADE33}"/>
    <cellStyle name="Normal 5 5 4 5 7" xfId="43492" xr:uid="{945662B2-56F7-4D96-A85E-FF02B95A990F}"/>
    <cellStyle name="Normal 5 5 4 5 8" xfId="8073" xr:uid="{6426A1E7-55EC-4ADC-8E27-EF0F784E75D3}"/>
    <cellStyle name="Normal 5 5 4 6" xfId="1069" xr:uid="{2E76EC1D-B2B4-4496-BA47-3395E80A4214}"/>
    <cellStyle name="Normal 5 5 4 6 2" xfId="9786" xr:uid="{205ABDCB-E121-41BA-9372-360C31302E88}"/>
    <cellStyle name="Normal 5 5 4 6 2 2" xfId="13208" xr:uid="{84C71039-8429-45E8-A0C5-37E3820B8CC8}"/>
    <cellStyle name="Normal 5 5 4 6 2 2 2" xfId="26898" xr:uid="{E013CCCA-D350-46AA-8335-B474AA407AAD}"/>
    <cellStyle name="Normal 5 5 4 6 2 2 2 2" xfId="40590" xr:uid="{381E1311-FFD0-4857-9F40-0F1FE9149328}"/>
    <cellStyle name="Normal 5 5 4 6 2 2 2 3" xfId="55473" xr:uid="{EC252B95-27C4-4A52-92EA-756DDE8FEF23}"/>
    <cellStyle name="Normal 5 5 4 6 2 2 3" xfId="20054" xr:uid="{C0B8FA1B-FED5-4896-BBFC-0BC3CF188A88}"/>
    <cellStyle name="Normal 5 5 4 6 2 2 4" xfId="33744" xr:uid="{82FC9B69-3755-4420-8CA4-724077587424}"/>
    <cellStyle name="Normal 5 5 4 6 2 2 5" xfId="48627" xr:uid="{FB760EA2-9423-4186-9E51-182294261A11}"/>
    <cellStyle name="Normal 5 5 4 6 2 3" xfId="23476" xr:uid="{AC4F21A1-5569-4315-9AB9-9567BA58DB6A}"/>
    <cellStyle name="Normal 5 5 4 6 2 3 2" xfId="37168" xr:uid="{E641FA56-3936-4E89-9067-DAD4F8096774}"/>
    <cellStyle name="Normal 5 5 4 6 2 3 3" xfId="52051" xr:uid="{405626E9-1529-4A23-BB72-7AE6ED0B95D4}"/>
    <cellStyle name="Normal 5 5 4 6 2 4" xfId="16632" xr:uid="{CA5E3780-7DC7-42A0-8F58-051DAD68EB5C}"/>
    <cellStyle name="Normal 5 5 4 6 2 5" xfId="30322" xr:uid="{3F35FFB4-2192-4361-B665-19F1AFFC40A2}"/>
    <cellStyle name="Normal 5 5 4 6 2 6" xfId="45205" xr:uid="{DA76BD2D-FD7F-422F-B901-19E2FBF97399}"/>
    <cellStyle name="Normal 5 5 4 6 3" xfId="11496" xr:uid="{92B08CB2-8981-4F32-92F8-B4CF09EAE8DE}"/>
    <cellStyle name="Normal 5 5 4 6 3 2" xfId="25186" xr:uid="{F82E4A63-844A-4210-9237-C1976FE5FC9C}"/>
    <cellStyle name="Normal 5 5 4 6 3 2 2" xfId="38878" xr:uid="{1DD781D8-8730-4775-9BD8-8E950EC25CBE}"/>
    <cellStyle name="Normal 5 5 4 6 3 2 3" xfId="53761" xr:uid="{A966ACF4-6AB9-4CA0-BA54-D42EC74419E8}"/>
    <cellStyle name="Normal 5 5 4 6 3 3" xfId="18342" xr:uid="{AC892514-75E1-401A-BF6A-A64300DFA367}"/>
    <cellStyle name="Normal 5 5 4 6 3 4" xfId="32032" xr:uid="{3C130DC2-9717-4913-A7E2-2827E0628049}"/>
    <cellStyle name="Normal 5 5 4 6 3 5" xfId="46915" xr:uid="{AA269338-8795-441A-9530-FB56AD255A34}"/>
    <cellStyle name="Normal 5 5 4 6 4" xfId="21764" xr:uid="{9EE8C435-D034-486D-B149-90A578A8748B}"/>
    <cellStyle name="Normal 5 5 4 6 4 2" xfId="35456" xr:uid="{070F6838-3420-496F-8A90-2C8D1EBBE148}"/>
    <cellStyle name="Normal 5 5 4 6 4 3" xfId="50339" xr:uid="{F097EB50-76E4-4952-9A36-A2F16F7BE257}"/>
    <cellStyle name="Normal 5 5 4 6 5" xfId="14920" xr:uid="{685F79E4-ABD9-400D-A75E-5D309CA112A9}"/>
    <cellStyle name="Normal 5 5 4 6 5 2" xfId="41235" xr:uid="{734C3DB4-4F2A-4F29-A1EE-2FA94C26D27F}"/>
    <cellStyle name="Normal 5 5 4 6 6" xfId="28610" xr:uid="{9CDA972E-A4CC-4B6A-9A9A-B1D46629358F}"/>
    <cellStyle name="Normal 5 5 4 6 7" xfId="43493" xr:uid="{2D6B6EA4-2151-4D3B-BF4A-A335B9697A53}"/>
    <cellStyle name="Normal 5 5 4 6 8" xfId="8074" xr:uid="{1C4B42BA-CAC9-487E-B4EF-23F8C67A574A}"/>
    <cellStyle name="Normal 5 5 4 7" xfId="1070" xr:uid="{0F42EABC-27D5-439B-82AF-991FE0C013CE}"/>
    <cellStyle name="Normal 5 5 4 7 2" xfId="13194" xr:uid="{3275643B-FE2C-470B-9D52-7EA3FF3E2690}"/>
    <cellStyle name="Normal 5 5 4 7 2 2" xfId="26884" xr:uid="{58E0CDEC-4751-49E9-8D39-4AB038A37888}"/>
    <cellStyle name="Normal 5 5 4 7 2 2 2" xfId="40576" xr:uid="{F140A6F8-83E0-437D-B70E-E62F64C69034}"/>
    <cellStyle name="Normal 5 5 4 7 2 2 3" xfId="55459" xr:uid="{CB206108-9429-4C33-90C5-788D02C0D2A8}"/>
    <cellStyle name="Normal 5 5 4 7 2 3" xfId="20040" xr:uid="{16E043C8-5B91-4A3A-A8BF-1447CD571F28}"/>
    <cellStyle name="Normal 5 5 4 7 2 4" xfId="33730" xr:uid="{A0EAE341-CB15-414A-B6BA-C2A9F57DB51F}"/>
    <cellStyle name="Normal 5 5 4 7 2 5" xfId="48613" xr:uid="{BCD786B1-831E-4388-96FC-74B1A942C2B7}"/>
    <cellStyle name="Normal 5 5 4 7 3" xfId="23462" xr:uid="{240DFD9B-5F1B-4F18-AE21-2DE9113AC1EF}"/>
    <cellStyle name="Normal 5 5 4 7 3 2" xfId="37154" xr:uid="{B807BFEC-072B-488B-BFA8-005D9E23293E}"/>
    <cellStyle name="Normal 5 5 4 7 3 3" xfId="52037" xr:uid="{1F56E3EB-EDA5-4417-BC63-66CBFEC06953}"/>
    <cellStyle name="Normal 5 5 4 7 4" xfId="16618" xr:uid="{1B402AD1-30DA-4AB1-A503-00C90BD68500}"/>
    <cellStyle name="Normal 5 5 4 7 4 2" xfId="41236" xr:uid="{D91C4126-158C-4C21-8015-203F19C267C2}"/>
    <cellStyle name="Normal 5 5 4 7 5" xfId="30308" xr:uid="{78D17D12-2C52-4F4F-945B-AA4663BFAB1D}"/>
    <cellStyle name="Normal 5 5 4 7 6" xfId="45191" xr:uid="{15345AA5-DCE0-4349-A194-2E98AB772E76}"/>
    <cellStyle name="Normal 5 5 4 7 7" xfId="9772" xr:uid="{21E32EA1-7233-43FC-9C17-12C9CC076287}"/>
    <cellStyle name="Normal 5 5 4 8" xfId="11482" xr:uid="{7D6C25AF-D106-467A-B740-D217EF0789C8}"/>
    <cellStyle name="Normal 5 5 4 8 2" xfId="25172" xr:uid="{4BB11A7A-9D7A-4EFF-A3C4-33C22F0EB0A4}"/>
    <cellStyle name="Normal 5 5 4 8 2 2" xfId="38864" xr:uid="{E8692AE5-D781-4DE6-8587-68885D5E758D}"/>
    <cellStyle name="Normal 5 5 4 8 2 3" xfId="53747" xr:uid="{1A030996-DB41-447C-A787-F1D967A0EE90}"/>
    <cellStyle name="Normal 5 5 4 8 3" xfId="18328" xr:uid="{8143A1CF-203A-467A-B146-B2392E7FF21C}"/>
    <cellStyle name="Normal 5 5 4 8 4" xfId="32018" xr:uid="{23F6ACD0-CB94-4C37-86CD-7B07BDD94A55}"/>
    <cellStyle name="Normal 5 5 4 8 5" xfId="46901" xr:uid="{FAE9D3CA-E97D-4EEF-9D28-34AA10251F77}"/>
    <cellStyle name="Normal 5 5 4 9" xfId="21750" xr:uid="{8DE70D48-7984-4B63-8680-63D6016C0256}"/>
    <cellStyle name="Normal 5 5 4 9 2" xfId="35442" xr:uid="{7035B4E6-CC8A-4939-9AC2-E8BB6BC85540}"/>
    <cellStyle name="Normal 5 5 4 9 3" xfId="50325" xr:uid="{39B0D5BD-6012-4FBA-AD65-86CC7C1FE022}"/>
    <cellStyle name="Normal 5 5 5" xfId="1071" xr:uid="{09F48135-BD00-4351-A7FF-3CAAAEBB2DA6}"/>
    <cellStyle name="Normal 5 5 5 10" xfId="43494" xr:uid="{54710CAF-5E8D-4D29-9DFF-117E3354129E}"/>
    <cellStyle name="Normal 5 5 5 11" xfId="8075" xr:uid="{9BBB8630-0062-4C7F-AD26-528069C325B0}"/>
    <cellStyle name="Normal 5 5 5 2" xfId="1072" xr:uid="{DE6844DB-D4B2-424B-B4C7-82B0CE1118A4}"/>
    <cellStyle name="Normal 5 5 5 2 2" xfId="1073" xr:uid="{E57015A7-7E40-4CD5-9C3D-014E9CBBD0A3}"/>
    <cellStyle name="Normal 5 5 5 2 2 2" xfId="3918" xr:uid="{2BD4F77D-7950-4276-B799-52AE4012EB16}"/>
    <cellStyle name="Normal 5 5 5 2 2 2 2" xfId="13211" xr:uid="{9A249728-6799-4C8A-A7A2-77509D25085D}"/>
    <cellStyle name="Normal 5 5 5 2 2 2 2 2" xfId="26901" xr:uid="{E2D53722-CE17-4E87-8216-AD3101510B3C}"/>
    <cellStyle name="Normal 5 5 5 2 2 2 2 2 2" xfId="40593" xr:uid="{5AE0B412-F2E3-4ADD-A9ED-3807200764E5}"/>
    <cellStyle name="Normal 5 5 5 2 2 2 2 2 3" xfId="55476" xr:uid="{D94F88D3-576F-4479-919A-A900079E677B}"/>
    <cellStyle name="Normal 5 5 5 2 2 2 2 3" xfId="20057" xr:uid="{FF443BCF-E1C4-4C3E-92C9-3D384F8EC67F}"/>
    <cellStyle name="Normal 5 5 5 2 2 2 2 4" xfId="33747" xr:uid="{0CEC3604-B1BA-48B1-BAD8-A62F510CFBC8}"/>
    <cellStyle name="Normal 5 5 5 2 2 2 2 5" xfId="48630" xr:uid="{82E92D27-3935-454D-A7DB-2B4EC2BBEE89}"/>
    <cellStyle name="Normal 5 5 5 2 2 2 3" xfId="23479" xr:uid="{B7DEB59B-3FF5-4BDC-A69D-5B4D04A3D724}"/>
    <cellStyle name="Normal 5 5 5 2 2 2 3 2" xfId="37171" xr:uid="{5BFB2196-7C10-4896-ABA7-B852AD8251B3}"/>
    <cellStyle name="Normal 5 5 5 2 2 2 3 3" xfId="52054" xr:uid="{1698430F-17DF-41A7-ADB6-13897B36B3FC}"/>
    <cellStyle name="Normal 5 5 5 2 2 2 4" xfId="16635" xr:uid="{D82C7664-DA62-4534-B84E-8D4D0208673B}"/>
    <cellStyle name="Normal 5 5 5 2 2 2 4 2" xfId="41114" xr:uid="{CFBA611A-81BF-4950-A281-DB16C5D5AF41}"/>
    <cellStyle name="Normal 5 5 5 2 2 2 5" xfId="30325" xr:uid="{AB96B692-DBE7-47F1-9695-01E8E22D3C52}"/>
    <cellStyle name="Normal 5 5 5 2 2 2 6" xfId="45208" xr:uid="{8C6DFC92-A7B1-49AD-9184-86FD552AA6C5}"/>
    <cellStyle name="Normal 5 5 5 2 2 2 7" xfId="9789" xr:uid="{634C8176-8878-4899-9147-8174D96190FE}"/>
    <cellStyle name="Normal 5 5 5 2 2 3" xfId="11499" xr:uid="{B260C3DA-701E-4A70-AB79-653450C5FE88}"/>
    <cellStyle name="Normal 5 5 5 2 2 3 2" xfId="25189" xr:uid="{05B09CD5-17BC-4246-AD88-7386BA614DAE}"/>
    <cellStyle name="Normal 5 5 5 2 2 3 2 2" xfId="38881" xr:uid="{8F22E876-4041-4422-9AFD-D02D6A816B94}"/>
    <cellStyle name="Normal 5 5 5 2 2 3 2 3" xfId="53764" xr:uid="{15CF6D69-61F1-461E-BE18-B5C8ECAF4084}"/>
    <cellStyle name="Normal 5 5 5 2 2 3 3" xfId="18345" xr:uid="{642CBCBD-B440-4639-8F00-D00EE5796EA2}"/>
    <cellStyle name="Normal 5 5 5 2 2 3 4" xfId="32035" xr:uid="{C08073F4-285D-4275-B002-0E6EDE703D13}"/>
    <cellStyle name="Normal 5 5 5 2 2 3 5" xfId="46918" xr:uid="{AA83D732-8669-4591-8867-03E583D1E491}"/>
    <cellStyle name="Normal 5 5 5 2 2 4" xfId="21767" xr:uid="{971C5712-0EB2-41EA-88B0-5D362C67F8D4}"/>
    <cellStyle name="Normal 5 5 5 2 2 4 2" xfId="35459" xr:uid="{D2CF7B69-4588-46DE-9D32-46C484E24710}"/>
    <cellStyle name="Normal 5 5 5 2 2 4 3" xfId="50342" xr:uid="{9970AA4A-C288-4DFB-A259-15FAFAD49342}"/>
    <cellStyle name="Normal 5 5 5 2 2 5" xfId="14923" xr:uid="{58A3E4E4-F671-4D7C-915C-5306FB1B302D}"/>
    <cellStyle name="Normal 5 5 5 2 2 5 2" xfId="41113" xr:uid="{7DCF9672-A249-4D35-A80D-08DF43EC3169}"/>
    <cellStyle name="Normal 5 5 5 2 2 6" xfId="28613" xr:uid="{82CF8FCC-CF26-4525-AB3E-DC7E43A72ADD}"/>
    <cellStyle name="Normal 5 5 5 2 2 7" xfId="43496" xr:uid="{5A33720A-9B79-4E1A-9AA9-CD44050B6400}"/>
    <cellStyle name="Normal 5 5 5 2 2 8" xfId="8077" xr:uid="{7D9125F5-124B-44CA-B83B-2A56481DF0F9}"/>
    <cellStyle name="Normal 5 5 5 2 3" xfId="1074" xr:uid="{C87C2494-3269-49B3-BBEF-C2F1D8D90366}"/>
    <cellStyle name="Normal 5 5 5 2 3 2" xfId="13210" xr:uid="{D3CD1C1C-3832-4E57-A235-AB441E5263F4}"/>
    <cellStyle name="Normal 5 5 5 2 3 2 2" xfId="26900" xr:uid="{07CECAF1-3A9D-4D80-A1CF-64803D4F7A8A}"/>
    <cellStyle name="Normal 5 5 5 2 3 2 2 2" xfId="40592" xr:uid="{AFC95C0C-DEF3-4EDD-9BC3-586BADC759F5}"/>
    <cellStyle name="Normal 5 5 5 2 3 2 2 3" xfId="55475" xr:uid="{B69884E9-70FC-472E-9C4A-BF06451071A3}"/>
    <cellStyle name="Normal 5 5 5 2 3 2 3" xfId="20056" xr:uid="{9EFE1924-63E0-4351-9F2D-100C3BA02AA0}"/>
    <cellStyle name="Normal 5 5 5 2 3 2 4" xfId="33746" xr:uid="{B6A2009B-4818-42F5-BD22-3C40D6C6CB8F}"/>
    <cellStyle name="Normal 5 5 5 2 3 2 5" xfId="48629" xr:uid="{7C9E7D85-C2E4-4407-ABB0-A90DE9164006}"/>
    <cellStyle name="Normal 5 5 5 2 3 3" xfId="23478" xr:uid="{AB0EAABC-ACEA-491F-80F0-72B678E4EED3}"/>
    <cellStyle name="Normal 5 5 5 2 3 3 2" xfId="37170" xr:uid="{1E902FBB-3EDA-42B4-BD35-5DA9974BFF57}"/>
    <cellStyle name="Normal 5 5 5 2 3 3 3" xfId="52053" xr:uid="{29CCBFB6-419B-4D72-B3CD-58A6D1E30F78}"/>
    <cellStyle name="Normal 5 5 5 2 3 4" xfId="16634" xr:uid="{CC15FD0B-641C-4C7D-AF1D-8823D4302D8B}"/>
    <cellStyle name="Normal 5 5 5 2 3 4 2" xfId="41115" xr:uid="{78A715CF-FD2A-4122-AA2D-94419A348699}"/>
    <cellStyle name="Normal 5 5 5 2 3 5" xfId="30324" xr:uid="{4F9ADC30-2860-4F56-A09F-C9D1754CFCA1}"/>
    <cellStyle name="Normal 5 5 5 2 3 6" xfId="45207" xr:uid="{9D601895-86A8-4171-86AA-6ED60394A49E}"/>
    <cellStyle name="Normal 5 5 5 2 3 7" xfId="9788" xr:uid="{F27974EC-3620-4886-B653-A474868FF080}"/>
    <cellStyle name="Normal 5 5 5 2 4" xfId="1075" xr:uid="{0213CE99-77B9-488C-9463-6B243262BC57}"/>
    <cellStyle name="Normal 5 5 5 2 4 2" xfId="25188" xr:uid="{0FB47A10-B47A-4B5B-ACA2-BF7AAAC94A2A}"/>
    <cellStyle name="Normal 5 5 5 2 4 2 2" xfId="38880" xr:uid="{CE83FAE1-1B5E-4429-AC8B-0851EC2F6B6B}"/>
    <cellStyle name="Normal 5 5 5 2 4 2 3" xfId="53763" xr:uid="{A47F07D9-3DA3-43E8-A4CB-250D87632D9D}"/>
    <cellStyle name="Normal 5 5 5 2 4 3" xfId="18344" xr:uid="{A3DAF433-263E-4DEB-A6B3-6E0EC7A07DDE}"/>
    <cellStyle name="Normal 5 5 5 2 4 3 2" xfId="41237" xr:uid="{C66C1A72-878D-4BE2-989D-3F253F58B244}"/>
    <cellStyle name="Normal 5 5 5 2 4 4" xfId="32034" xr:uid="{F954900B-6138-4FF1-BA4E-6853CFDDB5B6}"/>
    <cellStyle name="Normal 5 5 5 2 4 5" xfId="46917" xr:uid="{701049FE-BAF4-4653-AD10-91B3681559C2}"/>
    <cellStyle name="Normal 5 5 5 2 4 6" xfId="11498" xr:uid="{DCD78F9B-15C2-48B8-BE48-12A8BB313165}"/>
    <cellStyle name="Normal 5 5 5 2 5" xfId="21766" xr:uid="{0296E4E6-ACC5-4DC4-A144-39E774412CAA}"/>
    <cellStyle name="Normal 5 5 5 2 5 2" xfId="35458" xr:uid="{1C7FFBD3-FD2B-4F8C-93C6-59818D76E43E}"/>
    <cellStyle name="Normal 5 5 5 2 5 3" xfId="50341" xr:uid="{C31902D7-0817-4340-9A1F-B346D033B96F}"/>
    <cellStyle name="Normal 5 5 5 2 6" xfId="14922" xr:uid="{AD09C201-3CCB-4061-AFE5-B666370590CD}"/>
    <cellStyle name="Normal 5 5 5 2 6 2" xfId="40888" xr:uid="{32D3691C-3B9D-46C6-A08A-8A673B6B5F0A}"/>
    <cellStyle name="Normal 5 5 5 2 7" xfId="28612" xr:uid="{6A5F94AB-CC86-4F40-8B18-EE1B710223F6}"/>
    <cellStyle name="Normal 5 5 5 2 8" xfId="43495" xr:uid="{65C33D05-458C-449F-A6AE-F567084B603E}"/>
    <cellStyle name="Normal 5 5 5 2 9" xfId="8076" xr:uid="{458AC4A5-649E-4E4C-B368-C5B34D1D7E75}"/>
    <cellStyle name="Normal 5 5 5 3" xfId="1076" xr:uid="{AC615097-D69A-49A5-9C6E-EABAB0AAD22D}"/>
    <cellStyle name="Normal 5 5 5 3 2" xfId="1077" xr:uid="{37442467-31AD-4DB3-8917-16F140089EBF}"/>
    <cellStyle name="Normal 5 5 5 3 2 2" xfId="13212" xr:uid="{94383038-37F9-4BC3-A011-B7D895C2C5F9}"/>
    <cellStyle name="Normal 5 5 5 3 2 2 2" xfId="26902" xr:uid="{3647A263-7262-4589-8DC9-96B78A37B6D2}"/>
    <cellStyle name="Normal 5 5 5 3 2 2 2 2" xfId="40594" xr:uid="{1FB48CA3-545B-4404-B027-91EFFAD306EA}"/>
    <cellStyle name="Normal 5 5 5 3 2 2 2 3" xfId="55477" xr:uid="{77EE5793-155B-48A4-862D-D0640C6ACB0D}"/>
    <cellStyle name="Normal 5 5 5 3 2 2 3" xfId="20058" xr:uid="{FB6E30A9-68B0-465F-AA96-C125A12D3859}"/>
    <cellStyle name="Normal 5 5 5 3 2 2 4" xfId="33748" xr:uid="{91AC22B5-538E-4F07-8008-FF5906BE3A52}"/>
    <cellStyle name="Normal 5 5 5 3 2 2 5" xfId="48631" xr:uid="{1961AFF5-FD17-4D88-B696-05468A49271B}"/>
    <cellStyle name="Normal 5 5 5 3 2 3" xfId="23480" xr:uid="{23F3D87C-803E-4B5F-890E-0BF8DE546E8F}"/>
    <cellStyle name="Normal 5 5 5 3 2 3 2" xfId="37172" xr:uid="{8D9E3F6F-CE98-4961-8C62-2C3936F1895E}"/>
    <cellStyle name="Normal 5 5 5 3 2 3 3" xfId="52055" xr:uid="{B58DB3C3-1DE3-4C67-ACC2-F4E5A36693B9}"/>
    <cellStyle name="Normal 5 5 5 3 2 4" xfId="16636" xr:uid="{4F141C92-EB9A-42D8-9F7B-AC3A95EF7C33}"/>
    <cellStyle name="Normal 5 5 5 3 2 4 2" xfId="41117" xr:uid="{C97E0BFC-93F0-450F-88ED-AE4FFD81E1F7}"/>
    <cellStyle name="Normal 5 5 5 3 2 5" xfId="30326" xr:uid="{E61EF035-FD4B-45EF-9F96-8CB0FA28FEA0}"/>
    <cellStyle name="Normal 5 5 5 3 2 6" xfId="45209" xr:uid="{1DBAC143-8DA7-4093-B051-3C515E7DB3D5}"/>
    <cellStyle name="Normal 5 5 5 3 2 7" xfId="9790" xr:uid="{B12AE491-E30C-4D6C-AE8D-4113535099F1}"/>
    <cellStyle name="Normal 5 5 5 3 3" xfId="1078" xr:uid="{37C21618-9909-47DF-BC2F-200B53D65F6D}"/>
    <cellStyle name="Normal 5 5 5 3 3 2" xfId="25190" xr:uid="{37024BCD-4824-4F33-A369-C75B968BFDEF}"/>
    <cellStyle name="Normal 5 5 5 3 3 2 2" xfId="38882" xr:uid="{850A3571-BCF6-4464-941B-68D54F185E8A}"/>
    <cellStyle name="Normal 5 5 5 3 3 2 3" xfId="53765" xr:uid="{B3B97FD0-1F77-484C-A6DF-C9141576C8EB}"/>
    <cellStyle name="Normal 5 5 5 3 3 3" xfId="18346" xr:uid="{74F8888F-BB95-49E6-B4E6-FB95AAE93215}"/>
    <cellStyle name="Normal 5 5 5 3 3 3 2" xfId="41238" xr:uid="{9D2D6B6F-2E07-4A31-98AE-7795828AF3B8}"/>
    <cellStyle name="Normal 5 5 5 3 3 4" xfId="32036" xr:uid="{301DE5A7-FAD0-457A-AE17-F10D503BECEC}"/>
    <cellStyle name="Normal 5 5 5 3 3 5" xfId="46919" xr:uid="{6FF54600-6594-41EC-84A6-A72B723AF88E}"/>
    <cellStyle name="Normal 5 5 5 3 3 6" xfId="11500" xr:uid="{D5E1884F-34A6-4EA6-A6CD-9825E9A8EBBB}"/>
    <cellStyle name="Normal 5 5 5 3 4" xfId="1079" xr:uid="{8183BE32-C3CA-4715-B008-E290E61D46AD}"/>
    <cellStyle name="Normal 5 5 5 3 4 2" xfId="41239" xr:uid="{6D293B9C-25D1-4B61-ADA8-ABA5BD238BA5}"/>
    <cellStyle name="Normal 5 5 5 3 4 3" xfId="35460" xr:uid="{C7E92BCC-EFE5-4675-9AFB-C447478CD02F}"/>
    <cellStyle name="Normal 5 5 5 3 4 4" xfId="50343" xr:uid="{D27069C8-036E-4E16-90AE-047FA54CE21F}"/>
    <cellStyle name="Normal 5 5 5 3 4 5" xfId="21768" xr:uid="{EF6EB8A2-B98B-4572-8FAA-4CB12C752297}"/>
    <cellStyle name="Normal 5 5 5 3 5" xfId="14924" xr:uid="{0B5B16C0-ED29-438A-97F2-308DC0F21532}"/>
    <cellStyle name="Normal 5 5 5 3 5 2" xfId="41116" xr:uid="{0C0F0D02-AA15-4CAB-9698-4DD364D9FEAA}"/>
    <cellStyle name="Normal 5 5 5 3 6" xfId="28614" xr:uid="{DBE95697-ADE8-4DE3-8A58-EE853EF7CAC5}"/>
    <cellStyle name="Normal 5 5 5 3 7" xfId="43497" xr:uid="{CBC22FBA-81B2-40C7-B54E-BCA153B6181D}"/>
    <cellStyle name="Normal 5 5 5 3 8" xfId="8078" xr:uid="{2C06B1C3-22E9-497A-8605-5923758B9A81}"/>
    <cellStyle name="Normal 5 5 5 4" xfId="1080" xr:uid="{0C6AFDC9-5153-40E6-A769-468DC8B0363B}"/>
    <cellStyle name="Normal 5 5 5 4 2" xfId="9791" xr:uid="{B3D6C6B1-F92A-42B5-91E9-D64ACBD8CDDE}"/>
    <cellStyle name="Normal 5 5 5 4 2 2" xfId="13213" xr:uid="{3A930837-8782-4252-BAD7-AEF487DD493C}"/>
    <cellStyle name="Normal 5 5 5 4 2 2 2" xfId="26903" xr:uid="{62658556-B506-49F6-B309-FB29709354CF}"/>
    <cellStyle name="Normal 5 5 5 4 2 2 2 2" xfId="40595" xr:uid="{B45D55DB-60B0-4BEF-9CDA-CC81D03C0704}"/>
    <cellStyle name="Normal 5 5 5 4 2 2 2 3" xfId="55478" xr:uid="{41C5932D-D39F-4468-A26E-42A8F7FA9989}"/>
    <cellStyle name="Normal 5 5 5 4 2 2 3" xfId="20059" xr:uid="{9FF36059-AB7F-47B0-94C5-97DF28F240BA}"/>
    <cellStyle name="Normal 5 5 5 4 2 2 4" xfId="33749" xr:uid="{08587348-357B-4D6D-949D-A8948EB8561E}"/>
    <cellStyle name="Normal 5 5 5 4 2 2 5" xfId="48632" xr:uid="{706E0856-0EA6-4F19-9F27-7C6C03140801}"/>
    <cellStyle name="Normal 5 5 5 4 2 3" xfId="23481" xr:uid="{5FD3FAD0-FD15-49EC-8C5B-4C3DD9ED413A}"/>
    <cellStyle name="Normal 5 5 5 4 2 3 2" xfId="37173" xr:uid="{D0883E8B-6574-4988-87DB-7B92593FA9A6}"/>
    <cellStyle name="Normal 5 5 5 4 2 3 3" xfId="52056" xr:uid="{4846D330-F48B-495E-87E2-03FBCBF4AA00}"/>
    <cellStyle name="Normal 5 5 5 4 2 4" xfId="16637" xr:uid="{8E4CD732-5773-43DB-98B1-E3A67F55F5A8}"/>
    <cellStyle name="Normal 5 5 5 4 2 5" xfId="30327" xr:uid="{6715D105-4B82-4145-814A-0C2F34992F39}"/>
    <cellStyle name="Normal 5 5 5 4 2 6" xfId="45210" xr:uid="{8BC9CCED-3DA9-4425-997E-0B24E903EC90}"/>
    <cellStyle name="Normal 5 5 5 4 3" xfId="11501" xr:uid="{76281DAE-783E-4712-A26C-065E6BABFB96}"/>
    <cellStyle name="Normal 5 5 5 4 3 2" xfId="25191" xr:uid="{ADC3331A-F4C1-4F7B-80F0-B3BBF63600B4}"/>
    <cellStyle name="Normal 5 5 5 4 3 2 2" xfId="38883" xr:uid="{C03C9160-021C-415C-AD7B-5855268460F8}"/>
    <cellStyle name="Normal 5 5 5 4 3 2 3" xfId="53766" xr:uid="{9665D777-036D-40A0-B1C4-2AAF88762BEC}"/>
    <cellStyle name="Normal 5 5 5 4 3 3" xfId="18347" xr:uid="{8A1AA399-916F-4209-ADB9-1E5C7AA5347E}"/>
    <cellStyle name="Normal 5 5 5 4 3 4" xfId="32037" xr:uid="{6626BC4A-1516-4A41-8064-4951BB07F683}"/>
    <cellStyle name="Normal 5 5 5 4 3 5" xfId="46920" xr:uid="{37CC879E-46B8-4A4B-ABD1-53B65E659FA5}"/>
    <cellStyle name="Normal 5 5 5 4 4" xfId="21769" xr:uid="{72942149-FC71-46BC-A940-33670D5C4F0F}"/>
    <cellStyle name="Normal 5 5 5 4 4 2" xfId="35461" xr:uid="{24D8853C-6F97-40FC-BBF6-B74601DA3ECD}"/>
    <cellStyle name="Normal 5 5 5 4 4 3" xfId="50344" xr:uid="{258A70FC-E486-4189-9A7E-FE31889066AA}"/>
    <cellStyle name="Normal 5 5 5 4 5" xfId="14925" xr:uid="{3966F436-8186-4DCF-A68E-CFC9C043F6F0}"/>
    <cellStyle name="Normal 5 5 5 4 5 2" xfId="41118" xr:uid="{7544DD6C-8B34-40DD-9B49-932D1B89E2A5}"/>
    <cellStyle name="Normal 5 5 5 4 6" xfId="28615" xr:uid="{3377840C-CF2F-4383-A395-713E16AB2C72}"/>
    <cellStyle name="Normal 5 5 5 4 7" xfId="43498" xr:uid="{F4C95EA9-5756-40CA-AD5B-6135B270E9C5}"/>
    <cellStyle name="Normal 5 5 5 4 8" xfId="8079" xr:uid="{DCC44D97-211A-4C31-92F9-E049FB5B13B0}"/>
    <cellStyle name="Normal 5 5 5 5" xfId="1081" xr:uid="{7F693D08-1F31-4721-A6B8-F30C8C5B6B6E}"/>
    <cellStyle name="Normal 5 5 5 5 2" xfId="13209" xr:uid="{9D16267B-9087-4F9F-BC6B-B85C82D6636A}"/>
    <cellStyle name="Normal 5 5 5 5 2 2" xfId="26899" xr:uid="{E7096611-0E10-4934-800B-4FBE1A56607A}"/>
    <cellStyle name="Normal 5 5 5 5 2 2 2" xfId="40591" xr:uid="{EFDE931F-C6C3-4697-AEF6-1F838F864E02}"/>
    <cellStyle name="Normal 5 5 5 5 2 2 3" xfId="55474" xr:uid="{0BC12A95-165A-4E5F-83D0-91958B752ECD}"/>
    <cellStyle name="Normal 5 5 5 5 2 3" xfId="20055" xr:uid="{0DE7AEC5-8D1F-4018-8B2E-4E78617920E3}"/>
    <cellStyle name="Normal 5 5 5 5 2 4" xfId="33745" xr:uid="{D8C0B480-DFCB-4EA6-9758-7760A565D08D}"/>
    <cellStyle name="Normal 5 5 5 5 2 5" xfId="48628" xr:uid="{681499BA-D18D-409A-8362-DE8785FA7979}"/>
    <cellStyle name="Normal 5 5 5 5 3" xfId="23477" xr:uid="{E5F2D3B3-63DA-496F-8E67-2243A9FA220B}"/>
    <cellStyle name="Normal 5 5 5 5 3 2" xfId="37169" xr:uid="{DF0D38AD-1B5A-4E9A-BFAD-86A076DFA392}"/>
    <cellStyle name="Normal 5 5 5 5 3 3" xfId="52052" xr:uid="{CB18C9B2-67FA-4350-88F1-A9BADA8A534A}"/>
    <cellStyle name="Normal 5 5 5 5 4" xfId="16633" xr:uid="{BB3A38B2-4C3A-457A-AF67-F9A413A7A069}"/>
    <cellStyle name="Normal 5 5 5 5 4 2" xfId="41240" xr:uid="{4D1F0E3F-AF27-4AEE-B34E-09484E191B87}"/>
    <cellStyle name="Normal 5 5 5 5 5" xfId="30323" xr:uid="{0BE07ACE-2F79-4550-82CA-DD0584EAE717}"/>
    <cellStyle name="Normal 5 5 5 5 6" xfId="45206" xr:uid="{35A23B6A-E4EE-4C56-8886-C8E6269C0495}"/>
    <cellStyle name="Normal 5 5 5 5 7" xfId="9787" xr:uid="{77103496-60B1-4B07-85D8-9DD658591511}"/>
    <cellStyle name="Normal 5 5 5 6" xfId="1082" xr:uid="{82031D0F-6F19-4BD7-A1A6-929A0ED18884}"/>
    <cellStyle name="Normal 5 5 5 6 2" xfId="25187" xr:uid="{4601E605-6357-4F6F-8937-C3563132C2BB}"/>
    <cellStyle name="Normal 5 5 5 6 2 2" xfId="38879" xr:uid="{6C641FD4-EE61-4B45-A676-0D9CBD3F1A15}"/>
    <cellStyle name="Normal 5 5 5 6 2 3" xfId="53762" xr:uid="{DE4A62F0-5636-4201-9785-7673B410A6C4}"/>
    <cellStyle name="Normal 5 5 5 6 3" xfId="18343" xr:uid="{5B84A2DA-E8C9-4839-A1FB-B0E817974CAF}"/>
    <cellStyle name="Normal 5 5 5 6 3 2" xfId="41241" xr:uid="{75B3F937-1D36-4985-9BED-569BC0691DE4}"/>
    <cellStyle name="Normal 5 5 5 6 4" xfId="32033" xr:uid="{4C4843E2-8B35-4839-80A6-C545006E3D05}"/>
    <cellStyle name="Normal 5 5 5 6 5" xfId="46916" xr:uid="{557EFED3-42A0-4C90-B748-449ADE8E19FB}"/>
    <cellStyle name="Normal 5 5 5 6 6" xfId="11497" xr:uid="{191A31B9-3839-4A1D-8B8E-27D755A52037}"/>
    <cellStyle name="Normal 5 5 5 7" xfId="21765" xr:uid="{14E50DB8-A1A2-4F93-B460-32F2C0C95032}"/>
    <cellStyle name="Normal 5 5 5 7 2" xfId="35457" xr:uid="{B68F8D11-BF05-4CCE-8C8A-AB5A3D325754}"/>
    <cellStyle name="Normal 5 5 5 7 3" xfId="50340" xr:uid="{A4AC1660-1D59-4996-B325-AC3FA1BDEF13}"/>
    <cellStyle name="Normal 5 5 5 8" xfId="14921" xr:uid="{8EC6902D-AC98-407F-849A-49F0125AA52D}"/>
    <cellStyle name="Normal 5 5 5 8 2" xfId="40829" xr:uid="{2D6A2D20-2C42-40FF-91CF-E5920AE44F21}"/>
    <cellStyle name="Normal 5 5 5 9" xfId="28611" xr:uid="{C91CD18E-F26D-48D7-952C-792119FFFBBC}"/>
    <cellStyle name="Normal 5 5 6" xfId="1083" xr:uid="{EB5C13E2-9D16-43E3-B8C1-ACE228B22B14}"/>
    <cellStyle name="Normal 5 5 6 10" xfId="43499" xr:uid="{B22B1287-8532-407F-92B4-2A5137D315C6}"/>
    <cellStyle name="Normal 5 5 6 11" xfId="8080" xr:uid="{22EDD14E-BD6D-4C9B-A932-C8A3212D65AE}"/>
    <cellStyle name="Normal 5 5 6 2" xfId="1084" xr:uid="{D206B2B4-09E3-4C5E-ACA0-DD9EC0FA00A4}"/>
    <cellStyle name="Normal 5 5 6 2 2" xfId="1085" xr:uid="{81F7EEDC-A829-4612-938F-0D47714B14D7}"/>
    <cellStyle name="Normal 5 5 6 2 2 2" xfId="9794" xr:uid="{51A891B2-7C7C-4DCC-B46F-353939133163}"/>
    <cellStyle name="Normal 5 5 6 2 2 2 2" xfId="13216" xr:uid="{9204F093-0C7F-49F0-96F1-11DC61E93EBB}"/>
    <cellStyle name="Normal 5 5 6 2 2 2 2 2" xfId="26906" xr:uid="{BBD6A9C7-4E43-472D-BA6E-90BF579A2BF3}"/>
    <cellStyle name="Normal 5 5 6 2 2 2 2 2 2" xfId="40598" xr:uid="{D81FDD5D-7156-44B3-B10C-B5C10E552DDA}"/>
    <cellStyle name="Normal 5 5 6 2 2 2 2 2 3" xfId="55481" xr:uid="{4BC2365D-3689-4532-B6F6-06FCDE96B2A9}"/>
    <cellStyle name="Normal 5 5 6 2 2 2 2 3" xfId="20062" xr:uid="{13870AAE-21BF-431F-806C-C0060225450A}"/>
    <cellStyle name="Normal 5 5 6 2 2 2 2 4" xfId="33752" xr:uid="{0C9B691E-2363-487A-B51D-B9590DCAFA14}"/>
    <cellStyle name="Normal 5 5 6 2 2 2 2 5" xfId="48635" xr:uid="{DA4146B2-CF60-4F46-8858-26AECDC63761}"/>
    <cellStyle name="Normal 5 5 6 2 2 2 3" xfId="23484" xr:uid="{FA5D1845-9ED6-46C7-A417-C6E076463715}"/>
    <cellStyle name="Normal 5 5 6 2 2 2 3 2" xfId="37176" xr:uid="{A602F572-0B32-4D23-839E-B26F84A98BC2}"/>
    <cellStyle name="Normal 5 5 6 2 2 2 3 3" xfId="52059" xr:uid="{4BC29FB3-3D1C-4C58-A5D2-AE07E5B20613}"/>
    <cellStyle name="Normal 5 5 6 2 2 2 4" xfId="16640" xr:uid="{7D8E6BE0-6A1A-4295-A2D1-F28918A7518D}"/>
    <cellStyle name="Normal 5 5 6 2 2 2 5" xfId="30330" xr:uid="{B04946B3-E576-4B1D-B1EB-D20739AE5D69}"/>
    <cellStyle name="Normal 5 5 6 2 2 2 6" xfId="45213" xr:uid="{DCAB7B27-3B00-480F-9603-FF0447025D3E}"/>
    <cellStyle name="Normal 5 5 6 2 2 3" xfId="11504" xr:uid="{F8669691-B4D8-49E1-AC66-99FDBA5C1FF9}"/>
    <cellStyle name="Normal 5 5 6 2 2 3 2" xfId="25194" xr:uid="{35D3673A-6CD2-4875-A307-DBE4E904784F}"/>
    <cellStyle name="Normal 5 5 6 2 2 3 2 2" xfId="38886" xr:uid="{3C86C320-726D-45EE-9F56-1D1AD6B50BB1}"/>
    <cellStyle name="Normal 5 5 6 2 2 3 2 3" xfId="53769" xr:uid="{CD1E60CD-734D-4193-B7EB-423F4E63FF31}"/>
    <cellStyle name="Normal 5 5 6 2 2 3 3" xfId="18350" xr:uid="{B0C5852F-7B79-4090-9C1E-D39CAA1D12F8}"/>
    <cellStyle name="Normal 5 5 6 2 2 3 4" xfId="32040" xr:uid="{FA27695F-E873-46D3-83D4-F758E6172045}"/>
    <cellStyle name="Normal 5 5 6 2 2 3 5" xfId="46923" xr:uid="{D268BFD8-DE0C-486E-89A4-AC332933D99A}"/>
    <cellStyle name="Normal 5 5 6 2 2 4" xfId="21772" xr:uid="{29395453-7F31-4507-A6CA-2097C76E5539}"/>
    <cellStyle name="Normal 5 5 6 2 2 4 2" xfId="35464" xr:uid="{155D48F4-5E5B-461F-9318-61C3BA971FAC}"/>
    <cellStyle name="Normal 5 5 6 2 2 4 3" xfId="50347" xr:uid="{DDDE048F-21B9-4E10-85E1-3C63E7E81B67}"/>
    <cellStyle name="Normal 5 5 6 2 2 5" xfId="14928" xr:uid="{C2BFAB4C-BDB6-4056-972C-DBA8139D7922}"/>
    <cellStyle name="Normal 5 5 6 2 2 5 2" xfId="41120" xr:uid="{E0D58EB7-3B57-4E1F-9E61-CB4817703BC2}"/>
    <cellStyle name="Normal 5 5 6 2 2 6" xfId="28618" xr:uid="{29A9722E-2A45-40B1-A880-71F391CBE8E8}"/>
    <cellStyle name="Normal 5 5 6 2 2 7" xfId="43501" xr:uid="{B017FA20-587D-4F92-8473-382DB04286BC}"/>
    <cellStyle name="Normal 5 5 6 2 2 8" xfId="8082" xr:uid="{E7E0E711-DA70-4146-A3D6-8C82DBAA72B2}"/>
    <cellStyle name="Normal 5 5 6 2 3" xfId="1086" xr:uid="{D305B5E3-3E55-4F71-8CCA-5CAA1EF69175}"/>
    <cellStyle name="Normal 5 5 6 2 3 2" xfId="13215" xr:uid="{8A3823D7-24F1-4575-9E68-15A5E9204F9E}"/>
    <cellStyle name="Normal 5 5 6 2 3 2 2" xfId="26905" xr:uid="{0C49F59D-CB36-40CA-B537-D17025F22BBA}"/>
    <cellStyle name="Normal 5 5 6 2 3 2 2 2" xfId="40597" xr:uid="{71D6ABDD-1C45-4672-A5C4-1D25FC6ADF49}"/>
    <cellStyle name="Normal 5 5 6 2 3 2 2 3" xfId="55480" xr:uid="{CDA64C41-F2D0-4291-B2E5-A94A43E56C06}"/>
    <cellStyle name="Normal 5 5 6 2 3 2 3" xfId="20061" xr:uid="{C50A714E-3468-4750-883A-2D4CE84EDF28}"/>
    <cellStyle name="Normal 5 5 6 2 3 2 4" xfId="33751" xr:uid="{6AA5D40D-6B42-42A1-932D-20FFA2DCD224}"/>
    <cellStyle name="Normal 5 5 6 2 3 2 5" xfId="48634" xr:uid="{C24D7AB5-B2A9-4663-B25D-3CF4B95B71AF}"/>
    <cellStyle name="Normal 5 5 6 2 3 3" xfId="23483" xr:uid="{302FDD5C-AB62-4404-A22E-731318B6C63D}"/>
    <cellStyle name="Normal 5 5 6 2 3 3 2" xfId="37175" xr:uid="{B7D8B0C3-98F8-4F1F-B0C7-2F4FF710CDDB}"/>
    <cellStyle name="Normal 5 5 6 2 3 3 3" xfId="52058" xr:uid="{32EF0DAE-759C-46F5-807A-B795C4371EBB}"/>
    <cellStyle name="Normal 5 5 6 2 3 4" xfId="16639" xr:uid="{826C2E65-E690-4BC4-870A-1C8AC35CE3BD}"/>
    <cellStyle name="Normal 5 5 6 2 3 4 2" xfId="41242" xr:uid="{A4A6D552-B4F0-4296-BEEC-B1E5F5C89225}"/>
    <cellStyle name="Normal 5 5 6 2 3 5" xfId="30329" xr:uid="{0CB228EB-69A1-4891-8969-047117E60247}"/>
    <cellStyle name="Normal 5 5 6 2 3 6" xfId="45212" xr:uid="{CDC1D162-B3DE-4807-A20C-F18A401BABD7}"/>
    <cellStyle name="Normal 5 5 6 2 3 7" xfId="9793" xr:uid="{74C4CFB9-10CD-4488-953B-BA2B6A8FC3DE}"/>
    <cellStyle name="Normal 5 5 6 2 4" xfId="1087" xr:uid="{E2A35FB5-E099-46F0-9653-957FD862DC0A}"/>
    <cellStyle name="Normal 5 5 6 2 4 2" xfId="25193" xr:uid="{14387A79-C263-450D-A94A-DA6184E90929}"/>
    <cellStyle name="Normal 5 5 6 2 4 2 2" xfId="38885" xr:uid="{5F05078C-F84F-4083-8F9E-5340DB7152ED}"/>
    <cellStyle name="Normal 5 5 6 2 4 2 3" xfId="53768" xr:uid="{556E691C-B42D-437B-BE8C-1838AD75A3E2}"/>
    <cellStyle name="Normal 5 5 6 2 4 3" xfId="18349" xr:uid="{F1F05F25-94FD-4D8E-8E39-6DC4216B441A}"/>
    <cellStyle name="Normal 5 5 6 2 4 3 2" xfId="41243" xr:uid="{5BA5B9AA-E43E-4BB4-B0AC-052FEEE11033}"/>
    <cellStyle name="Normal 5 5 6 2 4 4" xfId="32039" xr:uid="{0174EAFF-127A-4A3C-ABB5-F2905CBE09A2}"/>
    <cellStyle name="Normal 5 5 6 2 4 5" xfId="46922" xr:uid="{880E5E1C-D9AC-4418-A895-DC8BEDE20E97}"/>
    <cellStyle name="Normal 5 5 6 2 4 6" xfId="11503" xr:uid="{05444FFC-00B5-4087-A03C-6980406039AC}"/>
    <cellStyle name="Normal 5 5 6 2 5" xfId="21771" xr:uid="{A275416E-046E-4156-89DE-1273D58ED825}"/>
    <cellStyle name="Normal 5 5 6 2 5 2" xfId="35463" xr:uid="{D5EDAA85-78DC-4533-AA46-13C271ADC2AC}"/>
    <cellStyle name="Normal 5 5 6 2 5 3" xfId="50346" xr:uid="{747F4A86-AF9D-4179-8745-4C0BB798A83B}"/>
    <cellStyle name="Normal 5 5 6 2 6" xfId="14927" xr:uid="{36FD3CCD-B595-4534-B677-D6F81F04D2D1}"/>
    <cellStyle name="Normal 5 5 6 2 6 2" xfId="41119" xr:uid="{63099CED-1243-4AC0-9C45-E5B12CD96973}"/>
    <cellStyle name="Normal 5 5 6 2 7" xfId="28617" xr:uid="{F28FC91F-8BA8-48D7-B7BA-35B061441569}"/>
    <cellStyle name="Normal 5 5 6 2 8" xfId="43500" xr:uid="{C677E97A-DE43-47E5-8518-49582C461DA9}"/>
    <cellStyle name="Normal 5 5 6 2 9" xfId="8081" xr:uid="{804CB70C-4DFF-42AF-A7B8-E5D1B102B388}"/>
    <cellStyle name="Normal 5 5 6 3" xfId="1088" xr:uid="{5AC9AFE0-9793-4A73-9BA7-1F45A1DF0365}"/>
    <cellStyle name="Normal 5 5 6 3 2" xfId="9795" xr:uid="{EE8EDDCC-0C46-4703-ABF5-5A755985BC90}"/>
    <cellStyle name="Normal 5 5 6 3 2 2" xfId="13217" xr:uid="{AB102414-DE9D-4E78-87CF-FC0BD2868CD0}"/>
    <cellStyle name="Normal 5 5 6 3 2 2 2" xfId="26907" xr:uid="{179646D9-DD5A-4663-8193-BE2D27FBFD1B}"/>
    <cellStyle name="Normal 5 5 6 3 2 2 2 2" xfId="40599" xr:uid="{03B61B23-F61A-4477-B766-8A8140CB5109}"/>
    <cellStyle name="Normal 5 5 6 3 2 2 2 3" xfId="55482" xr:uid="{5CD170CB-FEB3-4B5F-8E5E-209BD5193E56}"/>
    <cellStyle name="Normal 5 5 6 3 2 2 3" xfId="20063" xr:uid="{3A3FB8E0-3505-45E1-B994-359A3D6379FA}"/>
    <cellStyle name="Normal 5 5 6 3 2 2 4" xfId="33753" xr:uid="{1C1D8789-4431-472D-8F28-3829BEB91313}"/>
    <cellStyle name="Normal 5 5 6 3 2 2 5" xfId="48636" xr:uid="{4AF08386-37FF-48D3-AEE2-D9AD35D8C266}"/>
    <cellStyle name="Normal 5 5 6 3 2 3" xfId="23485" xr:uid="{C2FDAB01-6197-4F02-AA74-00F85F7C103D}"/>
    <cellStyle name="Normal 5 5 6 3 2 3 2" xfId="37177" xr:uid="{E40F0956-4A27-44D2-8D25-9977214C0A2D}"/>
    <cellStyle name="Normal 5 5 6 3 2 3 3" xfId="52060" xr:uid="{D78129F7-0FC0-4272-958C-642BD80FDE59}"/>
    <cellStyle name="Normal 5 5 6 3 2 4" xfId="16641" xr:uid="{0F53458D-11E5-4595-BDE9-B39D6E857212}"/>
    <cellStyle name="Normal 5 5 6 3 2 5" xfId="30331" xr:uid="{7BD94FB4-CC39-48BE-9B08-E3516E90A57A}"/>
    <cellStyle name="Normal 5 5 6 3 2 6" xfId="45214" xr:uid="{05C56EAF-C3F5-4780-B34F-1E96E79A750A}"/>
    <cellStyle name="Normal 5 5 6 3 3" xfId="11505" xr:uid="{EAADB6F3-BF6E-4AD4-88AA-FD759EB4B09A}"/>
    <cellStyle name="Normal 5 5 6 3 3 2" xfId="25195" xr:uid="{0182D529-C8F4-435A-AD0A-5496DAC92945}"/>
    <cellStyle name="Normal 5 5 6 3 3 2 2" xfId="38887" xr:uid="{E88EEC56-91E8-4293-94BB-032E6A606E3F}"/>
    <cellStyle name="Normal 5 5 6 3 3 2 3" xfId="53770" xr:uid="{8D038808-C843-4D1A-AAF3-67ECDD522922}"/>
    <cellStyle name="Normal 5 5 6 3 3 3" xfId="18351" xr:uid="{0CC5A365-F188-4157-AF95-4EF6D0357335}"/>
    <cellStyle name="Normal 5 5 6 3 3 4" xfId="32041" xr:uid="{71EA9EB9-02E2-49A4-AC58-F93D8691BA45}"/>
    <cellStyle name="Normal 5 5 6 3 3 5" xfId="46924" xr:uid="{936FD14A-8270-49A3-BD48-85B84E6B5CE6}"/>
    <cellStyle name="Normal 5 5 6 3 4" xfId="21773" xr:uid="{B3EA127E-0EF0-4F81-B78E-89E221190B78}"/>
    <cellStyle name="Normal 5 5 6 3 4 2" xfId="35465" xr:uid="{DA55D2B9-0D33-4427-B602-A9AFA9AE7A23}"/>
    <cellStyle name="Normal 5 5 6 3 4 3" xfId="50348" xr:uid="{9809A1B4-E1E3-4E70-9205-5607FE6106E6}"/>
    <cellStyle name="Normal 5 5 6 3 5" xfId="14929" xr:uid="{A1ADA876-0484-405F-A99F-0166EC39C0B6}"/>
    <cellStyle name="Normal 5 5 6 3 5 2" xfId="41121" xr:uid="{B4EB6A6F-870E-486B-AA96-01A8A66CA89E}"/>
    <cellStyle name="Normal 5 5 6 3 6" xfId="28619" xr:uid="{E9C0CA8D-F41F-46FC-BE71-C4A3BBD66506}"/>
    <cellStyle name="Normal 5 5 6 3 7" xfId="43502" xr:uid="{8FF38F4C-E819-46BC-8427-3B3706A41EA7}"/>
    <cellStyle name="Normal 5 5 6 3 8" xfId="8083" xr:uid="{1F436775-061C-45CE-B3BC-5B6D71ADE898}"/>
    <cellStyle name="Normal 5 5 6 4" xfId="1089" xr:uid="{D181DF0D-5102-4715-B0BC-E991F0FF26BC}"/>
    <cellStyle name="Normal 5 5 6 4 2" xfId="9796" xr:uid="{AFAD5BF3-1A0A-4972-B1B4-CBB12508DFDC}"/>
    <cellStyle name="Normal 5 5 6 4 2 2" xfId="13218" xr:uid="{6B13C33F-A347-4781-A8D1-0B2162C26186}"/>
    <cellStyle name="Normal 5 5 6 4 2 2 2" xfId="26908" xr:uid="{62B8887C-D648-47E2-AF5C-A95D67F429A3}"/>
    <cellStyle name="Normal 5 5 6 4 2 2 2 2" xfId="40600" xr:uid="{54D740C0-779C-41CE-BAF6-0CC9D797F70E}"/>
    <cellStyle name="Normal 5 5 6 4 2 2 2 3" xfId="55483" xr:uid="{FE00552B-61B8-4024-BD24-B644B21F310D}"/>
    <cellStyle name="Normal 5 5 6 4 2 2 3" xfId="20064" xr:uid="{2A650571-BA09-4B6B-8ABE-E540F23CD524}"/>
    <cellStyle name="Normal 5 5 6 4 2 2 4" xfId="33754" xr:uid="{D1C14081-FD00-4F25-9187-E86A2D395014}"/>
    <cellStyle name="Normal 5 5 6 4 2 2 5" xfId="48637" xr:uid="{3A4E72C6-97BA-4AE3-83D6-4D5B92BADDEF}"/>
    <cellStyle name="Normal 5 5 6 4 2 3" xfId="23486" xr:uid="{1E3A929C-3230-4261-8496-0716FA6FDB2C}"/>
    <cellStyle name="Normal 5 5 6 4 2 3 2" xfId="37178" xr:uid="{E4508F7E-F4C9-41BC-9B71-4A55BD5DA003}"/>
    <cellStyle name="Normal 5 5 6 4 2 3 3" xfId="52061" xr:uid="{791575B1-75C6-4029-BD8B-0C6C35878904}"/>
    <cellStyle name="Normal 5 5 6 4 2 4" xfId="16642" xr:uid="{A25CD47A-4F48-415E-9939-ACC914DF3F6A}"/>
    <cellStyle name="Normal 5 5 6 4 2 5" xfId="30332" xr:uid="{C030FB7B-6B75-4A09-973C-ECFEB07A51B2}"/>
    <cellStyle name="Normal 5 5 6 4 2 6" xfId="45215" xr:uid="{CD4D4334-1E08-4A2E-AD39-AFDD2052A74B}"/>
    <cellStyle name="Normal 5 5 6 4 3" xfId="11506" xr:uid="{7A0B48D6-5090-43D0-9AF1-2F42B003CAF5}"/>
    <cellStyle name="Normal 5 5 6 4 3 2" xfId="25196" xr:uid="{84081153-8066-4023-BDAD-6BD2259FDC34}"/>
    <cellStyle name="Normal 5 5 6 4 3 2 2" xfId="38888" xr:uid="{458A4F66-0454-4373-9A50-F9E457C6A6B2}"/>
    <cellStyle name="Normal 5 5 6 4 3 2 3" xfId="53771" xr:uid="{45775B98-9371-4A27-B759-1B561227E0F2}"/>
    <cellStyle name="Normal 5 5 6 4 3 3" xfId="18352" xr:uid="{6F0DDA16-E12D-42FE-9986-7A7554959D1D}"/>
    <cellStyle name="Normal 5 5 6 4 3 4" xfId="32042" xr:uid="{E58095A0-A8F8-4F68-B81B-98E43D33F2A7}"/>
    <cellStyle name="Normal 5 5 6 4 3 5" xfId="46925" xr:uid="{2E07D990-27A8-4A46-8403-1794202A5C4F}"/>
    <cellStyle name="Normal 5 5 6 4 4" xfId="21774" xr:uid="{D1B49B1E-3F88-430C-89F5-9D78F7FF447C}"/>
    <cellStyle name="Normal 5 5 6 4 4 2" xfId="35466" xr:uid="{71EBD1F8-DE03-4D84-80FA-2E264B680E4F}"/>
    <cellStyle name="Normal 5 5 6 4 4 3" xfId="50349" xr:uid="{029C5D6A-100F-4B02-AD21-BF464A6419DE}"/>
    <cellStyle name="Normal 5 5 6 4 5" xfId="14930" xr:uid="{2609896B-8B6A-436B-A565-12CAF7FC4ECB}"/>
    <cellStyle name="Normal 5 5 6 4 5 2" xfId="41244" xr:uid="{0B7D3983-D819-4CC5-81DD-E34594294E4F}"/>
    <cellStyle name="Normal 5 5 6 4 6" xfId="28620" xr:uid="{E450D448-BAF5-4E1B-A4BC-C16866782690}"/>
    <cellStyle name="Normal 5 5 6 4 7" xfId="43503" xr:uid="{6C3EE807-48AC-411F-89E6-AAE727F22FDB}"/>
    <cellStyle name="Normal 5 5 6 4 8" xfId="8084" xr:uid="{9976A900-42FA-48B6-8090-1B39D2342749}"/>
    <cellStyle name="Normal 5 5 6 5" xfId="1090" xr:uid="{491F79A5-D868-4A26-A794-94201A98C6FB}"/>
    <cellStyle name="Normal 5 5 6 5 2" xfId="13214" xr:uid="{EC3F648C-FBAD-4A5F-917E-FFA5E04C15B7}"/>
    <cellStyle name="Normal 5 5 6 5 2 2" xfId="26904" xr:uid="{3545F9B3-FA59-452F-BFB7-329EDA1E4325}"/>
    <cellStyle name="Normal 5 5 6 5 2 2 2" xfId="40596" xr:uid="{1C5A9290-F75F-48F7-873A-497C29DCA5E4}"/>
    <cellStyle name="Normal 5 5 6 5 2 2 3" xfId="55479" xr:uid="{52F4590C-03AB-45A4-B750-79498964CB8E}"/>
    <cellStyle name="Normal 5 5 6 5 2 3" xfId="20060" xr:uid="{D658926B-CB8F-402C-8B5E-AF50BAD6C388}"/>
    <cellStyle name="Normal 5 5 6 5 2 4" xfId="33750" xr:uid="{E653A0DB-550B-4247-ABDF-51AEA7FA8FFD}"/>
    <cellStyle name="Normal 5 5 6 5 2 5" xfId="48633" xr:uid="{A0A447DC-B785-415D-B22F-B4503013ACB8}"/>
    <cellStyle name="Normal 5 5 6 5 3" xfId="23482" xr:uid="{3A4D0034-4DB9-4F5F-9B05-9B36D12D0CE5}"/>
    <cellStyle name="Normal 5 5 6 5 3 2" xfId="37174" xr:uid="{62158A0C-32B1-4264-AC26-E400FAF3E332}"/>
    <cellStyle name="Normal 5 5 6 5 3 3" xfId="52057" xr:uid="{ADDE70D8-A83A-43EE-BEB8-49178DF56871}"/>
    <cellStyle name="Normal 5 5 6 5 4" xfId="16638" xr:uid="{FEAECFC4-61B7-421D-8A2C-973AE69A9203}"/>
    <cellStyle name="Normal 5 5 6 5 4 2" xfId="41245" xr:uid="{1DCBEDC3-89F3-413D-8C4E-9E66305F3494}"/>
    <cellStyle name="Normal 5 5 6 5 5" xfId="30328" xr:uid="{CB79873B-33F0-410B-AD8B-E0279CEEACDE}"/>
    <cellStyle name="Normal 5 5 6 5 6" xfId="45211" xr:uid="{121BD78A-5F6C-499F-A731-89C636010866}"/>
    <cellStyle name="Normal 5 5 6 5 7" xfId="9792" xr:uid="{B3AD7B3C-5133-461A-B9B9-00BB282B53E6}"/>
    <cellStyle name="Normal 5 5 6 6" xfId="11502" xr:uid="{A954C796-95E4-45FF-B268-C2DFF2D0387A}"/>
    <cellStyle name="Normal 5 5 6 6 2" xfId="25192" xr:uid="{266F7CB0-DEF5-4464-B117-B3E01545391F}"/>
    <cellStyle name="Normal 5 5 6 6 2 2" xfId="38884" xr:uid="{A8F47943-84B1-488B-91F2-A358FC867DAE}"/>
    <cellStyle name="Normal 5 5 6 6 2 3" xfId="53767" xr:uid="{3D67AF02-7A52-4B83-8001-008E1C9F3DC9}"/>
    <cellStyle name="Normal 5 5 6 6 3" xfId="18348" xr:uid="{01B29C84-A740-4C4F-A62E-D2BAFE832CAB}"/>
    <cellStyle name="Normal 5 5 6 6 4" xfId="32038" xr:uid="{3C3D3FF2-CD3B-4428-986A-320A260D80FE}"/>
    <cellStyle name="Normal 5 5 6 6 5" xfId="46921" xr:uid="{EA2D3C4C-6EF6-4EB4-B684-09E7C6FEE594}"/>
    <cellStyle name="Normal 5 5 6 7" xfId="21770" xr:uid="{997C45A0-4E95-4809-B2B4-CD2363FEE2AD}"/>
    <cellStyle name="Normal 5 5 6 7 2" xfId="35462" xr:uid="{0006CA5D-7F5A-4D85-9EA1-18DEACE62B03}"/>
    <cellStyle name="Normal 5 5 6 7 3" xfId="50345" xr:uid="{02DAE26C-4091-41D2-BDCD-B2D4ED066F72}"/>
    <cellStyle name="Normal 5 5 6 8" xfId="14926" xr:uid="{2928B709-6D0A-40F3-840D-52A119056E81}"/>
    <cellStyle name="Normal 5 5 6 8 2" xfId="40830" xr:uid="{27450F7E-7776-4538-AD38-AB06DEAF4F54}"/>
    <cellStyle name="Normal 5 5 6 9" xfId="28616" xr:uid="{35CFB216-B06A-4DF7-9A58-00A66528DFC1}"/>
    <cellStyle name="Normal 5 5 7" xfId="1091" xr:uid="{577A57A3-F6D1-4A4D-92C0-8901539E2D6C}"/>
    <cellStyle name="Normal 5 5 7 2" xfId="1092" xr:uid="{61A5D976-2EDA-4AA1-BE0E-070F086250CD}"/>
    <cellStyle name="Normal 5 5 7 2 2" xfId="9798" xr:uid="{5C670F35-5020-4BA8-87DB-AA07DEF0A304}"/>
    <cellStyle name="Normal 5 5 7 2 2 2" xfId="13220" xr:uid="{CB710BE6-DF3B-4181-87A5-12100D1B6BE5}"/>
    <cellStyle name="Normal 5 5 7 2 2 2 2" xfId="26910" xr:uid="{CC94057A-DAFA-4BF0-A92E-75862E795D07}"/>
    <cellStyle name="Normal 5 5 7 2 2 2 2 2" xfId="40602" xr:uid="{0BA7B836-AE67-4569-84F9-D9E1091F9819}"/>
    <cellStyle name="Normal 5 5 7 2 2 2 2 3" xfId="55485" xr:uid="{6CEA1388-7641-48BA-8383-2D230B623DDE}"/>
    <cellStyle name="Normal 5 5 7 2 2 2 3" xfId="20066" xr:uid="{34BB2EFF-C14F-4217-93E7-0F0B53CD5BFE}"/>
    <cellStyle name="Normal 5 5 7 2 2 2 4" xfId="33756" xr:uid="{D86A062A-662C-492D-8025-18037FC08A10}"/>
    <cellStyle name="Normal 5 5 7 2 2 2 5" xfId="48639" xr:uid="{D751B874-260D-4B45-8DEF-DAEE4D37B6E3}"/>
    <cellStyle name="Normal 5 5 7 2 2 3" xfId="23488" xr:uid="{59100BA8-C590-4E58-BB14-F0CE18056BFF}"/>
    <cellStyle name="Normal 5 5 7 2 2 3 2" xfId="37180" xr:uid="{99405271-C092-4705-9E8D-6759311A3850}"/>
    <cellStyle name="Normal 5 5 7 2 2 3 3" xfId="52063" xr:uid="{F3D70960-657F-43A9-90DC-69CE6B95C975}"/>
    <cellStyle name="Normal 5 5 7 2 2 4" xfId="16644" xr:uid="{3B6BC804-83CA-4188-A800-C668D6B6F8DC}"/>
    <cellStyle name="Normal 5 5 7 2 2 5" xfId="30334" xr:uid="{BDF73CD9-0E1F-4816-BB50-D394E1DF1E00}"/>
    <cellStyle name="Normal 5 5 7 2 2 6" xfId="45217" xr:uid="{3516BA59-10C1-4EE0-93B1-4D5B97220471}"/>
    <cellStyle name="Normal 5 5 7 2 3" xfId="11508" xr:uid="{7B477354-380F-4B57-A585-7AF1267954D2}"/>
    <cellStyle name="Normal 5 5 7 2 3 2" xfId="25198" xr:uid="{640C4304-23B3-4D9C-87C0-DDAE9B77A273}"/>
    <cellStyle name="Normal 5 5 7 2 3 2 2" xfId="38890" xr:uid="{DAA123C1-F5CD-4FA4-89BE-1E7194B3E69D}"/>
    <cellStyle name="Normal 5 5 7 2 3 2 3" xfId="53773" xr:uid="{633095E6-1608-4658-8E8F-727A267E5B20}"/>
    <cellStyle name="Normal 5 5 7 2 3 3" xfId="18354" xr:uid="{3FBF64F2-977A-4E2B-A2D0-5B60AA986577}"/>
    <cellStyle name="Normal 5 5 7 2 3 4" xfId="32044" xr:uid="{0CE2281D-6666-4F0F-AA5D-59CA344CE972}"/>
    <cellStyle name="Normal 5 5 7 2 3 5" xfId="46927" xr:uid="{25B62D6C-9D2A-4362-AF91-264D41D0F02E}"/>
    <cellStyle name="Normal 5 5 7 2 4" xfId="21776" xr:uid="{2E5C1A5D-7829-4992-932D-107E3F04BE25}"/>
    <cellStyle name="Normal 5 5 7 2 4 2" xfId="35468" xr:uid="{7ADBAEF0-0F92-4481-A8B7-A69FCBB922E6}"/>
    <cellStyle name="Normal 5 5 7 2 4 3" xfId="50351" xr:uid="{350B3586-F3F2-4B34-8CA9-C49BE8424818}"/>
    <cellStyle name="Normal 5 5 7 2 5" xfId="14932" xr:uid="{F9067DE8-63E4-4413-AC9B-914A57F285AB}"/>
    <cellStyle name="Normal 5 5 7 2 5 2" xfId="41123" xr:uid="{CC73540A-AAEC-492F-B89B-9AACF0E85726}"/>
    <cellStyle name="Normal 5 5 7 2 6" xfId="28622" xr:uid="{D81DC71D-23C3-417A-83CC-E1AD1F5F21B6}"/>
    <cellStyle name="Normal 5 5 7 2 7" xfId="43505" xr:uid="{3F85DC4C-B428-41F0-9025-FD056DE36804}"/>
    <cellStyle name="Normal 5 5 7 2 8" xfId="8086" xr:uid="{00E74053-BFB5-48F8-95F6-0ECC51C1D590}"/>
    <cellStyle name="Normal 5 5 7 3" xfId="1093" xr:uid="{7B4F6ED3-2133-4C79-973E-69CE3188F062}"/>
    <cellStyle name="Normal 5 5 7 3 2" xfId="13219" xr:uid="{D21117B6-EE78-459E-831E-9FAE654349B5}"/>
    <cellStyle name="Normal 5 5 7 3 2 2" xfId="26909" xr:uid="{9578AE46-D204-4588-B333-D69CB911B9AE}"/>
    <cellStyle name="Normal 5 5 7 3 2 2 2" xfId="40601" xr:uid="{865F9562-AFFA-47C8-9DB9-55CE843D7E1A}"/>
    <cellStyle name="Normal 5 5 7 3 2 2 3" xfId="55484" xr:uid="{BAC5BECA-D3BF-4CE6-94CD-7A01C8180FAB}"/>
    <cellStyle name="Normal 5 5 7 3 2 3" xfId="20065" xr:uid="{8D401D55-0C1D-44F1-8BAE-43F9680D29F0}"/>
    <cellStyle name="Normal 5 5 7 3 2 4" xfId="33755" xr:uid="{23F6AE38-3335-4CB7-95CC-691B4842EBE5}"/>
    <cellStyle name="Normal 5 5 7 3 2 5" xfId="48638" xr:uid="{C049ACC4-74B0-41BD-AF66-83AF7C3D6BDE}"/>
    <cellStyle name="Normal 5 5 7 3 3" xfId="23487" xr:uid="{FA72B027-9F09-481E-B3C0-85CEFC89883F}"/>
    <cellStyle name="Normal 5 5 7 3 3 2" xfId="37179" xr:uid="{77A03D24-3D7D-42DD-A6B3-576602F60093}"/>
    <cellStyle name="Normal 5 5 7 3 3 3" xfId="52062" xr:uid="{89606E74-4775-42C8-B079-C9B0A5C930D4}"/>
    <cellStyle name="Normal 5 5 7 3 4" xfId="16643" xr:uid="{948BC462-96D5-411D-9EA2-68FA721CC31E}"/>
    <cellStyle name="Normal 5 5 7 3 4 2" xfId="41246" xr:uid="{80115A63-D8DA-4872-8D5E-5F99DB926AFB}"/>
    <cellStyle name="Normal 5 5 7 3 5" xfId="30333" xr:uid="{04891F4A-B17B-4E79-9C1E-AB3B62C0B0A2}"/>
    <cellStyle name="Normal 5 5 7 3 6" xfId="45216" xr:uid="{69147149-90DE-4FED-822C-A66B71210179}"/>
    <cellStyle name="Normal 5 5 7 3 7" xfId="9797" xr:uid="{6A14F354-1BF0-4D22-9B4F-6F6F2DA33035}"/>
    <cellStyle name="Normal 5 5 7 4" xfId="1094" xr:uid="{EF9F107A-6048-4941-A109-53E762F3F0E4}"/>
    <cellStyle name="Normal 5 5 7 4 2" xfId="25197" xr:uid="{15EF6E1C-AAAC-4E21-9064-36E447265625}"/>
    <cellStyle name="Normal 5 5 7 4 2 2" xfId="38889" xr:uid="{860A8EF5-2A4D-46FD-95D0-AA37EC80A415}"/>
    <cellStyle name="Normal 5 5 7 4 2 3" xfId="53772" xr:uid="{FA92CAAF-69E5-4CC4-B0C2-F5AFBF701177}"/>
    <cellStyle name="Normal 5 5 7 4 3" xfId="18353" xr:uid="{294DB8E4-6C79-4FB1-91A9-1E5B35A75B7E}"/>
    <cellStyle name="Normal 5 5 7 4 3 2" xfId="41247" xr:uid="{D8DC5181-68C3-4D63-A57A-67D142144428}"/>
    <cellStyle name="Normal 5 5 7 4 4" xfId="32043" xr:uid="{A0CCD75E-44ED-43C2-B266-3D60C2B67C33}"/>
    <cellStyle name="Normal 5 5 7 4 5" xfId="46926" xr:uid="{300AC6C7-6292-4520-9249-2992DB97DB15}"/>
    <cellStyle name="Normal 5 5 7 4 6" xfId="11507" xr:uid="{51EA524C-5A8B-4804-86DD-0C095840A2E8}"/>
    <cellStyle name="Normal 5 5 7 5" xfId="21775" xr:uid="{C9F18E4C-5C17-44E6-9BFD-6D89582FCC72}"/>
    <cellStyle name="Normal 5 5 7 5 2" xfId="35467" xr:uid="{60348146-F76D-4DDE-9FBA-1AD78E943245}"/>
    <cellStyle name="Normal 5 5 7 5 3" xfId="50350" xr:uid="{89F8DFEF-BBD3-476C-AC9C-A92F213126CB}"/>
    <cellStyle name="Normal 5 5 7 6" xfId="14931" xr:uid="{CAFDE698-9BA5-4B91-80E8-2E84681F1973}"/>
    <cellStyle name="Normal 5 5 7 6 2" xfId="41122" xr:uid="{7801028E-444C-41DA-BDB8-996D067E8813}"/>
    <cellStyle name="Normal 5 5 7 7" xfId="28621" xr:uid="{D5E5CFC4-D16A-4D20-B252-274154211405}"/>
    <cellStyle name="Normal 5 5 7 8" xfId="43504" xr:uid="{10B97FD8-1FDC-4F2A-8869-39A7EB2E8A89}"/>
    <cellStyle name="Normal 5 5 7 9" xfId="8085" xr:uid="{5A16ECA0-CB95-4CD4-8969-CDACA479A905}"/>
    <cellStyle name="Normal 5 5 8" xfId="1095" xr:uid="{40594A33-36F1-455C-8458-29DC58951CC4}"/>
    <cellStyle name="Normal 5 5 8 2" xfId="1096" xr:uid="{0B811FF1-ED8D-49A0-83C5-6E6E75CD06DA}"/>
    <cellStyle name="Normal 5 5 8 2 2" xfId="13221" xr:uid="{CB9E3969-9BC6-4053-9AC0-02EF7429B2B3}"/>
    <cellStyle name="Normal 5 5 8 2 2 2" xfId="26911" xr:uid="{5A4630C7-CBB9-4D08-AB1B-6EF458F527A3}"/>
    <cellStyle name="Normal 5 5 8 2 2 2 2" xfId="40603" xr:uid="{C0C36CDF-640E-4C11-AD51-2E5ED1A1034A}"/>
    <cellStyle name="Normal 5 5 8 2 2 2 3" xfId="55486" xr:uid="{D1EF759B-198F-43C9-86A3-63D3B3000462}"/>
    <cellStyle name="Normal 5 5 8 2 2 3" xfId="20067" xr:uid="{74AB25AF-CE18-457E-9FE5-E7FFCC1E34C1}"/>
    <cellStyle name="Normal 5 5 8 2 2 4" xfId="33757" xr:uid="{F962FD69-2822-48ED-9114-DD2A4D54A763}"/>
    <cellStyle name="Normal 5 5 8 2 2 5" xfId="48640" xr:uid="{11D5667D-545D-4277-801B-EE59B237CB74}"/>
    <cellStyle name="Normal 5 5 8 2 3" xfId="23489" xr:uid="{105D7096-0301-4093-9996-245BBF43483B}"/>
    <cellStyle name="Normal 5 5 8 2 3 2" xfId="37181" xr:uid="{D809DBEC-16F9-4335-8D39-C7DDEE086F7C}"/>
    <cellStyle name="Normal 5 5 8 2 3 3" xfId="52064" xr:uid="{ED57E25E-227E-4915-9C90-4F8E00F47E30}"/>
    <cellStyle name="Normal 5 5 8 2 4" xfId="16645" xr:uid="{5E51402B-CA28-4934-859F-34DE5501406A}"/>
    <cellStyle name="Normal 5 5 8 2 4 2" xfId="41248" xr:uid="{EE5A8AE1-2D14-41F1-9EED-7B8DF98A1EED}"/>
    <cellStyle name="Normal 5 5 8 2 5" xfId="30335" xr:uid="{A78E67F7-520C-4779-8B1E-C9446F021B14}"/>
    <cellStyle name="Normal 5 5 8 2 6" xfId="45218" xr:uid="{E6CB255A-2D23-40FA-B2AF-E3C5D163F690}"/>
    <cellStyle name="Normal 5 5 8 2 7" xfId="9799" xr:uid="{98B8FE81-3D3D-42BE-B37D-09AAEA44E12C}"/>
    <cellStyle name="Normal 5 5 8 3" xfId="1097" xr:uid="{3282518C-A3F1-4AAB-9BE0-477953D7F2E0}"/>
    <cellStyle name="Normal 5 5 8 3 2" xfId="25199" xr:uid="{85BA4B5C-D8F2-4ED9-89B5-0EE505D4391E}"/>
    <cellStyle name="Normal 5 5 8 3 2 2" xfId="38891" xr:uid="{569C19E2-3DB3-4567-9D75-461BC8F83D1C}"/>
    <cellStyle name="Normal 5 5 8 3 2 3" xfId="53774" xr:uid="{7CD8B4D4-9CA2-4D8C-9B04-0701835C09A9}"/>
    <cellStyle name="Normal 5 5 8 3 3" xfId="18355" xr:uid="{3136B961-BBEA-4E4A-A740-48CA6ACAB814}"/>
    <cellStyle name="Normal 5 5 8 3 3 2" xfId="41249" xr:uid="{D977F1F0-C895-41FB-B92D-EC3079926A75}"/>
    <cellStyle name="Normal 5 5 8 3 4" xfId="32045" xr:uid="{D451C16E-B625-42E0-BB69-6F57965E5338}"/>
    <cellStyle name="Normal 5 5 8 3 5" xfId="46928" xr:uid="{BC1314AB-4DD0-4C2D-B095-B28C75CBF1EA}"/>
    <cellStyle name="Normal 5 5 8 3 6" xfId="11509" xr:uid="{603D84EC-9C62-443E-871F-2604C0484541}"/>
    <cellStyle name="Normal 5 5 8 4" xfId="1098" xr:uid="{D87803EC-059D-46AA-BB25-80D38E2A1556}"/>
    <cellStyle name="Normal 5 5 8 4 2" xfId="41250" xr:uid="{7940B125-545E-410B-A505-86C33A65827D}"/>
    <cellStyle name="Normal 5 5 8 4 3" xfId="35469" xr:uid="{2C91BEAD-C5D3-44CB-AFD1-1763F4F78F1F}"/>
    <cellStyle name="Normal 5 5 8 4 4" xfId="50352" xr:uid="{2E1CB3B1-5B2B-438C-8B39-A123F5BF2A24}"/>
    <cellStyle name="Normal 5 5 8 4 5" xfId="21777" xr:uid="{2515F44D-C003-4D6F-8C3B-4D43FA8BA7EB}"/>
    <cellStyle name="Normal 5 5 8 5" xfId="14933" xr:uid="{9057401A-8E4F-40AC-A905-5BCE6D94CF88}"/>
    <cellStyle name="Normal 5 5 8 5 2" xfId="41124" xr:uid="{F2D5D137-440B-4F29-95DF-3A1DE425BD4A}"/>
    <cellStyle name="Normal 5 5 8 6" xfId="28623" xr:uid="{D3BF0CFB-DE56-4426-A434-BDA48AB331E2}"/>
    <cellStyle name="Normal 5 5 8 7" xfId="43506" xr:uid="{7A619341-5432-41CE-8029-C5B757415C78}"/>
    <cellStyle name="Normal 5 5 8 8" xfId="8087" xr:uid="{656C417F-0034-439E-B029-C98319B6ECDB}"/>
    <cellStyle name="Normal 5 5 9" xfId="1099" xr:uid="{D3C03035-9723-4024-9752-A96A0925BE19}"/>
    <cellStyle name="Normal 5 5 9 2" xfId="9800" xr:uid="{79AD958E-0B6B-464A-B734-4CD67946CA4F}"/>
    <cellStyle name="Normal 5 5 9 2 2" xfId="13222" xr:uid="{F7093BEF-40BB-4E72-ADE9-ED2DE358F312}"/>
    <cellStyle name="Normal 5 5 9 2 2 2" xfId="26912" xr:uid="{718EEDA7-B012-4FFE-8A7D-CB659461AB89}"/>
    <cellStyle name="Normal 5 5 9 2 2 2 2" xfId="40604" xr:uid="{DE59EE30-205A-40F6-997D-82097F27B854}"/>
    <cellStyle name="Normal 5 5 9 2 2 2 3" xfId="55487" xr:uid="{2BD7F07B-C5BA-4226-B64B-6821EC0D7FE5}"/>
    <cellStyle name="Normal 5 5 9 2 2 3" xfId="20068" xr:uid="{456EF238-286D-4A02-A5BB-0DCD6315C23D}"/>
    <cellStyle name="Normal 5 5 9 2 2 4" xfId="33758" xr:uid="{3606007C-AF18-4D7A-A5D8-98BBA2EAB454}"/>
    <cellStyle name="Normal 5 5 9 2 2 5" xfId="48641" xr:uid="{ADC846DA-DCA0-477E-8893-CD820405926E}"/>
    <cellStyle name="Normal 5 5 9 2 3" xfId="23490" xr:uid="{97F6642B-91FF-4E37-9ABD-19919C058AEF}"/>
    <cellStyle name="Normal 5 5 9 2 3 2" xfId="37182" xr:uid="{C844B2C2-DB3C-4F52-842E-4CAED192C237}"/>
    <cellStyle name="Normal 5 5 9 2 3 3" xfId="52065" xr:uid="{2BFF3F0E-D12B-447E-8169-03283B88DD0B}"/>
    <cellStyle name="Normal 5 5 9 2 4" xfId="16646" xr:uid="{9F5BEC6F-9D35-4E2B-9D84-900155A7A171}"/>
    <cellStyle name="Normal 5 5 9 2 5" xfId="30336" xr:uid="{34E51B7C-EC6E-4F55-A77B-DED32AFB89C7}"/>
    <cellStyle name="Normal 5 5 9 2 6" xfId="45219" xr:uid="{598D6022-BC92-4789-94CC-B244021C4442}"/>
    <cellStyle name="Normal 5 5 9 3" xfId="11510" xr:uid="{1E6BF370-A323-4017-9209-B3A6C15C0C6E}"/>
    <cellStyle name="Normal 5 5 9 3 2" xfId="25200" xr:uid="{FAD1D65D-3427-4B36-93CA-4931DC035FF1}"/>
    <cellStyle name="Normal 5 5 9 3 2 2" xfId="38892" xr:uid="{D877B10F-E196-4247-B258-1429CD1C93B6}"/>
    <cellStyle name="Normal 5 5 9 3 2 3" xfId="53775" xr:uid="{D5223B39-A6BE-4733-8865-ED2E03A2A461}"/>
    <cellStyle name="Normal 5 5 9 3 3" xfId="18356" xr:uid="{1CCE6551-1B98-4357-9C9F-A7B3563B2EB3}"/>
    <cellStyle name="Normal 5 5 9 3 4" xfId="32046" xr:uid="{D4D89F21-C875-44EC-B75B-0410C92A4870}"/>
    <cellStyle name="Normal 5 5 9 3 5" xfId="46929" xr:uid="{F316BF97-4C49-41CB-9F22-3712828125B2}"/>
    <cellStyle name="Normal 5 5 9 4" xfId="21778" xr:uid="{C738568D-B6E2-4DB2-A949-4E42C8D6E575}"/>
    <cellStyle name="Normal 5 5 9 4 2" xfId="35470" xr:uid="{FDC34112-5FB2-49F1-B143-084CE9A24F78}"/>
    <cellStyle name="Normal 5 5 9 4 3" xfId="50353" xr:uid="{7205BA66-F530-4867-805C-33AD8003FB80}"/>
    <cellStyle name="Normal 5 5 9 5" xfId="14934" xr:uid="{77DDC31A-7B86-4CD2-8D9D-6E2E1A910DF9}"/>
    <cellStyle name="Normal 5 5 9 5 2" xfId="41251" xr:uid="{5C4E04BA-8998-491A-A08E-024A9B1E2FDB}"/>
    <cellStyle name="Normal 5 5 9 6" xfId="28624" xr:uid="{41B13310-22EB-4959-A578-E747F56727D2}"/>
    <cellStyle name="Normal 5 5 9 7" xfId="43507" xr:uid="{459847EF-2838-4534-99A4-543CC22BC925}"/>
    <cellStyle name="Normal 5 5 9 8" xfId="8088" xr:uid="{896211F8-77DE-4E6E-B2F9-1DF13034FB7C}"/>
    <cellStyle name="Normal 5 6" xfId="106" xr:uid="{B4A8AF8E-C9C2-4982-A46B-13332CF631E6}"/>
    <cellStyle name="Normal 5 6 10" xfId="1100" xr:uid="{ACB21F27-A302-40DC-B00D-BADDEB282D53}"/>
    <cellStyle name="Normal 5 6 10 2" xfId="41252" xr:uid="{24ECA43A-4A28-4538-B015-D98D64F13A56}"/>
    <cellStyle name="Normal 5 6 10 3" xfId="35471" xr:uid="{825922D7-419D-4114-B78A-2B9BCEBBFE2A}"/>
    <cellStyle name="Normal 5 6 10 4" xfId="50354" xr:uid="{131C5F93-D621-4CE7-931B-6F0CDEE04875}"/>
    <cellStyle name="Normal 5 6 10 5" xfId="21779" xr:uid="{A1E287E1-9CC2-49C8-96A9-CFFCFA6BCA0E}"/>
    <cellStyle name="Normal 5 6 11" xfId="1101" xr:uid="{119BF84A-34FD-4840-A502-A47706BBBD90}"/>
    <cellStyle name="Normal 5 6 11 2" xfId="41253" xr:uid="{6017969B-1888-44C6-B96D-E696BD9DC8DE}"/>
    <cellStyle name="Normal 5 6 11 3" xfId="14935" xr:uid="{D08002C0-1583-4D8D-9375-B4326FABC42A}"/>
    <cellStyle name="Normal 5 6 12" xfId="40809" xr:uid="{1CE80637-8A9F-4F91-98A9-A682D7EFEA46}"/>
    <cellStyle name="Normal 5 6 13" xfId="28625" xr:uid="{6A2232AF-2C80-4644-BCE0-6819A52B9601}"/>
    <cellStyle name="Normal 5 6 14" xfId="43508" xr:uid="{965E8102-CF34-4696-818F-A05D68B63BE5}"/>
    <cellStyle name="Normal 5 6 15" xfId="8089" xr:uid="{A895234C-F947-4624-A0D8-DFAAA331DC2F}"/>
    <cellStyle name="Normal 5 6 2" xfId="107" xr:uid="{B2140D3B-8705-47F3-9677-D27A00C23BA9}"/>
    <cellStyle name="Normal 5 6 2 10" xfId="14936" xr:uid="{93C3D6A9-DB87-47B2-A894-5391D93813FD}"/>
    <cellStyle name="Normal 5 6 2 10 2" xfId="40810" xr:uid="{696737CE-0037-41AD-8948-7E7BAB2CC874}"/>
    <cellStyle name="Normal 5 6 2 11" xfId="28626" xr:uid="{51590A10-13D9-443B-81FF-86AFFFC07568}"/>
    <cellStyle name="Normal 5 6 2 12" xfId="43509" xr:uid="{F83DC439-1BCB-4066-A05F-3B17125B9B4C}"/>
    <cellStyle name="Normal 5 6 2 13" xfId="8090" xr:uid="{53453304-4E60-4182-8423-C5170F38F0B8}"/>
    <cellStyle name="Normal 5 6 2 2" xfId="1102" xr:uid="{EED7F735-8F72-4702-B8A4-4BE6E7C632A2}"/>
    <cellStyle name="Normal 5 6 2 2 10" xfId="28627" xr:uid="{6CFC639D-E63F-4A55-BEF9-E1BD39401904}"/>
    <cellStyle name="Normal 5 6 2 2 11" xfId="43510" xr:uid="{C86F4204-0E6E-469F-AC2C-565B7C4859BF}"/>
    <cellStyle name="Normal 5 6 2 2 12" xfId="8091" xr:uid="{3635607B-4854-4BC3-B3B2-BEF7BA7EEF69}"/>
    <cellStyle name="Normal 5 6 2 2 2" xfId="1103" xr:uid="{93617683-9CAE-4E38-AE07-472629FE7886}"/>
    <cellStyle name="Normal 5 6 2 2 2 10" xfId="8092" xr:uid="{6864AD67-A338-4B38-9A2A-864D7C9A9000}"/>
    <cellStyle name="Normal 5 6 2 2 2 2" xfId="1104" xr:uid="{0059C09B-054D-45D1-95F9-000E6F416D93}"/>
    <cellStyle name="Normal 5 6 2 2 2 2 2" xfId="1105" xr:uid="{EF6C6E08-8A73-47C9-B84D-687631D8933D}"/>
    <cellStyle name="Normal 5 6 2 2 2 2 2 2" xfId="13227" xr:uid="{CF72F892-7685-47E0-8A8E-1CA61C15CF85}"/>
    <cellStyle name="Normal 5 6 2 2 2 2 2 2 2" xfId="26917" xr:uid="{B88213CC-F71A-4318-A4FD-80E57EC7DAAF}"/>
    <cellStyle name="Normal 5 6 2 2 2 2 2 2 2 2" xfId="40609" xr:uid="{53D89041-9D9E-40B5-98E5-3FCFB7718F5C}"/>
    <cellStyle name="Normal 5 6 2 2 2 2 2 2 2 3" xfId="55492" xr:uid="{38DB83A6-DF91-440C-8FAD-8CD19CDA1139}"/>
    <cellStyle name="Normal 5 6 2 2 2 2 2 2 3" xfId="20073" xr:uid="{35B9570A-733A-4727-993F-94F7FD8F7F9E}"/>
    <cellStyle name="Normal 5 6 2 2 2 2 2 2 4" xfId="33763" xr:uid="{4E2A6CEE-B017-4B17-BAFF-E95E21EE3685}"/>
    <cellStyle name="Normal 5 6 2 2 2 2 2 2 5" xfId="48646" xr:uid="{FD661907-5FD5-4E8F-A557-416F5CF6C6AF}"/>
    <cellStyle name="Normal 5 6 2 2 2 2 2 3" xfId="23495" xr:uid="{334AA1EE-FEBB-47E1-A35C-5461518748DA}"/>
    <cellStyle name="Normal 5 6 2 2 2 2 2 3 2" xfId="37187" xr:uid="{2C55E484-B556-4836-AA3D-BD0CA754A4DE}"/>
    <cellStyle name="Normal 5 6 2 2 2 2 2 3 3" xfId="52070" xr:uid="{0A2B9254-CDBC-4217-AF98-E2753B19FF00}"/>
    <cellStyle name="Normal 5 6 2 2 2 2 2 4" xfId="16651" xr:uid="{FE70BF08-4620-463C-BCA2-A915BF82A3B1}"/>
    <cellStyle name="Normal 5 6 2 2 2 2 2 4 2" xfId="41125" xr:uid="{F43997E8-A1BF-49D5-8F5C-B31BF09D0948}"/>
    <cellStyle name="Normal 5 6 2 2 2 2 2 5" xfId="30341" xr:uid="{88CD3A6F-AA57-4BD1-A901-D321F3E8FE2E}"/>
    <cellStyle name="Normal 5 6 2 2 2 2 2 6" xfId="45224" xr:uid="{D58DEFF7-4E65-4A0D-A258-376C0324BE01}"/>
    <cellStyle name="Normal 5 6 2 2 2 2 2 7" xfId="9805" xr:uid="{34F739B6-6678-4908-97FE-4271986A305F}"/>
    <cellStyle name="Normal 5 6 2 2 2 2 3" xfId="1106" xr:uid="{A5820021-B6F9-40E1-A452-1CD79D98A4BA}"/>
    <cellStyle name="Normal 5 6 2 2 2 2 3 2" xfId="25205" xr:uid="{390D78AC-2F77-429D-A2E7-BFBC801353F5}"/>
    <cellStyle name="Normal 5 6 2 2 2 2 3 2 2" xfId="38897" xr:uid="{0C4D8ED5-128C-44FB-94B6-03E3E8A0B852}"/>
    <cellStyle name="Normal 5 6 2 2 2 2 3 2 3" xfId="53780" xr:uid="{EAF50C2E-42A0-427F-92EC-C10C8B799EF1}"/>
    <cellStyle name="Normal 5 6 2 2 2 2 3 3" xfId="18361" xr:uid="{9D195467-1512-4C70-AD77-EC1EF672BAEF}"/>
    <cellStyle name="Normal 5 6 2 2 2 2 3 3 2" xfId="41254" xr:uid="{6F0B8049-D279-4857-82FD-D68C2FE8F998}"/>
    <cellStyle name="Normal 5 6 2 2 2 2 3 4" xfId="32051" xr:uid="{F96C6C6C-18D2-4DED-A147-D33711AFF6B4}"/>
    <cellStyle name="Normal 5 6 2 2 2 2 3 5" xfId="46934" xr:uid="{88FF1018-CDB7-4324-B15B-D1ABFC3C7E8C}"/>
    <cellStyle name="Normal 5 6 2 2 2 2 3 6" xfId="11515" xr:uid="{34FBFAE1-A8B0-4413-AC71-847BAF29BC9D}"/>
    <cellStyle name="Normal 5 6 2 2 2 2 4" xfId="1107" xr:uid="{E317BBDB-40E6-431E-9FC9-21C58B185237}"/>
    <cellStyle name="Normal 5 6 2 2 2 2 4 2" xfId="41255" xr:uid="{9C391AC9-F4FB-48CF-9924-A852FFCAF117}"/>
    <cellStyle name="Normal 5 6 2 2 2 2 4 3" xfId="35475" xr:uid="{965AC183-FBD1-4FF1-ACAF-0CEDF0FB7029}"/>
    <cellStyle name="Normal 5 6 2 2 2 2 4 4" xfId="50358" xr:uid="{332DBFFC-A872-4F05-B5EB-5B2DD3352B54}"/>
    <cellStyle name="Normal 5 6 2 2 2 2 4 5" xfId="21783" xr:uid="{72B88268-0F70-4DE0-8AFD-AE7B0C6A70B7}"/>
    <cellStyle name="Normal 5 6 2 2 2 2 5" xfId="14939" xr:uid="{87F611F3-5D59-4D54-BD2A-B7B30A9187FF}"/>
    <cellStyle name="Normal 5 6 2 2 2 2 5 2" xfId="40890" xr:uid="{651B691B-892E-46C4-92BD-F217B6963030}"/>
    <cellStyle name="Normal 5 6 2 2 2 2 6" xfId="28629" xr:uid="{2EBAC65E-6164-4D11-818F-89B5AE58643E}"/>
    <cellStyle name="Normal 5 6 2 2 2 2 7" xfId="43512" xr:uid="{8187F7CD-9DDD-4B5D-8EB6-2FF760BB3BD5}"/>
    <cellStyle name="Normal 5 6 2 2 2 2 8" xfId="8093" xr:uid="{CAE327AF-6816-42BB-9388-3D2C85217988}"/>
    <cellStyle name="Normal 5 6 2 2 2 3" xfId="1108" xr:uid="{594297B0-075C-40EC-A574-3522EC44AE2A}"/>
    <cellStyle name="Normal 5 6 2 2 2 3 2" xfId="1109" xr:uid="{752C0C41-BDAA-4AFE-B38F-601599FDEB00}"/>
    <cellStyle name="Normal 5 6 2 2 2 3 2 2" xfId="26916" xr:uid="{BD3C1080-794B-4161-82B4-52D1C79B09D9}"/>
    <cellStyle name="Normal 5 6 2 2 2 3 2 2 2" xfId="40608" xr:uid="{A8F9339E-5D28-43FC-B605-8B9E2CDD3EB5}"/>
    <cellStyle name="Normal 5 6 2 2 2 3 2 2 3" xfId="55491" xr:uid="{1A60E282-13E0-4217-8C88-76D84BD4D7B4}"/>
    <cellStyle name="Normal 5 6 2 2 2 3 2 3" xfId="20072" xr:uid="{2FD43A86-8B0C-4300-B16E-37D076828BB8}"/>
    <cellStyle name="Normal 5 6 2 2 2 3 2 3 2" xfId="41256" xr:uid="{9530F082-CC01-4769-B0AD-5B3A140C3C8D}"/>
    <cellStyle name="Normal 5 6 2 2 2 3 2 4" xfId="33762" xr:uid="{0835711D-6556-472C-80D4-C6CE870AFE43}"/>
    <cellStyle name="Normal 5 6 2 2 2 3 2 5" xfId="48645" xr:uid="{09DC5DB9-94C6-4A98-AAD1-9303CFFE9123}"/>
    <cellStyle name="Normal 5 6 2 2 2 3 2 6" xfId="13226" xr:uid="{62BAFFE6-CEFF-4481-8EAE-B98BC44E192E}"/>
    <cellStyle name="Normal 5 6 2 2 2 3 3" xfId="1110" xr:uid="{A4D8C51A-23AC-494A-9FBA-B45B350C512B}"/>
    <cellStyle name="Normal 5 6 2 2 2 3 3 2" xfId="41257" xr:uid="{03DA1D1F-772D-49FA-ADAF-A44997AD474E}"/>
    <cellStyle name="Normal 5 6 2 2 2 3 3 3" xfId="37186" xr:uid="{C4C75E4E-E702-4959-B4BD-7C02F111D216}"/>
    <cellStyle name="Normal 5 6 2 2 2 3 3 4" xfId="52069" xr:uid="{521EF2CB-6024-4F06-A075-E4AE52EDE650}"/>
    <cellStyle name="Normal 5 6 2 2 2 3 3 5" xfId="23494" xr:uid="{B6830654-F47F-4C9A-A7E7-52B50E0ACD1F}"/>
    <cellStyle name="Normal 5 6 2 2 2 3 4" xfId="1111" xr:uid="{0FB9A13D-8524-497A-99F6-56CE7D4E348F}"/>
    <cellStyle name="Normal 5 6 2 2 2 3 4 2" xfId="41258" xr:uid="{0E56F112-3425-44B0-A529-6F27B24FB6C8}"/>
    <cellStyle name="Normal 5 6 2 2 2 3 4 3" xfId="16650" xr:uid="{7F91E7C0-6727-476E-B55E-E36EF1EDB4E4}"/>
    <cellStyle name="Normal 5 6 2 2 2 3 5" xfId="41126" xr:uid="{E1CC4254-904A-496C-8079-94F57C282B82}"/>
    <cellStyle name="Normal 5 6 2 2 2 3 6" xfId="30340" xr:uid="{B2BFED95-7C3B-4D30-82EF-01B162D24E18}"/>
    <cellStyle name="Normal 5 6 2 2 2 3 7" xfId="45223" xr:uid="{C0AB417E-0C49-4C6F-8D5B-926A6410E29E}"/>
    <cellStyle name="Normal 5 6 2 2 2 3 8" xfId="9804" xr:uid="{EE182EDB-C094-4E73-8830-69B1C1EFB3D6}"/>
    <cellStyle name="Normal 5 6 2 2 2 4" xfId="1112" xr:uid="{D62C5BFD-C601-4444-8500-645F1BE4446E}"/>
    <cellStyle name="Normal 5 6 2 2 2 4 2" xfId="25204" xr:uid="{5734A082-3C07-4668-B114-D05078E9B9F5}"/>
    <cellStyle name="Normal 5 6 2 2 2 4 2 2" xfId="38896" xr:uid="{F6272999-580A-4B00-A9B7-8674D0480B52}"/>
    <cellStyle name="Normal 5 6 2 2 2 4 2 3" xfId="53779" xr:uid="{01E70EEF-FB66-4656-B8EB-52BA633E3BC3}"/>
    <cellStyle name="Normal 5 6 2 2 2 4 3" xfId="18360" xr:uid="{45C1E87F-435A-447F-909A-8DF71CF19347}"/>
    <cellStyle name="Normal 5 6 2 2 2 4 3 2" xfId="41259" xr:uid="{D70BD23F-109E-4FA2-91E7-48EEDF996902}"/>
    <cellStyle name="Normal 5 6 2 2 2 4 4" xfId="32050" xr:uid="{4A27F7DE-4AC6-4388-AFCD-2C9875ED471E}"/>
    <cellStyle name="Normal 5 6 2 2 2 4 5" xfId="46933" xr:uid="{120956D8-3F7B-4DA2-9F43-91B3C6AEB222}"/>
    <cellStyle name="Normal 5 6 2 2 2 4 6" xfId="11514" xr:uid="{98328606-A5F6-40B5-BA54-7A03AAF99E2C}"/>
    <cellStyle name="Normal 5 6 2 2 2 5" xfId="1113" xr:uid="{4BF17795-E753-4085-AA99-A1DE0BAA8DB9}"/>
    <cellStyle name="Normal 5 6 2 2 2 5 2" xfId="41260" xr:uid="{E6A138F7-0E95-4906-A9B1-0E2FBEEC0E81}"/>
    <cellStyle name="Normal 5 6 2 2 2 5 3" xfId="35474" xr:uid="{C21D7073-E7DA-4BB3-A236-087FD952D44C}"/>
    <cellStyle name="Normal 5 6 2 2 2 5 4" xfId="50357" xr:uid="{9494898C-72FD-4EF7-8C8B-1BD3284A687F}"/>
    <cellStyle name="Normal 5 6 2 2 2 5 5" xfId="21782" xr:uid="{E53EE003-5B01-4B00-B494-7EE317BB0E6A}"/>
    <cellStyle name="Normal 5 6 2 2 2 6" xfId="1114" xr:uid="{8703B4A5-A221-4280-8526-9F0C9FDE7E2F}"/>
    <cellStyle name="Normal 5 6 2 2 2 6 2" xfId="41261" xr:uid="{F14A564E-C4AF-406E-BDE9-529F44FCC0BF}"/>
    <cellStyle name="Normal 5 6 2 2 2 6 3" xfId="14938" xr:uid="{744A9322-AF1B-40ED-873B-BBD4A9405FF5}"/>
    <cellStyle name="Normal 5 6 2 2 2 7" xfId="40889" xr:uid="{52E99C99-26EA-4DFC-B7F8-3FE4E83B3BF8}"/>
    <cellStyle name="Normal 5 6 2 2 2 8" xfId="28628" xr:uid="{A74CEBA3-8126-48CE-926A-9340E1997AA8}"/>
    <cellStyle name="Normal 5 6 2 2 2 9" xfId="43511" xr:uid="{631509F9-3C9B-4507-A114-02E65A87629F}"/>
    <cellStyle name="Normal 5 6 2 2 3" xfId="1115" xr:uid="{402A0E87-ACE5-4E5F-84B6-CF13E3D72A3D}"/>
    <cellStyle name="Normal 5 6 2 2 3 2" xfId="1116" xr:uid="{065AD5FB-71FB-4A56-857C-879B2E22BE41}"/>
    <cellStyle name="Normal 5 6 2 2 3 2 2" xfId="1117" xr:uid="{81C7468F-3971-4650-9B43-951970A8C15A}"/>
    <cellStyle name="Normal 5 6 2 2 3 2 2 2" xfId="26918" xr:uid="{12A0EA57-487C-44A2-A07C-126329976FDA}"/>
    <cellStyle name="Normal 5 6 2 2 3 2 2 2 2" xfId="40610" xr:uid="{584D4927-C5CD-4C70-A8FC-0F37BEEC407D}"/>
    <cellStyle name="Normal 5 6 2 2 3 2 2 2 3" xfId="55493" xr:uid="{310CB3AA-9CED-4BF9-874F-767FFB560DB1}"/>
    <cellStyle name="Normal 5 6 2 2 3 2 2 3" xfId="20074" xr:uid="{AB123264-CDD0-4843-A5E4-B5EFE240ABE8}"/>
    <cellStyle name="Normal 5 6 2 2 3 2 2 3 2" xfId="41262" xr:uid="{3797F8EC-E2F1-4106-9AE0-969F0CD612A1}"/>
    <cellStyle name="Normal 5 6 2 2 3 2 2 4" xfId="33764" xr:uid="{83BF36EB-D412-4653-8290-EB4DC1401C15}"/>
    <cellStyle name="Normal 5 6 2 2 3 2 2 5" xfId="48647" xr:uid="{4B5724FD-AC17-4EEE-8739-772C0669D2AC}"/>
    <cellStyle name="Normal 5 6 2 2 3 2 2 6" xfId="13228" xr:uid="{8A5D3319-152F-43B1-99BA-4115A36B62BA}"/>
    <cellStyle name="Normal 5 6 2 2 3 2 3" xfId="1118" xr:uid="{C5CCF7C9-9D00-4049-A263-D873E7951935}"/>
    <cellStyle name="Normal 5 6 2 2 3 2 3 2" xfId="41263" xr:uid="{4DAF6AB1-8B9B-4BFB-9D38-034E19884A37}"/>
    <cellStyle name="Normal 5 6 2 2 3 2 3 3" xfId="37188" xr:uid="{9E3B7087-194A-4A50-B6C4-810B93B8071C}"/>
    <cellStyle name="Normal 5 6 2 2 3 2 3 4" xfId="52071" xr:uid="{CE5F291B-F636-422D-80B1-745BAA284DB1}"/>
    <cellStyle name="Normal 5 6 2 2 3 2 3 5" xfId="23496" xr:uid="{D8829973-A025-4AF5-A470-D694F02E3CBD}"/>
    <cellStyle name="Normal 5 6 2 2 3 2 4" xfId="1119" xr:uid="{83DAD54F-AC7A-4D24-8A03-23C848BD6EF7}"/>
    <cellStyle name="Normal 5 6 2 2 3 2 4 2" xfId="41264" xr:uid="{75A451E7-A5E9-45E7-8FF7-76892B1C6CDD}"/>
    <cellStyle name="Normal 5 6 2 2 3 2 4 3" xfId="16652" xr:uid="{F5504A65-5BBD-42C0-9FDF-D46F90DA7914}"/>
    <cellStyle name="Normal 5 6 2 2 3 2 5" xfId="41127" xr:uid="{354652C3-6D17-498D-861E-FAF96E6DE5AF}"/>
    <cellStyle name="Normal 5 6 2 2 3 2 6" xfId="30342" xr:uid="{5E53529E-6039-4FA8-B553-7578E17081CB}"/>
    <cellStyle name="Normal 5 6 2 2 3 2 7" xfId="45225" xr:uid="{090654DA-FA60-4309-910E-3E0B8F4794B0}"/>
    <cellStyle name="Normal 5 6 2 2 3 2 8" xfId="9806" xr:uid="{ED3F080E-5BA8-4CA0-8155-A9F54F15BD6D}"/>
    <cellStyle name="Normal 5 6 2 2 3 3" xfId="1120" xr:uid="{9D53C48F-26B9-4F37-9928-2CCDC9361505}"/>
    <cellStyle name="Normal 5 6 2 2 3 3 2" xfId="25206" xr:uid="{C1AEA236-5653-46A1-9C34-C0E6A1DC53C4}"/>
    <cellStyle name="Normal 5 6 2 2 3 3 2 2" xfId="38898" xr:uid="{A9416F14-E397-4EEF-8217-8B7F9972DA31}"/>
    <cellStyle name="Normal 5 6 2 2 3 3 2 3" xfId="53781" xr:uid="{2B9912F8-DFD1-4E4A-97E4-78CC49A88A62}"/>
    <cellStyle name="Normal 5 6 2 2 3 3 3" xfId="18362" xr:uid="{6501E120-9D30-4080-9443-3575530CADFF}"/>
    <cellStyle name="Normal 5 6 2 2 3 3 3 2" xfId="41265" xr:uid="{2F59267F-DEFB-4AF3-92C5-71114ABE74DA}"/>
    <cellStyle name="Normal 5 6 2 2 3 3 4" xfId="32052" xr:uid="{734DCC38-0916-4DC5-9D89-CC21C39A9774}"/>
    <cellStyle name="Normal 5 6 2 2 3 3 5" xfId="46935" xr:uid="{61EBE1EB-FFBB-4F6C-BBB6-704C5C4AC900}"/>
    <cellStyle name="Normal 5 6 2 2 3 3 6" xfId="11516" xr:uid="{FE07C008-9924-40ED-BBFE-9C739BACE8F8}"/>
    <cellStyle name="Normal 5 6 2 2 3 4" xfId="1121" xr:uid="{F8904A4E-1F57-41F8-B268-A7932D132B58}"/>
    <cellStyle name="Normal 5 6 2 2 3 4 2" xfId="41266" xr:uid="{E9D2297B-6058-404B-B914-12F680AB9749}"/>
    <cellStyle name="Normal 5 6 2 2 3 4 3" xfId="35476" xr:uid="{03851B81-8A5D-492D-A03A-FFA2F898445A}"/>
    <cellStyle name="Normal 5 6 2 2 3 4 4" xfId="50359" xr:uid="{0FA47E1F-E450-4CB8-80CA-F503202760C7}"/>
    <cellStyle name="Normal 5 6 2 2 3 4 5" xfId="21784" xr:uid="{55A13AE2-7DDF-4371-83B6-FB865B807183}"/>
    <cellStyle name="Normal 5 6 2 2 3 5" xfId="1122" xr:uid="{B0300607-6B85-463F-93F0-D0A9E72B7109}"/>
    <cellStyle name="Normal 5 6 2 2 3 5 2" xfId="41267" xr:uid="{BE3B2FF3-DE06-4DD3-9B63-521CFBD0C3A1}"/>
    <cellStyle name="Normal 5 6 2 2 3 5 3" xfId="14940" xr:uid="{4C28B706-087C-4E40-BCD6-4C3B9B6DA27F}"/>
    <cellStyle name="Normal 5 6 2 2 3 6" xfId="40891" xr:uid="{4F5061C9-574B-4329-8F07-C8CC266914D5}"/>
    <cellStyle name="Normal 5 6 2 2 3 7" xfId="28630" xr:uid="{3E1395DF-416D-4BED-9031-C92DCE643A2F}"/>
    <cellStyle name="Normal 5 6 2 2 3 8" xfId="43513" xr:uid="{7B37FC02-7977-4845-B90C-324BD55207B5}"/>
    <cellStyle name="Normal 5 6 2 2 3 9" xfId="8094" xr:uid="{AF64ECBF-BF78-442B-85E0-088AD89A5927}"/>
    <cellStyle name="Normal 5 6 2 2 4" xfId="1123" xr:uid="{8F9BB5B7-4B4A-496C-A152-EB1BF02282D8}"/>
    <cellStyle name="Normal 5 6 2 2 4 2" xfId="1124" xr:uid="{D5633092-4E13-4D3B-A1D8-891BE5CA4670}"/>
    <cellStyle name="Normal 5 6 2 2 4 2 2" xfId="13229" xr:uid="{5988292D-0BB0-4F6C-8BEE-0BB82BD95FFF}"/>
    <cellStyle name="Normal 5 6 2 2 4 2 2 2" xfId="26919" xr:uid="{EFE015C5-08F0-4066-AFB3-9218C3F69051}"/>
    <cellStyle name="Normal 5 6 2 2 4 2 2 2 2" xfId="40611" xr:uid="{225E9DE8-9C79-4EA9-B2F6-0C36554483A4}"/>
    <cellStyle name="Normal 5 6 2 2 4 2 2 2 3" xfId="55494" xr:uid="{8AC1DA3E-FD89-4C4A-8929-AD6F9DC7B0CB}"/>
    <cellStyle name="Normal 5 6 2 2 4 2 2 3" xfId="20075" xr:uid="{0374B35D-7068-4AAC-A337-C73DFB60F661}"/>
    <cellStyle name="Normal 5 6 2 2 4 2 2 4" xfId="33765" xr:uid="{1DE3626E-B51D-45B1-A3F3-349C64106F9E}"/>
    <cellStyle name="Normal 5 6 2 2 4 2 2 5" xfId="48648" xr:uid="{C47F5B1A-5DDF-4B62-B473-6FFE5519192A}"/>
    <cellStyle name="Normal 5 6 2 2 4 2 3" xfId="23497" xr:uid="{89DC555C-8F04-465B-A829-77F494104357}"/>
    <cellStyle name="Normal 5 6 2 2 4 2 3 2" xfId="37189" xr:uid="{E7F37017-DD1A-4EE1-9FF6-4684B53D37C8}"/>
    <cellStyle name="Normal 5 6 2 2 4 2 3 3" xfId="52072" xr:uid="{1701E894-96E7-4413-B5F4-3D19BF8C008E}"/>
    <cellStyle name="Normal 5 6 2 2 4 2 4" xfId="16653" xr:uid="{47D589CB-7BF4-4977-B6F7-B9BEBFCB65D7}"/>
    <cellStyle name="Normal 5 6 2 2 4 2 4 2" xfId="41268" xr:uid="{1947F8BF-8D18-4FD5-A5BB-16A9969B5579}"/>
    <cellStyle name="Normal 5 6 2 2 4 2 5" xfId="30343" xr:uid="{FD319184-308C-4347-BB49-62A7A33CCCA8}"/>
    <cellStyle name="Normal 5 6 2 2 4 2 6" xfId="45226" xr:uid="{1BAFB6D2-D4B9-4900-A35C-DD69C22B9080}"/>
    <cellStyle name="Normal 5 6 2 2 4 2 7" xfId="9807" xr:uid="{957DA91D-BFE1-4713-A8A1-192EC4EAC5D9}"/>
    <cellStyle name="Normal 5 6 2 2 4 3" xfId="1125" xr:uid="{01FF6988-FEEC-4026-9F3D-5672E172B96F}"/>
    <cellStyle name="Normal 5 6 2 2 4 3 2" xfId="25207" xr:uid="{1FEA44E3-9CDC-4F4B-AE6E-8ED3B3A6C2ED}"/>
    <cellStyle name="Normal 5 6 2 2 4 3 2 2" xfId="38899" xr:uid="{31F109E2-1A7D-4C05-856D-72B364C7AFF8}"/>
    <cellStyle name="Normal 5 6 2 2 4 3 2 3" xfId="53782" xr:uid="{452FF475-B538-4AE3-9366-5A5B46F45221}"/>
    <cellStyle name="Normal 5 6 2 2 4 3 3" xfId="18363" xr:uid="{A355375F-0660-4600-8FAA-513B3FF05891}"/>
    <cellStyle name="Normal 5 6 2 2 4 3 3 2" xfId="41269" xr:uid="{AF99F13B-2758-4F5D-B0F7-FC6206BEA390}"/>
    <cellStyle name="Normal 5 6 2 2 4 3 4" xfId="32053" xr:uid="{53FD4ABF-E5C0-4E4F-AA82-2C2DB8F2DA87}"/>
    <cellStyle name="Normal 5 6 2 2 4 3 5" xfId="46936" xr:uid="{346F4532-EE65-4173-9981-89CB06E69BA5}"/>
    <cellStyle name="Normal 5 6 2 2 4 3 6" xfId="11517" xr:uid="{9CE7286B-E4FE-40D1-98E6-5CDBEAE74AD6}"/>
    <cellStyle name="Normal 5 6 2 2 4 4" xfId="1126" xr:uid="{DEA2E67E-A38C-4D9C-9DBE-B072940A2078}"/>
    <cellStyle name="Normal 5 6 2 2 4 4 2" xfId="41270" xr:uid="{66980E2C-823C-4633-88B9-2018EF02AA29}"/>
    <cellStyle name="Normal 5 6 2 2 4 4 3" xfId="35477" xr:uid="{5AAED12A-D3BF-41B8-8E08-6823261ED271}"/>
    <cellStyle name="Normal 5 6 2 2 4 4 4" xfId="50360" xr:uid="{FF102E48-77B2-4544-8868-DF1968E77B05}"/>
    <cellStyle name="Normal 5 6 2 2 4 4 5" xfId="21785" xr:uid="{D0663063-D752-4FE0-A69C-EF3D3BA37185}"/>
    <cellStyle name="Normal 5 6 2 2 4 5" xfId="14941" xr:uid="{4115D252-52BC-4725-877A-5D0E24ED2447}"/>
    <cellStyle name="Normal 5 6 2 2 4 5 2" xfId="41128" xr:uid="{BE252A01-94A4-438B-A5BE-92DAF609154B}"/>
    <cellStyle name="Normal 5 6 2 2 4 6" xfId="28631" xr:uid="{51292DBD-412E-482B-9B19-651D9F9EC3B9}"/>
    <cellStyle name="Normal 5 6 2 2 4 7" xfId="43514" xr:uid="{7549019E-8091-4E2C-9790-F33AE2509713}"/>
    <cellStyle name="Normal 5 6 2 2 4 8" xfId="8095" xr:uid="{E4F4D775-A2BD-425B-8518-130EDA367D97}"/>
    <cellStyle name="Normal 5 6 2 2 5" xfId="1127" xr:uid="{4F2DD637-CEA6-4E88-BF51-9478EBF38B10}"/>
    <cellStyle name="Normal 5 6 2 2 5 2" xfId="1128" xr:uid="{F3317C03-4BCC-4DBF-9DB2-166811D14214}"/>
    <cellStyle name="Normal 5 6 2 2 5 2 2" xfId="26915" xr:uid="{70C62420-EFBF-4F15-886F-411E09BCB2CB}"/>
    <cellStyle name="Normal 5 6 2 2 5 2 2 2" xfId="40607" xr:uid="{1DF9C0AF-369C-4E55-B44B-87BAC58D1D06}"/>
    <cellStyle name="Normal 5 6 2 2 5 2 2 3" xfId="55490" xr:uid="{1E487FA6-DD50-4D3B-B074-BDE888AADFBB}"/>
    <cellStyle name="Normal 5 6 2 2 5 2 3" xfId="20071" xr:uid="{B1D8FFC3-14FF-4630-A66E-C480198E5664}"/>
    <cellStyle name="Normal 5 6 2 2 5 2 3 2" xfId="41272" xr:uid="{AA66DDD6-06C7-4C31-82A4-4DF7112381C9}"/>
    <cellStyle name="Normal 5 6 2 2 5 2 4" xfId="33761" xr:uid="{3D2F50A4-5C08-459C-8A86-C7B4334783BD}"/>
    <cellStyle name="Normal 5 6 2 2 5 2 5" xfId="48644" xr:uid="{AB9DA7F8-A72E-4E1D-9265-7764F588F1F5}"/>
    <cellStyle name="Normal 5 6 2 2 5 2 6" xfId="13225" xr:uid="{515333F5-DE7B-45D4-A2CE-7316273F8D0A}"/>
    <cellStyle name="Normal 5 6 2 2 5 3" xfId="1129" xr:uid="{3DDE5847-88C8-439A-B006-1EC5F42F78A6}"/>
    <cellStyle name="Normal 5 6 2 2 5 3 2" xfId="41273" xr:uid="{6362C534-BA24-4EDF-A1F8-739BCEB50858}"/>
    <cellStyle name="Normal 5 6 2 2 5 3 3" xfId="37185" xr:uid="{F63C930A-8448-4AD6-8544-8BADB2A68727}"/>
    <cellStyle name="Normal 5 6 2 2 5 3 4" xfId="52068" xr:uid="{D5EDCCD3-ABBF-4540-8827-20517D16703E}"/>
    <cellStyle name="Normal 5 6 2 2 5 3 5" xfId="23493" xr:uid="{DACD5F07-93B3-4205-B8B6-E4F32BE08E99}"/>
    <cellStyle name="Normal 5 6 2 2 5 4" xfId="1130" xr:uid="{7B90CECF-10FE-4F2E-BA00-C488AB62824A}"/>
    <cellStyle name="Normal 5 6 2 2 5 4 2" xfId="41274" xr:uid="{D5359139-3D6E-44E0-BA63-229677C39642}"/>
    <cellStyle name="Normal 5 6 2 2 5 4 3" xfId="16649" xr:uid="{A9F7E1DA-C528-4D72-858F-D57E388B435D}"/>
    <cellStyle name="Normal 5 6 2 2 5 5" xfId="41271" xr:uid="{3BEE2EF2-4185-4083-9B34-16E8E45B63F5}"/>
    <cellStyle name="Normal 5 6 2 2 5 6" xfId="30339" xr:uid="{4595D5D6-A451-4C50-AB16-8B04A157FEE2}"/>
    <cellStyle name="Normal 5 6 2 2 5 7" xfId="45222" xr:uid="{DA96EFB3-8512-4CA9-9B99-F1D449844DD7}"/>
    <cellStyle name="Normal 5 6 2 2 5 8" xfId="9803" xr:uid="{0EEB809C-A182-4BD3-B649-27CEAFD529E0}"/>
    <cellStyle name="Normal 5 6 2 2 6" xfId="1131" xr:uid="{92507A57-0C63-4277-958C-807CBF734E61}"/>
    <cellStyle name="Normal 5 6 2 2 6 2" xfId="25203" xr:uid="{58FB1E38-A40C-4087-BF73-5E754F48203E}"/>
    <cellStyle name="Normal 5 6 2 2 6 2 2" xfId="38895" xr:uid="{8DD418B2-C7E4-4C06-BF99-324C66CC4FE1}"/>
    <cellStyle name="Normal 5 6 2 2 6 2 3" xfId="53778" xr:uid="{D349E62D-E07F-46F4-900B-591960C0728C}"/>
    <cellStyle name="Normal 5 6 2 2 6 3" xfId="18359" xr:uid="{E8E2CCD5-D300-40AB-BC62-259637F54110}"/>
    <cellStyle name="Normal 5 6 2 2 6 3 2" xfId="41275" xr:uid="{8A301B84-E9FD-4001-9535-35628538BD30}"/>
    <cellStyle name="Normal 5 6 2 2 6 4" xfId="32049" xr:uid="{251FA23A-0D65-4DEC-B4DA-FF91333C029E}"/>
    <cellStyle name="Normal 5 6 2 2 6 5" xfId="46932" xr:uid="{886A1045-6DA3-4281-8EB6-CA379599CE30}"/>
    <cellStyle name="Normal 5 6 2 2 6 6" xfId="11513" xr:uid="{96287832-6033-4A52-AF6C-403C9FEA4888}"/>
    <cellStyle name="Normal 5 6 2 2 7" xfId="1132" xr:uid="{041FBFF1-45EA-4B71-AF4B-2CB31607F6CE}"/>
    <cellStyle name="Normal 5 6 2 2 7 2" xfId="41276" xr:uid="{03595A9E-E730-498D-BE9E-4588ABBB26C4}"/>
    <cellStyle name="Normal 5 6 2 2 7 3" xfId="35473" xr:uid="{D579D098-6218-47CE-A7FA-91328FCA14C3}"/>
    <cellStyle name="Normal 5 6 2 2 7 4" xfId="50356" xr:uid="{C80415FE-3805-4303-8AF4-EE39EE3578BB}"/>
    <cellStyle name="Normal 5 6 2 2 7 5" xfId="21781" xr:uid="{A8506149-AD39-4BD4-9E7C-1FC650785F3B}"/>
    <cellStyle name="Normal 5 6 2 2 8" xfId="1133" xr:uid="{D8F9A7CA-DFFA-49A3-8782-E6386C5E80B3}"/>
    <cellStyle name="Normal 5 6 2 2 8 2" xfId="41277" xr:uid="{379AD9E0-9DC6-469C-9B17-52D710261040}"/>
    <cellStyle name="Normal 5 6 2 2 8 3" xfId="14937" xr:uid="{71E7DA85-32B3-4E98-A041-F5FB94CB946C}"/>
    <cellStyle name="Normal 5 6 2 2 9" xfId="40831" xr:uid="{308DFD4F-98A7-4A9F-8467-A1871B643C1B}"/>
    <cellStyle name="Normal 5 6 2 3" xfId="1134" xr:uid="{7214C746-EF32-4A3E-BD34-641EE1F909DC}"/>
    <cellStyle name="Normal 5 6 2 3 10" xfId="43515" xr:uid="{F9D1B5AB-33B7-4F88-914B-1DB73D412E5C}"/>
    <cellStyle name="Normal 5 6 2 3 11" xfId="8096" xr:uid="{94C40FE5-340D-4EAF-A83B-3E39128C5BC2}"/>
    <cellStyle name="Normal 5 6 2 3 2" xfId="1135" xr:uid="{E4DF8521-4EBA-478A-A02C-D85BA8651C21}"/>
    <cellStyle name="Normal 5 6 2 3 2 2" xfId="1136" xr:uid="{CEBEEAC2-2BC1-4BD3-A7DC-9F043D6D8E93}"/>
    <cellStyle name="Normal 5 6 2 3 2 2 2" xfId="9810" xr:uid="{B9B1C92B-B1D6-49D6-9E49-1A8860771998}"/>
    <cellStyle name="Normal 5 6 2 3 2 2 2 2" xfId="13232" xr:uid="{FFB63B1B-BB51-49EF-9249-D1B386D11C16}"/>
    <cellStyle name="Normal 5 6 2 3 2 2 2 2 2" xfId="26922" xr:uid="{87884231-6886-4632-AA6C-F6BB1CD3B2CA}"/>
    <cellStyle name="Normal 5 6 2 3 2 2 2 2 2 2" xfId="40614" xr:uid="{11734536-21B5-4F36-8B32-BE96BE11BA7B}"/>
    <cellStyle name="Normal 5 6 2 3 2 2 2 2 2 3" xfId="55497" xr:uid="{70791EFA-E509-4E9D-912F-6A2F601C8643}"/>
    <cellStyle name="Normal 5 6 2 3 2 2 2 2 3" xfId="20078" xr:uid="{537ABCF5-FBFF-4982-AEC9-64FF3B00F072}"/>
    <cellStyle name="Normal 5 6 2 3 2 2 2 2 4" xfId="33768" xr:uid="{EE2315AE-612C-4DB8-AF24-A714397A13F3}"/>
    <cellStyle name="Normal 5 6 2 3 2 2 2 2 5" xfId="48651" xr:uid="{81206A5B-4C69-4A6D-8409-FFE666749E81}"/>
    <cellStyle name="Normal 5 6 2 3 2 2 2 3" xfId="23500" xr:uid="{E3B6FA66-8EE7-4D3D-84FF-3D30BA05B6AE}"/>
    <cellStyle name="Normal 5 6 2 3 2 2 2 3 2" xfId="37192" xr:uid="{9F1E671E-9EB3-41AD-BA91-D10C1F7B0001}"/>
    <cellStyle name="Normal 5 6 2 3 2 2 2 3 3" xfId="52075" xr:uid="{7DE6D5C2-19FD-4B5F-B91E-FCB1EFBB82EA}"/>
    <cellStyle name="Normal 5 6 2 3 2 2 2 4" xfId="16656" xr:uid="{A5C51CB1-C69A-4C49-B706-CF778495F98D}"/>
    <cellStyle name="Normal 5 6 2 3 2 2 2 5" xfId="30346" xr:uid="{68197E79-B0BE-47D3-8B0E-B2F6FB3746E9}"/>
    <cellStyle name="Normal 5 6 2 3 2 2 2 6" xfId="45229" xr:uid="{AE08EB96-00BE-40EE-BD2E-891475CC6723}"/>
    <cellStyle name="Normal 5 6 2 3 2 2 3" xfId="11520" xr:uid="{20CDAA99-89F4-4ED1-BF43-9D3E19A3A3FB}"/>
    <cellStyle name="Normal 5 6 2 3 2 2 3 2" xfId="25210" xr:uid="{010B5075-55B6-4EAA-A7A4-95154171B8C3}"/>
    <cellStyle name="Normal 5 6 2 3 2 2 3 2 2" xfId="38902" xr:uid="{095F7DB1-041B-4E83-A494-B16BA334EB0A}"/>
    <cellStyle name="Normal 5 6 2 3 2 2 3 2 3" xfId="53785" xr:uid="{5650D66A-4160-4298-B581-B77EEC7CABC3}"/>
    <cellStyle name="Normal 5 6 2 3 2 2 3 3" xfId="18366" xr:uid="{E42313D4-FFFB-4B53-8458-8017BFF5AFFA}"/>
    <cellStyle name="Normal 5 6 2 3 2 2 3 4" xfId="32056" xr:uid="{78734C82-C8DD-4467-9CB0-8C36DCB315FB}"/>
    <cellStyle name="Normal 5 6 2 3 2 2 3 5" xfId="46939" xr:uid="{5E3A0631-B694-447F-AC96-C4D77169A793}"/>
    <cellStyle name="Normal 5 6 2 3 2 2 4" xfId="21788" xr:uid="{6A1CAFD2-9AE9-4411-8FBF-8C3AEE5D18CE}"/>
    <cellStyle name="Normal 5 6 2 3 2 2 4 2" xfId="35480" xr:uid="{1DEE0C9F-013B-46B9-B289-3E63E222A3A1}"/>
    <cellStyle name="Normal 5 6 2 3 2 2 4 3" xfId="50363" xr:uid="{227A7E3F-D575-4169-BA33-6909FB221E38}"/>
    <cellStyle name="Normal 5 6 2 3 2 2 5" xfId="14944" xr:uid="{73CB0467-629D-49AC-833B-9B3092AD14AE}"/>
    <cellStyle name="Normal 5 6 2 3 2 2 5 2" xfId="40894" xr:uid="{7F2D0242-82A2-4A73-8C91-F0A642942E83}"/>
    <cellStyle name="Normal 5 6 2 3 2 2 6" xfId="28634" xr:uid="{1B6AB45C-9B3A-43A8-9A62-6613D8171042}"/>
    <cellStyle name="Normal 5 6 2 3 2 2 7" xfId="43517" xr:uid="{6B356A19-5F39-4217-9076-C3BA19A9DCCF}"/>
    <cellStyle name="Normal 5 6 2 3 2 2 8" xfId="8098" xr:uid="{EB02B2D9-CDA8-4450-BB79-04BDD8D4AC34}"/>
    <cellStyle name="Normal 5 6 2 3 2 3" xfId="1137" xr:uid="{6FBD5E34-439D-4F44-9376-D769AA19A442}"/>
    <cellStyle name="Normal 5 6 2 3 2 3 2" xfId="13231" xr:uid="{CCB40D3A-BCAD-46B0-9F1B-1D0C1A321F18}"/>
    <cellStyle name="Normal 5 6 2 3 2 3 2 2" xfId="26921" xr:uid="{E07F3E57-9B9D-4150-A4CD-CB3C92BEC70B}"/>
    <cellStyle name="Normal 5 6 2 3 2 3 2 2 2" xfId="40613" xr:uid="{0DF444E2-607B-487C-A206-9F1CDFE2B2A0}"/>
    <cellStyle name="Normal 5 6 2 3 2 3 2 2 3" xfId="55496" xr:uid="{5790EB46-7F1C-4866-A99E-EB315E98037C}"/>
    <cellStyle name="Normal 5 6 2 3 2 3 2 3" xfId="20077" xr:uid="{18172177-6241-40E1-BB41-61E88737BC72}"/>
    <cellStyle name="Normal 5 6 2 3 2 3 2 4" xfId="33767" xr:uid="{88039F0E-612C-4FE9-A352-E52ECC271EC9}"/>
    <cellStyle name="Normal 5 6 2 3 2 3 2 5" xfId="48650" xr:uid="{1F91048D-432D-40CA-97BA-DAABADB853AE}"/>
    <cellStyle name="Normal 5 6 2 3 2 3 3" xfId="23499" xr:uid="{64976938-D4D9-41E1-8333-5D190C43215F}"/>
    <cellStyle name="Normal 5 6 2 3 2 3 3 2" xfId="37191" xr:uid="{B3681CEF-8768-43C8-8E2D-71EF950A3BB1}"/>
    <cellStyle name="Normal 5 6 2 3 2 3 3 3" xfId="52074" xr:uid="{BD94198F-BE35-46E5-B2F3-1443353FAFB4}"/>
    <cellStyle name="Normal 5 6 2 3 2 3 4" xfId="16655" xr:uid="{85C95487-A92C-415D-B4F7-27851D6521B0}"/>
    <cellStyle name="Normal 5 6 2 3 2 3 4 2" xfId="41278" xr:uid="{EFF8C932-EE9F-476C-816E-1CE212EBFADB}"/>
    <cellStyle name="Normal 5 6 2 3 2 3 5" xfId="30345" xr:uid="{F6855160-7FE8-4D5B-9834-B2668643EC89}"/>
    <cellStyle name="Normal 5 6 2 3 2 3 6" xfId="45228" xr:uid="{B3ED5388-814A-49E4-9D12-AE7D594C5BD6}"/>
    <cellStyle name="Normal 5 6 2 3 2 3 7" xfId="9809" xr:uid="{577D279C-6E88-4EF8-8AE9-B1A08AA24BD6}"/>
    <cellStyle name="Normal 5 6 2 3 2 4" xfId="1138" xr:uid="{AB0746CE-C969-4529-A7AB-451D495FAD42}"/>
    <cellStyle name="Normal 5 6 2 3 2 4 2" xfId="25209" xr:uid="{79708702-62E6-4CE5-BC09-194A8695DFFD}"/>
    <cellStyle name="Normal 5 6 2 3 2 4 2 2" xfId="38901" xr:uid="{3230D9E1-A020-43D8-AEC6-6B68FF10784D}"/>
    <cellStyle name="Normal 5 6 2 3 2 4 2 3" xfId="53784" xr:uid="{EF360740-0BD6-4DAD-8AE6-B60E1AC42D1F}"/>
    <cellStyle name="Normal 5 6 2 3 2 4 3" xfId="18365" xr:uid="{537CC390-621A-407E-911B-1328CA28ACDF}"/>
    <cellStyle name="Normal 5 6 2 3 2 4 3 2" xfId="41279" xr:uid="{CF99A0C5-BE22-4A4E-9C91-94C8770AC054}"/>
    <cellStyle name="Normal 5 6 2 3 2 4 4" xfId="32055" xr:uid="{332BDD5D-837F-4C4C-952A-B81FC00D2E84}"/>
    <cellStyle name="Normal 5 6 2 3 2 4 5" xfId="46938" xr:uid="{ECBEEC71-AEEE-4B41-825A-A6B01FF2AB44}"/>
    <cellStyle name="Normal 5 6 2 3 2 4 6" xfId="11519" xr:uid="{3C86E746-3431-4CB2-B8A7-30CB92A5C537}"/>
    <cellStyle name="Normal 5 6 2 3 2 5" xfId="21787" xr:uid="{3306B008-B554-4810-890D-15EA8BB4E49A}"/>
    <cellStyle name="Normal 5 6 2 3 2 5 2" xfId="35479" xr:uid="{E1140AE1-FCA4-4F68-981E-A187F7F754A0}"/>
    <cellStyle name="Normal 5 6 2 3 2 5 3" xfId="50362" xr:uid="{00A01FB5-CD0D-48CD-A764-90BCF2698C75}"/>
    <cellStyle name="Normal 5 6 2 3 2 6" xfId="14943" xr:uid="{886AE6D9-072D-4631-A763-8A1C03C9787C}"/>
    <cellStyle name="Normal 5 6 2 3 2 6 2" xfId="40893" xr:uid="{75D2E382-07B6-4069-B9E4-DBB9E2E8996D}"/>
    <cellStyle name="Normal 5 6 2 3 2 7" xfId="28633" xr:uid="{457EA24F-A505-436F-BC37-F8256528AC1F}"/>
    <cellStyle name="Normal 5 6 2 3 2 8" xfId="43516" xr:uid="{7A0CDF7E-A9AC-46D0-A234-15D560E49778}"/>
    <cellStyle name="Normal 5 6 2 3 2 9" xfId="8097" xr:uid="{1DD5808B-D778-4BD6-B0B3-3102A60BFD52}"/>
    <cellStyle name="Normal 5 6 2 3 3" xfId="1139" xr:uid="{C2FEEFA1-389A-4A98-A23F-ADFFBD9BE32C}"/>
    <cellStyle name="Normal 5 6 2 3 3 2" xfId="1140" xr:uid="{6ADC1F71-DC42-4F57-8683-46BBD2F8A1AD}"/>
    <cellStyle name="Normal 5 6 2 3 3 2 2" xfId="13233" xr:uid="{B7BD8C6E-A2FC-451D-884E-4EC2C0E81511}"/>
    <cellStyle name="Normal 5 6 2 3 3 2 2 2" xfId="26923" xr:uid="{827A1258-9812-42E2-BFBA-1ABB8D5E28B2}"/>
    <cellStyle name="Normal 5 6 2 3 3 2 2 2 2" xfId="40615" xr:uid="{3220AB08-181E-4629-ADCB-510BBCEF2C52}"/>
    <cellStyle name="Normal 5 6 2 3 3 2 2 2 3" xfId="55498" xr:uid="{4444EC19-8E54-49D5-8F1E-541841BDD0C3}"/>
    <cellStyle name="Normal 5 6 2 3 3 2 2 3" xfId="20079" xr:uid="{28E2CE5A-461D-4A4F-BBA0-9AAD731F53F4}"/>
    <cellStyle name="Normal 5 6 2 3 3 2 2 4" xfId="33769" xr:uid="{BA88D4E9-F07B-4EDB-9F4F-6B3AE94D8FEC}"/>
    <cellStyle name="Normal 5 6 2 3 3 2 2 5" xfId="48652" xr:uid="{9FB43FDF-54BD-4ED2-8EDD-56098624D2BA}"/>
    <cellStyle name="Normal 5 6 2 3 3 2 3" xfId="23501" xr:uid="{099120F9-BE5D-4687-8CD4-297EB3076D7A}"/>
    <cellStyle name="Normal 5 6 2 3 3 2 3 2" xfId="37193" xr:uid="{423865FA-5692-4598-BEA6-D0F4B811A22B}"/>
    <cellStyle name="Normal 5 6 2 3 3 2 3 3" xfId="52076" xr:uid="{647817AF-0265-46CD-9D65-8C0A3462E5C4}"/>
    <cellStyle name="Normal 5 6 2 3 3 2 4" xfId="16657" xr:uid="{3869DF9E-6756-44CE-9228-85F4781BAE8A}"/>
    <cellStyle name="Normal 5 6 2 3 3 2 4 2" xfId="41280" xr:uid="{88CFC47F-34F8-48A7-B90B-52ABADF4FA66}"/>
    <cellStyle name="Normal 5 6 2 3 3 2 5" xfId="30347" xr:uid="{D23A1ED0-D55A-4EDB-8061-236616666480}"/>
    <cellStyle name="Normal 5 6 2 3 3 2 6" xfId="45230" xr:uid="{F4F37BA3-8A29-42CC-B22E-E585F697FD02}"/>
    <cellStyle name="Normal 5 6 2 3 3 2 7" xfId="9811" xr:uid="{DE216F15-FD36-4965-B356-6E740CE6B1E6}"/>
    <cellStyle name="Normal 5 6 2 3 3 3" xfId="1141" xr:uid="{06F4E1E0-06A4-4501-82A9-5EE23C625BE9}"/>
    <cellStyle name="Normal 5 6 2 3 3 3 2" xfId="25211" xr:uid="{213FC412-E663-46BF-897E-C1E9B9432929}"/>
    <cellStyle name="Normal 5 6 2 3 3 3 2 2" xfId="38903" xr:uid="{EE770E26-1C17-499A-A7C8-4C44BC4F4884}"/>
    <cellStyle name="Normal 5 6 2 3 3 3 2 3" xfId="53786" xr:uid="{7A51F59D-EACA-4D9E-8B4A-885387838497}"/>
    <cellStyle name="Normal 5 6 2 3 3 3 3" xfId="18367" xr:uid="{C72B4FE7-ACF3-4A94-AE43-01E948ADAA60}"/>
    <cellStyle name="Normal 5 6 2 3 3 3 3 2" xfId="41281" xr:uid="{FEC7FB7F-6BD8-42C9-A8B0-B436593D729C}"/>
    <cellStyle name="Normal 5 6 2 3 3 3 4" xfId="32057" xr:uid="{2A4AA5C7-8B5D-42A1-B22A-636D941C9489}"/>
    <cellStyle name="Normal 5 6 2 3 3 3 5" xfId="46940" xr:uid="{F3FFEAC5-61BA-44DD-8309-249A1FF06184}"/>
    <cellStyle name="Normal 5 6 2 3 3 3 6" xfId="11521" xr:uid="{C253B284-ECDF-431B-8D2B-4F66585C1047}"/>
    <cellStyle name="Normal 5 6 2 3 3 4" xfId="1142" xr:uid="{AA2F2425-16DA-4ADD-953F-A089B2BC94F6}"/>
    <cellStyle name="Normal 5 6 2 3 3 4 2" xfId="41282" xr:uid="{F9A43B02-5199-4590-8F09-3B97CAA0B61F}"/>
    <cellStyle name="Normal 5 6 2 3 3 4 3" xfId="35481" xr:uid="{8300EADA-EF06-46E0-BED8-36D4EF916481}"/>
    <cellStyle name="Normal 5 6 2 3 3 4 4" xfId="50364" xr:uid="{73B09A1C-5C10-4366-8E5F-07AE08F71C1D}"/>
    <cellStyle name="Normal 5 6 2 3 3 4 5" xfId="21789" xr:uid="{01DB0384-0CE4-48D8-9259-A954644DB4DE}"/>
    <cellStyle name="Normal 5 6 2 3 3 5" xfId="14945" xr:uid="{838D6A81-A7A6-497E-92C5-2B39CBB6FA4D}"/>
    <cellStyle name="Normal 5 6 2 3 3 5 2" xfId="40895" xr:uid="{ADA5C6E1-AE2F-4571-B4FE-FBF6FDE33EDC}"/>
    <cellStyle name="Normal 5 6 2 3 3 6" xfId="28635" xr:uid="{600C6A05-7A0E-42E6-8284-516AAD53F18B}"/>
    <cellStyle name="Normal 5 6 2 3 3 7" xfId="43518" xr:uid="{18F0078F-F6D8-47AF-B531-64E2B06464E9}"/>
    <cellStyle name="Normal 5 6 2 3 3 8" xfId="8099" xr:uid="{8B4009A5-3594-45E4-BEB3-69AD63532177}"/>
    <cellStyle name="Normal 5 6 2 3 4" xfId="1143" xr:uid="{0634CBE3-179A-4974-B16A-8C5484673C02}"/>
    <cellStyle name="Normal 5 6 2 3 4 2" xfId="9812" xr:uid="{80C5CADF-5B67-47DE-A612-A73D2F064D0A}"/>
    <cellStyle name="Normal 5 6 2 3 4 2 2" xfId="13234" xr:uid="{66E4A619-B720-452C-A863-ED38289C3F14}"/>
    <cellStyle name="Normal 5 6 2 3 4 2 2 2" xfId="26924" xr:uid="{F91B85EE-F5CF-4DD9-A7C7-0923158CE19B}"/>
    <cellStyle name="Normal 5 6 2 3 4 2 2 2 2" xfId="40616" xr:uid="{93E79A2C-8A9D-40A4-ADAE-14ED29422564}"/>
    <cellStyle name="Normal 5 6 2 3 4 2 2 2 3" xfId="55499" xr:uid="{47DBF975-8ECB-4FA4-8BBE-963435F2E341}"/>
    <cellStyle name="Normal 5 6 2 3 4 2 2 3" xfId="20080" xr:uid="{58518F23-E8DC-4DE4-9C6E-900940269BCC}"/>
    <cellStyle name="Normal 5 6 2 3 4 2 2 4" xfId="33770" xr:uid="{B71DE0A2-B6A2-4550-B345-8D5AD8A7B5AB}"/>
    <cellStyle name="Normal 5 6 2 3 4 2 2 5" xfId="48653" xr:uid="{926BAE6E-6410-4A59-96D6-3A2916757099}"/>
    <cellStyle name="Normal 5 6 2 3 4 2 3" xfId="23502" xr:uid="{D28E641F-9B96-445C-ABF6-3B6149F24D34}"/>
    <cellStyle name="Normal 5 6 2 3 4 2 3 2" xfId="37194" xr:uid="{8DEE82F8-8A59-4128-A6D5-077243A6BA19}"/>
    <cellStyle name="Normal 5 6 2 3 4 2 3 3" xfId="52077" xr:uid="{7BBCD813-7BCE-48E5-AF3F-7EC4400A4032}"/>
    <cellStyle name="Normal 5 6 2 3 4 2 4" xfId="16658" xr:uid="{16312816-5B96-4841-8AF1-3E6B487B17B3}"/>
    <cellStyle name="Normal 5 6 2 3 4 2 5" xfId="30348" xr:uid="{04C28F45-91C0-4D82-9B12-8ECB17E52054}"/>
    <cellStyle name="Normal 5 6 2 3 4 2 6" xfId="45231" xr:uid="{56087802-C105-4B2A-983A-95F4003AF45F}"/>
    <cellStyle name="Normal 5 6 2 3 4 3" xfId="11522" xr:uid="{97DFA88F-2DE5-489C-BE5E-02B03EABA53C}"/>
    <cellStyle name="Normal 5 6 2 3 4 3 2" xfId="25212" xr:uid="{C9ABB8E7-968B-4646-BF25-6E02124BD7FF}"/>
    <cellStyle name="Normal 5 6 2 3 4 3 2 2" xfId="38904" xr:uid="{D590F7AB-FAF1-4A97-A5CD-A65EE6301AD7}"/>
    <cellStyle name="Normal 5 6 2 3 4 3 2 3" xfId="53787" xr:uid="{154569D7-5807-4B1A-BE9C-415C6EE9641B}"/>
    <cellStyle name="Normal 5 6 2 3 4 3 3" xfId="18368" xr:uid="{85122A20-5F1E-4E62-A0AF-BEF9C387CF9B}"/>
    <cellStyle name="Normal 5 6 2 3 4 3 4" xfId="32058" xr:uid="{54719F28-21B3-43AC-B57A-53BCA5BC9492}"/>
    <cellStyle name="Normal 5 6 2 3 4 3 5" xfId="46941" xr:uid="{8F32F685-1FA9-479A-AD2C-168D7C16BC77}"/>
    <cellStyle name="Normal 5 6 2 3 4 4" xfId="21790" xr:uid="{509D244B-0666-4C3C-A26A-AD758DE4D8D6}"/>
    <cellStyle name="Normal 5 6 2 3 4 4 2" xfId="35482" xr:uid="{BF6EB830-1361-4449-86B1-80444F075280}"/>
    <cellStyle name="Normal 5 6 2 3 4 4 3" xfId="50365" xr:uid="{D233EBE1-C491-452E-8803-3BFBBA693FB5}"/>
    <cellStyle name="Normal 5 6 2 3 4 5" xfId="14946" xr:uid="{DFE7FFA7-A1D4-481B-838F-A71B1DF45E03}"/>
    <cellStyle name="Normal 5 6 2 3 4 5 2" xfId="41283" xr:uid="{A49604D1-B39D-4E71-A15B-D38C63AD2014}"/>
    <cellStyle name="Normal 5 6 2 3 4 6" xfId="28636" xr:uid="{05F9A754-A19D-4427-B23E-F0A67B8B6EDE}"/>
    <cellStyle name="Normal 5 6 2 3 4 7" xfId="43519" xr:uid="{9E4F628F-B843-4C53-AB64-B8E1661FE776}"/>
    <cellStyle name="Normal 5 6 2 3 4 8" xfId="8100" xr:uid="{9D87C6D1-5B5A-45DC-89B2-FE4DF82B7866}"/>
    <cellStyle name="Normal 5 6 2 3 5" xfId="1144" xr:uid="{5B2D1075-B58D-427C-8D68-3ADF6CEDA087}"/>
    <cellStyle name="Normal 5 6 2 3 5 2" xfId="13230" xr:uid="{013358A9-4DD0-41A6-AD6E-6C01653C2872}"/>
    <cellStyle name="Normal 5 6 2 3 5 2 2" xfId="26920" xr:uid="{FB608608-C54D-4D28-9096-152B5371FC01}"/>
    <cellStyle name="Normal 5 6 2 3 5 2 2 2" xfId="40612" xr:uid="{F682C892-BAEA-4973-BCD7-58DC929C6863}"/>
    <cellStyle name="Normal 5 6 2 3 5 2 2 3" xfId="55495" xr:uid="{6452A716-BFC7-47C9-B3B7-AF09C924B68E}"/>
    <cellStyle name="Normal 5 6 2 3 5 2 3" xfId="20076" xr:uid="{D916F49F-9540-41C8-8E0D-20C6F723F3AD}"/>
    <cellStyle name="Normal 5 6 2 3 5 2 4" xfId="33766" xr:uid="{8D3726AC-7BBD-4904-B3CF-6739D3426730}"/>
    <cellStyle name="Normal 5 6 2 3 5 2 5" xfId="48649" xr:uid="{3AC1A4CB-04CB-4C58-B4A3-73C0C849B943}"/>
    <cellStyle name="Normal 5 6 2 3 5 3" xfId="23498" xr:uid="{F99B4ED4-4BCD-4A65-B52F-21627CA106CD}"/>
    <cellStyle name="Normal 5 6 2 3 5 3 2" xfId="37190" xr:uid="{24D070F6-1157-46D0-A125-F53C391A2A50}"/>
    <cellStyle name="Normal 5 6 2 3 5 3 3" xfId="52073" xr:uid="{26FB015F-540B-474A-B63C-4709B95BE659}"/>
    <cellStyle name="Normal 5 6 2 3 5 4" xfId="16654" xr:uid="{1892B446-0706-487B-88D8-954C1F42976E}"/>
    <cellStyle name="Normal 5 6 2 3 5 4 2" xfId="41284" xr:uid="{0BAF349A-BBDC-4E41-8422-829C6CBD2B8E}"/>
    <cellStyle name="Normal 5 6 2 3 5 5" xfId="30344" xr:uid="{B1BBE1E3-3B61-4054-B6EB-E304DD02EBD9}"/>
    <cellStyle name="Normal 5 6 2 3 5 6" xfId="45227" xr:uid="{BDD7D72C-99BD-490E-8A18-E62F830B5B0E}"/>
    <cellStyle name="Normal 5 6 2 3 5 7" xfId="9808" xr:uid="{D11CEE2B-C909-4510-A289-2CFA8C887ACC}"/>
    <cellStyle name="Normal 5 6 2 3 6" xfId="1145" xr:uid="{62382822-28CC-4280-A085-04F30FCDD9AB}"/>
    <cellStyle name="Normal 5 6 2 3 6 2" xfId="25208" xr:uid="{66E3B324-5B11-4301-A1D3-0D69F548A2B8}"/>
    <cellStyle name="Normal 5 6 2 3 6 2 2" xfId="38900" xr:uid="{00BB1AC0-5FEB-4846-8F30-AF29679CC24F}"/>
    <cellStyle name="Normal 5 6 2 3 6 2 3" xfId="53783" xr:uid="{C7AB860D-91AC-43DC-BDFC-7F93381EBF86}"/>
    <cellStyle name="Normal 5 6 2 3 6 3" xfId="18364" xr:uid="{6C6E3083-4B92-4305-877D-C59298C7EE77}"/>
    <cellStyle name="Normal 5 6 2 3 6 3 2" xfId="41285" xr:uid="{2BDB13C8-6C4E-40C2-BC90-FF4BE63643E0}"/>
    <cellStyle name="Normal 5 6 2 3 6 4" xfId="32054" xr:uid="{B4D14FA3-49CC-47AB-827F-A034AED019F4}"/>
    <cellStyle name="Normal 5 6 2 3 6 5" xfId="46937" xr:uid="{88D923B2-C070-4A10-BD54-2FF8186F8359}"/>
    <cellStyle name="Normal 5 6 2 3 6 6" xfId="11518" xr:uid="{DDCEDF4A-5BAC-4336-867D-FCE871C7E847}"/>
    <cellStyle name="Normal 5 6 2 3 7" xfId="21786" xr:uid="{3B9A7527-5EC1-41CE-A138-7372AD914E72}"/>
    <cellStyle name="Normal 5 6 2 3 7 2" xfId="35478" xr:uid="{3ECFD27F-DC9E-4090-88A4-EB7F5CF23B78}"/>
    <cellStyle name="Normal 5 6 2 3 7 3" xfId="50361" xr:uid="{13BCA48B-9947-4F30-9311-E7ED99C1C22C}"/>
    <cellStyle name="Normal 5 6 2 3 8" xfId="14942" xr:uid="{5BEAB9FA-CD37-4FF1-BE31-FD3331A62561}"/>
    <cellStyle name="Normal 5 6 2 3 8 2" xfId="40892" xr:uid="{47040CBB-55A6-4BDA-ACCB-D092338A30A9}"/>
    <cellStyle name="Normal 5 6 2 3 9" xfId="28632" xr:uid="{F4F07D69-5675-433C-BCD0-8E735F92A170}"/>
    <cellStyle name="Normal 5 6 2 4" xfId="1146" xr:uid="{83234C63-E27B-4319-BFF6-6EFEDE0BD00F}"/>
    <cellStyle name="Normal 5 6 2 4 2" xfId="1147" xr:uid="{B960C8E7-A923-4F0F-835B-3DCEC88D51D5}"/>
    <cellStyle name="Normal 5 6 2 4 2 2" xfId="1148" xr:uid="{EB85F878-3B50-43D9-883B-9132C9CAC651}"/>
    <cellStyle name="Normal 5 6 2 4 2 2 2" xfId="13236" xr:uid="{DC1A5FD9-6C27-4AFD-B235-1059B6C6A974}"/>
    <cellStyle name="Normal 5 6 2 4 2 2 2 2" xfId="26926" xr:uid="{DB42E39F-F573-4BC1-9A5A-CCDD9ED898F8}"/>
    <cellStyle name="Normal 5 6 2 4 2 2 2 2 2" xfId="40618" xr:uid="{EDB97605-22FC-4E40-BFF1-B30D763AFAAF}"/>
    <cellStyle name="Normal 5 6 2 4 2 2 2 2 3" xfId="55501" xr:uid="{56AB2108-D39D-4A4C-8AA7-1E57DCDE1E74}"/>
    <cellStyle name="Normal 5 6 2 4 2 2 2 3" xfId="20082" xr:uid="{B553F513-42A5-4D5E-9850-9C1E92AE3456}"/>
    <cellStyle name="Normal 5 6 2 4 2 2 2 4" xfId="33772" xr:uid="{37539869-EAA6-488A-B932-75899A23C276}"/>
    <cellStyle name="Normal 5 6 2 4 2 2 2 5" xfId="48655" xr:uid="{57CB044A-83F9-4914-B009-E56FBFA24FB9}"/>
    <cellStyle name="Normal 5 6 2 4 2 2 3" xfId="23504" xr:uid="{B5961793-7E42-4393-A6FD-E4BA277B22DC}"/>
    <cellStyle name="Normal 5 6 2 4 2 2 3 2" xfId="37196" xr:uid="{48E32304-8353-4042-8D4B-8FF81BC8FBF1}"/>
    <cellStyle name="Normal 5 6 2 4 2 2 3 3" xfId="52079" xr:uid="{EBA727C1-1C2E-4A83-B5E3-34DC49B0D87E}"/>
    <cellStyle name="Normal 5 6 2 4 2 2 4" xfId="16660" xr:uid="{1379E944-0EA4-4ED2-9180-7C5664A6E94F}"/>
    <cellStyle name="Normal 5 6 2 4 2 2 4 2" xfId="41286" xr:uid="{B165987D-C837-4C18-AF93-236F7A5120A3}"/>
    <cellStyle name="Normal 5 6 2 4 2 2 5" xfId="30350" xr:uid="{42393FEF-733D-4DA1-A9E3-A01FF8A7D346}"/>
    <cellStyle name="Normal 5 6 2 4 2 2 6" xfId="45233" xr:uid="{372B6256-BD24-4019-B1EA-2D26EB6C1A7C}"/>
    <cellStyle name="Normal 5 6 2 4 2 2 7" xfId="9814" xr:uid="{2BF2C990-038A-431B-A511-BEB882C9E87E}"/>
    <cellStyle name="Normal 5 6 2 4 2 3" xfId="1149" xr:uid="{9FD8C979-D44B-4DEC-A63F-CA25C06B39B4}"/>
    <cellStyle name="Normal 5 6 2 4 2 3 2" xfId="25214" xr:uid="{AE39073C-4429-41B5-8FCF-0FD9ACED4B19}"/>
    <cellStyle name="Normal 5 6 2 4 2 3 2 2" xfId="38906" xr:uid="{18301886-FB3A-4022-875E-90C68A82AB93}"/>
    <cellStyle name="Normal 5 6 2 4 2 3 2 3" xfId="53789" xr:uid="{59DCA525-29F3-4B07-A01B-7523DB3591CF}"/>
    <cellStyle name="Normal 5 6 2 4 2 3 3" xfId="18370" xr:uid="{30B39440-395A-4C8A-842D-E430F722C718}"/>
    <cellStyle name="Normal 5 6 2 4 2 3 3 2" xfId="41287" xr:uid="{82C232BE-B7F9-49F8-BE0C-DA464C27E64A}"/>
    <cellStyle name="Normal 5 6 2 4 2 3 4" xfId="32060" xr:uid="{A299B10E-D8C7-4D2B-B93F-B4750BA2FDDF}"/>
    <cellStyle name="Normal 5 6 2 4 2 3 5" xfId="46943" xr:uid="{1FFD129D-34D8-4B38-B65F-1FDAF72CA042}"/>
    <cellStyle name="Normal 5 6 2 4 2 3 6" xfId="11524" xr:uid="{F9A1E96F-68E9-4C9B-A6C1-AAC5D4295708}"/>
    <cellStyle name="Normal 5 6 2 4 2 4" xfId="1150" xr:uid="{3D6587E8-79AD-422A-89F7-34934B8FF73A}"/>
    <cellStyle name="Normal 5 6 2 4 2 4 2" xfId="41288" xr:uid="{15CBD893-8262-468F-BB8B-43C0AE74EEBF}"/>
    <cellStyle name="Normal 5 6 2 4 2 4 3" xfId="35484" xr:uid="{62842124-B86A-4A51-AFA8-96BB0F73BC63}"/>
    <cellStyle name="Normal 5 6 2 4 2 4 4" xfId="50367" xr:uid="{E9A51BDB-7FFE-49D3-A32A-61250DA0E832}"/>
    <cellStyle name="Normal 5 6 2 4 2 4 5" xfId="21792" xr:uid="{BF10116D-D73B-4983-B799-04262FD1ACAC}"/>
    <cellStyle name="Normal 5 6 2 4 2 5" xfId="14948" xr:uid="{FDF06986-BF63-447B-9D66-C23994F11614}"/>
    <cellStyle name="Normal 5 6 2 4 2 5 2" xfId="40897" xr:uid="{EBA18403-FACE-4A75-A3F6-1AA46FEB4355}"/>
    <cellStyle name="Normal 5 6 2 4 2 6" xfId="28638" xr:uid="{A6BEEB7B-3CB1-4287-8291-DFD77475F6A3}"/>
    <cellStyle name="Normal 5 6 2 4 2 7" xfId="43521" xr:uid="{1EE917B7-F8DB-4317-B68E-26BDD3950293}"/>
    <cellStyle name="Normal 5 6 2 4 2 8" xfId="8102" xr:uid="{E901414C-6E23-4A58-98D2-C7A12301C760}"/>
    <cellStyle name="Normal 5 6 2 4 3" xfId="1151" xr:uid="{442E59AF-AF02-43BB-B75E-E7106C42D1B3}"/>
    <cellStyle name="Normal 5 6 2 4 3 2" xfId="13235" xr:uid="{273A3B07-6718-4F09-9361-1DE44618EBDC}"/>
    <cellStyle name="Normal 5 6 2 4 3 2 2" xfId="26925" xr:uid="{4DFF275F-D816-4456-8168-69E88B64A06A}"/>
    <cellStyle name="Normal 5 6 2 4 3 2 2 2" xfId="40617" xr:uid="{AE7129D2-4985-4AFB-A1FE-9DB121A804E0}"/>
    <cellStyle name="Normal 5 6 2 4 3 2 2 3" xfId="55500" xr:uid="{CDE5C088-C2B1-4CE7-8723-9895D5542DA3}"/>
    <cellStyle name="Normal 5 6 2 4 3 2 3" xfId="20081" xr:uid="{5FB26066-45C1-42F9-BB45-4ED399EDFCD2}"/>
    <cellStyle name="Normal 5 6 2 4 3 2 4" xfId="33771" xr:uid="{AE60471B-12FA-4DA8-B0DD-310643F4956E}"/>
    <cellStyle name="Normal 5 6 2 4 3 2 5" xfId="48654" xr:uid="{B9D73BAD-5865-42B0-B5A4-0C89C040BEB1}"/>
    <cellStyle name="Normal 5 6 2 4 3 3" xfId="23503" xr:uid="{84D1BD26-D517-4253-BAB8-8234E7DAAB6E}"/>
    <cellStyle name="Normal 5 6 2 4 3 3 2" xfId="37195" xr:uid="{EC6EC58B-1A1F-437C-B5E5-A0B3DA59A17C}"/>
    <cellStyle name="Normal 5 6 2 4 3 3 3" xfId="52078" xr:uid="{FF029DFA-E3F0-4E26-96B4-2D3840278783}"/>
    <cellStyle name="Normal 5 6 2 4 3 4" xfId="16659" xr:uid="{AB1EF456-EAC4-4E94-AC24-8A23C1C55F09}"/>
    <cellStyle name="Normal 5 6 2 4 3 4 2" xfId="41289" xr:uid="{971688CC-AECB-421E-A0FE-DF59843659B8}"/>
    <cellStyle name="Normal 5 6 2 4 3 5" xfId="30349" xr:uid="{4881E7CC-B42B-442E-A7FB-FF680395DA6D}"/>
    <cellStyle name="Normal 5 6 2 4 3 6" xfId="45232" xr:uid="{8DF01607-48FE-4E82-99B4-1A5E1CB0767F}"/>
    <cellStyle name="Normal 5 6 2 4 3 7" xfId="9813" xr:uid="{400F7CD0-AF17-4A8C-B7F9-BAEC4D8AC8CC}"/>
    <cellStyle name="Normal 5 6 2 4 4" xfId="1152" xr:uid="{CE12EC93-2D5A-48F0-8B6F-2F8A60611015}"/>
    <cellStyle name="Normal 5 6 2 4 4 2" xfId="25213" xr:uid="{2D7CF6C8-DEFE-40D5-9B1D-65CE6112A3C4}"/>
    <cellStyle name="Normal 5 6 2 4 4 2 2" xfId="38905" xr:uid="{205F2427-3F3E-4D99-8C81-DC4578A25FB7}"/>
    <cellStyle name="Normal 5 6 2 4 4 2 3" xfId="53788" xr:uid="{31D61D55-92B3-44CA-B133-F8A88668F191}"/>
    <cellStyle name="Normal 5 6 2 4 4 3" xfId="18369" xr:uid="{C7883E28-F75D-4F4F-BD88-93F5F054F8A0}"/>
    <cellStyle name="Normal 5 6 2 4 4 3 2" xfId="41290" xr:uid="{CA6B73B1-466B-414A-90AA-22ABAB7BA4B5}"/>
    <cellStyle name="Normal 5 6 2 4 4 4" xfId="32059" xr:uid="{EB3D8BA2-AE3A-45DC-A0C7-3D9C941A1342}"/>
    <cellStyle name="Normal 5 6 2 4 4 5" xfId="46942" xr:uid="{0ACC2341-7D09-4B04-941B-8A7061980230}"/>
    <cellStyle name="Normal 5 6 2 4 4 6" xfId="11523" xr:uid="{9A6F5B16-02BE-4DB5-9AD4-12A278593BA4}"/>
    <cellStyle name="Normal 5 6 2 4 5" xfId="1153" xr:uid="{8C35647D-E0D8-4AE4-A0B8-A6BE531DF60E}"/>
    <cellStyle name="Normal 5 6 2 4 5 2" xfId="41291" xr:uid="{48FCF480-893E-401B-8737-89E8A42925BF}"/>
    <cellStyle name="Normal 5 6 2 4 5 3" xfId="35483" xr:uid="{8202E6C0-6A2B-4E5C-B357-5640C4B19046}"/>
    <cellStyle name="Normal 5 6 2 4 5 4" xfId="50366" xr:uid="{F964C4A1-8120-4921-8C77-E524E2319A28}"/>
    <cellStyle name="Normal 5 6 2 4 5 5" xfId="21791" xr:uid="{2D27F2F6-BEE0-4DC4-BC4D-2F0FF61416A1}"/>
    <cellStyle name="Normal 5 6 2 4 6" xfId="14947" xr:uid="{1E3ED294-D6FF-4625-9CB5-0203123EBB0C}"/>
    <cellStyle name="Normal 5 6 2 4 6 2" xfId="40896" xr:uid="{6A8CB2C4-F67B-445B-AABE-02C4880DE8D3}"/>
    <cellStyle name="Normal 5 6 2 4 7" xfId="28637" xr:uid="{C2619110-4C6B-4041-9DE9-270A6E1F3330}"/>
    <cellStyle name="Normal 5 6 2 4 8" xfId="43520" xr:uid="{C24F2198-F615-4597-8A9D-15B140C8CD61}"/>
    <cellStyle name="Normal 5 6 2 4 9" xfId="8101" xr:uid="{9C1F3D20-1DF6-431E-B032-347C2C10775C}"/>
    <cellStyle name="Normal 5 6 2 5" xfId="1154" xr:uid="{3F5CEC27-96A0-4361-AD42-1572B7CFAFD0}"/>
    <cellStyle name="Normal 5 6 2 5 2" xfId="1155" xr:uid="{FBDC7304-4F79-4BFA-9D00-7EBE82F75EFF}"/>
    <cellStyle name="Normal 5 6 2 5 2 2" xfId="13237" xr:uid="{0B844F13-B0A9-4E95-8DD9-0D957D2F9CA7}"/>
    <cellStyle name="Normal 5 6 2 5 2 2 2" xfId="26927" xr:uid="{9527803F-8D81-40A2-9C1E-F47178B59BB4}"/>
    <cellStyle name="Normal 5 6 2 5 2 2 2 2" xfId="40619" xr:uid="{D71D290E-8D1F-4425-BDBC-7D8BA0EF70C8}"/>
    <cellStyle name="Normal 5 6 2 5 2 2 2 3" xfId="55502" xr:uid="{200D2A18-A753-4304-95ED-C13675B13553}"/>
    <cellStyle name="Normal 5 6 2 5 2 2 3" xfId="20083" xr:uid="{1B5D271B-E2BA-4DAF-B7D6-A757BCC0D940}"/>
    <cellStyle name="Normal 5 6 2 5 2 2 4" xfId="33773" xr:uid="{66F6301D-5D7E-4221-8C23-D45BC154BAE5}"/>
    <cellStyle name="Normal 5 6 2 5 2 2 5" xfId="48656" xr:uid="{1D49A3FF-CFF3-49F2-AE58-282B171A5670}"/>
    <cellStyle name="Normal 5 6 2 5 2 3" xfId="23505" xr:uid="{6CB7EA9D-8F49-4CBE-AA53-33EEA80E0F1A}"/>
    <cellStyle name="Normal 5 6 2 5 2 3 2" xfId="37197" xr:uid="{512C7AAA-B40A-4619-B274-6C927C991EB5}"/>
    <cellStyle name="Normal 5 6 2 5 2 3 3" xfId="52080" xr:uid="{1A4893CB-AC98-47F3-B91D-049A15AB8593}"/>
    <cellStyle name="Normal 5 6 2 5 2 4" xfId="16661" xr:uid="{8A40546E-D9A1-4993-9728-91A7A15321C3}"/>
    <cellStyle name="Normal 5 6 2 5 2 4 2" xfId="41292" xr:uid="{A127BA07-1E34-4E6D-A70D-465614444A7B}"/>
    <cellStyle name="Normal 5 6 2 5 2 5" xfId="30351" xr:uid="{CC6FB278-73C4-48CF-B8CA-6E521F82D85C}"/>
    <cellStyle name="Normal 5 6 2 5 2 6" xfId="45234" xr:uid="{1803D2E0-F9F8-4583-9A14-2FDCE91766DE}"/>
    <cellStyle name="Normal 5 6 2 5 2 7" xfId="9815" xr:uid="{F2F2AFF1-ED2D-418F-AA99-3EC7CCCFC653}"/>
    <cellStyle name="Normal 5 6 2 5 3" xfId="1156" xr:uid="{560DE776-1079-4E75-A6F4-3CE3FB650D81}"/>
    <cellStyle name="Normal 5 6 2 5 3 2" xfId="25215" xr:uid="{55B9464D-4F3E-4991-8E6C-98483605C137}"/>
    <cellStyle name="Normal 5 6 2 5 3 2 2" xfId="38907" xr:uid="{29F95E3E-CB6C-434C-968A-345E296AB359}"/>
    <cellStyle name="Normal 5 6 2 5 3 2 3" xfId="53790" xr:uid="{C845CACB-DB86-43C6-B3EB-D3865DA4FC43}"/>
    <cellStyle name="Normal 5 6 2 5 3 3" xfId="18371" xr:uid="{47592F2F-7685-4735-B018-97F5505F6489}"/>
    <cellStyle name="Normal 5 6 2 5 3 3 2" xfId="41293" xr:uid="{4624009C-92A4-4145-A060-815A0AF4EED6}"/>
    <cellStyle name="Normal 5 6 2 5 3 4" xfId="32061" xr:uid="{5E9403F9-4E4A-4C06-98EB-903943FCBC07}"/>
    <cellStyle name="Normal 5 6 2 5 3 5" xfId="46944" xr:uid="{E950F1AA-C515-4670-8449-DE497E39520A}"/>
    <cellStyle name="Normal 5 6 2 5 3 6" xfId="11525" xr:uid="{54530660-12F7-4B9D-B626-0F4D2F283E2C}"/>
    <cellStyle name="Normal 5 6 2 5 4" xfId="1157" xr:uid="{10B3C0FA-8227-4143-B4CD-5712B5187420}"/>
    <cellStyle name="Normal 5 6 2 5 4 2" xfId="41294" xr:uid="{242E68DC-32CE-48FC-82F7-4FD9352D7848}"/>
    <cellStyle name="Normal 5 6 2 5 4 3" xfId="35485" xr:uid="{65917B22-4152-493C-A391-C96B1E03ACEF}"/>
    <cellStyle name="Normal 5 6 2 5 4 4" xfId="50368" xr:uid="{3DDF17FF-EC3C-41B2-806F-714C2E0239DA}"/>
    <cellStyle name="Normal 5 6 2 5 4 5" xfId="21793" xr:uid="{98715C2A-8BB8-4AD1-ADF0-6A288228BF18}"/>
    <cellStyle name="Normal 5 6 2 5 5" xfId="14949" xr:uid="{390A5CA7-2DB6-402A-ADBD-F781F760E254}"/>
    <cellStyle name="Normal 5 6 2 5 5 2" xfId="40898" xr:uid="{06CA40B7-E6FE-43DD-BEDB-3C0C49594DAC}"/>
    <cellStyle name="Normal 5 6 2 5 6" xfId="28639" xr:uid="{75C70ED8-F485-46CE-9E74-DD32D9242748}"/>
    <cellStyle name="Normal 5 6 2 5 7" xfId="43522" xr:uid="{1017B0C2-CBB4-4E6D-9EAE-451D0676FEE9}"/>
    <cellStyle name="Normal 5 6 2 5 8" xfId="8103" xr:uid="{2FAB35EB-2EB2-4A65-AAED-337387C1604E}"/>
    <cellStyle name="Normal 5 6 2 6" xfId="1158" xr:uid="{50854293-BD5A-420E-9711-049C2206B3EE}"/>
    <cellStyle name="Normal 5 6 2 6 2" xfId="1159" xr:uid="{F4DC8C7C-4948-4DAB-91E4-FDC0B31BDDB9}"/>
    <cellStyle name="Normal 5 6 2 6 2 2" xfId="13238" xr:uid="{3A4EBF0C-749A-4515-A4A3-27E4F28CD0DC}"/>
    <cellStyle name="Normal 5 6 2 6 2 2 2" xfId="26928" xr:uid="{34F5F132-762F-4E89-AD96-D349A70FD1D6}"/>
    <cellStyle name="Normal 5 6 2 6 2 2 2 2" xfId="40620" xr:uid="{CBFEEC93-37E7-4D6E-83EC-AB3578EDAEE0}"/>
    <cellStyle name="Normal 5 6 2 6 2 2 2 3" xfId="55503" xr:uid="{61BEE658-A80F-4D12-829C-3BB9CD1AF6CE}"/>
    <cellStyle name="Normal 5 6 2 6 2 2 3" xfId="20084" xr:uid="{714EE79B-EAB3-4235-9629-663ACAADF7D6}"/>
    <cellStyle name="Normal 5 6 2 6 2 2 4" xfId="33774" xr:uid="{5AB4B2B0-099A-428F-90CE-33836AFFFEB7}"/>
    <cellStyle name="Normal 5 6 2 6 2 2 5" xfId="48657" xr:uid="{13A43302-4799-44E4-8BA5-4E99AB831877}"/>
    <cellStyle name="Normal 5 6 2 6 2 3" xfId="23506" xr:uid="{03BF6A4E-AE2E-40C8-82B2-6F43EE950D64}"/>
    <cellStyle name="Normal 5 6 2 6 2 3 2" xfId="37198" xr:uid="{54B0ACA9-BD0C-41A6-8136-FAE892113C3F}"/>
    <cellStyle name="Normal 5 6 2 6 2 3 3" xfId="52081" xr:uid="{CA685970-107A-40B9-97AD-DCD4E813569D}"/>
    <cellStyle name="Normal 5 6 2 6 2 4" xfId="16662" xr:uid="{EFDA29D3-0DB8-46B4-A106-109CC3748726}"/>
    <cellStyle name="Normal 5 6 2 6 2 4 2" xfId="41296" xr:uid="{759C73EC-DB8F-4EEC-BD25-40AFC31C0C6F}"/>
    <cellStyle name="Normal 5 6 2 6 2 5" xfId="30352" xr:uid="{975F6D0E-4F5B-4285-9F3C-CC2FEF1447C8}"/>
    <cellStyle name="Normal 5 6 2 6 2 6" xfId="45235" xr:uid="{615D9983-AC2D-45F0-A577-975388D62AB4}"/>
    <cellStyle name="Normal 5 6 2 6 2 7" xfId="9816" xr:uid="{E7ED41C6-AB13-4B02-9D97-AB3F55F5E634}"/>
    <cellStyle name="Normal 5 6 2 6 3" xfId="1160" xr:uid="{8F2C6321-C114-4505-BD87-E591F74E91A6}"/>
    <cellStyle name="Normal 5 6 2 6 3 2" xfId="25216" xr:uid="{A155A56F-6BDA-4609-AFD6-1F3FC6EE7AEF}"/>
    <cellStyle name="Normal 5 6 2 6 3 2 2" xfId="38908" xr:uid="{A5DF95A5-A2B2-4BF5-8BE7-BBDA20EF7AF3}"/>
    <cellStyle name="Normal 5 6 2 6 3 2 3" xfId="53791" xr:uid="{9CE4A66E-5980-4B52-945E-33AD51E1CDC0}"/>
    <cellStyle name="Normal 5 6 2 6 3 3" xfId="18372" xr:uid="{D2DE6534-103F-493E-9DC8-1BC14CD71613}"/>
    <cellStyle name="Normal 5 6 2 6 3 3 2" xfId="41297" xr:uid="{37742B4F-69FA-46CD-A8A4-44B3FE845AED}"/>
    <cellStyle name="Normal 5 6 2 6 3 4" xfId="32062" xr:uid="{01D2A4AD-AF92-4CA1-94DB-22B20B899CB0}"/>
    <cellStyle name="Normal 5 6 2 6 3 5" xfId="46945" xr:uid="{F163DB46-EAF3-44E4-A4C9-0F73F6A0A4DF}"/>
    <cellStyle name="Normal 5 6 2 6 3 6" xfId="11526" xr:uid="{BDE530B5-0B76-48CF-A56B-37130CDBB523}"/>
    <cellStyle name="Normal 5 6 2 6 4" xfId="1161" xr:uid="{7C765671-58F6-4C53-9A5E-44029F80F829}"/>
    <cellStyle name="Normal 5 6 2 6 4 2" xfId="41298" xr:uid="{DCCB4EB1-4B17-4C1E-88F9-D7F246FE6DFF}"/>
    <cellStyle name="Normal 5 6 2 6 4 3" xfId="35486" xr:uid="{7B6A8B1D-B15E-43A8-A79F-07091CD1796F}"/>
    <cellStyle name="Normal 5 6 2 6 4 4" xfId="50369" xr:uid="{FAB0F803-648D-49E6-8FCE-65FDD02FFED4}"/>
    <cellStyle name="Normal 5 6 2 6 4 5" xfId="21794" xr:uid="{9C2941FF-F412-46BE-948B-9930960F95D4}"/>
    <cellStyle name="Normal 5 6 2 6 5" xfId="14950" xr:uid="{BF39E93C-DDCC-481B-B849-E05B392B5844}"/>
    <cellStyle name="Normal 5 6 2 6 5 2" xfId="41295" xr:uid="{3C95AC51-1F08-41A4-966E-390AEB305C3F}"/>
    <cellStyle name="Normal 5 6 2 6 6" xfId="28640" xr:uid="{486B0AFE-76B0-43A9-9673-546677525C7D}"/>
    <cellStyle name="Normal 5 6 2 6 7" xfId="43523" xr:uid="{7089C5D9-D14A-4CA8-A7D9-79BCE6B19536}"/>
    <cellStyle name="Normal 5 6 2 6 8" xfId="8104" xr:uid="{EA3042B3-B934-4B44-9098-F5DA66B77344}"/>
    <cellStyle name="Normal 5 6 2 7" xfId="1162" xr:uid="{2E73B481-5086-46F1-ADD9-EAFD988E1CBE}"/>
    <cellStyle name="Normal 5 6 2 7 2" xfId="13224" xr:uid="{FFC2548D-7393-406A-AD6D-37645E84BD26}"/>
    <cellStyle name="Normal 5 6 2 7 2 2" xfId="26914" xr:uid="{DE1BC3C1-3B31-41A5-BBA8-ECDF917B0A6F}"/>
    <cellStyle name="Normal 5 6 2 7 2 2 2" xfId="40606" xr:uid="{C398D580-1548-4A46-947A-CA047497740E}"/>
    <cellStyle name="Normal 5 6 2 7 2 2 3" xfId="55489" xr:uid="{BA9DC72B-F343-4C31-B108-352E675DA356}"/>
    <cellStyle name="Normal 5 6 2 7 2 3" xfId="20070" xr:uid="{412297D2-6787-4CD7-B8BD-4E0D9C4A821A}"/>
    <cellStyle name="Normal 5 6 2 7 2 4" xfId="33760" xr:uid="{6F892592-C414-4FA2-BAA5-97760D6845B8}"/>
    <cellStyle name="Normal 5 6 2 7 2 5" xfId="48643" xr:uid="{DF4727AA-FDCE-4B67-92CE-D65DC002914E}"/>
    <cellStyle name="Normal 5 6 2 7 3" xfId="23492" xr:uid="{7B55EE7C-474B-4C2C-914F-07BC6FF87BC0}"/>
    <cellStyle name="Normal 5 6 2 7 3 2" xfId="37184" xr:uid="{14953AC8-AE6E-42D1-BE36-1CC62ADC095A}"/>
    <cellStyle name="Normal 5 6 2 7 3 3" xfId="52067" xr:uid="{44C2C7C7-C3CC-453E-905E-5F30E7575769}"/>
    <cellStyle name="Normal 5 6 2 7 4" xfId="16648" xr:uid="{F7938C0C-2293-4D8F-AB38-C7D314C87D39}"/>
    <cellStyle name="Normal 5 6 2 7 4 2" xfId="41299" xr:uid="{228FF3F3-B6E5-43E4-AB53-9E0C9D4D6DF0}"/>
    <cellStyle name="Normal 5 6 2 7 5" xfId="30338" xr:uid="{AFDC8670-6158-4E41-BBFD-E1C7C0EE484E}"/>
    <cellStyle name="Normal 5 6 2 7 6" xfId="45221" xr:uid="{EF4988F1-E42D-4E6B-8570-9929FA33C94C}"/>
    <cellStyle name="Normal 5 6 2 7 7" xfId="9802" xr:uid="{1C1F0C4B-C820-464B-B4EC-6A6238B61B75}"/>
    <cellStyle name="Normal 5 6 2 8" xfId="1163" xr:uid="{C3406880-9741-4B2E-A537-46B59DF7553F}"/>
    <cellStyle name="Normal 5 6 2 8 2" xfId="25202" xr:uid="{A679B7BD-E849-4CA8-86B4-77EFAEE7E249}"/>
    <cellStyle name="Normal 5 6 2 8 2 2" xfId="38894" xr:uid="{10C756EE-D4A8-452B-8187-0B5E6493AEA4}"/>
    <cellStyle name="Normal 5 6 2 8 2 3" xfId="53777" xr:uid="{F98E8106-C077-43F3-8542-19D27998B94E}"/>
    <cellStyle name="Normal 5 6 2 8 3" xfId="18358" xr:uid="{F87468E8-D722-4698-A584-64F9EB2CF70B}"/>
    <cellStyle name="Normal 5 6 2 8 3 2" xfId="41300" xr:uid="{63EF5B04-86BF-4ABE-B971-EBE6510A63C7}"/>
    <cellStyle name="Normal 5 6 2 8 4" xfId="32048" xr:uid="{B7135B86-001F-4C26-9919-430FD8B35C26}"/>
    <cellStyle name="Normal 5 6 2 8 5" xfId="46931" xr:uid="{D2C4AB7D-1A91-4600-AF15-5ADD35C88DD6}"/>
    <cellStyle name="Normal 5 6 2 8 6" xfId="11512" xr:uid="{E40CDDEB-C9EB-4D8D-AC55-AAF85C5C8CC6}"/>
    <cellStyle name="Normal 5 6 2 9" xfId="1164" xr:uid="{EFA450E4-A3F6-4C2D-AD6A-C5DE9D8566C2}"/>
    <cellStyle name="Normal 5 6 2 9 2" xfId="41301" xr:uid="{4B443018-C804-4C75-8938-42F2F95EFCE2}"/>
    <cellStyle name="Normal 5 6 2 9 3" xfId="35472" xr:uid="{A281F5DF-60A0-4F25-9D4F-FE9F78E43B8C}"/>
    <cellStyle name="Normal 5 6 2 9 4" xfId="50355" xr:uid="{352B5DB7-BA41-43A1-9419-2A71DE710CCC}"/>
    <cellStyle name="Normal 5 6 2 9 5" xfId="21780" xr:uid="{CC4AE7DB-507F-4537-8745-278E3160CF83}"/>
    <cellStyle name="Normal 5 6 3" xfId="1165" xr:uid="{0B47E180-BEC8-4C0C-A3F8-F14E02781C95}"/>
    <cellStyle name="Normal 5 6 3 10" xfId="28641" xr:uid="{82B9A1CE-CC61-48A8-9D82-AB7952001B7B}"/>
    <cellStyle name="Normal 5 6 3 11" xfId="43524" xr:uid="{75C26376-0207-4C24-B134-021C3F3C429A}"/>
    <cellStyle name="Normal 5 6 3 12" xfId="8105" xr:uid="{E59557F0-45AD-41C6-8DE6-E40D3C8DE10C}"/>
    <cellStyle name="Normal 5 6 3 2" xfId="1166" xr:uid="{1FF24AAF-92B7-4D84-A25E-F19E4A56F86F}"/>
    <cellStyle name="Normal 5 6 3 2 10" xfId="8106" xr:uid="{70275D83-E2A0-44AC-A094-16AAA306779E}"/>
    <cellStyle name="Normal 5 6 3 2 2" xfId="1167" xr:uid="{54E418FC-E8A3-4726-B357-CCE5F93D6785}"/>
    <cellStyle name="Normal 5 6 3 2 2 2" xfId="1168" xr:uid="{BBF73189-F166-4E46-8666-4B711C88F48C}"/>
    <cellStyle name="Normal 5 6 3 2 2 2 2" xfId="3919" xr:uid="{CCE6E676-5C01-4822-8B84-58D14A4402AA}"/>
    <cellStyle name="Normal 5 6 3 2 2 2 2 2" xfId="26931" xr:uid="{453690C3-FDBC-4A12-B67C-E0CD324B4EC9}"/>
    <cellStyle name="Normal 5 6 3 2 2 2 2 2 2" xfId="40623" xr:uid="{D92945A1-E110-463A-A9A6-02129B3FB946}"/>
    <cellStyle name="Normal 5 6 3 2 2 2 2 2 3" xfId="55506" xr:uid="{40697142-DA7A-4E68-A711-0B50F8BFD3EE}"/>
    <cellStyle name="Normal 5 6 3 2 2 2 2 3" xfId="20087" xr:uid="{891085D0-A34C-465F-86B7-38CBE9000FCE}"/>
    <cellStyle name="Normal 5 6 3 2 2 2 2 3 2" xfId="41130" xr:uid="{221024F4-4196-4CC6-A0A9-4582F784AC9A}"/>
    <cellStyle name="Normal 5 6 3 2 2 2 2 4" xfId="33777" xr:uid="{88850034-CF8E-44BA-A023-BCD69838489B}"/>
    <cellStyle name="Normal 5 6 3 2 2 2 2 5" xfId="48660" xr:uid="{ACB373F9-67D2-463D-8C5A-FD22B29C9572}"/>
    <cellStyle name="Normal 5 6 3 2 2 2 2 6" xfId="13241" xr:uid="{B657DB78-BDC8-4420-B821-3C1C6F000332}"/>
    <cellStyle name="Normal 5 6 3 2 2 2 3" xfId="23509" xr:uid="{35793557-4BD3-4C28-AAD4-5E211F43B34B}"/>
    <cellStyle name="Normal 5 6 3 2 2 2 3 2" xfId="37201" xr:uid="{5FE87808-3FCE-41A0-9E53-72E6DD23FEA1}"/>
    <cellStyle name="Normal 5 6 3 2 2 2 3 3" xfId="52084" xr:uid="{A7A11C2F-2835-46A2-95F4-43B695997264}"/>
    <cellStyle name="Normal 5 6 3 2 2 2 4" xfId="16665" xr:uid="{5D72B6C0-46BA-4DED-906C-57C56FC7EFC5}"/>
    <cellStyle name="Normal 5 6 3 2 2 2 4 2" xfId="41129" xr:uid="{F06D3257-611D-49F8-B8F8-AD74780C30B4}"/>
    <cellStyle name="Normal 5 6 3 2 2 2 5" xfId="30355" xr:uid="{00059D27-CF62-45C2-893C-EFF93EE62374}"/>
    <cellStyle name="Normal 5 6 3 2 2 2 6" xfId="45238" xr:uid="{784801E6-8B55-460D-8FC1-80C6CA2CA562}"/>
    <cellStyle name="Normal 5 6 3 2 2 2 7" xfId="9819" xr:uid="{191FEE4D-E6E6-434D-8DF9-A937B423C796}"/>
    <cellStyle name="Normal 5 6 3 2 2 3" xfId="1169" xr:uid="{B0D1057D-62EA-4DB6-95A1-D8F8A5B0358C}"/>
    <cellStyle name="Normal 5 6 3 2 2 3 2" xfId="25219" xr:uid="{039EAD97-1273-4F24-930C-5E4590219B67}"/>
    <cellStyle name="Normal 5 6 3 2 2 3 2 2" xfId="38911" xr:uid="{E9450F76-7B89-4166-B0B5-4EBC713A8F13}"/>
    <cellStyle name="Normal 5 6 3 2 2 3 2 3" xfId="53794" xr:uid="{E313CEB5-6679-406C-B12F-862F222B6F3D}"/>
    <cellStyle name="Normal 5 6 3 2 2 3 3" xfId="18375" xr:uid="{7A724FAB-DF45-4229-B5D4-B924CCA45FBA}"/>
    <cellStyle name="Normal 5 6 3 2 2 3 3 2" xfId="41131" xr:uid="{7E1AFC2E-237C-4FE1-8052-7C8E36903A78}"/>
    <cellStyle name="Normal 5 6 3 2 2 3 4" xfId="32065" xr:uid="{7C756FCD-1C7E-4F33-8FA3-EDB83BCF14DF}"/>
    <cellStyle name="Normal 5 6 3 2 2 3 5" xfId="46948" xr:uid="{DAC4A3C7-C12F-4B86-BBF9-030091CDB391}"/>
    <cellStyle name="Normal 5 6 3 2 2 3 6" xfId="11529" xr:uid="{A1515171-B30C-428F-8005-A48379F296B4}"/>
    <cellStyle name="Normal 5 6 3 2 2 4" xfId="1170" xr:uid="{CA722241-B16C-4DA0-A8BF-5A944C481C36}"/>
    <cellStyle name="Normal 5 6 3 2 2 4 2" xfId="41302" xr:uid="{327A1F75-78BE-4B56-9D89-EB0D01622725}"/>
    <cellStyle name="Normal 5 6 3 2 2 4 3" xfId="35489" xr:uid="{449C5550-FAD6-435E-96F7-3F756057102A}"/>
    <cellStyle name="Normal 5 6 3 2 2 4 4" xfId="50372" xr:uid="{2A2D6588-C5C6-44ED-A0B9-4F7EABAD697D}"/>
    <cellStyle name="Normal 5 6 3 2 2 4 5" xfId="21797" xr:uid="{75D009BC-2EBD-4819-AE4B-897D3EEC7F8F}"/>
    <cellStyle name="Normal 5 6 3 2 2 5" xfId="14953" xr:uid="{20CD4A9E-8718-4DE1-89B8-0F6A8024F53F}"/>
    <cellStyle name="Normal 5 6 3 2 2 5 2" xfId="40900" xr:uid="{44C3189C-4CB0-4584-9D03-A5F9FAB4A041}"/>
    <cellStyle name="Normal 5 6 3 2 2 6" xfId="28643" xr:uid="{E56EE86D-6338-489E-8437-05387AF3F648}"/>
    <cellStyle name="Normal 5 6 3 2 2 7" xfId="43526" xr:uid="{14CB8ED8-9412-46F6-B0C3-4758429D7EF4}"/>
    <cellStyle name="Normal 5 6 3 2 2 8" xfId="8107" xr:uid="{B521182E-F078-42B8-ABF3-5A5F46507B9D}"/>
    <cellStyle name="Normal 5 6 3 2 3" xfId="1171" xr:uid="{8164E2DE-F786-47CC-953C-3ECC898CDC82}"/>
    <cellStyle name="Normal 5 6 3 2 3 2" xfId="1172" xr:uid="{B91B459A-882A-44F7-9F65-D6BB2900792A}"/>
    <cellStyle name="Normal 5 6 3 2 3 2 2" xfId="26930" xr:uid="{C581574E-7271-4368-99E6-B5561EF79EA0}"/>
    <cellStyle name="Normal 5 6 3 2 3 2 2 2" xfId="40622" xr:uid="{DD72261E-E0F4-46F1-90A0-2E93D593A3B7}"/>
    <cellStyle name="Normal 5 6 3 2 3 2 2 3" xfId="55505" xr:uid="{23C4E7DF-B1E0-4DAE-8735-0DD80D0837CF}"/>
    <cellStyle name="Normal 5 6 3 2 3 2 3" xfId="20086" xr:uid="{3AB27E0D-9106-4791-AE93-B789A5A04035}"/>
    <cellStyle name="Normal 5 6 3 2 3 2 3 2" xfId="41133" xr:uid="{ADC4A8C6-CCD0-4ECF-973D-7003923C5D1C}"/>
    <cellStyle name="Normal 5 6 3 2 3 2 4" xfId="33776" xr:uid="{218B50B8-F994-4FA6-89F0-6DE73431BCB2}"/>
    <cellStyle name="Normal 5 6 3 2 3 2 5" xfId="48659" xr:uid="{FD97D25F-3FE8-4722-BD2B-1466BF90B4BD}"/>
    <cellStyle name="Normal 5 6 3 2 3 2 6" xfId="13240" xr:uid="{45B12710-BAC1-420F-9AA4-B78748D73BA4}"/>
    <cellStyle name="Normal 5 6 3 2 3 3" xfId="1173" xr:uid="{64DAB779-A16C-43C4-B1BC-2784E5CFDFE7}"/>
    <cellStyle name="Normal 5 6 3 2 3 3 2" xfId="41303" xr:uid="{397CED1D-67F2-481E-8E00-21290207D784}"/>
    <cellStyle name="Normal 5 6 3 2 3 3 3" xfId="37200" xr:uid="{A56CA2AF-6BD0-4E81-B6C9-8CFC3B4D0C3F}"/>
    <cellStyle name="Normal 5 6 3 2 3 3 4" xfId="52083" xr:uid="{3FB98C6E-91C5-4DCD-A8B7-88603B97C9C3}"/>
    <cellStyle name="Normal 5 6 3 2 3 3 5" xfId="23508" xr:uid="{BF933C6D-F81D-4A06-A861-397013BE233F}"/>
    <cellStyle name="Normal 5 6 3 2 3 4" xfId="1174" xr:uid="{BE2E642D-17E4-41A3-94E5-B181CF89F6D3}"/>
    <cellStyle name="Normal 5 6 3 2 3 4 2" xfId="41304" xr:uid="{E501F3D5-96EE-4DAA-95BA-9361C81A079A}"/>
    <cellStyle name="Normal 5 6 3 2 3 4 3" xfId="16664" xr:uid="{EF8DFC41-7605-4EB8-AFF4-636691F2BB96}"/>
    <cellStyle name="Normal 5 6 3 2 3 5" xfId="41132" xr:uid="{EF15CBB8-3A72-49E6-AAF5-0A4B5A0D3FE3}"/>
    <cellStyle name="Normal 5 6 3 2 3 6" xfId="30354" xr:uid="{1BA82C20-34FB-4D46-9B51-587A91C02E66}"/>
    <cellStyle name="Normal 5 6 3 2 3 7" xfId="45237" xr:uid="{B4CFB710-22E1-436F-8257-BA9BA24CB5AA}"/>
    <cellStyle name="Normal 5 6 3 2 3 8" xfId="9818" xr:uid="{8B694F24-1DF0-41D7-B926-65D94FE1D7C1}"/>
    <cellStyle name="Normal 5 6 3 2 4" xfId="1175" xr:uid="{54485B7E-7B73-4735-A71F-0881A342F1A6}"/>
    <cellStyle name="Normal 5 6 3 2 4 2" xfId="25218" xr:uid="{B0B63C63-8E10-437C-9028-3A864909CDA8}"/>
    <cellStyle name="Normal 5 6 3 2 4 2 2" xfId="38910" xr:uid="{B18B5A3B-7006-421B-BE5B-5246D49FDE96}"/>
    <cellStyle name="Normal 5 6 3 2 4 2 3" xfId="53793" xr:uid="{F8604E47-4831-4366-8DA8-7CF3EB87C4E7}"/>
    <cellStyle name="Normal 5 6 3 2 4 3" xfId="18374" xr:uid="{A3434EE4-56E3-44B6-B495-02C3994C9479}"/>
    <cellStyle name="Normal 5 6 3 2 4 3 2" xfId="41134" xr:uid="{C3DEA536-93AD-4EB8-B8AE-20A1C809776F}"/>
    <cellStyle name="Normal 5 6 3 2 4 4" xfId="32064" xr:uid="{20C0B580-9E36-4966-9C88-E2FD63C26A35}"/>
    <cellStyle name="Normal 5 6 3 2 4 5" xfId="46947" xr:uid="{24F33820-7607-4C8F-A924-74E125CC2985}"/>
    <cellStyle name="Normal 5 6 3 2 4 6" xfId="11528" xr:uid="{CD3F6CCD-6698-4125-80CE-644FBF7EDE94}"/>
    <cellStyle name="Normal 5 6 3 2 5" xfId="1176" xr:uid="{2A59D39C-0E59-44FF-A2A8-8F9A7DEC76E3}"/>
    <cellStyle name="Normal 5 6 3 2 5 2" xfId="41305" xr:uid="{37B17A2F-28C2-466D-AA46-F9E30E3A237A}"/>
    <cellStyle name="Normal 5 6 3 2 5 3" xfId="35488" xr:uid="{0A271695-FC6B-44D9-B78A-AED0FA3A57EB}"/>
    <cellStyle name="Normal 5 6 3 2 5 4" xfId="50371" xr:uid="{73F7A2D9-BF02-40CF-9B97-DE1FDE122287}"/>
    <cellStyle name="Normal 5 6 3 2 5 5" xfId="21796" xr:uid="{36A53AA6-F445-4758-AB27-568D11224F8C}"/>
    <cellStyle name="Normal 5 6 3 2 6" xfId="1177" xr:uid="{E6D6649E-FA3D-4FFC-A6F0-4B1F99920483}"/>
    <cellStyle name="Normal 5 6 3 2 6 2" xfId="41306" xr:uid="{ADED944B-CB14-41B0-8862-81B181FF3311}"/>
    <cellStyle name="Normal 5 6 3 2 6 3" xfId="14952" xr:uid="{6AA67294-0D64-4AA9-A4A1-B26F46C48424}"/>
    <cellStyle name="Normal 5 6 3 2 7" xfId="40899" xr:uid="{8B5D8F13-6648-419D-84F3-D837019355BD}"/>
    <cellStyle name="Normal 5 6 3 2 8" xfId="28642" xr:uid="{BF2406C2-C55F-49CD-AC23-BCE2A857C91B}"/>
    <cellStyle name="Normal 5 6 3 2 9" xfId="43525" xr:uid="{7E8E7F16-D323-450F-A2D4-D979CAB05F5B}"/>
    <cellStyle name="Normal 5 6 3 3" xfId="1178" xr:uid="{A39513CD-8DAA-48A7-9BF4-40E0569ADE86}"/>
    <cellStyle name="Normal 5 6 3 3 2" xfId="1179" xr:uid="{B06774B1-9905-4AC3-B1F1-636BD3841B96}"/>
    <cellStyle name="Normal 5 6 3 3 2 2" xfId="1180" xr:uid="{BE4B69B5-B480-4873-90CA-45D421C3F16B}"/>
    <cellStyle name="Normal 5 6 3 3 2 2 2" xfId="26932" xr:uid="{5D9D2DCB-1DD7-4FC8-8C0C-A66A5D9989A9}"/>
    <cellStyle name="Normal 5 6 3 3 2 2 2 2" xfId="40624" xr:uid="{3694AA3B-6371-4377-B8B2-C54B3B2B5D47}"/>
    <cellStyle name="Normal 5 6 3 3 2 2 2 3" xfId="55507" xr:uid="{39D98E61-7A1B-41A6-AD92-B0AEB3AA47CA}"/>
    <cellStyle name="Normal 5 6 3 3 2 2 3" xfId="20088" xr:uid="{781CD180-AA45-41C0-AB8F-B2EB9EF6D61E}"/>
    <cellStyle name="Normal 5 6 3 3 2 2 3 2" xfId="41136" xr:uid="{9075CDEB-C0CF-48C2-9392-6A595C1957F2}"/>
    <cellStyle name="Normal 5 6 3 3 2 2 4" xfId="33778" xr:uid="{D4E6E814-5B57-4C25-A278-536CA14AADC9}"/>
    <cellStyle name="Normal 5 6 3 3 2 2 5" xfId="48661" xr:uid="{4B5DCF97-D3E4-4CB5-A9E9-BDB25ADD265D}"/>
    <cellStyle name="Normal 5 6 3 3 2 2 6" xfId="13242" xr:uid="{A9956364-98F4-45D1-9660-46FD174F633C}"/>
    <cellStyle name="Normal 5 6 3 3 2 3" xfId="1181" xr:uid="{C77757CE-F2D9-4677-9F8C-EC62D999FF52}"/>
    <cellStyle name="Normal 5 6 3 3 2 3 2" xfId="41307" xr:uid="{2AD65A25-ACE0-4B2A-8E3C-A88FA91AF776}"/>
    <cellStyle name="Normal 5 6 3 3 2 3 3" xfId="37202" xr:uid="{DF29B1EF-064D-4618-8336-2F5C7F039759}"/>
    <cellStyle name="Normal 5 6 3 3 2 3 4" xfId="52085" xr:uid="{7C5265B5-0E56-418C-A123-8940A37580C2}"/>
    <cellStyle name="Normal 5 6 3 3 2 3 5" xfId="23510" xr:uid="{18FF80EE-50CF-40D2-B704-30D542937BB8}"/>
    <cellStyle name="Normal 5 6 3 3 2 4" xfId="1182" xr:uid="{24C60916-9FF0-48FF-9F45-24C94E113CD0}"/>
    <cellStyle name="Normal 5 6 3 3 2 4 2" xfId="41308" xr:uid="{04EC1DAF-4B78-4CBB-A924-45FB4134FF6E}"/>
    <cellStyle name="Normal 5 6 3 3 2 4 3" xfId="16666" xr:uid="{C2B365B1-0454-4927-AC43-8B1654D28BD2}"/>
    <cellStyle name="Normal 5 6 3 3 2 5" xfId="41135" xr:uid="{92477F15-931B-469A-A415-371CE5140B48}"/>
    <cellStyle name="Normal 5 6 3 3 2 6" xfId="30356" xr:uid="{71F1B19E-07DE-4369-A020-BB46A881B784}"/>
    <cellStyle name="Normal 5 6 3 3 2 7" xfId="45239" xr:uid="{0D9D8465-B9B0-48DC-A709-58D386286F91}"/>
    <cellStyle name="Normal 5 6 3 3 2 8" xfId="9820" xr:uid="{A2FBCA85-D718-435C-9E21-7A06534A31F1}"/>
    <cellStyle name="Normal 5 6 3 3 3" xfId="1183" xr:uid="{4DC472A1-806D-432C-A788-7A9C20286874}"/>
    <cellStyle name="Normal 5 6 3 3 3 2" xfId="25220" xr:uid="{430BBF9B-A3DA-4EDC-AC71-AAD374B9E390}"/>
    <cellStyle name="Normal 5 6 3 3 3 2 2" xfId="38912" xr:uid="{A4777150-ABA8-4E6D-B4EB-3A469962AD49}"/>
    <cellStyle name="Normal 5 6 3 3 3 2 3" xfId="53795" xr:uid="{E1C1772B-8085-4F2C-951D-3884C6253BFC}"/>
    <cellStyle name="Normal 5 6 3 3 3 3" xfId="18376" xr:uid="{B3CB8B15-2B2A-4329-86E1-FD74F2ABC333}"/>
    <cellStyle name="Normal 5 6 3 3 3 3 2" xfId="41137" xr:uid="{D23ABAE4-75EB-4C31-8C5B-5DB6146C6B40}"/>
    <cellStyle name="Normal 5 6 3 3 3 4" xfId="32066" xr:uid="{DC0A4544-AEDC-46CA-A2B5-522CE45271BC}"/>
    <cellStyle name="Normal 5 6 3 3 3 5" xfId="46949" xr:uid="{5EB584CB-99E5-4858-AB23-10794F495A7A}"/>
    <cellStyle name="Normal 5 6 3 3 3 6" xfId="11530" xr:uid="{381B9603-F575-43C0-B468-304D4852D323}"/>
    <cellStyle name="Normal 5 6 3 3 4" xfId="1184" xr:uid="{5E730168-195E-42C5-9F19-45E8DDEB0793}"/>
    <cellStyle name="Normal 5 6 3 3 4 2" xfId="41309" xr:uid="{29451DA4-1829-4E98-B07E-C0BDFC1F9E59}"/>
    <cellStyle name="Normal 5 6 3 3 4 3" xfId="35490" xr:uid="{97A2489D-46F2-4131-BD34-3629AA8EAEBB}"/>
    <cellStyle name="Normal 5 6 3 3 4 4" xfId="50373" xr:uid="{739DD667-6936-4383-8C31-7DA7C3981646}"/>
    <cellStyle name="Normal 5 6 3 3 4 5" xfId="21798" xr:uid="{8A64DB93-EE37-4039-B9DC-D5CE0B98BC8D}"/>
    <cellStyle name="Normal 5 6 3 3 5" xfId="1185" xr:uid="{A50BA2C7-DB57-40E7-B5A7-837910BC1EB0}"/>
    <cellStyle name="Normal 5 6 3 3 5 2" xfId="41310" xr:uid="{12D8F255-2A77-42CB-8C8F-4CBAB80A6548}"/>
    <cellStyle name="Normal 5 6 3 3 5 3" xfId="14954" xr:uid="{C73D8DA4-9FC4-4666-B709-695DC184E3A8}"/>
    <cellStyle name="Normal 5 6 3 3 6" xfId="40901" xr:uid="{E1F5B9EC-A8D6-4F72-8F77-485D5D69FC54}"/>
    <cellStyle name="Normal 5 6 3 3 7" xfId="28644" xr:uid="{D8AB30C9-CA54-4D83-B169-14957ACE7672}"/>
    <cellStyle name="Normal 5 6 3 3 8" xfId="43527" xr:uid="{977422EE-1556-4C75-9F7F-978F5E7232AF}"/>
    <cellStyle name="Normal 5 6 3 3 9" xfId="8108" xr:uid="{CB8117D6-A377-4A5B-92CB-97093FB38AEF}"/>
    <cellStyle name="Normal 5 6 3 4" xfId="1186" xr:uid="{00CAD7FA-506F-4D24-A144-925170C3D794}"/>
    <cellStyle name="Normal 5 6 3 4 2" xfId="1187" xr:uid="{723E9E53-35C6-4931-80B2-F52FA379B10A}"/>
    <cellStyle name="Normal 5 6 3 4 2 2" xfId="13243" xr:uid="{B583A521-012B-4959-80F6-9B8C36A1E21E}"/>
    <cellStyle name="Normal 5 6 3 4 2 2 2" xfId="26933" xr:uid="{39755735-91D7-4763-96F4-9805F2A1DC94}"/>
    <cellStyle name="Normal 5 6 3 4 2 2 2 2" xfId="40625" xr:uid="{7B1795A2-2587-4146-920C-1FBBCD494652}"/>
    <cellStyle name="Normal 5 6 3 4 2 2 2 3" xfId="55508" xr:uid="{990B1F05-733C-47F1-8762-C04281A6A9AA}"/>
    <cellStyle name="Normal 5 6 3 4 2 2 3" xfId="20089" xr:uid="{833B79FD-CCAF-4996-9E4E-9842362A6D71}"/>
    <cellStyle name="Normal 5 6 3 4 2 2 4" xfId="33779" xr:uid="{90129275-6A97-4A2A-B748-89E6060BE34F}"/>
    <cellStyle name="Normal 5 6 3 4 2 2 5" xfId="48662" xr:uid="{32717A42-4585-4D1F-9BD8-A569F04ECB42}"/>
    <cellStyle name="Normal 5 6 3 4 2 3" xfId="23511" xr:uid="{7AAF52C2-F142-40E5-A84F-4F862EF45D76}"/>
    <cellStyle name="Normal 5 6 3 4 2 3 2" xfId="37203" xr:uid="{AC16EF09-1BEF-4276-B0C3-34322C21F7C8}"/>
    <cellStyle name="Normal 5 6 3 4 2 3 3" xfId="52086" xr:uid="{4737D8FC-F1D4-4FF3-B816-33FA365E6A4C}"/>
    <cellStyle name="Normal 5 6 3 4 2 4" xfId="16667" xr:uid="{872D9487-33B2-4CC9-90AD-F07085EC5E66}"/>
    <cellStyle name="Normal 5 6 3 4 2 4 2" xfId="41139" xr:uid="{DFC3C29D-0355-4BEF-8155-C493C27367F9}"/>
    <cellStyle name="Normal 5 6 3 4 2 5" xfId="30357" xr:uid="{A955FC83-4E05-4338-A8FE-99F3B4178E0C}"/>
    <cellStyle name="Normal 5 6 3 4 2 6" xfId="45240" xr:uid="{4AB3C920-D0CD-4F0C-A8BE-AC11D2EEC010}"/>
    <cellStyle name="Normal 5 6 3 4 2 7" xfId="9821" xr:uid="{F50EBAC6-6C6A-4BD0-8E6F-A38FE4EFF2BA}"/>
    <cellStyle name="Normal 5 6 3 4 3" xfId="1188" xr:uid="{105A155F-6A61-43E6-ADB1-8A41D645DE2C}"/>
    <cellStyle name="Normal 5 6 3 4 3 2" xfId="25221" xr:uid="{D5B0DE14-807C-4556-ABA2-37806479E791}"/>
    <cellStyle name="Normal 5 6 3 4 3 2 2" xfId="38913" xr:uid="{FF665A53-5DFE-446D-B103-5AC5A867073F}"/>
    <cellStyle name="Normal 5 6 3 4 3 2 3" xfId="53796" xr:uid="{CD4D526B-81BB-42AF-8272-D58D890D2AD7}"/>
    <cellStyle name="Normal 5 6 3 4 3 3" xfId="18377" xr:uid="{6969FB8F-E9F6-4571-9903-697F15D0FC72}"/>
    <cellStyle name="Normal 5 6 3 4 3 3 2" xfId="41311" xr:uid="{02CC1274-7C3B-486D-B19D-02866287F2BC}"/>
    <cellStyle name="Normal 5 6 3 4 3 4" xfId="32067" xr:uid="{5E50D7B4-DB29-4704-BC11-DAF0A4E1FCCE}"/>
    <cellStyle name="Normal 5 6 3 4 3 5" xfId="46950" xr:uid="{10ADCB82-8839-43FE-BDC7-200B231EA47F}"/>
    <cellStyle name="Normal 5 6 3 4 3 6" xfId="11531" xr:uid="{0E6A7C06-41F0-49D6-8346-84FCF6FF09AB}"/>
    <cellStyle name="Normal 5 6 3 4 4" xfId="1189" xr:uid="{AD9A3EDD-9DB0-450D-B9E7-68F76B96745F}"/>
    <cellStyle name="Normal 5 6 3 4 4 2" xfId="41312" xr:uid="{A48146A1-6BF2-4AAA-97F8-542FBC463EF4}"/>
    <cellStyle name="Normal 5 6 3 4 4 3" xfId="35491" xr:uid="{13CCA133-94FE-453B-9EA9-60F7C97EC7A7}"/>
    <cellStyle name="Normal 5 6 3 4 4 4" xfId="50374" xr:uid="{8094CFF0-53B9-4D1E-A28E-D10D03715463}"/>
    <cellStyle name="Normal 5 6 3 4 4 5" xfId="21799" xr:uid="{9F7F25B2-3492-445B-8BC5-688CB36ED3D6}"/>
    <cellStyle name="Normal 5 6 3 4 5" xfId="14955" xr:uid="{69E0DE84-BFD5-43B4-9A28-D089177A6CAB}"/>
    <cellStyle name="Normal 5 6 3 4 5 2" xfId="41138" xr:uid="{1F2843A0-5C7F-4CB9-AC0C-7973A71C63D3}"/>
    <cellStyle name="Normal 5 6 3 4 6" xfId="28645" xr:uid="{D46318F0-0AC9-43BF-82BE-9A914E65E427}"/>
    <cellStyle name="Normal 5 6 3 4 7" xfId="43528" xr:uid="{87EA633A-4895-4570-AF65-253AB86443CA}"/>
    <cellStyle name="Normal 5 6 3 4 8" xfId="8109" xr:uid="{8B95C714-872A-40AD-995A-08148CC549A2}"/>
    <cellStyle name="Normal 5 6 3 5" xfId="1190" xr:uid="{5DF53E77-4F02-428D-8DC2-C1E9147527CF}"/>
    <cellStyle name="Normal 5 6 3 5 2" xfId="1191" xr:uid="{F8EE3268-1962-45A1-9CD7-C64A01476E7A}"/>
    <cellStyle name="Normal 5 6 3 5 2 2" xfId="26929" xr:uid="{5912BFA9-D5B5-42AD-A8AB-BCE157F91325}"/>
    <cellStyle name="Normal 5 6 3 5 2 2 2" xfId="40621" xr:uid="{9FDCB09C-C460-4028-8AD7-4B9A6F1863CF}"/>
    <cellStyle name="Normal 5 6 3 5 2 2 3" xfId="55504" xr:uid="{D0902DD3-F4DA-4C59-90C2-C3C1F4F0531C}"/>
    <cellStyle name="Normal 5 6 3 5 2 3" xfId="20085" xr:uid="{710C2304-9E11-4868-8F87-6372B4514DE9}"/>
    <cellStyle name="Normal 5 6 3 5 2 3 2" xfId="41313" xr:uid="{E66EFD69-3F6B-4FDD-BA6A-8EA73699C2F2}"/>
    <cellStyle name="Normal 5 6 3 5 2 4" xfId="33775" xr:uid="{C05F9912-B7DB-433D-82ED-0FF72AC358B0}"/>
    <cellStyle name="Normal 5 6 3 5 2 5" xfId="48658" xr:uid="{F52D2BC3-8501-47BB-B634-A7AD55A69AE1}"/>
    <cellStyle name="Normal 5 6 3 5 2 6" xfId="13239" xr:uid="{300A4151-81BB-4787-B3E0-42D562AE88A4}"/>
    <cellStyle name="Normal 5 6 3 5 3" xfId="1192" xr:uid="{78C138F6-0DA2-4F39-B081-0CC76081D38D}"/>
    <cellStyle name="Normal 5 6 3 5 3 2" xfId="41314" xr:uid="{F47C347B-9C37-4CDE-8C4C-239C8BD1E0BB}"/>
    <cellStyle name="Normal 5 6 3 5 3 3" xfId="37199" xr:uid="{4DE71248-245D-4AB5-A316-750707BBCF0B}"/>
    <cellStyle name="Normal 5 6 3 5 3 4" xfId="52082" xr:uid="{D994BC9E-E81B-4A33-B4AB-3AC36213FB4E}"/>
    <cellStyle name="Normal 5 6 3 5 3 5" xfId="23507" xr:uid="{A62B4DCD-C6DB-4EA7-88C9-B04346D302C3}"/>
    <cellStyle name="Normal 5 6 3 5 4" xfId="1193" xr:uid="{74696A1F-9108-4162-993E-44475A1EF07F}"/>
    <cellStyle name="Normal 5 6 3 5 4 2" xfId="41315" xr:uid="{C818703A-C9B4-4742-9707-65096CAE529F}"/>
    <cellStyle name="Normal 5 6 3 5 4 3" xfId="16663" xr:uid="{23C4BDAA-A7D7-45CE-9D4A-84DE20C38672}"/>
    <cellStyle name="Normal 5 6 3 5 5" xfId="41140" xr:uid="{DD09BD4F-ADC2-496C-86F0-A78C844D5E4D}"/>
    <cellStyle name="Normal 5 6 3 5 6" xfId="30353" xr:uid="{A74F5C0E-A0A2-4816-83E7-9243D0FE8519}"/>
    <cellStyle name="Normal 5 6 3 5 7" xfId="45236" xr:uid="{273F9A6F-8FF9-4BB2-8D99-C8794B0A9A92}"/>
    <cellStyle name="Normal 5 6 3 5 8" xfId="9817" xr:uid="{81D8CE03-3832-4A21-A2A2-214570A679C6}"/>
    <cellStyle name="Normal 5 6 3 6" xfId="1194" xr:uid="{8CB8C03D-487B-443C-A4D6-CB917B42E8D3}"/>
    <cellStyle name="Normal 5 6 3 6 2" xfId="25217" xr:uid="{F72240E8-A2B0-464A-9F56-41ED3394BB23}"/>
    <cellStyle name="Normal 5 6 3 6 2 2" xfId="38909" xr:uid="{05B38CDC-5715-430C-A310-110218ADD792}"/>
    <cellStyle name="Normal 5 6 3 6 2 3" xfId="53792" xr:uid="{91D90666-24D6-4305-A6CA-96340F28E04F}"/>
    <cellStyle name="Normal 5 6 3 6 3" xfId="18373" xr:uid="{29896621-43C4-499C-B9B1-3A9AC43614EA}"/>
    <cellStyle name="Normal 5 6 3 6 3 2" xfId="41316" xr:uid="{2B330AB2-1651-45E0-B109-C264A1A9419C}"/>
    <cellStyle name="Normal 5 6 3 6 4" xfId="32063" xr:uid="{84378FC3-3094-4E8E-8040-C0C4435C9717}"/>
    <cellStyle name="Normal 5 6 3 6 5" xfId="46946" xr:uid="{CC01C865-07FD-4A37-B3D6-F51991B82621}"/>
    <cellStyle name="Normal 5 6 3 6 6" xfId="11527" xr:uid="{E2370B20-AE74-4814-9654-CC848CA2C3D1}"/>
    <cellStyle name="Normal 5 6 3 7" xfId="1195" xr:uid="{E3FD20B4-F196-4732-821C-2A6BE93880B8}"/>
    <cellStyle name="Normal 5 6 3 7 2" xfId="41317" xr:uid="{C115AB98-8B4E-426D-908C-B6113763FDA5}"/>
    <cellStyle name="Normal 5 6 3 7 3" xfId="35487" xr:uid="{AE129A6D-7BCD-47E8-B659-4D792ADA309C}"/>
    <cellStyle name="Normal 5 6 3 7 4" xfId="50370" xr:uid="{B5E28449-2DDB-4A46-AF1D-38F11FBC916B}"/>
    <cellStyle name="Normal 5 6 3 7 5" xfId="21795" xr:uid="{9B4259FA-EC2A-49CE-B69C-A242DAA16C68}"/>
    <cellStyle name="Normal 5 6 3 8" xfId="1196" xr:uid="{139C5D66-003E-410A-AF43-215AEF84EC1C}"/>
    <cellStyle name="Normal 5 6 3 8 2" xfId="41318" xr:uid="{25B6D855-FF3E-4A4E-B966-3E4AF2FF83AD}"/>
    <cellStyle name="Normal 5 6 3 8 3" xfId="14951" xr:uid="{6A6A2FAB-34AB-4750-A311-9E4410D140F5}"/>
    <cellStyle name="Normal 5 6 3 9" xfId="40832" xr:uid="{CA4EAE81-7194-4CD4-87CD-C22CF0747B4D}"/>
    <cellStyle name="Normal 5 6 4" xfId="1197" xr:uid="{D60A8F67-EB04-42CD-9A30-C7CC685E2D7E}"/>
    <cellStyle name="Normal 5 6 4 10" xfId="43529" xr:uid="{4C2FE873-AD1E-45C6-A57D-EE89AD7685AC}"/>
    <cellStyle name="Normal 5 6 4 11" xfId="8110" xr:uid="{3412B26C-DAA1-4A5D-BACF-F8BAAA56D46E}"/>
    <cellStyle name="Normal 5 6 4 2" xfId="1198" xr:uid="{4660BDDB-D1D7-4AA7-95A8-7DEEF1A106B7}"/>
    <cellStyle name="Normal 5 6 4 2 2" xfId="1199" xr:uid="{B4A87197-92B3-4439-9A24-876295107764}"/>
    <cellStyle name="Normal 5 6 4 2 2 2" xfId="1200" xr:uid="{C6719B28-6572-4A3A-8578-36B50F627C44}"/>
    <cellStyle name="Normal 5 6 4 2 2 2 2" xfId="13246" xr:uid="{4A1D4B8C-1125-468D-AFA9-EA0310885D8C}"/>
    <cellStyle name="Normal 5 6 4 2 2 2 2 2" xfId="26936" xr:uid="{A49DE0D4-9222-45C5-8127-63DA5013EDFD}"/>
    <cellStyle name="Normal 5 6 4 2 2 2 2 2 2" xfId="40628" xr:uid="{363D1E91-18BB-4A3A-9F0E-90AC19B68B70}"/>
    <cellStyle name="Normal 5 6 4 2 2 2 2 2 3" xfId="55511" xr:uid="{0AAA69DD-2C85-40E5-B3B1-6E90DB3241BF}"/>
    <cellStyle name="Normal 5 6 4 2 2 2 2 3" xfId="20092" xr:uid="{CC3267A1-46F5-4528-8798-2F3E95ECA5B6}"/>
    <cellStyle name="Normal 5 6 4 2 2 2 2 4" xfId="33782" xr:uid="{CAA904C4-6052-44B2-864A-A384FFD758E2}"/>
    <cellStyle name="Normal 5 6 4 2 2 2 2 5" xfId="48665" xr:uid="{3F09E13A-86F6-428F-B6D9-0521DA1617F4}"/>
    <cellStyle name="Normal 5 6 4 2 2 2 3" xfId="23514" xr:uid="{30E63E7B-79A0-4F3C-A5BA-97CB11CD347F}"/>
    <cellStyle name="Normal 5 6 4 2 2 2 3 2" xfId="37206" xr:uid="{96EA9DEA-B4C6-4DB1-9008-11B9E5B192D7}"/>
    <cellStyle name="Normal 5 6 4 2 2 2 3 3" xfId="52089" xr:uid="{E414A71A-D7FD-4626-AD09-A364954C0814}"/>
    <cellStyle name="Normal 5 6 4 2 2 2 4" xfId="16670" xr:uid="{F056D320-342F-43A7-B08A-8CFCFD6785C6}"/>
    <cellStyle name="Normal 5 6 4 2 2 2 4 2" xfId="41141" xr:uid="{99A7534E-FB37-490C-84EC-4F14BCAC2F43}"/>
    <cellStyle name="Normal 5 6 4 2 2 2 5" xfId="30360" xr:uid="{0FDB1522-116F-444B-A015-80334C42241E}"/>
    <cellStyle name="Normal 5 6 4 2 2 2 6" xfId="45243" xr:uid="{AB2F60D2-B776-4636-8B80-687C283E5796}"/>
    <cellStyle name="Normal 5 6 4 2 2 2 7" xfId="9824" xr:uid="{D7ED701B-5D2B-4E21-85EB-62CE7C0DC88F}"/>
    <cellStyle name="Normal 5 6 4 2 2 3" xfId="1201" xr:uid="{B86AB306-2783-4BBE-B75A-25008495CC28}"/>
    <cellStyle name="Normal 5 6 4 2 2 3 2" xfId="25224" xr:uid="{B455EEE9-F5C7-47DD-A612-5B2B66E18BAA}"/>
    <cellStyle name="Normal 5 6 4 2 2 3 2 2" xfId="38916" xr:uid="{0A72F659-6252-44C6-B8DA-08C0CB55297B}"/>
    <cellStyle name="Normal 5 6 4 2 2 3 2 3" xfId="53799" xr:uid="{A1548E6A-13D1-499A-B01C-E042A60AF649}"/>
    <cellStyle name="Normal 5 6 4 2 2 3 3" xfId="18380" xr:uid="{22C5D965-AB34-4751-BC43-695BC9B6B200}"/>
    <cellStyle name="Normal 5 6 4 2 2 3 3 2" xfId="41319" xr:uid="{C2D5D8D5-2256-4A57-9D50-C21F2EB119A6}"/>
    <cellStyle name="Normal 5 6 4 2 2 3 4" xfId="32070" xr:uid="{EBE26244-51B7-450D-B922-53A6BBC07062}"/>
    <cellStyle name="Normal 5 6 4 2 2 3 5" xfId="46953" xr:uid="{0AD39097-479F-46A6-945E-7EA78D7499AA}"/>
    <cellStyle name="Normal 5 6 4 2 2 3 6" xfId="11534" xr:uid="{D9DCE763-C7F2-4690-8A70-6C36A70ADD03}"/>
    <cellStyle name="Normal 5 6 4 2 2 4" xfId="1202" xr:uid="{4A41FDB2-A4AA-4ED7-A9CC-596E5E53474D}"/>
    <cellStyle name="Normal 5 6 4 2 2 4 2" xfId="41320" xr:uid="{785796FB-538A-4A3C-98D0-7C91F9F3F4E6}"/>
    <cellStyle name="Normal 5 6 4 2 2 4 3" xfId="35494" xr:uid="{4A3CBF11-CC91-4C36-B9AF-90CE169A3493}"/>
    <cellStyle name="Normal 5 6 4 2 2 4 4" xfId="50377" xr:uid="{2C235E07-70FA-4D5C-9119-FA83A7629EC5}"/>
    <cellStyle name="Normal 5 6 4 2 2 4 5" xfId="21802" xr:uid="{83C3BDE7-EDA4-42FF-B316-E424DA4268B1}"/>
    <cellStyle name="Normal 5 6 4 2 2 5" xfId="14958" xr:uid="{BEEBEE71-C0E8-4F15-8FE8-BBF198258731}"/>
    <cellStyle name="Normal 5 6 4 2 2 5 2" xfId="40903" xr:uid="{F8308A4F-7380-4619-A705-05B5F95E8922}"/>
    <cellStyle name="Normal 5 6 4 2 2 6" xfId="28648" xr:uid="{EA2D62CF-89F9-4DBF-8C34-C5A6DC3F64BF}"/>
    <cellStyle name="Normal 5 6 4 2 2 7" xfId="43531" xr:uid="{41A36386-541F-464D-94BA-8F4BD8872CEC}"/>
    <cellStyle name="Normal 5 6 4 2 2 8" xfId="8112" xr:uid="{829CE89C-F4C6-4803-9973-F26BE8F8DC4A}"/>
    <cellStyle name="Normal 5 6 4 2 3" xfId="1203" xr:uid="{76F6F79C-D303-43A5-9699-9A4AF4BACF76}"/>
    <cellStyle name="Normal 5 6 4 2 3 2" xfId="13245" xr:uid="{1AA741CF-5AFB-4D66-82E3-264817F60A75}"/>
    <cellStyle name="Normal 5 6 4 2 3 2 2" xfId="26935" xr:uid="{74C9ECCC-12CE-4309-9FF8-F216E72F4D37}"/>
    <cellStyle name="Normal 5 6 4 2 3 2 2 2" xfId="40627" xr:uid="{99956BC1-734D-4AC4-A704-D028E644CD4E}"/>
    <cellStyle name="Normal 5 6 4 2 3 2 2 3" xfId="55510" xr:uid="{CC88A645-5CE8-49DD-83D6-66D293838665}"/>
    <cellStyle name="Normal 5 6 4 2 3 2 3" xfId="20091" xr:uid="{55202427-A750-47EA-9ACF-90E05CE2E7D9}"/>
    <cellStyle name="Normal 5 6 4 2 3 2 4" xfId="33781" xr:uid="{D649A647-336B-48D2-ADFF-CEA4A032AAA7}"/>
    <cellStyle name="Normal 5 6 4 2 3 2 5" xfId="48664" xr:uid="{65DE5DD8-9E22-46EC-A814-E590969DF1A3}"/>
    <cellStyle name="Normal 5 6 4 2 3 3" xfId="23513" xr:uid="{747E283C-A265-4E7D-91EB-955540617007}"/>
    <cellStyle name="Normal 5 6 4 2 3 3 2" xfId="37205" xr:uid="{672BDA22-5B6B-4C1E-89E7-B94A37F7D9DB}"/>
    <cellStyle name="Normal 5 6 4 2 3 3 3" xfId="52088" xr:uid="{34051A05-FBBC-444D-8F43-68484D67F3B0}"/>
    <cellStyle name="Normal 5 6 4 2 3 4" xfId="16669" xr:uid="{9E3A43BB-11FB-40ED-83C9-087C03F724E6}"/>
    <cellStyle name="Normal 5 6 4 2 3 4 2" xfId="41142" xr:uid="{45E08FD7-FC19-4BE3-B985-6DDCFF84C702}"/>
    <cellStyle name="Normal 5 6 4 2 3 5" xfId="30359" xr:uid="{1BBC99FD-2A26-4215-844A-A5D20BC0AB2B}"/>
    <cellStyle name="Normal 5 6 4 2 3 6" xfId="45242" xr:uid="{B48045B4-E3F4-41D1-96C2-236D181B5047}"/>
    <cellStyle name="Normal 5 6 4 2 3 7" xfId="9823" xr:uid="{7C821E30-30E6-4F41-8A7D-D3C17698DB39}"/>
    <cellStyle name="Normal 5 6 4 2 4" xfId="1204" xr:uid="{D3872C60-7F29-45BA-9905-2A28AFACAF36}"/>
    <cellStyle name="Normal 5 6 4 2 4 2" xfId="25223" xr:uid="{1866C9D3-7302-4EB2-BFA4-9CD19A8EB5DD}"/>
    <cellStyle name="Normal 5 6 4 2 4 2 2" xfId="38915" xr:uid="{B96783FE-8D48-4385-9133-9159F2896018}"/>
    <cellStyle name="Normal 5 6 4 2 4 2 3" xfId="53798" xr:uid="{D83D84FE-8696-4768-8246-68E07F3A8BDD}"/>
    <cellStyle name="Normal 5 6 4 2 4 3" xfId="18379" xr:uid="{62ECB63C-E526-4463-89E3-B8AADC0731F7}"/>
    <cellStyle name="Normal 5 6 4 2 4 3 2" xfId="41321" xr:uid="{38694C40-AA9A-4953-AF1F-3B86CA625CAA}"/>
    <cellStyle name="Normal 5 6 4 2 4 4" xfId="32069" xr:uid="{BF6F10C8-B8A8-4DF8-869C-FC5C8C259CCF}"/>
    <cellStyle name="Normal 5 6 4 2 4 5" xfId="46952" xr:uid="{8D029AE4-F744-40F8-ABD5-368EC1AD6051}"/>
    <cellStyle name="Normal 5 6 4 2 4 6" xfId="11533" xr:uid="{4A63B6C7-D771-40F5-97AE-C43576B874F5}"/>
    <cellStyle name="Normal 5 6 4 2 5" xfId="1205" xr:uid="{8B1CB03B-0FCA-4998-9245-8660E98DB186}"/>
    <cellStyle name="Normal 5 6 4 2 5 2" xfId="41322" xr:uid="{A6A0C408-4D13-4FF5-AE6C-9DF23945B777}"/>
    <cellStyle name="Normal 5 6 4 2 5 3" xfId="35493" xr:uid="{71D6BEB5-C3A6-4F58-A386-F0C14B0B1FB3}"/>
    <cellStyle name="Normal 5 6 4 2 5 4" xfId="50376" xr:uid="{7789E457-5FA1-465F-9D8F-68E610C25540}"/>
    <cellStyle name="Normal 5 6 4 2 5 5" xfId="21801" xr:uid="{96ED4803-CA8D-41B3-998D-7AEB9E747308}"/>
    <cellStyle name="Normal 5 6 4 2 6" xfId="14957" xr:uid="{0A98BCDD-E532-42F1-BD92-57A8ED2B661A}"/>
    <cellStyle name="Normal 5 6 4 2 6 2" xfId="40902" xr:uid="{920897EF-6891-43F4-9E17-1D2F76BEF207}"/>
    <cellStyle name="Normal 5 6 4 2 7" xfId="28647" xr:uid="{73E9A466-EA6C-43C8-8544-0A8297F36A70}"/>
    <cellStyle name="Normal 5 6 4 2 8" xfId="43530" xr:uid="{16018527-3F2C-4CDE-AABB-1CECE90D7139}"/>
    <cellStyle name="Normal 5 6 4 2 9" xfId="8111" xr:uid="{16FAB7A0-9A58-430E-BADD-ED4837026695}"/>
    <cellStyle name="Normal 5 6 4 3" xfId="1206" xr:uid="{4CA97CEF-7B82-4D94-B588-D599D259CD8C}"/>
    <cellStyle name="Normal 5 6 4 3 2" xfId="1207" xr:uid="{234B1793-D974-42E5-A63C-9012FE17BEB0}"/>
    <cellStyle name="Normal 5 6 4 3 2 2" xfId="13247" xr:uid="{28955D63-7ED6-4419-A060-DB70D3985101}"/>
    <cellStyle name="Normal 5 6 4 3 2 2 2" xfId="26937" xr:uid="{05D968EE-ACA1-454B-85FF-ACE11C7A2A7A}"/>
    <cellStyle name="Normal 5 6 4 3 2 2 2 2" xfId="40629" xr:uid="{10019703-9D1B-495E-BE8E-C9E817D4AC75}"/>
    <cellStyle name="Normal 5 6 4 3 2 2 2 3" xfId="55512" xr:uid="{3EE7D5D8-6D9C-46BE-BE40-41044B1E7962}"/>
    <cellStyle name="Normal 5 6 4 3 2 2 3" xfId="20093" xr:uid="{01673FD6-B315-4817-A3C8-145590B69A87}"/>
    <cellStyle name="Normal 5 6 4 3 2 2 4" xfId="33783" xr:uid="{2E965224-5450-4277-ABC5-22E40F8193D8}"/>
    <cellStyle name="Normal 5 6 4 3 2 2 5" xfId="48666" xr:uid="{E5D3EA7D-87A5-4729-8CDE-71D832641850}"/>
    <cellStyle name="Normal 5 6 4 3 2 3" xfId="23515" xr:uid="{7AF4F5D4-43FF-41E2-B63C-FF6E2FCC8BA0}"/>
    <cellStyle name="Normal 5 6 4 3 2 3 2" xfId="37207" xr:uid="{6AF70AFD-DD28-4B2C-9AB3-59893A2DF1F4}"/>
    <cellStyle name="Normal 5 6 4 3 2 3 3" xfId="52090" xr:uid="{DEE5A1B5-FCBB-4084-8BEC-B2E0806810ED}"/>
    <cellStyle name="Normal 5 6 4 3 2 4" xfId="16671" xr:uid="{030A5C72-34F4-485F-BD27-2CF6C9E158A0}"/>
    <cellStyle name="Normal 5 6 4 3 2 4 2" xfId="41143" xr:uid="{ACF84FC7-AC99-42DE-95C8-AFFAA61E7981}"/>
    <cellStyle name="Normal 5 6 4 3 2 5" xfId="30361" xr:uid="{7900B586-733C-4622-B4CF-C042114E041B}"/>
    <cellStyle name="Normal 5 6 4 3 2 6" xfId="45244" xr:uid="{92F13B27-CAD1-4A65-B731-666F2C40B951}"/>
    <cellStyle name="Normal 5 6 4 3 2 7" xfId="9825" xr:uid="{7A13FFBD-CE8C-492A-8429-707EBB4A7B64}"/>
    <cellStyle name="Normal 5 6 4 3 3" xfId="1208" xr:uid="{61C83758-DD5B-45EB-B596-7DB3A71875BF}"/>
    <cellStyle name="Normal 5 6 4 3 3 2" xfId="25225" xr:uid="{FA84E669-C4A3-4DA2-A33D-8D3464E695CD}"/>
    <cellStyle name="Normal 5 6 4 3 3 2 2" xfId="38917" xr:uid="{4E6EE764-1C5A-4DA3-B5E4-C4A3B9C6DC9A}"/>
    <cellStyle name="Normal 5 6 4 3 3 2 3" xfId="53800" xr:uid="{3BF845B0-511E-4572-8277-F3055AF6A92F}"/>
    <cellStyle name="Normal 5 6 4 3 3 3" xfId="18381" xr:uid="{E8681D9A-E52C-41C6-A04D-CB2F4C14E098}"/>
    <cellStyle name="Normal 5 6 4 3 3 3 2" xfId="41323" xr:uid="{0B297FAC-25CD-4C17-818C-66EEEFB09943}"/>
    <cellStyle name="Normal 5 6 4 3 3 4" xfId="32071" xr:uid="{3F2985C2-FEFE-4A3A-A520-1857B7723913}"/>
    <cellStyle name="Normal 5 6 4 3 3 5" xfId="46954" xr:uid="{94CE714F-1130-47B6-A46A-2F400C460C6F}"/>
    <cellStyle name="Normal 5 6 4 3 3 6" xfId="11535" xr:uid="{E0162F43-E695-48B1-8E85-083C5713410E}"/>
    <cellStyle name="Normal 5 6 4 3 4" xfId="1209" xr:uid="{45E54092-C454-421F-AA23-1562D1A19F71}"/>
    <cellStyle name="Normal 5 6 4 3 4 2" xfId="41324" xr:uid="{F9588E82-C0E3-47FA-BE84-52A3186CD192}"/>
    <cellStyle name="Normal 5 6 4 3 4 3" xfId="35495" xr:uid="{4C328457-0BB6-48EE-A93E-9F78A10E02A3}"/>
    <cellStyle name="Normal 5 6 4 3 4 4" xfId="50378" xr:uid="{A89D0112-1947-4A78-8575-2B031892D731}"/>
    <cellStyle name="Normal 5 6 4 3 4 5" xfId="21803" xr:uid="{91AD47CB-EDD1-4B81-8E03-4DF84AAB79B2}"/>
    <cellStyle name="Normal 5 6 4 3 5" xfId="14959" xr:uid="{62A7B4E1-A742-4A72-A625-8FD7A812B934}"/>
    <cellStyle name="Normal 5 6 4 3 5 2" xfId="40904" xr:uid="{24CFF4FE-1587-44AB-9D03-CB3E3E400840}"/>
    <cellStyle name="Normal 5 6 4 3 6" xfId="28649" xr:uid="{A9626BF4-FE39-49DD-AA12-1C8905C487A7}"/>
    <cellStyle name="Normal 5 6 4 3 7" xfId="43532" xr:uid="{1B54DBE0-2FBE-43D3-9A20-7F8A2B7FAEA7}"/>
    <cellStyle name="Normal 5 6 4 3 8" xfId="8113" xr:uid="{8C5C9C93-C633-4C0D-9F8C-DC817A248D05}"/>
    <cellStyle name="Normal 5 6 4 4" xfId="1210" xr:uid="{A71AB9BC-45EF-49C2-B5DC-0034E66E13CD}"/>
    <cellStyle name="Normal 5 6 4 4 2" xfId="1211" xr:uid="{F79DEF20-3ED1-44EE-AC3A-9ED559A678F5}"/>
    <cellStyle name="Normal 5 6 4 4 2 2" xfId="13248" xr:uid="{4DE118D3-0119-4FDF-B162-EE7F04D816EE}"/>
    <cellStyle name="Normal 5 6 4 4 2 2 2" xfId="26938" xr:uid="{CC271D8E-BA5C-4720-B847-8570EA38B86C}"/>
    <cellStyle name="Normal 5 6 4 4 2 2 2 2" xfId="40630" xr:uid="{EB8CE58F-3B76-462C-9CEF-22E00FE3CE72}"/>
    <cellStyle name="Normal 5 6 4 4 2 2 2 3" xfId="55513" xr:uid="{D17B5C9F-A3C2-4C1E-8341-C8560E00D19C}"/>
    <cellStyle name="Normal 5 6 4 4 2 2 3" xfId="20094" xr:uid="{864925F2-BCAE-4C62-931E-09E6199BB814}"/>
    <cellStyle name="Normal 5 6 4 4 2 2 4" xfId="33784" xr:uid="{425B30C3-A516-456D-A980-D9EA125332DF}"/>
    <cellStyle name="Normal 5 6 4 4 2 2 5" xfId="48667" xr:uid="{3B47DA95-771E-4111-B7B3-7A7B888716B9}"/>
    <cellStyle name="Normal 5 6 4 4 2 3" xfId="23516" xr:uid="{B2F5C4CE-034A-4602-8C45-4B0FFCA463F0}"/>
    <cellStyle name="Normal 5 6 4 4 2 3 2" xfId="37208" xr:uid="{785768DD-3B77-47E6-B413-60E502F022B7}"/>
    <cellStyle name="Normal 5 6 4 4 2 3 3" xfId="52091" xr:uid="{7727BEF7-F3F0-4A38-8CDB-E5E398EFABFA}"/>
    <cellStyle name="Normal 5 6 4 4 2 4" xfId="16672" xr:uid="{E2DB25A3-DD49-4FA4-9C2C-82D4DE4E4938}"/>
    <cellStyle name="Normal 5 6 4 4 2 4 2" xfId="41325" xr:uid="{5BA2B8F9-49EE-45E1-BE95-F7529C91C138}"/>
    <cellStyle name="Normal 5 6 4 4 2 5" xfId="30362" xr:uid="{FA631E75-9361-49DA-887A-190A25BE0B90}"/>
    <cellStyle name="Normal 5 6 4 4 2 6" xfId="45245" xr:uid="{FEDB241D-3FE2-4B4F-95E0-078B6C2BFAC5}"/>
    <cellStyle name="Normal 5 6 4 4 2 7" xfId="9826" xr:uid="{3E219EB8-DA2F-4067-9887-576D74879F26}"/>
    <cellStyle name="Normal 5 6 4 4 3" xfId="1212" xr:uid="{A70BB98F-AA9E-4F09-9C19-A7F5CA1C0E7F}"/>
    <cellStyle name="Normal 5 6 4 4 3 2" xfId="25226" xr:uid="{540391AE-A3F3-455B-B5F1-9217C4F18432}"/>
    <cellStyle name="Normal 5 6 4 4 3 2 2" xfId="38918" xr:uid="{209FF6AD-5E98-4077-8C53-F1246AB22434}"/>
    <cellStyle name="Normal 5 6 4 4 3 2 3" xfId="53801" xr:uid="{7CD63C5B-CDA2-4F09-8F2C-6977AEEA6167}"/>
    <cellStyle name="Normal 5 6 4 4 3 3" xfId="18382" xr:uid="{DCF36A6A-69DE-4F26-AFF9-C47CE51CF6A6}"/>
    <cellStyle name="Normal 5 6 4 4 3 3 2" xfId="41326" xr:uid="{03EABECD-7180-49F4-A9BF-CB9CC3A6D4BE}"/>
    <cellStyle name="Normal 5 6 4 4 3 4" xfId="32072" xr:uid="{ACF7AA25-9D8A-4A07-AD5D-3C41D13BC316}"/>
    <cellStyle name="Normal 5 6 4 4 3 5" xfId="46955" xr:uid="{CC5CE273-90EA-4B14-BABC-127761BB9733}"/>
    <cellStyle name="Normal 5 6 4 4 3 6" xfId="11536" xr:uid="{8F1989C2-9D4B-4129-B37D-FFC6FDAB7CDF}"/>
    <cellStyle name="Normal 5 6 4 4 4" xfId="1213" xr:uid="{DD5A7D17-2441-4D41-AD61-947C57E7B694}"/>
    <cellStyle name="Normal 5 6 4 4 4 2" xfId="41327" xr:uid="{5F2F2326-AA48-4C37-B651-9E9F94A77976}"/>
    <cellStyle name="Normal 5 6 4 4 4 3" xfId="35496" xr:uid="{6F7BE8F4-E6FE-4E5D-B272-38516170D428}"/>
    <cellStyle name="Normal 5 6 4 4 4 4" xfId="50379" xr:uid="{3B40E03E-4845-4687-83E4-12F626B1B7B2}"/>
    <cellStyle name="Normal 5 6 4 4 4 5" xfId="21804" xr:uid="{6470BD97-EF35-42DC-9B5F-3FA1E1E4AB56}"/>
    <cellStyle name="Normal 5 6 4 4 5" xfId="14960" xr:uid="{94C4A243-59CA-43B4-933E-1AEAD7DA2951}"/>
    <cellStyle name="Normal 5 6 4 4 5 2" xfId="41144" xr:uid="{AE333618-E984-48F1-9FA4-F6249FABAB24}"/>
    <cellStyle name="Normal 5 6 4 4 6" xfId="28650" xr:uid="{1EC2764C-0F46-46D9-B1ED-AACD73376976}"/>
    <cellStyle name="Normal 5 6 4 4 7" xfId="43533" xr:uid="{85340DDE-3BF0-4114-9458-B616AF4D9EBE}"/>
    <cellStyle name="Normal 5 6 4 4 8" xfId="8114" xr:uid="{3086EB2F-9E11-482B-8C3A-145DFD031570}"/>
    <cellStyle name="Normal 5 6 4 5" xfId="1214" xr:uid="{B092BAC9-4007-45B9-8FB9-63A4FDBD9DCF}"/>
    <cellStyle name="Normal 5 6 4 5 2" xfId="13244" xr:uid="{E35C6912-503C-4B7C-9076-FF00F645F84D}"/>
    <cellStyle name="Normal 5 6 4 5 2 2" xfId="26934" xr:uid="{75F27571-8454-4662-98C8-B2251BE187F5}"/>
    <cellStyle name="Normal 5 6 4 5 2 2 2" xfId="40626" xr:uid="{D616DF06-53A8-4E7C-A305-48A1E47CC796}"/>
    <cellStyle name="Normal 5 6 4 5 2 2 3" xfId="55509" xr:uid="{A7209F30-C843-4789-86A6-78DDD36AAE83}"/>
    <cellStyle name="Normal 5 6 4 5 2 3" xfId="20090" xr:uid="{03E69AE8-EB96-4619-B9F5-66306922DD19}"/>
    <cellStyle name="Normal 5 6 4 5 2 4" xfId="33780" xr:uid="{A87EB60E-DC84-449D-ACC9-3D2EDB523630}"/>
    <cellStyle name="Normal 5 6 4 5 2 5" xfId="48663" xr:uid="{7F04A3A4-95A5-4880-8007-1411FB97196C}"/>
    <cellStyle name="Normal 5 6 4 5 3" xfId="23512" xr:uid="{42F5546C-C3A4-4ADB-8E90-658D575EEEC1}"/>
    <cellStyle name="Normal 5 6 4 5 3 2" xfId="37204" xr:uid="{FC0F7482-293B-4F4D-A5B0-9EAACE5D6255}"/>
    <cellStyle name="Normal 5 6 4 5 3 3" xfId="52087" xr:uid="{1490E779-13AE-4F34-B041-73240C9BC1F4}"/>
    <cellStyle name="Normal 5 6 4 5 4" xfId="16668" xr:uid="{E2BC973A-47A1-4570-9FAA-000041CC7595}"/>
    <cellStyle name="Normal 5 6 4 5 4 2" xfId="41328" xr:uid="{9C81FDC8-184C-400C-AFE2-EC426A7DAB0D}"/>
    <cellStyle name="Normal 5 6 4 5 5" xfId="30358" xr:uid="{BDC9066F-148E-4E1D-B170-E7367021B1B2}"/>
    <cellStyle name="Normal 5 6 4 5 6" xfId="45241" xr:uid="{21113BB9-EBD4-48AA-9CEC-EAA725E9D38C}"/>
    <cellStyle name="Normal 5 6 4 5 7" xfId="9822" xr:uid="{5FB1F9BB-516C-4891-84E2-9A63BDDB7F91}"/>
    <cellStyle name="Normal 5 6 4 6" xfId="1215" xr:uid="{B2A96D7E-9EDD-4AC1-8153-ABCD8C8B9127}"/>
    <cellStyle name="Normal 5 6 4 6 2" xfId="25222" xr:uid="{DF37D1AF-01DE-4182-A9FD-BF12028976E4}"/>
    <cellStyle name="Normal 5 6 4 6 2 2" xfId="38914" xr:uid="{ED3410AE-8C5C-4CB0-B51C-B34ACE26C06B}"/>
    <cellStyle name="Normal 5 6 4 6 2 3" xfId="53797" xr:uid="{6286D480-1E20-4009-969F-8C4A428699DC}"/>
    <cellStyle name="Normal 5 6 4 6 3" xfId="18378" xr:uid="{10607D90-4198-4C2C-9E30-01CF818E0DAC}"/>
    <cellStyle name="Normal 5 6 4 6 3 2" xfId="41329" xr:uid="{76CFF1DF-6C41-4D78-9E9F-812F918575F3}"/>
    <cellStyle name="Normal 5 6 4 6 4" xfId="32068" xr:uid="{2ED9681D-B408-4A4E-B7CF-52431AA12F61}"/>
    <cellStyle name="Normal 5 6 4 6 5" xfId="46951" xr:uid="{BF5D0709-08C8-4F24-9C58-6EF56DAE7496}"/>
    <cellStyle name="Normal 5 6 4 6 6" xfId="11532" xr:uid="{938D6423-6B29-47F1-A73F-4AE06D7E6693}"/>
    <cellStyle name="Normal 5 6 4 7" xfId="1216" xr:uid="{C04B59D7-7D1F-4EC5-A488-D29259D2C25D}"/>
    <cellStyle name="Normal 5 6 4 7 2" xfId="41330" xr:uid="{2D398221-957A-47F2-AE14-C466C3EA6128}"/>
    <cellStyle name="Normal 5 6 4 7 3" xfId="35492" xr:uid="{856D36F4-57F1-41CC-8267-95AB24072F52}"/>
    <cellStyle name="Normal 5 6 4 7 4" xfId="50375" xr:uid="{5674991B-E91D-486E-B917-FB62052E8D5D}"/>
    <cellStyle name="Normal 5 6 4 7 5" xfId="21800" xr:uid="{38D2E4F0-5A35-40B0-9993-F6C10035B30C}"/>
    <cellStyle name="Normal 5 6 4 8" xfId="14956" xr:uid="{C3D570D7-3FE2-4D38-8E97-D5DF504F08FC}"/>
    <cellStyle name="Normal 5 6 4 8 2" xfId="40833" xr:uid="{EF6CC01B-ED03-4E3B-A173-B6DF7FE890AE}"/>
    <cellStyle name="Normal 5 6 4 9" xfId="28646" xr:uid="{79E896CC-3335-44FD-89C9-7E99B2739CA3}"/>
    <cellStyle name="Normal 5 6 5" xfId="1217" xr:uid="{21A5FE5B-7FE6-4D0E-A9FA-C268E8B10BD3}"/>
    <cellStyle name="Normal 5 6 5 10" xfId="8115" xr:uid="{39167155-BC09-4211-82A0-1765CF1113C9}"/>
    <cellStyle name="Normal 5 6 5 2" xfId="1218" xr:uid="{B8208156-924C-4E66-98DE-1BE5DD9D3A1E}"/>
    <cellStyle name="Normal 5 6 5 2 2" xfId="1219" xr:uid="{B79A96FF-6676-4851-97B7-12F039F6D094}"/>
    <cellStyle name="Normal 5 6 5 2 2 2" xfId="13250" xr:uid="{136DBA4D-FD4C-424B-93E3-88742CC84FE4}"/>
    <cellStyle name="Normal 5 6 5 2 2 2 2" xfId="26940" xr:uid="{0420D420-B62C-4019-A310-75913BA41751}"/>
    <cellStyle name="Normal 5 6 5 2 2 2 2 2" xfId="40632" xr:uid="{30AC5E58-04F0-4377-97A5-C18C78010309}"/>
    <cellStyle name="Normal 5 6 5 2 2 2 2 3" xfId="55515" xr:uid="{6E8A1C4E-CC0A-4CFA-B4C6-CA8FF832CB66}"/>
    <cellStyle name="Normal 5 6 5 2 2 2 3" xfId="20096" xr:uid="{B9E43F82-0579-49D8-B8E5-8BB739C37518}"/>
    <cellStyle name="Normal 5 6 5 2 2 2 4" xfId="33786" xr:uid="{7742BC54-1183-4161-A76D-2D3A467D90D1}"/>
    <cellStyle name="Normal 5 6 5 2 2 2 5" xfId="48669" xr:uid="{237B162A-FC86-4E1D-A215-D5D5E929C8D3}"/>
    <cellStyle name="Normal 5 6 5 2 2 3" xfId="23518" xr:uid="{B2B7E43A-3A6E-4F2E-8154-D0C1A3407A9E}"/>
    <cellStyle name="Normal 5 6 5 2 2 3 2" xfId="37210" xr:uid="{7A2A2637-9489-4FA9-9767-9079078B144B}"/>
    <cellStyle name="Normal 5 6 5 2 2 3 3" xfId="52093" xr:uid="{9A62042E-004B-44B1-B202-74B1518C16EF}"/>
    <cellStyle name="Normal 5 6 5 2 2 4" xfId="16674" xr:uid="{8E160958-12B1-4953-B161-10E4048DE17F}"/>
    <cellStyle name="Normal 5 6 5 2 2 4 2" xfId="41145" xr:uid="{7DDB6A25-F435-4EB4-9E5C-3FBD546C5453}"/>
    <cellStyle name="Normal 5 6 5 2 2 5" xfId="30364" xr:uid="{BA22534B-05AD-4B2D-AF78-66369B4FB91E}"/>
    <cellStyle name="Normal 5 6 5 2 2 6" xfId="45247" xr:uid="{684C47EC-7E31-46D8-9338-7464EC1EA035}"/>
    <cellStyle name="Normal 5 6 5 2 2 7" xfId="9828" xr:uid="{CA252EA1-A815-44EE-AEE2-0E3E358914D8}"/>
    <cellStyle name="Normal 5 6 5 2 3" xfId="1220" xr:uid="{88387497-5C35-41A1-B62A-796A28D8F45C}"/>
    <cellStyle name="Normal 5 6 5 2 3 2" xfId="25228" xr:uid="{2379041C-4275-4AAD-ABF5-F9F1BE86811D}"/>
    <cellStyle name="Normal 5 6 5 2 3 2 2" xfId="38920" xr:uid="{C7015E61-3333-4C99-A316-FD48D0D28636}"/>
    <cellStyle name="Normal 5 6 5 2 3 2 3" xfId="53803" xr:uid="{C1E66628-713F-4577-B8ED-17ED13AF5B1B}"/>
    <cellStyle name="Normal 5 6 5 2 3 3" xfId="18384" xr:uid="{16F4730B-A0DA-4CF5-A72C-91CAFD5A06DA}"/>
    <cellStyle name="Normal 5 6 5 2 3 3 2" xfId="41331" xr:uid="{99C8F95E-54F0-4B7F-8D2E-464374802706}"/>
    <cellStyle name="Normal 5 6 5 2 3 4" xfId="32074" xr:uid="{7091C1CC-75D9-4068-94C6-71C292B80FF9}"/>
    <cellStyle name="Normal 5 6 5 2 3 5" xfId="46957" xr:uid="{0CA3C48C-CEBC-4780-9ED4-BE2EC1D3D57C}"/>
    <cellStyle name="Normal 5 6 5 2 3 6" xfId="11538" xr:uid="{A05CA05C-39E5-4C00-8B08-BA0FD4D0AF59}"/>
    <cellStyle name="Normal 5 6 5 2 4" xfId="1221" xr:uid="{65BE8622-21A0-4890-99E2-05627E49BFAF}"/>
    <cellStyle name="Normal 5 6 5 2 4 2" xfId="41332" xr:uid="{C5A75E65-AC32-4430-8903-FE4CBB75BA94}"/>
    <cellStyle name="Normal 5 6 5 2 4 3" xfId="35498" xr:uid="{E6209176-7B2F-4E4D-944B-26ABAFCE8A9B}"/>
    <cellStyle name="Normal 5 6 5 2 4 4" xfId="50381" xr:uid="{5F9A242C-97E8-420D-BD7F-BDE6581553A2}"/>
    <cellStyle name="Normal 5 6 5 2 4 5" xfId="21806" xr:uid="{2E603F86-97BC-45A2-B0D0-8E638FD1AAEB}"/>
    <cellStyle name="Normal 5 6 5 2 5" xfId="14962" xr:uid="{15546C71-B9BF-4843-B2EE-8A1311CC7827}"/>
    <cellStyle name="Normal 5 6 5 2 5 2" xfId="40905" xr:uid="{8A8B9F55-F769-4B57-B8B1-840D4ACCE32B}"/>
    <cellStyle name="Normal 5 6 5 2 6" xfId="28652" xr:uid="{AA1A60EE-A389-4768-A715-4051E0B397DE}"/>
    <cellStyle name="Normal 5 6 5 2 7" xfId="43535" xr:uid="{84907952-45FA-4DA1-A779-8CBD8EAA469D}"/>
    <cellStyle name="Normal 5 6 5 2 8" xfId="8116" xr:uid="{940D1309-B6FE-4646-AAF4-4152B8337067}"/>
    <cellStyle name="Normal 5 6 5 3" xfId="1222" xr:uid="{C33567EB-D4A8-4641-AEFE-C4375E093219}"/>
    <cellStyle name="Normal 5 6 5 3 2" xfId="1223" xr:uid="{0D7A59E0-EA73-485C-8245-F0618EB6496C}"/>
    <cellStyle name="Normal 5 6 5 3 2 2" xfId="26939" xr:uid="{0B3667C9-B567-457E-8F6D-3AF3797F3448}"/>
    <cellStyle name="Normal 5 6 5 3 2 2 2" xfId="40631" xr:uid="{EF256210-7EA2-41FC-92B3-47B97755E636}"/>
    <cellStyle name="Normal 5 6 5 3 2 2 3" xfId="55514" xr:uid="{078E8346-1BA7-4553-9A00-6FA1961539C0}"/>
    <cellStyle name="Normal 5 6 5 3 2 3" xfId="20095" xr:uid="{489AF432-719F-4DE8-9AF8-33E2FAC477FD}"/>
    <cellStyle name="Normal 5 6 5 3 2 3 2" xfId="41333" xr:uid="{377BC46B-964A-4996-AC43-E401EB53C40B}"/>
    <cellStyle name="Normal 5 6 5 3 2 4" xfId="33785" xr:uid="{8AD23236-DA79-4F11-912C-F49B78203E77}"/>
    <cellStyle name="Normal 5 6 5 3 2 5" xfId="48668" xr:uid="{9C115C14-7D2E-4806-9298-66DDEA987273}"/>
    <cellStyle name="Normal 5 6 5 3 2 6" xfId="13249" xr:uid="{F98F492C-43EE-46B1-94AB-2290EA2ED944}"/>
    <cellStyle name="Normal 5 6 5 3 3" xfId="1224" xr:uid="{71F3561B-CD96-4181-864E-B937782E8056}"/>
    <cellStyle name="Normal 5 6 5 3 3 2" xfId="41334" xr:uid="{ADF08EDA-930A-41E7-B6C9-6F82F65C7D63}"/>
    <cellStyle name="Normal 5 6 5 3 3 3" xfId="37209" xr:uid="{2F81C1C7-AD7A-423B-9BF0-B62033D6C728}"/>
    <cellStyle name="Normal 5 6 5 3 3 4" xfId="52092" xr:uid="{BCE111F8-0C90-485D-88BA-4AFC3C98ECCE}"/>
    <cellStyle name="Normal 5 6 5 3 3 5" xfId="23517" xr:uid="{5F900D1D-DD5C-440F-BEBC-B1F7AF7938A1}"/>
    <cellStyle name="Normal 5 6 5 3 4" xfId="1225" xr:uid="{F1735A5E-2A45-4CD9-9F9B-5B4349CEC153}"/>
    <cellStyle name="Normal 5 6 5 3 4 2" xfId="41335" xr:uid="{76F32CC2-6302-4F22-8636-20275B05B65D}"/>
    <cellStyle name="Normal 5 6 5 3 4 3" xfId="16673" xr:uid="{BE830BE1-6F44-4C11-8FFA-9B1AE456D1BC}"/>
    <cellStyle name="Normal 5 6 5 3 5" xfId="41146" xr:uid="{0039A6AE-DEF4-4DD3-B0FE-64E554880484}"/>
    <cellStyle name="Normal 5 6 5 3 6" xfId="30363" xr:uid="{1B45F0AD-3FF6-41C6-85BC-B62098A93F36}"/>
    <cellStyle name="Normal 5 6 5 3 7" xfId="45246" xr:uid="{B7BD2B07-4C79-40AA-AE68-2F5AD7B35571}"/>
    <cellStyle name="Normal 5 6 5 3 8" xfId="9827" xr:uid="{B987B1BC-FDC1-4F00-B46A-7D23BA51B87C}"/>
    <cellStyle name="Normal 5 6 5 4" xfId="1226" xr:uid="{E5F9D36F-BE48-44F9-8E5F-4E13F9C885C1}"/>
    <cellStyle name="Normal 5 6 5 4 2" xfId="25227" xr:uid="{E3757128-F2D3-4541-A7AB-52F6F4BDB132}"/>
    <cellStyle name="Normal 5 6 5 4 2 2" xfId="38919" xr:uid="{DA746459-0C65-4297-9A40-827CC04D7737}"/>
    <cellStyle name="Normal 5 6 5 4 2 3" xfId="53802" xr:uid="{8845C2CD-CA33-4C6F-8DD1-BFE76B9A6738}"/>
    <cellStyle name="Normal 5 6 5 4 3" xfId="18383" xr:uid="{9C1CE6BC-8EC0-4553-BB49-A4A65F785AB0}"/>
    <cellStyle name="Normal 5 6 5 4 3 2" xfId="41336" xr:uid="{FC6F3DB6-0CDB-494B-B7FB-33780DD9B182}"/>
    <cellStyle name="Normal 5 6 5 4 4" xfId="32073" xr:uid="{FDF79133-8E09-4DD6-A43B-C4A194423989}"/>
    <cellStyle name="Normal 5 6 5 4 5" xfId="46956" xr:uid="{4EEFECE8-6328-4912-8F90-32B188267BA6}"/>
    <cellStyle name="Normal 5 6 5 4 6" xfId="11537" xr:uid="{0B7AD3B2-FF58-4BBC-8082-9A578E972B9A}"/>
    <cellStyle name="Normal 5 6 5 5" xfId="1227" xr:uid="{4C8052FE-438D-4CA8-BBA5-E1C37DDF4B18}"/>
    <cellStyle name="Normal 5 6 5 5 2" xfId="41337" xr:uid="{80577066-F22C-4DA3-A86A-31C1CFFDB9A7}"/>
    <cellStyle name="Normal 5 6 5 5 3" xfId="35497" xr:uid="{F7AE7677-492A-4A13-A148-BC5932EB1A4F}"/>
    <cellStyle name="Normal 5 6 5 5 4" xfId="50380" xr:uid="{3D9F957D-89B7-438A-8239-14EAD0AEE597}"/>
    <cellStyle name="Normal 5 6 5 5 5" xfId="21805" xr:uid="{64CC3971-10EC-4578-B70F-A17EA02503D9}"/>
    <cellStyle name="Normal 5 6 5 6" xfId="1228" xr:uid="{A27FD538-49C7-4AE1-88E7-5A61B62E697D}"/>
    <cellStyle name="Normal 5 6 5 6 2" xfId="41338" xr:uid="{0ED10E16-020D-410F-AFB3-518CCBAD181B}"/>
    <cellStyle name="Normal 5 6 5 6 3" xfId="14961" xr:uid="{8BE4054D-8532-44F9-8DE8-4C12F818C804}"/>
    <cellStyle name="Normal 5 6 5 7" xfId="40834" xr:uid="{019DAD1F-67B4-4F3B-BCB3-89DF68697101}"/>
    <cellStyle name="Normal 5 6 5 8" xfId="28651" xr:uid="{543B18BC-189A-40C8-8BCE-075BEAC268D0}"/>
    <cellStyle name="Normal 5 6 5 9" xfId="43534" xr:uid="{6B92EDB7-E6F3-4B06-95FD-DB03BBF97058}"/>
    <cellStyle name="Normal 5 6 6" xfId="1229" xr:uid="{8C0E8FCB-A7B2-43C6-9E97-CAB29B868B00}"/>
    <cellStyle name="Normal 5 6 6 2" xfId="1230" xr:uid="{2E1BAF31-78C0-4214-9DF4-F79D48DE54E7}"/>
    <cellStyle name="Normal 5 6 6 2 2" xfId="1231" xr:uid="{8845EEB2-15BF-4531-8716-0AF18C603CCD}"/>
    <cellStyle name="Normal 5 6 6 2 2 2" xfId="26941" xr:uid="{252AC02E-7DA9-47CB-98B9-9FC05B42504E}"/>
    <cellStyle name="Normal 5 6 6 2 2 2 2" xfId="40633" xr:uid="{C506D020-7694-45EE-BDDA-F7F1BE51DFC7}"/>
    <cellStyle name="Normal 5 6 6 2 2 2 3" xfId="55516" xr:uid="{3DF0E7EF-3316-4D9B-A0C0-E7163B9D30A0}"/>
    <cellStyle name="Normal 5 6 6 2 2 3" xfId="20097" xr:uid="{2B5171D2-1F1F-4899-AF2B-7564988C0A1D}"/>
    <cellStyle name="Normal 5 6 6 2 2 3 2" xfId="41339" xr:uid="{775D0227-1C26-4487-A83C-0A58C636D715}"/>
    <cellStyle name="Normal 5 6 6 2 2 4" xfId="33787" xr:uid="{F4A60C74-B8F4-49BB-86F5-DA8FAB412FAD}"/>
    <cellStyle name="Normal 5 6 6 2 2 5" xfId="48670" xr:uid="{E3E71607-606E-4F4E-BF9F-C0C4165DA42D}"/>
    <cellStyle name="Normal 5 6 6 2 2 6" xfId="13251" xr:uid="{1CC19A9D-138F-42A0-9B2F-6A04AB4BB449}"/>
    <cellStyle name="Normal 5 6 6 2 3" xfId="1232" xr:uid="{CB0AD51F-C4E1-4824-80D6-D1C7084B6C87}"/>
    <cellStyle name="Normal 5 6 6 2 3 2" xfId="41340" xr:uid="{5F9940F2-E187-41DD-9AF2-BA07211545CB}"/>
    <cellStyle name="Normal 5 6 6 2 3 3" xfId="37211" xr:uid="{52DC199A-AD7F-4465-8AFC-800289A40235}"/>
    <cellStyle name="Normal 5 6 6 2 3 4" xfId="52094" xr:uid="{35D1CEB2-704F-47C7-ACC7-DAC882A77EA4}"/>
    <cellStyle name="Normal 5 6 6 2 3 5" xfId="23519" xr:uid="{97DE2DB8-AF59-4B69-A385-BE620F3AE72F}"/>
    <cellStyle name="Normal 5 6 6 2 4" xfId="1233" xr:uid="{29016B1A-7EDB-4A41-AB4C-B450F37493A0}"/>
    <cellStyle name="Normal 5 6 6 2 4 2" xfId="41341" xr:uid="{E1962518-F5B6-4ABE-A407-96095E61F7C8}"/>
    <cellStyle name="Normal 5 6 6 2 4 3" xfId="16675" xr:uid="{9F6EB3A2-3E65-4F68-A47C-94984BDC84DA}"/>
    <cellStyle name="Normal 5 6 6 2 5" xfId="41147" xr:uid="{CE147CB0-F417-4A06-AECE-6EEF4B73A12D}"/>
    <cellStyle name="Normal 5 6 6 2 6" xfId="30365" xr:uid="{9934A108-AC94-4D93-B67A-F4427210FF3F}"/>
    <cellStyle name="Normal 5 6 6 2 7" xfId="45248" xr:uid="{785F8E86-C4C4-473F-8DDF-62DC3C5B4324}"/>
    <cellStyle name="Normal 5 6 6 2 8" xfId="9829" xr:uid="{1E38DB8E-6590-43AD-A01D-D60736D6FF85}"/>
    <cellStyle name="Normal 5 6 6 3" xfId="1234" xr:uid="{253B6CEC-AD44-4FAF-972B-79544F5125CD}"/>
    <cellStyle name="Normal 5 6 6 3 2" xfId="25229" xr:uid="{08A7A4AD-B957-4656-95AF-4E3B9B96AD3C}"/>
    <cellStyle name="Normal 5 6 6 3 2 2" xfId="38921" xr:uid="{4C5134F2-673E-4E6C-88FC-B81E225D1798}"/>
    <cellStyle name="Normal 5 6 6 3 2 3" xfId="53804" xr:uid="{B882BF59-BF90-4D24-98B1-C387732CA4F3}"/>
    <cellStyle name="Normal 5 6 6 3 3" xfId="18385" xr:uid="{D29DA4C3-F08C-4590-ADE3-43F3DA8D8429}"/>
    <cellStyle name="Normal 5 6 6 3 3 2" xfId="41342" xr:uid="{9E1244D1-CD35-4115-A336-24FC795C3AB8}"/>
    <cellStyle name="Normal 5 6 6 3 4" xfId="32075" xr:uid="{69B3C39F-D607-4412-9590-C835D30372EE}"/>
    <cellStyle name="Normal 5 6 6 3 5" xfId="46958" xr:uid="{48B64D30-1E7F-4E1A-ABE6-740A7A8B9CA7}"/>
    <cellStyle name="Normal 5 6 6 3 6" xfId="11539" xr:uid="{9C975C21-C646-4848-957D-3A3B530147BC}"/>
    <cellStyle name="Normal 5 6 6 4" xfId="1235" xr:uid="{4AC87305-948A-44F0-88AC-0718F62957F1}"/>
    <cellStyle name="Normal 5 6 6 4 2" xfId="41343" xr:uid="{005F2A48-EED9-41E6-BC9A-84EA9E230856}"/>
    <cellStyle name="Normal 5 6 6 4 3" xfId="35499" xr:uid="{4F7AA352-E170-49DA-8E9C-67CA53E3E8DC}"/>
    <cellStyle name="Normal 5 6 6 4 4" xfId="50382" xr:uid="{27A88366-2B76-4A0B-9E8E-743830D1CDC8}"/>
    <cellStyle name="Normal 5 6 6 4 5" xfId="21807" xr:uid="{A8FE6922-9143-45D5-8D14-05572F7A09F8}"/>
    <cellStyle name="Normal 5 6 6 5" xfId="1236" xr:uid="{E4017951-8F4C-46E6-84A1-DA88AFB2ADFD}"/>
    <cellStyle name="Normal 5 6 6 5 2" xfId="41344" xr:uid="{C9CB6C79-6B47-4397-A401-8602F6C0E566}"/>
    <cellStyle name="Normal 5 6 6 5 3" xfId="14963" xr:uid="{7C52CF6D-F505-40E7-883E-A780995925DB}"/>
    <cellStyle name="Normal 5 6 6 6" xfId="40906" xr:uid="{CFA77079-A261-4AEE-AF6A-FD1BAD4BADB0}"/>
    <cellStyle name="Normal 5 6 6 7" xfId="28653" xr:uid="{95D33F9C-7BA4-4010-B860-F94BC2F57021}"/>
    <cellStyle name="Normal 5 6 6 8" xfId="43536" xr:uid="{E3FFEC60-BDA1-40B8-8713-49A85B8D4B97}"/>
    <cellStyle name="Normal 5 6 6 9" xfId="8117" xr:uid="{49BE9BC8-D371-4C8B-918E-25CCE973F5CE}"/>
    <cellStyle name="Normal 5 6 7" xfId="1237" xr:uid="{4C5EEB20-A859-4EBC-A8F0-8FF7D5658943}"/>
    <cellStyle name="Normal 5 6 7 2" xfId="1238" xr:uid="{5F49C932-EF90-4793-925F-40403634EA31}"/>
    <cellStyle name="Normal 5 6 7 2 2" xfId="13252" xr:uid="{FD597293-5AB5-4D69-A0AE-B71F659B86F3}"/>
    <cellStyle name="Normal 5 6 7 2 2 2" xfId="26942" xr:uid="{9A2A6D36-87AC-4447-B849-F35A72CF9064}"/>
    <cellStyle name="Normal 5 6 7 2 2 2 2" xfId="40634" xr:uid="{08220B6E-EF62-40B0-AB81-68A79AD8E805}"/>
    <cellStyle name="Normal 5 6 7 2 2 2 3" xfId="55517" xr:uid="{47158C64-9CA0-4E58-9EF6-AFF002D23C1D}"/>
    <cellStyle name="Normal 5 6 7 2 2 3" xfId="20098" xr:uid="{1F8886DF-38AE-4182-B5B1-A3599D9082DF}"/>
    <cellStyle name="Normal 5 6 7 2 2 4" xfId="33788" xr:uid="{9D5A7BBF-3A7D-4092-9800-948626DE8134}"/>
    <cellStyle name="Normal 5 6 7 2 2 5" xfId="48671" xr:uid="{D35B2F03-CCC5-4E48-BACF-9EF4396E111A}"/>
    <cellStyle name="Normal 5 6 7 2 3" xfId="23520" xr:uid="{F9169A88-B688-4227-B9F6-129CB797A522}"/>
    <cellStyle name="Normal 5 6 7 2 3 2" xfId="37212" xr:uid="{815421CE-B513-40F9-9E0B-FC0F8975038B}"/>
    <cellStyle name="Normal 5 6 7 2 3 3" xfId="52095" xr:uid="{7676BBC0-4C89-4BF2-80E7-1C98F50F600D}"/>
    <cellStyle name="Normal 5 6 7 2 4" xfId="16676" xr:uid="{35202C47-C696-43D9-9C06-FC940E96C8F0}"/>
    <cellStyle name="Normal 5 6 7 2 4 2" xfId="41345" xr:uid="{AD1A42E1-ACA6-41F5-8321-D5244C4C3BA0}"/>
    <cellStyle name="Normal 5 6 7 2 5" xfId="30366" xr:uid="{72585E54-86B9-4905-B78A-3F0ED2417398}"/>
    <cellStyle name="Normal 5 6 7 2 6" xfId="45249" xr:uid="{AD40F7BD-43FE-4CD7-B209-7701A1D9E7F3}"/>
    <cellStyle name="Normal 5 6 7 2 7" xfId="9830" xr:uid="{DC93837E-4C11-48E1-8134-A276D2213147}"/>
    <cellStyle name="Normal 5 6 7 3" xfId="1239" xr:uid="{6D771724-7448-4FE9-AC3A-E1271705D0D3}"/>
    <cellStyle name="Normal 5 6 7 3 2" xfId="25230" xr:uid="{3C26BCBC-7D5C-4B57-890A-F141D7D0887A}"/>
    <cellStyle name="Normal 5 6 7 3 2 2" xfId="38922" xr:uid="{0737C796-47F1-459A-AB6C-DB3CC1A51E4E}"/>
    <cellStyle name="Normal 5 6 7 3 2 3" xfId="53805" xr:uid="{0EE274DF-AF0C-43A9-AD00-057CCD0CF7CD}"/>
    <cellStyle name="Normal 5 6 7 3 3" xfId="18386" xr:uid="{B171D128-CBE7-41F1-98E5-B86FA04B3262}"/>
    <cellStyle name="Normal 5 6 7 3 3 2" xfId="41346" xr:uid="{02553A20-687E-4D81-A47A-DB6BC3F4D750}"/>
    <cellStyle name="Normal 5 6 7 3 4" xfId="32076" xr:uid="{ADB1AF95-F69C-4615-99F5-8D972D0C5587}"/>
    <cellStyle name="Normal 5 6 7 3 5" xfId="46959" xr:uid="{83D5D660-326F-4923-A232-9624EB091780}"/>
    <cellStyle name="Normal 5 6 7 3 6" xfId="11540" xr:uid="{7F3DF3D3-F508-4C65-BCC9-83100837F1C6}"/>
    <cellStyle name="Normal 5 6 7 4" xfId="1240" xr:uid="{CAF780C0-7990-40D7-A391-CC7A921BE201}"/>
    <cellStyle name="Normal 5 6 7 4 2" xfId="41347" xr:uid="{6240D4A6-917E-4035-A257-4BAF66044FB1}"/>
    <cellStyle name="Normal 5 6 7 4 3" xfId="35500" xr:uid="{BAE81609-0EFE-4A09-94A9-6D3E19ABDBBD}"/>
    <cellStyle name="Normal 5 6 7 4 4" xfId="50383" xr:uid="{04C0CD85-304A-48E8-9C6D-DA8BC4872BA4}"/>
    <cellStyle name="Normal 5 6 7 4 5" xfId="21808" xr:uid="{FCD54842-3C31-428C-A876-AB0469862CCE}"/>
    <cellStyle name="Normal 5 6 7 5" xfId="14964" xr:uid="{93D97674-54F3-4F8F-80DD-22AD18996623}"/>
    <cellStyle name="Normal 5 6 7 5 2" xfId="41148" xr:uid="{CE4D34A0-B492-4B45-8A98-4F469294E27A}"/>
    <cellStyle name="Normal 5 6 7 6" xfId="28654" xr:uid="{5012C418-CD47-492E-B514-E1237455BFFB}"/>
    <cellStyle name="Normal 5 6 7 7" xfId="43537" xr:uid="{DB25DEF6-808A-4B6D-9348-A50528E8F628}"/>
    <cellStyle name="Normal 5 6 7 8" xfId="8118" xr:uid="{D02684B0-1CB9-49F8-A394-44F172B9C65A}"/>
    <cellStyle name="Normal 5 6 8" xfId="1241" xr:uid="{F0F33E74-43CD-4DFF-B7C4-1604561BD9A9}"/>
    <cellStyle name="Normal 5 6 8 2" xfId="1242" xr:uid="{A4F8F7B9-0FAE-4D3F-9739-8053885C0F40}"/>
    <cellStyle name="Normal 5 6 8 2 2" xfId="26913" xr:uid="{CD94C517-A318-4DDE-BC48-536EB7A7533D}"/>
    <cellStyle name="Normal 5 6 8 2 2 2" xfId="40605" xr:uid="{294E2557-1E6E-4036-B9BF-4543304EA109}"/>
    <cellStyle name="Normal 5 6 8 2 2 3" xfId="55488" xr:uid="{59D62608-FE19-43A0-88AA-D8F3C98534EA}"/>
    <cellStyle name="Normal 5 6 8 2 3" xfId="20069" xr:uid="{83ABFD0F-B2B3-461F-9867-A03009E6A34E}"/>
    <cellStyle name="Normal 5 6 8 2 3 2" xfId="41349" xr:uid="{E9020EA9-59E2-47FB-B9B3-C61A5CCF6DCD}"/>
    <cellStyle name="Normal 5 6 8 2 4" xfId="33759" xr:uid="{5EF996B4-C880-4E66-AF39-1BB4096A303D}"/>
    <cellStyle name="Normal 5 6 8 2 5" xfId="48642" xr:uid="{48964D74-7806-4614-96FB-8FDD1BFC389D}"/>
    <cellStyle name="Normal 5 6 8 2 6" xfId="13223" xr:uid="{BAB365E0-09DC-4806-9427-DFBD68F7E965}"/>
    <cellStyle name="Normal 5 6 8 3" xfId="1243" xr:uid="{39004DF4-6234-464F-92C9-C1D9627169C7}"/>
    <cellStyle name="Normal 5 6 8 3 2" xfId="41350" xr:uid="{602D3165-FFA2-4783-8278-D07CC0F90F01}"/>
    <cellStyle name="Normal 5 6 8 3 3" xfId="37183" xr:uid="{38E1D411-E79F-44E1-BB74-3407DC7739B0}"/>
    <cellStyle name="Normal 5 6 8 3 4" xfId="52066" xr:uid="{22A219DA-1FB1-43E4-9AA0-01E71BF7BE9E}"/>
    <cellStyle name="Normal 5 6 8 3 5" xfId="23491" xr:uid="{F8A8F7CC-3349-4440-ADB8-B25C005E872C}"/>
    <cellStyle name="Normal 5 6 8 4" xfId="1244" xr:uid="{DCBB3488-8F2C-4103-9E8B-86DBA631DB0C}"/>
    <cellStyle name="Normal 5 6 8 4 2" xfId="41351" xr:uid="{37E78BE9-EDBE-4415-A199-00884B917F42}"/>
    <cellStyle name="Normal 5 6 8 4 3" xfId="16647" xr:uid="{E9F74720-71B6-4562-BA51-9947B6F7303B}"/>
    <cellStyle name="Normal 5 6 8 5" xfId="41348" xr:uid="{99CA680F-F238-4AAE-9485-5F6873BF4B64}"/>
    <cellStyle name="Normal 5 6 8 6" xfId="30337" xr:uid="{6696F53D-1E7C-416A-A67F-F2356ECFB073}"/>
    <cellStyle name="Normal 5 6 8 7" xfId="45220" xr:uid="{15EAFF1C-8B3C-4887-8A27-25945ACF03C3}"/>
    <cellStyle name="Normal 5 6 8 8" xfId="9801" xr:uid="{C9AB971F-9E85-4CDA-848D-7C2EE140D8A7}"/>
    <cellStyle name="Normal 5 6 9" xfId="1245" xr:uid="{9944F3DC-081D-4016-A3D0-47491B3AFA8A}"/>
    <cellStyle name="Normal 5 6 9 2" xfId="25201" xr:uid="{D1A2AFA8-E06D-418C-A420-45338C4E6DC8}"/>
    <cellStyle name="Normal 5 6 9 2 2" xfId="38893" xr:uid="{B320AD41-FB95-431F-BCF4-4C6ADF6015EB}"/>
    <cellStyle name="Normal 5 6 9 2 3" xfId="53776" xr:uid="{F8126B26-72F6-48B5-8D98-3B93744C7CDD}"/>
    <cellStyle name="Normal 5 6 9 3" xfId="18357" xr:uid="{4F8F4AD9-16FB-454A-A4AE-106006C22BE5}"/>
    <cellStyle name="Normal 5 6 9 3 2" xfId="41352" xr:uid="{80B4D4D3-60A0-48B1-82FA-0FE320D1FF8A}"/>
    <cellStyle name="Normal 5 6 9 4" xfId="32047" xr:uid="{14D7B6A7-209B-4408-8837-D7BEF0B6A7CA}"/>
    <cellStyle name="Normal 5 6 9 5" xfId="46930" xr:uid="{30AD879A-4A62-4B66-94A3-412E644A17A3}"/>
    <cellStyle name="Normal 5 6 9 6" xfId="11511" xr:uid="{72A3C981-14CA-4C11-AEFA-6230DD89E8A8}"/>
    <cellStyle name="Normal 5 7" xfId="108" xr:uid="{3CA79AC0-E230-4805-81F0-8DDEFC846C0A}"/>
    <cellStyle name="Normal 5 7 10" xfId="40811" xr:uid="{307B47E5-0478-4C2F-B594-5539B799D4CC}"/>
    <cellStyle name="Normal 5 7 11" xfId="28806" xr:uid="{019908CD-2EDC-413E-89B5-25D4AFBF97AB}"/>
    <cellStyle name="Normal 5 7 12" xfId="43689" xr:uid="{322EBF87-A76C-4260-9974-463B68CC571E}"/>
    <cellStyle name="Normal 5 7 13" xfId="8270" xr:uid="{EDFF85F8-F512-4F4B-9313-F126F3AD947F}"/>
    <cellStyle name="Normal 5 7 2" xfId="109" xr:uid="{AB61A8B3-2B2B-44DF-AC14-A63A42C84D22}"/>
    <cellStyle name="Normal 5 7 2 10" xfId="32228" xr:uid="{323AAA32-58A6-4D15-A5CF-F114CAB79DB0}"/>
    <cellStyle name="Normal 5 7 2 11" xfId="47111" xr:uid="{7D786B9E-4AA0-4C02-83BC-2D593F462ABE}"/>
    <cellStyle name="Normal 5 7 2 12" xfId="11692" xr:uid="{801BA3F8-D39C-44FE-9D55-7A748B772407}"/>
    <cellStyle name="Normal 5 7 2 2" xfId="1246" xr:uid="{1EB439E7-EADC-4A17-9DEC-4234DF596836}"/>
    <cellStyle name="Normal 5 7 2 2 10" xfId="25382" xr:uid="{31455C51-4C50-46C1-8672-403EDEB5B5F4}"/>
    <cellStyle name="Normal 5 7 2 2 2" xfId="1247" xr:uid="{FFA8CE95-E602-411D-8EE6-AFD54AF461B2}"/>
    <cellStyle name="Normal 5 7 2 2 2 2" xfId="1248" xr:uid="{9A8E3607-95AE-48F7-A682-D5A8C59FE1D8}"/>
    <cellStyle name="Normal 5 7 2 2 2 3" xfId="1249" xr:uid="{B3FBF1BC-A0C9-49DD-A939-9C501460866A}"/>
    <cellStyle name="Normal 5 7 2 2 2 4" xfId="1250" xr:uid="{5B1A1BF9-3F4D-49CF-92CB-22AA7D3FE608}"/>
    <cellStyle name="Normal 5 7 2 2 3" xfId="1251" xr:uid="{1C4B20A3-9BBA-430A-B732-6281478B0B57}"/>
    <cellStyle name="Normal 5 7 2 2 3 2" xfId="1252" xr:uid="{17FFEBD6-AF44-49ED-AED7-EE18BD9FBCF7}"/>
    <cellStyle name="Normal 5 7 2 2 3 3" xfId="1253" xr:uid="{85BF592C-399E-4DE0-BA91-447811A2BBC4}"/>
    <cellStyle name="Normal 5 7 2 2 3 4" xfId="1254" xr:uid="{28DC9E1B-A922-408B-BE70-16C31400A3F0}"/>
    <cellStyle name="Normal 5 7 2 2 4" xfId="1255" xr:uid="{4DA6D13C-4E61-456F-8D45-B85C5FF5DE49}"/>
    <cellStyle name="Normal 5 7 2 2 5" xfId="1256" xr:uid="{1410D72C-D1CB-4D8B-B56B-9CD443C330B1}"/>
    <cellStyle name="Normal 5 7 2 2 6" xfId="1257" xr:uid="{64ECAAEC-08A9-4191-8108-45AC3CE1E8F1}"/>
    <cellStyle name="Normal 5 7 2 2 7" xfId="40835" xr:uid="{53FAEF75-A766-4911-8EB9-EE3B462B1388}"/>
    <cellStyle name="Normal 5 7 2 2 8" xfId="39074" xr:uid="{E92742E8-B3C1-4284-A76C-45C0043F00F1}"/>
    <cellStyle name="Normal 5 7 2 2 9" xfId="53957" xr:uid="{D091D8DD-579F-44AD-818F-B736373DEACF}"/>
    <cellStyle name="Normal 5 7 2 3" xfId="1258" xr:uid="{2E502E52-1F62-46EB-9BA9-87972E8C34ED}"/>
    <cellStyle name="Normal 5 7 2 3 2" xfId="1259" xr:uid="{89723457-A11C-4F47-A82D-80745CDE24D9}"/>
    <cellStyle name="Normal 5 7 2 3 2 2" xfId="1260" xr:uid="{3BA2CE42-050F-4D2C-BA6A-26B3EA981A98}"/>
    <cellStyle name="Normal 5 7 2 3 2 3" xfId="1261" xr:uid="{71696329-479E-4A3D-A85E-E6C6E1C71884}"/>
    <cellStyle name="Normal 5 7 2 3 2 4" xfId="1262" xr:uid="{F20B023A-2576-4BB2-AE91-0CB2DC154BC1}"/>
    <cellStyle name="Normal 5 7 2 3 3" xfId="1263" xr:uid="{50896924-498A-4BE9-9D67-507D64E6EFF8}"/>
    <cellStyle name="Normal 5 7 2 3 4" xfId="1264" xr:uid="{D4AC4F6C-B76B-443B-9D01-0C06AA3EA2EF}"/>
    <cellStyle name="Normal 5 7 2 3 5" xfId="1265" xr:uid="{CBCA321F-001E-44D1-90F9-27197200F5ED}"/>
    <cellStyle name="Normal 5 7 2 3 6" xfId="40907" xr:uid="{A9224B63-164E-479B-816E-668697D8D9AF}"/>
    <cellStyle name="Normal 5 7 2 3 7" xfId="18538" xr:uid="{07B3FC39-3552-4F26-92EA-0B3FE3698E2A}"/>
    <cellStyle name="Normal 5 7 2 4" xfId="1266" xr:uid="{DE65AE97-42C4-44A2-AD5B-AEB97614EEC7}"/>
    <cellStyle name="Normal 5 7 2 4 2" xfId="1267" xr:uid="{A2203CED-4BB9-4A0A-A00B-D2A6DF60D67C}"/>
    <cellStyle name="Normal 5 7 2 4 3" xfId="1268" xr:uid="{D6615265-3C48-425A-8650-E8607B7635F4}"/>
    <cellStyle name="Normal 5 7 2 4 4" xfId="1269" xr:uid="{C956BA06-3197-49C1-99A4-893C3B962A2B}"/>
    <cellStyle name="Normal 5 7 2 5" xfId="1270" xr:uid="{FBC92779-9C92-4F8A-82F5-54EBF1AFAB40}"/>
    <cellStyle name="Normal 5 7 2 5 2" xfId="1271" xr:uid="{3080D22D-E9E0-4AF3-8DD8-E64B513F6EDC}"/>
    <cellStyle name="Normal 5 7 2 5 3" xfId="1272" xr:uid="{6C5800CA-A462-4835-B6BB-11D482D28BB8}"/>
    <cellStyle name="Normal 5 7 2 5 4" xfId="1273" xr:uid="{73406109-2326-44EB-9F8D-EB9DD45575F2}"/>
    <cellStyle name="Normal 5 7 2 6" xfId="1274" xr:uid="{DFB9ACE7-30CA-4BBF-980D-1B606CD12896}"/>
    <cellStyle name="Normal 5 7 2 7" xfId="1275" xr:uid="{9EE00191-BB60-48FE-8DA1-BAA9FA4C9950}"/>
    <cellStyle name="Normal 5 7 2 8" xfId="1276" xr:uid="{F98DD373-8A2D-4929-A2A1-27FBBDABF105}"/>
    <cellStyle name="Normal 5 7 2 9" xfId="40812" xr:uid="{08D23DE4-862E-462E-A48E-91158A0444AD}"/>
    <cellStyle name="Normal 5 7 3" xfId="1277" xr:uid="{C9AB5C53-19C6-4722-922B-D93986A1D907}"/>
    <cellStyle name="Normal 5 7 3 10" xfId="21960" xr:uid="{741C9F35-2B22-4FBE-AAF2-15DBDFAB49B6}"/>
    <cellStyle name="Normal 5 7 3 2" xfId="1278" xr:uid="{7E4E6173-3620-488D-A9A7-9B5F597BBFC2}"/>
    <cellStyle name="Normal 5 7 3 2 2" xfId="1279" xr:uid="{791C65EF-C908-4A8B-A086-468D25C946A6}"/>
    <cellStyle name="Normal 5 7 3 2 3" xfId="1280" xr:uid="{34D19F1A-26EA-4A14-9493-91F7248BDFA4}"/>
    <cellStyle name="Normal 5 7 3 2 4" xfId="1281" xr:uid="{5DC3C184-D6E1-4D14-B524-EA971DBE6B35}"/>
    <cellStyle name="Normal 5 7 3 3" xfId="1282" xr:uid="{D87A802D-0D30-471F-99F9-2879A69B2080}"/>
    <cellStyle name="Normal 5 7 3 3 2" xfId="1283" xr:uid="{D8633A81-1BF5-4E01-A158-F45FE44E61BD}"/>
    <cellStyle name="Normal 5 7 3 3 3" xfId="1284" xr:uid="{1F526F9D-1517-428E-9136-E1B5CF704AAB}"/>
    <cellStyle name="Normal 5 7 3 3 4" xfId="1285" xr:uid="{9BE380BA-7435-473E-8AD4-ACDB80928268}"/>
    <cellStyle name="Normal 5 7 3 4" xfId="1286" xr:uid="{FA8B51BF-36D9-4617-B679-EF63CC45CF60}"/>
    <cellStyle name="Normal 5 7 3 5" xfId="1287" xr:uid="{43CE2777-E916-444C-BBBD-29BABA2F33D9}"/>
    <cellStyle name="Normal 5 7 3 6" xfId="1288" xr:uid="{B4EEB4AF-F99D-438E-BE66-ECD1436F4E55}"/>
    <cellStyle name="Normal 5 7 3 7" xfId="40836" xr:uid="{14E78033-827D-40F0-B8D8-67DEB1D1C026}"/>
    <cellStyle name="Normal 5 7 3 8" xfId="35652" xr:uid="{E36E0A9E-DB7A-465A-8CB0-9C51E2B59F20}"/>
    <cellStyle name="Normal 5 7 3 9" xfId="50535" xr:uid="{79F4F206-BAC7-4E8C-B350-7F36FE1C41B8}"/>
    <cellStyle name="Normal 5 7 4" xfId="1289" xr:uid="{C9BEBB40-FFA9-4304-907F-F70829992DE1}"/>
    <cellStyle name="Normal 5 7 4 2" xfId="1290" xr:uid="{3B675BD5-5E8C-44CE-A87E-377922B16429}"/>
    <cellStyle name="Normal 5 7 4 2 2" xfId="1291" xr:uid="{E3A18499-82AE-4E79-82F4-E19EC4FCBC65}"/>
    <cellStyle name="Normal 5 7 4 2 3" xfId="1292" xr:uid="{2E317B89-9618-4E2D-B92E-A8947DE0EE88}"/>
    <cellStyle name="Normal 5 7 4 2 4" xfId="1293" xr:uid="{494379B1-2CF1-4903-BCF2-034127122349}"/>
    <cellStyle name="Normal 5 7 4 3" xfId="1294" xr:uid="{DB259EF9-695A-4102-9289-104B95F02444}"/>
    <cellStyle name="Normal 5 7 4 4" xfId="1295" xr:uid="{4FF37A50-2D7A-4041-84FE-D41D217E408F}"/>
    <cellStyle name="Normal 5 7 4 5" xfId="1296" xr:uid="{8DF94AD6-A022-4EB1-9D38-86D7F5C4EAC8}"/>
    <cellStyle name="Normal 5 7 4 6" xfId="40837" xr:uid="{B50C5EF6-C09F-4684-926A-8A80B72DEBAD}"/>
    <cellStyle name="Normal 5 7 4 7" xfId="15116" xr:uid="{4059A03B-DA11-4CDE-8DE0-0AA025965680}"/>
    <cellStyle name="Normal 5 7 5" xfId="1297" xr:uid="{2631E250-909B-4370-91DF-CD0DC0635024}"/>
    <cellStyle name="Normal 5 7 5 2" xfId="1298" xr:uid="{77BEFA1A-8D9F-494D-A5DE-D330412D09DD}"/>
    <cellStyle name="Normal 5 7 5 3" xfId="1299" xr:uid="{96CB5339-4865-4C4A-B90C-605CE862DADA}"/>
    <cellStyle name="Normal 5 7 5 4" xfId="1300" xr:uid="{0E989338-4C55-4553-A574-5FF82BDD89C9}"/>
    <cellStyle name="Normal 5 7 6" xfId="1301" xr:uid="{774ECD30-468B-4605-8E5E-599ED3334208}"/>
    <cellStyle name="Normal 5 7 6 2" xfId="1302" xr:uid="{3A24E945-2552-42BF-8180-E1E04F60FC14}"/>
    <cellStyle name="Normal 5 7 6 3" xfId="1303" xr:uid="{56A4D657-7F50-4A31-B59A-3DC2EA9702BA}"/>
    <cellStyle name="Normal 5 7 6 4" xfId="1304" xr:uid="{F1CE09AE-0F56-4337-BF35-C3D6CBF33FA9}"/>
    <cellStyle name="Normal 5 7 7" xfId="1305" xr:uid="{95471291-59A6-48D4-8250-D747D5069CE0}"/>
    <cellStyle name="Normal 5 7 8" xfId="1306" xr:uid="{3B7B987E-7A22-4829-B9D3-315CE7D8D842}"/>
    <cellStyle name="Normal 5 7 9" xfId="1307" xr:uid="{FCB12863-72D5-46C4-877A-E0FBF9288566}"/>
    <cellStyle name="Normal 5 8" xfId="110" xr:uid="{101D51AF-45CD-4D94-8E84-1DFAA6EC21B5}"/>
    <cellStyle name="Normal 5 8 2" xfId="1308" xr:uid="{70B49173-D176-42A9-8EAC-7C8F47E1FE3F}"/>
    <cellStyle name="Normal 5 8 2 2" xfId="1309" xr:uid="{8859E6C1-871D-4179-9C8C-82ACB3193C2D}"/>
    <cellStyle name="Normal 5 8 2 2 2" xfId="1310" xr:uid="{3362608A-6618-4488-ABFC-A6099C26C862}"/>
    <cellStyle name="Normal 5 8 2 2 2 2" xfId="3920" xr:uid="{778BB02D-0DA2-4B03-9A74-DD4E67428491}"/>
    <cellStyle name="Normal 5 8 2 2 3" xfId="1311" xr:uid="{0897FEF6-93F5-4DD5-8A2B-E5A78201C1F9}"/>
    <cellStyle name="Normal 5 8 2 2 4" xfId="1312" xr:uid="{3C8FA8C3-1E43-4126-8A98-A5A1D3873F89}"/>
    <cellStyle name="Normal 5 8 2 3" xfId="1313" xr:uid="{C8B43551-2CC6-4B89-8019-B42652C75FA7}"/>
    <cellStyle name="Normal 5 8 2 3 2" xfId="1314" xr:uid="{4A020576-B836-4571-8C51-1BBA107E5D1F}"/>
    <cellStyle name="Normal 5 8 2 3 3" xfId="1315" xr:uid="{6F639B6F-7406-43ED-884A-6EF9B8BA8307}"/>
    <cellStyle name="Normal 5 8 2 3 4" xfId="1316" xr:uid="{2A738568-95B3-4B29-AA1D-72284C43CF34}"/>
    <cellStyle name="Normal 5 8 2 4" xfId="1317" xr:uid="{9E78DE0A-1FB8-4F3B-B4EE-0548DB40894C}"/>
    <cellStyle name="Normal 5 8 2 5" xfId="1318" xr:uid="{1C45316D-B2B0-4A72-8139-5FCAA4969D64}"/>
    <cellStyle name="Normal 5 8 2 6" xfId="1319" xr:uid="{8F1A384F-2162-4504-BC74-222822738B2A}"/>
    <cellStyle name="Normal 5 8 3" xfId="1320" xr:uid="{C472465F-6768-4531-8037-59F7F365077D}"/>
    <cellStyle name="Normal 5 8 3 2" xfId="1321" xr:uid="{19A82CBB-35B1-4DE1-A283-D4E04E36568E}"/>
    <cellStyle name="Normal 5 8 3 2 2" xfId="1322" xr:uid="{A5EE8DC4-97D1-454D-A6B7-F2C7E0F3EB5D}"/>
    <cellStyle name="Normal 5 8 3 2 3" xfId="1323" xr:uid="{7A86CE1F-B435-4DD6-AEA3-44692303D685}"/>
    <cellStyle name="Normal 5 8 3 2 4" xfId="1324" xr:uid="{7E9026EA-CA53-4A3B-AC39-DE9078D01C37}"/>
    <cellStyle name="Normal 5 8 3 3" xfId="1325" xr:uid="{D7526E36-0656-4C8C-885B-F576486BF5E5}"/>
    <cellStyle name="Normal 5 8 3 4" xfId="1326" xr:uid="{CFA08D21-A4C4-4D2A-89C5-B1B5579526B8}"/>
    <cellStyle name="Normal 5 8 3 5" xfId="1327" xr:uid="{1818AEBA-2EC8-48D2-BA94-CBD9B51A1D1B}"/>
    <cellStyle name="Normal 5 8 4" xfId="1328" xr:uid="{530986B9-6B2D-45DE-A443-DA465E85AACF}"/>
    <cellStyle name="Normal 5 8 4 2" xfId="1329" xr:uid="{C96F8810-07B2-4FDA-90EA-1385807595C1}"/>
    <cellStyle name="Normal 5 8 4 3" xfId="1330" xr:uid="{6EA1B35D-66CA-4269-B036-DCF0AC993156}"/>
    <cellStyle name="Normal 5 8 4 4" xfId="1331" xr:uid="{94486C0B-C52F-43BF-8028-CAD6BBDFE2FC}"/>
    <cellStyle name="Normal 5 8 5" xfId="1332" xr:uid="{DF012CEB-83D0-440E-92ED-D2BB7462AB4E}"/>
    <cellStyle name="Normal 5 8 5 2" xfId="1333" xr:uid="{BCE74E62-33F8-4D02-BE6C-ED45CDE879DB}"/>
    <cellStyle name="Normal 5 8 5 3" xfId="1334" xr:uid="{1D55EB73-4EE3-4248-831F-2F4DD56E11E8}"/>
    <cellStyle name="Normal 5 8 5 4" xfId="1335" xr:uid="{3F23F822-EA43-487F-87C1-039353D6F168}"/>
    <cellStyle name="Normal 5 8 6" xfId="1336" xr:uid="{F1EEC292-5BB8-47CB-B7CB-D30F6BAA28FB}"/>
    <cellStyle name="Normal 5 8 7" xfId="1337" xr:uid="{B7F1CDFF-1430-4B0D-9AEC-A9D3E408172A}"/>
    <cellStyle name="Normal 5 8 8" xfId="1338" xr:uid="{983002CA-69F8-4C00-AE42-F2EF49676351}"/>
    <cellStyle name="Normal 5 9" xfId="1339" xr:uid="{9B0AB77C-E7CB-4954-8149-7416386FC551}"/>
    <cellStyle name="Normal 5 9 2" xfId="1340" xr:uid="{B79D7CDE-C4CA-4A63-AFD6-5F06540C2A7B}"/>
    <cellStyle name="Normal 5 9 2 2" xfId="1341" xr:uid="{19F6D533-A0D0-4D8F-8C1C-105189AB612A}"/>
    <cellStyle name="Normal 5 9 2 2 2" xfId="1342" xr:uid="{7B6B3FEA-F80E-4509-A519-397ABFE7CE58}"/>
    <cellStyle name="Normal 5 9 2 2 3" xfId="1343" xr:uid="{FF818130-8944-49A6-B1FB-2E23692711DD}"/>
    <cellStyle name="Normal 5 9 2 2 4" xfId="1344" xr:uid="{6F0C2E9D-91B4-451C-9F71-869DD77A37DB}"/>
    <cellStyle name="Normal 5 9 2 3" xfId="1345" xr:uid="{CD76163A-B878-485B-AC77-7587BEB30BFC}"/>
    <cellStyle name="Normal 5 9 2 4" xfId="1346" xr:uid="{921286D2-C413-49D5-8257-BB2D31591282}"/>
    <cellStyle name="Normal 5 9 2 5" xfId="1347" xr:uid="{3652CE9B-4EAA-4405-8F4B-D02DB34EA12F}"/>
    <cellStyle name="Normal 5 9 3" xfId="1348" xr:uid="{D6626EC0-8F72-4B21-9116-EFDF524AE640}"/>
    <cellStyle name="Normal 5 9 3 2" xfId="1349" xr:uid="{4E701E66-D90B-467B-B71A-FA52D4EADB66}"/>
    <cellStyle name="Normal 5 9 3 3" xfId="1350" xr:uid="{9CBE414A-129A-4A6F-9616-A1D1D3DE5AF8}"/>
    <cellStyle name="Normal 5 9 3 4" xfId="1351" xr:uid="{BF27A800-C409-4875-8E66-E47AAD73C940}"/>
    <cellStyle name="Normal 5 9 4" xfId="1352" xr:uid="{77A909FB-F5D7-42CF-8938-30B839D683FA}"/>
    <cellStyle name="Normal 5 9 4 2" xfId="1353" xr:uid="{1832F29C-60FF-43D0-A58A-D09D141D389A}"/>
    <cellStyle name="Normal 5 9 4 3" xfId="1354" xr:uid="{15849B98-F16C-479E-8CEE-D6E8F8C0AE68}"/>
    <cellStyle name="Normal 5 9 4 4" xfId="1355" xr:uid="{4841C36A-B31A-4C97-A35F-CD22547247A0}"/>
    <cellStyle name="Normal 5 9 5" xfId="1356" xr:uid="{6C3785E5-DA3B-4F62-A9A5-889BCFE81F0C}"/>
    <cellStyle name="Normal 5 9 6" xfId="1357" xr:uid="{A5C4A353-BF72-448A-AEDF-792BBB38FC7B}"/>
    <cellStyle name="Normal 5 9 7" xfId="1358" xr:uid="{C2FC7B65-C529-4747-A3F4-D75458B55C6E}"/>
    <cellStyle name="Normal 6" xfId="111" xr:uid="{DACF89C5-ADFF-494B-BCBC-50AF5116B7A2}"/>
    <cellStyle name="Normal 6 10" xfId="1359" xr:uid="{C553F4C5-00BE-4951-80DE-E987A5B6442B}"/>
    <cellStyle name="Normal 6 10 2" xfId="1360" xr:uid="{0EF4A15D-6990-478B-8218-F8BFA842376C}"/>
    <cellStyle name="Normal 6 10 2 2" xfId="1361" xr:uid="{ED96A812-FB4D-44D5-A988-5036BE75A4AA}"/>
    <cellStyle name="Normal 6 10 2 2 2" xfId="4628" xr:uid="{850B8FB7-2865-4D84-A6BA-F2D2B0F58431}"/>
    <cellStyle name="Normal 6 10 2 3" xfId="1362" xr:uid="{3097DE32-74C8-42BB-9603-643EF94E11FA}"/>
    <cellStyle name="Normal 6 10 2 4" xfId="1363" xr:uid="{B93F9D6A-AAFE-49F6-9E98-46C4A02B980A}"/>
    <cellStyle name="Normal 6 10 3" xfId="1364" xr:uid="{FB70A60F-E99C-42E2-A41B-9FCEAFD907B0}"/>
    <cellStyle name="Normal 6 10 4" xfId="1365" xr:uid="{E9318358-BE6B-47CC-9877-4C70E2C96D02}"/>
    <cellStyle name="Normal 6 10 5" xfId="1366" xr:uid="{80A6DB9F-16EF-4090-AA1B-D4A85FF832CC}"/>
    <cellStyle name="Normal 6 11" xfId="1367" xr:uid="{86D03E49-7527-4494-911D-7887E6E7CF05}"/>
    <cellStyle name="Normal 6 11 2" xfId="1368" xr:uid="{E5C67F66-44EA-4F9F-8904-01F844E98A87}"/>
    <cellStyle name="Normal 6 11 3" xfId="1369" xr:uid="{C36CC4C3-B07A-4433-9913-D2B731BABEA9}"/>
    <cellStyle name="Normal 6 11 4" xfId="1370" xr:uid="{4B4FB7CA-663B-4834-B1AE-5E33B2375196}"/>
    <cellStyle name="Normal 6 12" xfId="1371" xr:uid="{96915226-9F2D-43D7-BB97-2A79E9CD01F7}"/>
    <cellStyle name="Normal 6 12 2" xfId="1372" xr:uid="{C19493C1-FD82-4EC9-BF5A-84C5A5A261CF}"/>
    <cellStyle name="Normal 6 12 3" xfId="1373" xr:uid="{8E8E3DEA-DF65-4F7A-9D4C-9AE37C20FA14}"/>
    <cellStyle name="Normal 6 12 4" xfId="1374" xr:uid="{F9D8B78F-FF68-4A6B-8F73-C618EA731C77}"/>
    <cellStyle name="Normal 6 13" xfId="1375" xr:uid="{46C906FB-24E3-4E6D-9B15-ED1BC0E76F38}"/>
    <cellStyle name="Normal 6 13 2" xfId="1376" xr:uid="{F7911F00-FF68-46F7-86EA-3467A181AD8B}"/>
    <cellStyle name="Normal 6 13 3" xfId="3738" xr:uid="{BAE5261A-C2FB-4336-BC4B-CC61E08FC509}"/>
    <cellStyle name="Normal 6 13 4" xfId="4455" xr:uid="{4B4C7D0A-B11A-4257-A001-64E38FEF5A1E}"/>
    <cellStyle name="Normal 6 13 5" xfId="5358" xr:uid="{496CF743-D03C-4DF3-973B-03FAC5781C24}"/>
    <cellStyle name="Normal 6 14" xfId="1377" xr:uid="{4C96A8D8-3B8E-453D-BF26-292CE230B72E}"/>
    <cellStyle name="Normal 6 15" xfId="1378" xr:uid="{28C49092-9993-4FF9-84FC-AF7476212BA1}"/>
    <cellStyle name="Normal 6 16" xfId="1379" xr:uid="{DB9B694B-63FB-4D67-AB34-70B2ECFB4864}"/>
    <cellStyle name="Normal 6 2" xfId="112" xr:uid="{51077F56-F510-4891-84F4-A3431C141A8C}"/>
    <cellStyle name="Normal 6 2 2" xfId="3731" xr:uid="{F8DBD873-336D-4D81-94A9-0F22D2803F82}"/>
    <cellStyle name="Normal 6 2 2 2" xfId="4711" xr:uid="{9DD6F2DA-8CB0-41B0-973D-78508CBF9420}"/>
    <cellStyle name="Normal 6 2 3" xfId="4600" xr:uid="{DFCE09CC-465A-4E3F-BE0D-6CCE98CF3564}"/>
    <cellStyle name="Normal 6 3" xfId="113" xr:uid="{788FA667-EB40-45EE-BECB-01B8D187AADB}"/>
    <cellStyle name="Normal 6 3 10" xfId="1380" xr:uid="{AF010EA6-847E-42CB-AD04-BCE139EAF349}"/>
    <cellStyle name="Normal 6 3 11" xfId="1381" xr:uid="{07F1E214-B500-49BD-A6CB-9380B6558292}"/>
    <cellStyle name="Normal 6 3 2" xfId="114" xr:uid="{6AD76E6F-2FAD-477C-A2DB-918B80CE0113}"/>
    <cellStyle name="Normal 6 3 2 2" xfId="115" xr:uid="{33A81BD6-72C2-4D39-BC62-07D64F8F3B74}"/>
    <cellStyle name="Normal 6 3 2 2 2" xfId="1382" xr:uid="{C7126BA9-1758-4B2E-BC24-85E780D53E99}"/>
    <cellStyle name="Normal 6 3 2 2 2 2" xfId="1383" xr:uid="{1D53202B-366C-4C3E-8997-C2124019D413}"/>
    <cellStyle name="Normal 6 3 2 2 2 2 2" xfId="1384" xr:uid="{E2EE844C-1C06-4067-9EC4-60F655AF0316}"/>
    <cellStyle name="Normal 6 3 2 2 2 2 2 2" xfId="3921" xr:uid="{5EFECD1C-046B-44C6-8132-324CA761D116}"/>
    <cellStyle name="Normal 6 3 2 2 2 2 2 2 2" xfId="3922" xr:uid="{2182BC95-5482-47E2-9712-D9EE8DF9C2F5}"/>
    <cellStyle name="Normal 6 3 2 2 2 2 2 3" xfId="3923" xr:uid="{D0ED4D6C-CCB0-4161-A2A2-191D214F5D5D}"/>
    <cellStyle name="Normal 6 3 2 2 2 2 3" xfId="1385" xr:uid="{A5003F12-1438-4BB0-A048-EEBA28A91C14}"/>
    <cellStyle name="Normal 6 3 2 2 2 2 3 2" xfId="3924" xr:uid="{9C80C198-AC7E-486A-B182-1B865EF3C838}"/>
    <cellStyle name="Normal 6 3 2 2 2 2 4" xfId="1386" xr:uid="{4DFA4EA5-BBA4-40CB-B717-D83D4C92F744}"/>
    <cellStyle name="Normal 6 3 2 2 2 3" xfId="1387" xr:uid="{EDDF8CC5-502F-476D-9DA2-8447E6A5FD4B}"/>
    <cellStyle name="Normal 6 3 2 2 2 3 2" xfId="1388" xr:uid="{1965F439-0C9F-4496-91FE-802107A2A95F}"/>
    <cellStyle name="Normal 6 3 2 2 2 3 2 2" xfId="3925" xr:uid="{5FB9866F-FAD5-41E9-B42D-650918F7D336}"/>
    <cellStyle name="Normal 6 3 2 2 2 3 3" xfId="1389" xr:uid="{0A074B49-D84D-4379-B483-53A40E26937F}"/>
    <cellStyle name="Normal 6 3 2 2 2 3 4" xfId="1390" xr:uid="{68094930-4671-4458-8A46-93842F4B8F14}"/>
    <cellStyle name="Normal 6 3 2 2 2 4" xfId="1391" xr:uid="{3616E6E8-A377-4562-9F88-EE177F134B64}"/>
    <cellStyle name="Normal 6 3 2 2 2 4 2" xfId="3926" xr:uid="{79252499-5518-4BC1-8368-7D2166C99B51}"/>
    <cellStyle name="Normal 6 3 2 2 2 5" xfId="1392" xr:uid="{17EDE8EB-6EF7-4AA1-90D7-08249D8A3B9A}"/>
    <cellStyle name="Normal 6 3 2 2 2 6" xfId="1393" xr:uid="{D7340DBE-46C0-4EF5-9F8F-83AF12E7117D}"/>
    <cellStyle name="Normal 6 3 2 2 3" xfId="1394" xr:uid="{95565DCB-74D8-4A14-84D1-43C8385B1F3D}"/>
    <cellStyle name="Normal 6 3 2 2 3 2" xfId="1395" xr:uid="{09B97389-E494-456F-ABFA-5FA61E46016E}"/>
    <cellStyle name="Normal 6 3 2 2 3 2 2" xfId="1396" xr:uid="{4BE3088E-EA17-46CB-A424-E68C4B89A150}"/>
    <cellStyle name="Normal 6 3 2 2 3 2 2 2" xfId="3927" xr:uid="{E91C47A1-3017-4C6D-96BB-B908C5FEACE6}"/>
    <cellStyle name="Normal 6 3 2 2 3 2 2 2 2" xfId="3928" xr:uid="{01AA9799-33E8-47CC-A6F5-543E9E919A2E}"/>
    <cellStyle name="Normal 6 3 2 2 3 2 2 3" xfId="3929" xr:uid="{1F328EEA-854F-4611-BF53-C9D571F61D59}"/>
    <cellStyle name="Normal 6 3 2 2 3 2 3" xfId="1397" xr:uid="{C0AE88E3-DF9B-4B6F-A7C2-213F7232C95F}"/>
    <cellStyle name="Normal 6 3 2 2 3 2 3 2" xfId="3930" xr:uid="{5A513905-8190-47AD-A353-23F0912AA07E}"/>
    <cellStyle name="Normal 6 3 2 2 3 2 4" xfId="1398" xr:uid="{3669D6D4-FB52-475F-898E-044E6BEFE45D}"/>
    <cellStyle name="Normal 6 3 2 2 3 3" xfId="1399" xr:uid="{3AEA7B49-D0C7-4B03-9BB4-C09C6351F688}"/>
    <cellStyle name="Normal 6 3 2 2 3 3 2" xfId="3931" xr:uid="{7F573A1C-30CA-4A0F-96D0-F8F940EB8268}"/>
    <cellStyle name="Normal 6 3 2 2 3 3 2 2" xfId="3932" xr:uid="{9109D1F8-F313-441D-9239-2E5A5AADD958}"/>
    <cellStyle name="Normal 6 3 2 2 3 3 3" xfId="3933" xr:uid="{EBBEC94E-4B8D-4298-A6AD-D2BA46A2FE1C}"/>
    <cellStyle name="Normal 6 3 2 2 3 4" xfId="1400" xr:uid="{05BC7555-6F22-468F-A676-DA64D0CCD053}"/>
    <cellStyle name="Normal 6 3 2 2 3 4 2" xfId="3934" xr:uid="{0AFE63A8-D7A2-4F7F-AF13-C9FAC715CD51}"/>
    <cellStyle name="Normal 6 3 2 2 3 5" xfId="1401" xr:uid="{14708FC3-597A-4553-A902-5DA685124DFB}"/>
    <cellStyle name="Normal 6 3 2 2 4" xfId="1402" xr:uid="{EEE9E7D7-D974-4870-9E26-3834DFD50C81}"/>
    <cellStyle name="Normal 6 3 2 2 4 2" xfId="1403" xr:uid="{6D61241E-D84D-48C6-BB40-55FE23E473BF}"/>
    <cellStyle name="Normal 6 3 2 2 4 2 2" xfId="3935" xr:uid="{3D3F2DB8-C08A-43F5-89C7-F9C7201CD48C}"/>
    <cellStyle name="Normal 6 3 2 2 4 2 2 2" xfId="3936" xr:uid="{2C33FDF1-BE37-4E22-A9BA-A55060F319CC}"/>
    <cellStyle name="Normal 6 3 2 2 4 2 3" xfId="3937" xr:uid="{51636075-C42E-4AD0-A691-FC6D1478F934}"/>
    <cellStyle name="Normal 6 3 2 2 4 3" xfId="1404" xr:uid="{1D246D61-DB62-47F7-BF64-1B7CEBDCD01A}"/>
    <cellStyle name="Normal 6 3 2 2 4 3 2" xfId="3938" xr:uid="{364E0716-3E1C-439D-8432-A83DB0D14B41}"/>
    <cellStyle name="Normal 6 3 2 2 4 4" xfId="1405" xr:uid="{B457D743-22F3-4E99-8DA2-4B8F9597CA39}"/>
    <cellStyle name="Normal 6 3 2 2 5" xfId="1406" xr:uid="{0BC2D55C-C16E-45E8-892F-0C4753789577}"/>
    <cellStyle name="Normal 6 3 2 2 5 2" xfId="1407" xr:uid="{989805D6-E8A5-46B9-8466-30F99648DBE4}"/>
    <cellStyle name="Normal 6 3 2 2 5 2 2" xfId="3939" xr:uid="{1B73EB6B-4D5C-4556-BB16-293FFB8D31AB}"/>
    <cellStyle name="Normal 6 3 2 2 5 3" xfId="1408" xr:uid="{70FD9B80-2325-4DB1-8881-06461F70130A}"/>
    <cellStyle name="Normal 6 3 2 2 5 4" xfId="1409" xr:uid="{EA1B1141-31DF-44D6-A304-35D974B65F30}"/>
    <cellStyle name="Normal 6 3 2 2 6" xfId="1410" xr:uid="{1B6E3E2E-FDAB-479E-A000-74C0F18C3A85}"/>
    <cellStyle name="Normal 6 3 2 2 6 2" xfId="3940" xr:uid="{1D252B0E-C8A6-417E-9C9D-B46D6446850B}"/>
    <cellStyle name="Normal 6 3 2 2 7" xfId="1411" xr:uid="{1EEF33A9-9E6B-4A83-9473-26095739D973}"/>
    <cellStyle name="Normal 6 3 2 2 8" xfId="1412" xr:uid="{BA1CAB46-5D8D-4ADE-BED5-991FBE223592}"/>
    <cellStyle name="Normal 6 3 2 3" xfId="1413" xr:uid="{4AB984E1-2D3D-4E97-9886-6618C79C4397}"/>
    <cellStyle name="Normal 6 3 2 3 2" xfId="1414" xr:uid="{FA88271F-1CEA-4256-9E7C-ADC9CA4C3B25}"/>
    <cellStyle name="Normal 6 3 2 3 2 2" xfId="1415" xr:uid="{9E1469AB-BF8C-4526-B258-380DD45502A3}"/>
    <cellStyle name="Normal 6 3 2 3 2 2 2" xfId="3941" xr:uid="{CC701088-CDC7-4574-BD68-D1B3A058E285}"/>
    <cellStyle name="Normal 6 3 2 3 2 2 2 2" xfId="3942" xr:uid="{8DDE4324-9815-4693-9124-EBD4E0A6BDD1}"/>
    <cellStyle name="Normal 6 3 2 3 2 2 3" xfId="3943" xr:uid="{A7A28F5D-DBEF-4AE0-8EA8-4F0573148C27}"/>
    <cellStyle name="Normal 6 3 2 3 2 3" xfId="1416" xr:uid="{71C325A6-4467-48D6-BDDD-C530E1C501F0}"/>
    <cellStyle name="Normal 6 3 2 3 2 3 2" xfId="3944" xr:uid="{E9EDEF67-78D0-422D-9831-F3F0B1B6ACD1}"/>
    <cellStyle name="Normal 6 3 2 3 2 4" xfId="1417" xr:uid="{AC6F46C7-3394-453A-A99E-2CA2E79B16DE}"/>
    <cellStyle name="Normal 6 3 2 3 3" xfId="1418" xr:uid="{477AAF5C-3844-4CC1-998B-87F35056E4BF}"/>
    <cellStyle name="Normal 6 3 2 3 3 2" xfId="1419" xr:uid="{D6B2D6EE-9E2D-45A9-A266-8895581C0255}"/>
    <cellStyle name="Normal 6 3 2 3 3 2 2" xfId="3945" xr:uid="{7EF3B7FC-BC97-4E0F-9948-3487A5ED9D89}"/>
    <cellStyle name="Normal 6 3 2 3 3 3" xfId="1420" xr:uid="{1E5C1894-1D2B-46D8-B151-5D2E3D721F7B}"/>
    <cellStyle name="Normal 6 3 2 3 3 4" xfId="1421" xr:uid="{86D69F3A-08F1-42D4-8618-9B026FF934DA}"/>
    <cellStyle name="Normal 6 3 2 3 4" xfId="1422" xr:uid="{717FEB0D-AE2D-493E-AC41-3E1F8E0E613F}"/>
    <cellStyle name="Normal 6 3 2 3 4 2" xfId="3946" xr:uid="{54743426-A105-4761-A21F-95232D8FD173}"/>
    <cellStyle name="Normal 6 3 2 3 5" xfId="1423" xr:uid="{8D133D9D-1DD3-4FEB-A6D8-21184AE2ECE8}"/>
    <cellStyle name="Normal 6 3 2 3 6" xfId="1424" xr:uid="{2F278130-9578-418B-817D-D437BB634712}"/>
    <cellStyle name="Normal 6 3 2 4" xfId="1425" xr:uid="{FEDA0AB2-2CCD-4083-B5C7-FE2BAB6AF4E4}"/>
    <cellStyle name="Normal 6 3 2 4 2" xfId="1426" xr:uid="{86A1DE34-9FA5-45F0-B67B-5E62E30C279E}"/>
    <cellStyle name="Normal 6 3 2 4 2 2" xfId="1427" xr:uid="{C42C6AB5-D877-4998-9A88-0A6106175595}"/>
    <cellStyle name="Normal 6 3 2 4 2 2 2" xfId="3947" xr:uid="{1A5A6946-3326-48E8-AEE0-9A45E4110A88}"/>
    <cellStyle name="Normal 6 3 2 4 2 2 2 2" xfId="3948" xr:uid="{45EC4C0C-4927-4AC6-8AA3-773F86E41095}"/>
    <cellStyle name="Normal 6 3 2 4 2 2 3" xfId="3949" xr:uid="{F246979A-9A10-4D72-AD8C-11AB8A1710A5}"/>
    <cellStyle name="Normal 6 3 2 4 2 3" xfId="1428" xr:uid="{EC086631-1A99-49D0-A9F9-F0A2B90DF93E}"/>
    <cellStyle name="Normal 6 3 2 4 2 3 2" xfId="3950" xr:uid="{D37E3F8F-8589-427B-B6E2-19FD376DB1D2}"/>
    <cellStyle name="Normal 6 3 2 4 2 4" xfId="1429" xr:uid="{F8894FD8-0F13-4E1F-891D-6FE378AED79F}"/>
    <cellStyle name="Normal 6 3 2 4 3" xfId="1430" xr:uid="{D7E78B1B-710C-4DE3-B498-5E0B706345AD}"/>
    <cellStyle name="Normal 6 3 2 4 3 2" xfId="3951" xr:uid="{9777CBAE-BC28-4877-94E4-675409ED63BA}"/>
    <cellStyle name="Normal 6 3 2 4 3 2 2" xfId="3952" xr:uid="{B31B0948-3D8B-4544-BCFB-94A7D7A07413}"/>
    <cellStyle name="Normal 6 3 2 4 3 3" xfId="3953" xr:uid="{35899832-7759-41F5-86F5-D0665B7EFC1B}"/>
    <cellStyle name="Normal 6 3 2 4 4" xfId="1431" xr:uid="{A60AB95F-EADB-4D3C-816D-D38840D79A3A}"/>
    <cellStyle name="Normal 6 3 2 4 4 2" xfId="3954" xr:uid="{A55DD378-240D-4EA5-B4D7-523570EE8495}"/>
    <cellStyle name="Normal 6 3 2 4 5" xfId="1432" xr:uid="{4F6F6C31-7468-4827-BBF0-2DB20FBB6C09}"/>
    <cellStyle name="Normal 6 3 2 5" xfId="1433" xr:uid="{A7264D0B-6A78-4FC8-AC30-0E63DA05EB6D}"/>
    <cellStyle name="Normal 6 3 2 5 2" xfId="1434" xr:uid="{47D3FBE4-AF6F-483F-BB88-188ED3BD1202}"/>
    <cellStyle name="Normal 6 3 2 5 2 2" xfId="3955" xr:uid="{C65B8BB8-5837-4B32-A849-6121095FCED1}"/>
    <cellStyle name="Normal 6 3 2 5 2 2 2" xfId="3956" xr:uid="{C6B1ED94-189D-43BE-8CA6-E3EB46C88235}"/>
    <cellStyle name="Normal 6 3 2 5 2 3" xfId="3957" xr:uid="{9A32554D-260C-49CF-BCD1-761BEE423ADC}"/>
    <cellStyle name="Normal 6 3 2 5 3" xfId="1435" xr:uid="{95F0DC95-221F-4503-B41A-F7E499674571}"/>
    <cellStyle name="Normal 6 3 2 5 3 2" xfId="3958" xr:uid="{567787EC-CB3B-43EE-B0EC-D9D6E91B6B5E}"/>
    <cellStyle name="Normal 6 3 2 5 4" xfId="1436" xr:uid="{D9D98171-6161-4D2F-A2DB-4A1E708FB8DC}"/>
    <cellStyle name="Normal 6 3 2 6" xfId="1437" xr:uid="{FC0FED14-4DC8-4008-802D-BDBA2DC5BF0A}"/>
    <cellStyle name="Normal 6 3 2 6 2" xfId="1438" xr:uid="{E52BAB9B-565D-4FB5-8002-11076C0B91F9}"/>
    <cellStyle name="Normal 6 3 2 6 2 2" xfId="3959" xr:uid="{F46A2209-BCE7-4771-9A8A-58907790AA92}"/>
    <cellStyle name="Normal 6 3 2 6 3" xfId="1439" xr:uid="{EB4CA5A4-64C2-41BC-803B-6CA3BEDFA140}"/>
    <cellStyle name="Normal 6 3 2 6 4" xfId="1440" xr:uid="{7FA575FC-5DC5-424F-9E44-EA12FAA673B4}"/>
    <cellStyle name="Normal 6 3 2 7" xfId="1441" xr:uid="{A962F03A-1166-4575-9E19-BE53B26CC82F}"/>
    <cellStyle name="Normal 6 3 2 7 2" xfId="3960" xr:uid="{DCA02E59-BC7E-452F-99E6-FD1C72B0178A}"/>
    <cellStyle name="Normal 6 3 2 8" xfId="1442" xr:uid="{F8820353-4DD6-433F-A83F-D2711EEF5678}"/>
    <cellStyle name="Normal 6 3 2 9" xfId="1443" xr:uid="{CA0830AF-8110-4319-A6AF-12CE59493254}"/>
    <cellStyle name="Normal 6 3 3" xfId="116" xr:uid="{CE4EEF60-F7A0-4308-BE4A-2B5D9F3BC72D}"/>
    <cellStyle name="Normal 6 3 3 2" xfId="117" xr:uid="{37ABDCE6-FF07-40BF-9462-13B86CA47A08}"/>
    <cellStyle name="Normal 6 3 3 2 2" xfId="1444" xr:uid="{C48AC549-4DDB-4E49-B678-7D3FA00B45E2}"/>
    <cellStyle name="Normal 6 3 3 2 2 2" xfId="1445" xr:uid="{F64621AF-5FB3-4485-8458-D09B1A0BF43A}"/>
    <cellStyle name="Normal 6 3 3 2 2 2 2" xfId="3961" xr:uid="{B0E2540B-FC49-4ED2-9086-95AE7FC718E8}"/>
    <cellStyle name="Normal 6 3 3 2 2 2 2 2" xfId="3962" xr:uid="{98F1A8A8-D95C-49FA-AEB1-CD8A60D2ABD0}"/>
    <cellStyle name="Normal 6 3 3 2 2 2 3" xfId="3963" xr:uid="{C39A2C2F-B7CC-4AD0-BFB3-35D93ED211B7}"/>
    <cellStyle name="Normal 6 3 3 2 2 3" xfId="1446" xr:uid="{CF378C37-83E1-4AFF-8F69-73B9408828CD}"/>
    <cellStyle name="Normal 6 3 3 2 2 3 2" xfId="3964" xr:uid="{36435C37-3B7C-4013-A67D-885719666E68}"/>
    <cellStyle name="Normal 6 3 3 2 2 4" xfId="1447" xr:uid="{8BBC18C9-784C-4A7B-B052-B181B7B2A028}"/>
    <cellStyle name="Normal 6 3 3 2 3" xfId="1448" xr:uid="{E1CCDB34-1C07-4F72-AD6D-CDF51EA34E18}"/>
    <cellStyle name="Normal 6 3 3 2 3 2" xfId="1449" xr:uid="{53D9C0C5-9656-4D40-BBCE-06DD4E1E4401}"/>
    <cellStyle name="Normal 6 3 3 2 3 2 2" xfId="3965" xr:uid="{7777581B-D4E6-402C-9CE7-F182C3EAA2C0}"/>
    <cellStyle name="Normal 6 3 3 2 3 3" xfId="1450" xr:uid="{092FF731-7695-411A-8D80-6648338AD185}"/>
    <cellStyle name="Normal 6 3 3 2 3 4" xfId="1451" xr:uid="{C28F5B0B-21B9-4662-A4EF-2D258B4CCFCC}"/>
    <cellStyle name="Normal 6 3 3 2 4" xfId="1452" xr:uid="{5CAEC823-F1A9-49AC-BB77-CF2EB75F1087}"/>
    <cellStyle name="Normal 6 3 3 2 4 2" xfId="3966" xr:uid="{0DB25796-0FBD-4E59-89B3-F32CD188A24C}"/>
    <cellStyle name="Normal 6 3 3 2 5" xfId="1453" xr:uid="{7714B524-E241-4A78-AE66-EBBA9E8D7720}"/>
    <cellStyle name="Normal 6 3 3 2 6" xfId="1454" xr:uid="{BFA39134-6266-4582-B5D5-0058F5225637}"/>
    <cellStyle name="Normal 6 3 3 3" xfId="1455" xr:uid="{ECC4F790-BBAA-4536-83B9-4B23545950B6}"/>
    <cellStyle name="Normal 6 3 3 3 2" xfId="1456" xr:uid="{F71CB093-B171-48FE-B416-552A98959181}"/>
    <cellStyle name="Normal 6 3 3 3 2 2" xfId="1457" xr:uid="{A1657B48-5F0C-4964-80D3-F97165B5184E}"/>
    <cellStyle name="Normal 6 3 3 3 2 2 2" xfId="3967" xr:uid="{A795ED06-B8AA-42DD-A519-3492A3218473}"/>
    <cellStyle name="Normal 6 3 3 3 2 2 2 2" xfId="3968" xr:uid="{CC9E29E3-E945-434C-8653-E749B1D268AC}"/>
    <cellStyle name="Normal 6 3 3 3 2 2 3" xfId="3969" xr:uid="{CFFF0DC3-1020-4A1C-8360-825A192B0DD4}"/>
    <cellStyle name="Normal 6 3 3 3 2 3" xfId="1458" xr:uid="{DB62AEF0-5F10-45DA-B30E-C82BB7C85D1D}"/>
    <cellStyle name="Normal 6 3 3 3 2 3 2" xfId="3970" xr:uid="{562E094E-1559-4CA5-8612-BEA847160530}"/>
    <cellStyle name="Normal 6 3 3 3 2 4" xfId="1459" xr:uid="{98F834C7-FAFE-460B-81D6-5F6455E81FF4}"/>
    <cellStyle name="Normal 6 3 3 3 3" xfId="1460" xr:uid="{A1F6FF10-AEF8-4123-A12C-F5EEBA82D51F}"/>
    <cellStyle name="Normal 6 3 3 3 3 2" xfId="3971" xr:uid="{D5FC461D-9E5C-47B5-A59B-2B4250EA4BC6}"/>
    <cellStyle name="Normal 6 3 3 3 3 2 2" xfId="3972" xr:uid="{64DDF660-7E5C-48DA-BC72-39335735A9C6}"/>
    <cellStyle name="Normal 6 3 3 3 3 3" xfId="3973" xr:uid="{9B10EE36-0792-4DC5-9711-3A58420B16A7}"/>
    <cellStyle name="Normal 6 3 3 3 4" xfId="1461" xr:uid="{26738B41-71E0-4E09-AB40-1B26F9F58732}"/>
    <cellStyle name="Normal 6 3 3 3 4 2" xfId="3974" xr:uid="{408F6D22-99E9-4991-A9DD-ACBC959CC2CD}"/>
    <cellStyle name="Normal 6 3 3 3 5" xfId="1462" xr:uid="{B3411DBA-79D8-4241-8A66-9204A3F88BF0}"/>
    <cellStyle name="Normal 6 3 3 4" xfId="1463" xr:uid="{A55458B0-B7AD-4461-93E8-6F93B14B594C}"/>
    <cellStyle name="Normal 6 3 3 4 2" xfId="1464" xr:uid="{6EDBB941-993E-4409-8366-73168BA45BA6}"/>
    <cellStyle name="Normal 6 3 3 4 2 2" xfId="3975" xr:uid="{B403C110-CA9A-439A-8C6F-480CE953600B}"/>
    <cellStyle name="Normal 6 3 3 4 2 2 2" xfId="3976" xr:uid="{03A4C4F8-E256-4AC0-92F7-BAA96CEDE8A1}"/>
    <cellStyle name="Normal 6 3 3 4 2 3" xfId="3977" xr:uid="{F9D2051D-856F-43FB-990B-8ABC8BA277A7}"/>
    <cellStyle name="Normal 6 3 3 4 3" xfId="1465" xr:uid="{109573F0-0568-4FC6-9EEA-DF36EED144AB}"/>
    <cellStyle name="Normal 6 3 3 4 3 2" xfId="3978" xr:uid="{9FE963C2-1173-4142-8C7B-7D5697F4488E}"/>
    <cellStyle name="Normal 6 3 3 4 4" xfId="1466" xr:uid="{2F7DAAFA-5D37-401B-BFE8-24D1F4F0235E}"/>
    <cellStyle name="Normal 6 3 3 5" xfId="1467" xr:uid="{A9F5D603-C887-401C-86EA-74311F0046B9}"/>
    <cellStyle name="Normal 6 3 3 5 2" xfId="1468" xr:uid="{42D15EBD-B0A6-4025-8ED9-38233A37CD66}"/>
    <cellStyle name="Normal 6 3 3 5 2 2" xfId="3979" xr:uid="{CE6FEC85-38BC-4516-9CC9-BAE2C5A5718E}"/>
    <cellStyle name="Normal 6 3 3 5 3" xfId="1469" xr:uid="{37DFB51B-C407-4A1B-A74D-4393F9AD3892}"/>
    <cellStyle name="Normal 6 3 3 5 4" xfId="1470" xr:uid="{10466604-F133-479D-B37E-B6871B22E761}"/>
    <cellStyle name="Normal 6 3 3 6" xfId="1471" xr:uid="{105D18D8-DA1C-48EC-B32C-45FA0473B37A}"/>
    <cellStyle name="Normal 6 3 3 6 2" xfId="3980" xr:uid="{C3D4F9F3-1882-40C9-BAD2-D2FAF4CBB365}"/>
    <cellStyle name="Normal 6 3 3 7" xfId="1472" xr:uid="{E50C5239-8E94-429F-9B21-4D6F89A16111}"/>
    <cellStyle name="Normal 6 3 3 8" xfId="1473" xr:uid="{FC324443-BBFC-4D95-A6C8-C32645491370}"/>
    <cellStyle name="Normal 6 3 4" xfId="118" xr:uid="{D715B436-DFDF-4A4F-907A-903893BE8243}"/>
    <cellStyle name="Normal 6 3 4 2" xfId="1474" xr:uid="{B0ABB957-6E55-49B8-8A02-10810B90DC0A}"/>
    <cellStyle name="Normal 6 3 4 2 2" xfId="1475" xr:uid="{3A8D45D2-3D11-4C77-8938-DB3B6D3791B9}"/>
    <cellStyle name="Normal 6 3 4 2 2 2" xfId="1476" xr:uid="{54420E7B-F8CF-493B-946C-161C43A89141}"/>
    <cellStyle name="Normal 6 3 4 2 2 2 2" xfId="3981" xr:uid="{1BFA875E-BB74-46D0-8386-925559E7944A}"/>
    <cellStyle name="Normal 6 3 4 2 2 3" xfId="1477" xr:uid="{1D1D979B-276C-44EB-9DF9-97C11530A1E6}"/>
    <cellStyle name="Normal 6 3 4 2 2 4" xfId="1478" xr:uid="{8A1BFD57-E893-454F-B2B2-06D03E0DFA61}"/>
    <cellStyle name="Normal 6 3 4 2 3" xfId="1479" xr:uid="{30BE65D4-C234-428B-9B1F-60FB2F9DEB48}"/>
    <cellStyle name="Normal 6 3 4 2 3 2" xfId="3982" xr:uid="{E5C39735-7D1D-41A7-8EE7-8B3CD61F9663}"/>
    <cellStyle name="Normal 6 3 4 2 4" xfId="1480" xr:uid="{138F826F-123B-478F-8EE8-1F4F2EAD75DC}"/>
    <cellStyle name="Normal 6 3 4 2 5" xfId="1481" xr:uid="{F6EAF090-ECAD-4AF3-9F72-97720F95C0D4}"/>
    <cellStyle name="Normal 6 3 4 3" xfId="1482" xr:uid="{A3B14860-EE90-44A3-A856-1F58DC9922CF}"/>
    <cellStyle name="Normal 6 3 4 3 2" xfId="1483" xr:uid="{A29785C8-341E-4BFE-86B0-15C4BBBDE7BE}"/>
    <cellStyle name="Normal 6 3 4 3 2 2" xfId="3983" xr:uid="{6335C376-3D82-4128-A7F9-5AAA016FBED0}"/>
    <cellStyle name="Normal 6 3 4 3 3" xfId="1484" xr:uid="{173E7A11-A52E-4A0E-B84E-AAD1397D02EB}"/>
    <cellStyle name="Normal 6 3 4 3 4" xfId="1485" xr:uid="{306C765C-A79E-4E8F-AD4F-11D0E241CCF0}"/>
    <cellStyle name="Normal 6 3 4 4" xfId="1486" xr:uid="{16E09817-FA7B-4579-807A-4B01D2EB91C6}"/>
    <cellStyle name="Normal 6 3 4 4 2" xfId="1487" xr:uid="{B63E847D-7785-4DD4-95AD-487A271B0575}"/>
    <cellStyle name="Normal 6 3 4 4 3" xfId="1488" xr:uid="{64447704-E663-4FDB-AAB3-21E9E33C9C66}"/>
    <cellStyle name="Normal 6 3 4 4 4" xfId="1489" xr:uid="{9FBA5BB0-164F-44B5-A637-BECDCDF67E45}"/>
    <cellStyle name="Normal 6 3 4 5" xfId="1490" xr:uid="{E7A530F5-52A8-4880-8795-EB4DF5EF83CA}"/>
    <cellStyle name="Normal 6 3 4 6" xfId="1491" xr:uid="{695989EF-5E4C-47A5-9240-862EFFBDC66D}"/>
    <cellStyle name="Normal 6 3 4 7" xfId="1492" xr:uid="{9AADCD1B-E961-41CB-B730-0CE8F5E4D7EA}"/>
    <cellStyle name="Normal 6 3 5" xfId="1493" xr:uid="{7D39138C-96F7-40FF-ABE8-29A82DD526EF}"/>
    <cellStyle name="Normal 6 3 5 2" xfId="1494" xr:uid="{833C1852-3569-4D06-A363-412BA3421773}"/>
    <cellStyle name="Normal 6 3 5 2 2" xfId="1495" xr:uid="{7BEAA71D-40D7-4EFD-8047-4F07C40A87AC}"/>
    <cellStyle name="Normal 6 3 5 2 2 2" xfId="3984" xr:uid="{894FCC91-608F-408A-AE23-710DB21B28C4}"/>
    <cellStyle name="Normal 6 3 5 2 2 2 2" xfId="3985" xr:uid="{67487257-067B-4D2F-8F1B-111A76403465}"/>
    <cellStyle name="Normal 6 3 5 2 2 3" xfId="3986" xr:uid="{005BF279-39A0-4A9C-BB47-BE7D36727DD5}"/>
    <cellStyle name="Normal 6 3 5 2 3" xfId="1496" xr:uid="{8FF74339-8CD6-4D0C-9A86-A7BF631C8C0F}"/>
    <cellStyle name="Normal 6 3 5 2 3 2" xfId="3987" xr:uid="{A4CC3036-7226-4C71-AE21-5F10949C6E73}"/>
    <cellStyle name="Normal 6 3 5 2 4" xfId="1497" xr:uid="{12CC25D3-E6A7-40E2-A73D-2191B2D37160}"/>
    <cellStyle name="Normal 6 3 5 3" xfId="1498" xr:uid="{5E9637E7-1450-4091-9B56-684D6263CABD}"/>
    <cellStyle name="Normal 6 3 5 3 2" xfId="1499" xr:uid="{B84E2492-CF4C-4254-9E86-08C4C67BA00C}"/>
    <cellStyle name="Normal 6 3 5 3 2 2" xfId="3988" xr:uid="{3193EACC-F7EB-4ED5-9B7F-A89F6CA93624}"/>
    <cellStyle name="Normal 6 3 5 3 3" xfId="1500" xr:uid="{00FB60D6-CD3F-4FD6-856F-B9D063C10024}"/>
    <cellStyle name="Normal 6 3 5 3 4" xfId="1501" xr:uid="{EC934986-195A-42E0-94F4-6FCFABDC1F97}"/>
    <cellStyle name="Normal 6 3 5 4" xfId="1502" xr:uid="{DFF81D05-37FE-4174-8F9C-8E912F2C292C}"/>
    <cellStyle name="Normal 6 3 5 4 2" xfId="3989" xr:uid="{87597E8A-6ABA-4A18-8356-0FD69DE69E6C}"/>
    <cellStyle name="Normal 6 3 5 5" xfId="1503" xr:uid="{8DBAD52C-8AB1-4651-A786-0F7E2B9B3837}"/>
    <cellStyle name="Normal 6 3 5 6" xfId="1504" xr:uid="{3C4A5DDF-0768-4A10-AAEF-06E06757286D}"/>
    <cellStyle name="Normal 6 3 6" xfId="1505" xr:uid="{6976A08B-0588-4C26-B90D-1D1FE1D0BBA2}"/>
    <cellStyle name="Normal 6 3 6 2" xfId="1506" xr:uid="{602D931F-0F72-4044-989D-E100E2207A68}"/>
    <cellStyle name="Normal 6 3 6 2 2" xfId="1507" xr:uid="{23BD7F68-71C9-429D-B724-0A60EE0303D1}"/>
    <cellStyle name="Normal 6 3 6 2 2 2" xfId="3990" xr:uid="{41BF1305-CA92-4D7A-8180-7603524C5D93}"/>
    <cellStyle name="Normal 6 3 6 2 3" xfId="1508" xr:uid="{6ECB75C3-C81A-4595-8701-B87A16B9CE3B}"/>
    <cellStyle name="Normal 6 3 6 2 4" xfId="1509" xr:uid="{9C82982F-93CD-4FAF-83D1-BEE14B7A17B6}"/>
    <cellStyle name="Normal 6 3 6 3" xfId="1510" xr:uid="{2D647FFF-55E6-4315-B9FA-7F9582135D6B}"/>
    <cellStyle name="Normal 6 3 6 3 2" xfId="3991" xr:uid="{5D03DA7F-D8C6-4C8E-AD10-668E81021307}"/>
    <cellStyle name="Normal 6 3 6 4" xfId="1511" xr:uid="{FCED76D1-9DA7-46CA-9D60-07F72333165E}"/>
    <cellStyle name="Normal 6 3 6 5" xfId="1512" xr:uid="{17DB47F6-3273-4E24-8BD6-7A86BB52784B}"/>
    <cellStyle name="Normal 6 3 7" xfId="1513" xr:uid="{26B5ED02-E471-44C5-8A66-1E915ED90BFE}"/>
    <cellStyle name="Normal 6 3 7 2" xfId="1514" xr:uid="{A12BC64F-4780-4612-A6C3-E05102903F92}"/>
    <cellStyle name="Normal 6 3 7 2 2" xfId="3992" xr:uid="{F4D7BF02-F360-4D9B-9388-4047539CB457}"/>
    <cellStyle name="Normal 6 3 7 3" xfId="1515" xr:uid="{C553FD4A-AD34-41B3-AC36-8D849A0A310A}"/>
    <cellStyle name="Normal 6 3 7 4" xfId="1516" xr:uid="{E4AA0C32-9F87-4094-BB86-5492F3E46935}"/>
    <cellStyle name="Normal 6 3 8" xfId="1517" xr:uid="{9FA25332-7469-4DAA-B6CC-835CA61E56CD}"/>
    <cellStyle name="Normal 6 3 8 2" xfId="1518" xr:uid="{893A9B33-B1A0-4F8C-9413-06D35E0DF08F}"/>
    <cellStyle name="Normal 6 3 8 3" xfId="1519" xr:uid="{4F13F64D-EDD8-4159-B8CD-244BC76522E1}"/>
    <cellStyle name="Normal 6 3 8 4" xfId="1520" xr:uid="{006D1DF8-E7A7-406C-96C4-09512EC42BA3}"/>
    <cellStyle name="Normal 6 3 9" xfId="1521" xr:uid="{750D03E0-1C8E-4136-8BC9-8782F7C64B78}"/>
    <cellStyle name="Normal 6 3 9 2" xfId="4757" xr:uid="{7F0E5AE9-4BDD-41B6-8A5A-8C02D8FCA0A3}"/>
    <cellStyle name="Normal 6 4" xfId="119" xr:uid="{A9912C08-72E9-46BC-A301-7693963D2C8A}"/>
    <cellStyle name="Normal 6 4 10" xfId="1522" xr:uid="{3DAE3077-9898-400E-995C-3C975B5D5AD9}"/>
    <cellStyle name="Normal 6 4 11" xfId="1523" xr:uid="{9ABE5AC3-4CFB-4628-937E-67C3798E92E5}"/>
    <cellStyle name="Normal 6 4 2" xfId="120" xr:uid="{95F15D83-5A88-4AF8-9B21-5B5E008D57BC}"/>
    <cellStyle name="Normal 6 4 2 2" xfId="121" xr:uid="{B97F8290-D730-4454-8F0F-4C1AB334831E}"/>
    <cellStyle name="Normal 6 4 2 2 2" xfId="1524" xr:uid="{9F15AA87-9CCD-4A55-ABB9-C95483F91896}"/>
    <cellStyle name="Normal 6 4 2 2 2 2" xfId="1525" xr:uid="{DAE9DFC2-01D4-428D-B697-BE4D68365909}"/>
    <cellStyle name="Normal 6 4 2 2 2 2 2" xfId="1526" xr:uid="{A8069B6C-1C66-412B-BD41-8F73BAF2BEEC}"/>
    <cellStyle name="Normal 6 4 2 2 2 2 2 2" xfId="3993" xr:uid="{FC591461-193B-4074-B5CD-9E29A423309B}"/>
    <cellStyle name="Normal 6 4 2 2 2 2 3" xfId="1527" xr:uid="{1E9F63B9-5922-4BE3-8C51-2F875C1F4916}"/>
    <cellStyle name="Normal 6 4 2 2 2 2 4" xfId="1528" xr:uid="{82D92675-5BD3-4B5E-A188-2C6528B2B653}"/>
    <cellStyle name="Normal 6 4 2 2 2 3" xfId="1529" xr:uid="{AA22CE3A-BFA5-43E7-B92C-6E6301C23A88}"/>
    <cellStyle name="Normal 6 4 2 2 2 3 2" xfId="1530" xr:uid="{32EA63EA-3115-413C-A49F-E3D7B2D3828B}"/>
    <cellStyle name="Normal 6 4 2 2 2 3 3" xfId="1531" xr:uid="{7466ADC1-B9AA-4A9F-8EBC-51E6DB18EBB0}"/>
    <cellStyle name="Normal 6 4 2 2 2 3 4" xfId="1532" xr:uid="{D8A44147-16C2-4343-AEAC-00FEC0B681F2}"/>
    <cellStyle name="Normal 6 4 2 2 2 4" xfId="1533" xr:uid="{4E4F8B4B-1EB4-4B4E-A38B-2713977223AA}"/>
    <cellStyle name="Normal 6 4 2 2 2 5" xfId="1534" xr:uid="{07479468-033B-4077-B936-5B06F6D7B7F2}"/>
    <cellStyle name="Normal 6 4 2 2 2 6" xfId="1535" xr:uid="{3D374175-54A3-457B-9A0A-335D622E317F}"/>
    <cellStyle name="Normal 6 4 2 2 3" xfId="1536" xr:uid="{08DED375-FD3F-4BA8-8ECE-3EA0D260448D}"/>
    <cellStyle name="Normal 6 4 2 2 3 2" xfId="1537" xr:uid="{FB686F32-F13F-4D8D-A7B5-F61D2FAE5A5A}"/>
    <cellStyle name="Normal 6 4 2 2 3 2 2" xfId="1538" xr:uid="{7A6AB912-B979-4A60-BCFC-264E6F938E04}"/>
    <cellStyle name="Normal 6 4 2 2 3 2 3" xfId="1539" xr:uid="{A419CBE3-9278-4C1B-BD0C-867449CD608D}"/>
    <cellStyle name="Normal 6 4 2 2 3 2 4" xfId="1540" xr:uid="{97F871AF-D685-46A1-8B08-67A316392751}"/>
    <cellStyle name="Normal 6 4 2 2 3 3" xfId="1541" xr:uid="{0C5EB374-D107-41D3-8C60-816757DD0040}"/>
    <cellStyle name="Normal 6 4 2 2 3 4" xfId="1542" xr:uid="{594BA18D-046C-4A94-AA07-78423790FB38}"/>
    <cellStyle name="Normal 6 4 2 2 3 5" xfId="1543" xr:uid="{A90AE466-2A17-43EA-93A2-BC244F8E9030}"/>
    <cellStyle name="Normal 6 4 2 2 4" xfId="1544" xr:uid="{C2A019C9-5988-4051-BB5A-920FF3F7DC39}"/>
    <cellStyle name="Normal 6 4 2 2 4 2" xfId="1545" xr:uid="{15B94343-692A-4608-A3BC-8BDD52683EBF}"/>
    <cellStyle name="Normal 6 4 2 2 4 3" xfId="1546" xr:uid="{7099861E-1531-43F0-AA03-5CFBF73E8409}"/>
    <cellStyle name="Normal 6 4 2 2 4 4" xfId="1547" xr:uid="{A7073725-BD52-47E9-AC29-A849D9974758}"/>
    <cellStyle name="Normal 6 4 2 2 5" xfId="1548" xr:uid="{826A1FA2-69E8-4CA9-A63C-0DDC825F24BB}"/>
    <cellStyle name="Normal 6 4 2 2 5 2" xfId="1549" xr:uid="{572E6A5C-DE4F-4219-9F90-E5432319774B}"/>
    <cellStyle name="Normal 6 4 2 2 5 3" xfId="1550" xr:uid="{420DA523-C5FE-496F-B2A0-F0FB364435F4}"/>
    <cellStyle name="Normal 6 4 2 2 5 4" xfId="1551" xr:uid="{F2A65679-0925-4740-BCFD-6BD32302CC13}"/>
    <cellStyle name="Normal 6 4 2 2 6" xfId="1552" xr:uid="{58E66B36-111D-4B24-B7D9-048B59898765}"/>
    <cellStyle name="Normal 6 4 2 2 7" xfId="1553" xr:uid="{8F0308C7-FBBB-4BD5-B6B4-FD353B31D980}"/>
    <cellStyle name="Normal 6 4 2 2 8" xfId="1554" xr:uid="{D7E084D5-D6D3-4017-8C02-E370345339A3}"/>
    <cellStyle name="Normal 6 4 2 3" xfId="1555" xr:uid="{E7E40C5A-D446-4CD3-963A-CDC4CC441535}"/>
    <cellStyle name="Normal 6 4 2 3 2" xfId="1556" xr:uid="{5D7B401B-DE01-4F9C-B159-495862C62255}"/>
    <cellStyle name="Normal 6 4 2 3 2 2" xfId="1557" xr:uid="{3EF15E23-E9BB-4165-88F4-CAE2747B0746}"/>
    <cellStyle name="Normal 6 4 2 3 2 2 2" xfId="3994" xr:uid="{12E4665A-53E1-45BE-AB66-7EC559570524}"/>
    <cellStyle name="Normal 6 4 2 3 2 2 2 2" xfId="3995" xr:uid="{3480FBAE-0B72-40BA-A4F9-5DC6CE7B41DE}"/>
    <cellStyle name="Normal 6 4 2 3 2 2 3" xfId="3996" xr:uid="{DD375D68-7005-40AB-8EF5-C76CFCE76D1A}"/>
    <cellStyle name="Normal 6 4 2 3 2 3" xfId="1558" xr:uid="{04536E76-3632-4A97-BE29-42CF2B3F9BE7}"/>
    <cellStyle name="Normal 6 4 2 3 2 3 2" xfId="3997" xr:uid="{CB2A0C80-CC3F-4C00-9A22-98E1EFB625CC}"/>
    <cellStyle name="Normal 6 4 2 3 2 4" xfId="1559" xr:uid="{618CD8F0-B402-46BF-974A-B37C97FB19FF}"/>
    <cellStyle name="Normal 6 4 2 3 3" xfId="1560" xr:uid="{4B4AD536-361A-42D1-B112-3253ABA0352B}"/>
    <cellStyle name="Normal 6 4 2 3 3 2" xfId="1561" xr:uid="{6B35E1DA-4F6A-4658-91E4-46DC44557C59}"/>
    <cellStyle name="Normal 6 4 2 3 3 2 2" xfId="3998" xr:uid="{227193DD-A4AF-4F1C-9954-FA0FFAF5AE7B}"/>
    <cellStyle name="Normal 6 4 2 3 3 3" xfId="1562" xr:uid="{29FD6797-DAFA-432B-8C35-85FAE9D4068F}"/>
    <cellStyle name="Normal 6 4 2 3 3 4" xfId="1563" xr:uid="{8B64E37B-588D-4BB8-8D4C-F622A2A5614F}"/>
    <cellStyle name="Normal 6 4 2 3 4" xfId="1564" xr:uid="{16DF9E8B-6E85-4FC6-AB69-56955022A3AD}"/>
    <cellStyle name="Normal 6 4 2 3 4 2" xfId="3999" xr:uid="{F460D111-76D2-4952-B0BA-C6C09F4E0062}"/>
    <cellStyle name="Normal 6 4 2 3 5" xfId="1565" xr:uid="{B566720A-7536-41A9-94C6-5C2F8884BFC3}"/>
    <cellStyle name="Normal 6 4 2 3 6" xfId="1566" xr:uid="{CAC2A27A-EBA4-4DC0-941E-D35714F01764}"/>
    <cellStyle name="Normal 6 4 2 4" xfId="1567" xr:uid="{162980B8-8E31-450D-8C3C-0AC275F28336}"/>
    <cellStyle name="Normal 6 4 2 4 2" xfId="1568" xr:uid="{5686647C-26DD-4FA0-B835-608758735721}"/>
    <cellStyle name="Normal 6 4 2 4 2 2" xfId="1569" xr:uid="{556CF91E-3221-4620-B201-0607687882E3}"/>
    <cellStyle name="Normal 6 4 2 4 2 2 2" xfId="4000" xr:uid="{746168AD-8398-4088-975B-85F2D8A95466}"/>
    <cellStyle name="Normal 6 4 2 4 2 3" xfId="1570" xr:uid="{BAC34F35-ED2C-4407-97DD-902202F2192F}"/>
    <cellStyle name="Normal 6 4 2 4 2 4" xfId="1571" xr:uid="{C564AA08-A0D1-4BB0-B842-0182EEA688F7}"/>
    <cellStyle name="Normal 6 4 2 4 3" xfId="1572" xr:uid="{A8D56C38-425F-4E0A-B321-295A2E940AE6}"/>
    <cellStyle name="Normal 6 4 2 4 3 2" xfId="4001" xr:uid="{69C46374-A39A-44AA-B8B2-FDBE85D917CA}"/>
    <cellStyle name="Normal 6 4 2 4 4" xfId="1573" xr:uid="{B9E4CB2B-2AD0-4A58-AB43-DF70496910F5}"/>
    <cellStyle name="Normal 6 4 2 4 5" xfId="1574" xr:uid="{0F7971AE-85CA-4000-9161-E2E8E82F820C}"/>
    <cellStyle name="Normal 6 4 2 5" xfId="1575" xr:uid="{201C66CB-DC69-4061-BB66-070EF311B4DF}"/>
    <cellStyle name="Normal 6 4 2 5 2" xfId="1576" xr:uid="{C555D3BA-6689-4C4D-8203-DD0237A7A475}"/>
    <cellStyle name="Normal 6 4 2 5 2 2" xfId="4002" xr:uid="{C2BD549F-3E8C-48E9-8ECF-28C21C3CF828}"/>
    <cellStyle name="Normal 6 4 2 5 3" xfId="1577" xr:uid="{5D02117B-B143-41B1-A925-C68AF42B1224}"/>
    <cellStyle name="Normal 6 4 2 5 4" xfId="1578" xr:uid="{B3CCBF5E-1A00-40F4-B3FE-59445FB62F0D}"/>
    <cellStyle name="Normal 6 4 2 6" xfId="1579" xr:uid="{01B4A7D0-04AF-4865-9121-48567B0074AE}"/>
    <cellStyle name="Normal 6 4 2 6 2" xfId="1580" xr:uid="{F8CFFDDC-12DB-45F5-89F2-85A3B2B04B9E}"/>
    <cellStyle name="Normal 6 4 2 6 3" xfId="1581" xr:uid="{CA53679B-ADC6-4FA1-9777-FA933993547B}"/>
    <cellStyle name="Normal 6 4 2 6 4" xfId="1582" xr:uid="{9C9DCDBA-EE0A-4788-87C8-BEA582EC6D2C}"/>
    <cellStyle name="Normal 6 4 2 7" xfId="1583" xr:uid="{F16A9438-FCA1-4329-9974-1B3BFF7BBA6D}"/>
    <cellStyle name="Normal 6 4 2 8" xfId="1584" xr:uid="{3D976666-7DD2-4BB0-9910-FBA8A01332A7}"/>
    <cellStyle name="Normal 6 4 2 9" xfId="1585" xr:uid="{6AB3C444-8B9A-47F0-B7FB-458E24217EDE}"/>
    <cellStyle name="Normal 6 4 3" xfId="122" xr:uid="{CF66F643-E96F-4C94-BC99-CABAD21A6670}"/>
    <cellStyle name="Normal 6 4 3 2" xfId="123" xr:uid="{EDFED1B5-0522-4EFC-B0A5-4FE617CB3902}"/>
    <cellStyle name="Normal 6 4 3 2 2" xfId="1586" xr:uid="{64574A73-94F0-4FDD-AB70-380E1F9E3A95}"/>
    <cellStyle name="Normal 6 4 3 2 2 2" xfId="1587" xr:uid="{F49EA0D2-3185-4E2B-9672-BB8BC5A27375}"/>
    <cellStyle name="Normal 6 4 3 2 2 2 2" xfId="4003" xr:uid="{9392806C-E79A-4816-8616-A21EFDA7198F}"/>
    <cellStyle name="Normal 6 4 3 2 2 2 2 2" xfId="4516" xr:uid="{711C276E-0575-4C57-9D3A-271A9D0F4529}"/>
    <cellStyle name="Normal 6 4 3 2 2 2 3" xfId="4517" xr:uid="{B409F37D-C89E-4A8D-BFFF-12F5E80CBCC9}"/>
    <cellStyle name="Normal 6 4 3 2 2 3" xfId="1588" xr:uid="{AB0CF7C2-3A11-4837-9B78-60560DEC91BD}"/>
    <cellStyle name="Normal 6 4 3 2 2 3 2" xfId="4518" xr:uid="{19BCCA10-DE3C-4827-A047-67A2745F464D}"/>
    <cellStyle name="Normal 6 4 3 2 2 4" xfId="1589" xr:uid="{BA869D0E-F3E0-4367-BC93-AEC3621E3F23}"/>
    <cellStyle name="Normal 6 4 3 2 3" xfId="1590" xr:uid="{640AAE7F-5C55-4662-A551-441BC3D8D288}"/>
    <cellStyle name="Normal 6 4 3 2 3 2" xfId="1591" xr:uid="{A479374B-66B4-46E3-BCA2-D8DD0399F87B}"/>
    <cellStyle name="Normal 6 4 3 2 3 2 2" xfId="4519" xr:uid="{43AB4833-E0A4-4693-92C7-29F45437F437}"/>
    <cellStyle name="Normal 6 4 3 2 3 3" xfId="1592" xr:uid="{C5E78851-0765-4839-AD41-A3631DB25980}"/>
    <cellStyle name="Normal 6 4 3 2 3 4" xfId="1593" xr:uid="{EC7226FA-011E-4AA2-8FED-A99EA66136D7}"/>
    <cellStyle name="Normal 6 4 3 2 4" xfId="1594" xr:uid="{84E1F7AC-7DE5-4113-ACBD-08B447962BFF}"/>
    <cellStyle name="Normal 6 4 3 2 4 2" xfId="4520" xr:uid="{7A0B943C-B21B-4263-B474-1005BDFBC8AB}"/>
    <cellStyle name="Normal 6 4 3 2 5" xfId="1595" xr:uid="{6FD84AB9-250E-43BA-99EA-407C36D614FA}"/>
    <cellStyle name="Normal 6 4 3 2 6" xfId="1596" xr:uid="{247A6CED-F27D-49CC-BB6B-33F44504680F}"/>
    <cellStyle name="Normal 6 4 3 3" xfId="1597" xr:uid="{B1501A6D-72C4-426C-B606-92B039A5A90D}"/>
    <cellStyle name="Normal 6 4 3 3 2" xfId="1598" xr:uid="{AFBB85FB-322B-4938-A045-ADA891770B00}"/>
    <cellStyle name="Normal 6 4 3 3 2 2" xfId="1599" xr:uid="{F608B16F-F8B8-4E6C-ABD5-7A4F830060D6}"/>
    <cellStyle name="Normal 6 4 3 3 2 2 2" xfId="4521" xr:uid="{C10E135F-91FD-4F60-85C9-6360C66962C4}"/>
    <cellStyle name="Normal 6 4 3 3 2 3" xfId="1600" xr:uid="{92E1C8FC-BF1B-452E-9DD8-78A4D50B8504}"/>
    <cellStyle name="Normal 6 4 3 3 2 4" xfId="1601" xr:uid="{A09E2779-7C10-40A4-B5BE-AFD8353FC9BF}"/>
    <cellStyle name="Normal 6 4 3 3 3" xfId="1602" xr:uid="{855E6D22-D1E2-4CB6-A38B-0048D0015DF3}"/>
    <cellStyle name="Normal 6 4 3 3 3 2" xfId="4522" xr:uid="{3E79329B-85C3-43C7-8002-6D2341604724}"/>
    <cellStyle name="Normal 6 4 3 3 4" xfId="1603" xr:uid="{AD9E4B5F-DEC1-4885-B97A-F7306399B2EB}"/>
    <cellStyle name="Normal 6 4 3 3 5" xfId="1604" xr:uid="{09F0D349-C7FB-40CC-BC89-D17B7FCFBCCC}"/>
    <cellStyle name="Normal 6 4 3 4" xfId="1605" xr:uid="{1489F5D5-1A75-4FBF-9574-0EEE4D227579}"/>
    <cellStyle name="Normal 6 4 3 4 2" xfId="1606" xr:uid="{B0FAEE2F-05F5-4747-A601-F594CA7CF301}"/>
    <cellStyle name="Normal 6 4 3 4 2 2" xfId="4523" xr:uid="{37758490-FAEB-4DDA-BB20-C68501FB4A80}"/>
    <cellStyle name="Normal 6 4 3 4 3" xfId="1607" xr:uid="{A49FE64E-5A5E-4699-BE2C-0D0EF1E0889D}"/>
    <cellStyle name="Normal 6 4 3 4 4" xfId="1608" xr:uid="{859F5326-C628-4F1C-AED4-38E529A33597}"/>
    <cellStyle name="Normal 6 4 3 5" xfId="1609" xr:uid="{8DE3F4A9-929E-4EF0-A52A-0E3DF729B8CC}"/>
    <cellStyle name="Normal 6 4 3 5 2" xfId="1610" xr:uid="{E8405902-65F9-4C54-B8A5-92303925BBD5}"/>
    <cellStyle name="Normal 6 4 3 5 3" xfId="1611" xr:uid="{4E07A86C-FC99-4591-9993-56286AD83D22}"/>
    <cellStyle name="Normal 6 4 3 5 4" xfId="1612" xr:uid="{064265A9-4CA6-4A55-9A98-3D4F8E44E4A1}"/>
    <cellStyle name="Normal 6 4 3 6" xfId="1613" xr:uid="{0FF04B6C-1616-40F9-96E3-0C612FF96C22}"/>
    <cellStyle name="Normal 6 4 3 7" xfId="1614" xr:uid="{BF899D22-1901-4364-AD8C-E78D335F5758}"/>
    <cellStyle name="Normal 6 4 3 8" xfId="1615" xr:uid="{8FD5EB52-B5C7-4743-9C71-FF2DBBEAEAA9}"/>
    <cellStyle name="Normal 6 4 4" xfId="124" xr:uid="{1543411A-DAED-4444-9175-59A31D201593}"/>
    <cellStyle name="Normal 6 4 4 2" xfId="1616" xr:uid="{6CFFD6F5-68AA-4530-ABE9-0C9D83BE6012}"/>
    <cellStyle name="Normal 6 4 4 2 2" xfId="1617" xr:uid="{37E3F8BE-242E-4835-AF9C-BA745DD00B3B}"/>
    <cellStyle name="Normal 6 4 4 2 2 2" xfId="1618" xr:uid="{361C3EBF-5B85-4FB3-860A-CC5DB8FC1EC9}"/>
    <cellStyle name="Normal 6 4 4 2 2 2 2" xfId="4004" xr:uid="{76800942-BAAD-4D1D-91FE-AAE3EBF18188}"/>
    <cellStyle name="Normal 6 4 4 2 2 3" xfId="1619" xr:uid="{9BFFE294-A7CA-4E11-9815-61987BE4700A}"/>
    <cellStyle name="Normal 6 4 4 2 2 4" xfId="1620" xr:uid="{2341597D-AC93-4776-9651-A94D85DEE7A4}"/>
    <cellStyle name="Normal 6 4 4 2 3" xfId="1621" xr:uid="{B954BBD0-612A-41A4-9C1C-7D7792A1F67B}"/>
    <cellStyle name="Normal 6 4 4 2 3 2" xfId="4005" xr:uid="{891D4F93-57BE-433B-987F-9822DEED2C9A}"/>
    <cellStyle name="Normal 6 4 4 2 4" xfId="1622" xr:uid="{20AF341D-CEA6-404F-8D0A-01ED83C388BD}"/>
    <cellStyle name="Normal 6 4 4 2 5" xfId="1623" xr:uid="{9058DFF6-CEFB-4EC7-B23C-1B060B6D03C9}"/>
    <cellStyle name="Normal 6 4 4 3" xfId="1624" xr:uid="{62756ADA-549D-4AB6-BF32-AE428A5DC3EF}"/>
    <cellStyle name="Normal 6 4 4 3 2" xfId="1625" xr:uid="{C79F510F-D278-4A6B-B423-1099BEDF64F0}"/>
    <cellStyle name="Normal 6 4 4 3 2 2" xfId="4006" xr:uid="{DD553EA7-8A8C-476C-8813-189DE629BE0C}"/>
    <cellStyle name="Normal 6 4 4 3 3" xfId="1626" xr:uid="{5EB635F0-59D4-414F-A5DC-EEED5452EFD8}"/>
    <cellStyle name="Normal 6 4 4 3 4" xfId="1627" xr:uid="{EC958F80-6170-4CA7-93C3-CD15DDB5BB22}"/>
    <cellStyle name="Normal 6 4 4 4" xfId="1628" xr:uid="{5EC2359F-EC1C-469E-B650-276CF1491C34}"/>
    <cellStyle name="Normal 6 4 4 4 2" xfId="1629" xr:uid="{38D77626-C597-4B85-BB45-30A909131B9F}"/>
    <cellStyle name="Normal 6 4 4 4 3" xfId="1630" xr:uid="{1FFCA7D9-E6ED-4194-8F63-98EC4653BCE3}"/>
    <cellStyle name="Normal 6 4 4 4 4" xfId="1631" xr:uid="{8D3094BB-9CC6-43F0-BCE9-2F74D4E614C6}"/>
    <cellStyle name="Normal 6 4 4 5" xfId="1632" xr:uid="{E3C44DD7-20B0-4458-B242-0F4BCD4C528E}"/>
    <cellStyle name="Normal 6 4 4 6" xfId="1633" xr:uid="{D1492447-E62B-4612-9342-742FEA8F6AC2}"/>
    <cellStyle name="Normal 6 4 4 7" xfId="1634" xr:uid="{98C38628-C3E1-4CD9-B287-7BB3CD47A147}"/>
    <cellStyle name="Normal 6 4 5" xfId="1635" xr:uid="{D60D68F6-1AA7-47F7-80B4-10F8714A8FFE}"/>
    <cellStyle name="Normal 6 4 5 2" xfId="1636" xr:uid="{8A6A93C0-0A17-46B7-9E5D-AD0B4CE598DA}"/>
    <cellStyle name="Normal 6 4 5 2 2" xfId="1637" xr:uid="{53BD257F-1885-4029-80FA-A6C8319737B4}"/>
    <cellStyle name="Normal 6 4 5 2 2 2" xfId="4007" xr:uid="{2CD8BA56-3D2E-45B8-8689-2FDFB70EA5EC}"/>
    <cellStyle name="Normal 6 4 5 2 3" xfId="1638" xr:uid="{3A941D65-8A61-488E-8156-6F38F22A681D}"/>
    <cellStyle name="Normal 6 4 5 2 4" xfId="1639" xr:uid="{431A1E2C-773A-4F90-9032-2539B2D02353}"/>
    <cellStyle name="Normal 6 4 5 3" xfId="1640" xr:uid="{BBC27AC9-3D3A-4121-8A06-7FE72F1620CE}"/>
    <cellStyle name="Normal 6 4 5 3 2" xfId="1641" xr:uid="{013A27AE-7673-42F6-B746-35C6A6DE7EDB}"/>
    <cellStyle name="Normal 6 4 5 3 3" xfId="1642" xr:uid="{76793254-C01A-41E0-A033-ED9248D24D6A}"/>
    <cellStyle name="Normal 6 4 5 3 4" xfId="1643" xr:uid="{ACE953E1-12E5-4310-8D9F-C6E090549AAC}"/>
    <cellStyle name="Normal 6 4 5 4" xfId="1644" xr:uid="{627EE984-C441-48B1-944F-371E91F3CE4B}"/>
    <cellStyle name="Normal 6 4 5 5" xfId="1645" xr:uid="{23CE2620-05E2-4204-A0AC-4AD019D66E15}"/>
    <cellStyle name="Normal 6 4 5 6" xfId="1646" xr:uid="{A83C6EC2-1714-4891-BF52-BBE3463B81F2}"/>
    <cellStyle name="Normal 6 4 6" xfId="1647" xr:uid="{E45C9CE4-DC8D-4249-9977-96D875E3426E}"/>
    <cellStyle name="Normal 6 4 6 2" xfId="1648" xr:uid="{58FD9851-59FB-43EF-A4F0-0D7DC6A1B49C}"/>
    <cellStyle name="Normal 6 4 6 2 2" xfId="1649" xr:uid="{AB116B1A-877E-464B-8FD1-422C01AB1C43}"/>
    <cellStyle name="Normal 6 4 6 2 3" xfId="1650" xr:uid="{042AF572-A762-4741-9819-0FE140827FCC}"/>
    <cellStyle name="Normal 6 4 6 2 4" xfId="1651" xr:uid="{AC8CA3DC-7FE0-4E3B-9586-F4460EACF853}"/>
    <cellStyle name="Normal 6 4 6 3" xfId="1652" xr:uid="{0C421349-D465-451C-A2E3-285BCADB59BE}"/>
    <cellStyle name="Normal 6 4 6 4" xfId="1653" xr:uid="{3CAB2579-0228-48FB-9351-93B551210AA6}"/>
    <cellStyle name="Normal 6 4 6 5" xfId="1654" xr:uid="{D08817B1-8B41-4B2F-B0AD-4B6CCAFD0E32}"/>
    <cellStyle name="Normal 6 4 7" xfId="1655" xr:uid="{8D0D5C7C-B4AD-4BE8-91A3-A907D9D44C86}"/>
    <cellStyle name="Normal 6 4 7 2" xfId="1656" xr:uid="{DA21A59A-570F-4C6E-A5CB-D0C0CCEF714B}"/>
    <cellStyle name="Normal 6 4 7 3" xfId="1657" xr:uid="{DC9707B4-7DE5-45B4-A140-B16296F4CBFF}"/>
    <cellStyle name="Normal 6 4 7 3 2" xfId="4380" xr:uid="{6C3C1787-47B0-44F0-B679-FEAAB4A27088}"/>
    <cellStyle name="Normal 6 4 7 3 3" xfId="4725" xr:uid="{277552C2-2010-4CE5-AD0E-01F89607AB8B}"/>
    <cellStyle name="Normal 6 4 7 4" xfId="1658" xr:uid="{1503EE83-F063-4914-9485-A0C176406556}"/>
    <cellStyle name="Normal 6 4 8" xfId="1659" xr:uid="{1828F28C-CD08-4A01-BC72-178B2609A8D5}"/>
    <cellStyle name="Normal 6 4 8 2" xfId="1660" xr:uid="{004E420C-E156-4F1F-BDF4-2545ACA8E947}"/>
    <cellStyle name="Normal 6 4 8 3" xfId="1661" xr:uid="{E4361427-02A4-455D-9CF9-E5070EB50D6C}"/>
    <cellStyle name="Normal 6 4 8 4" xfId="1662" xr:uid="{E05B1A6B-6467-422F-861F-5FAA2DEA0620}"/>
    <cellStyle name="Normal 6 4 9" xfId="1663" xr:uid="{2EAE465C-3435-43F7-8D5C-F9FFD2829F9B}"/>
    <cellStyle name="Normal 6 5" xfId="125" xr:uid="{82A74990-B14F-4649-938C-28F8CABB8CA1}"/>
    <cellStyle name="Normal 6 5 10" xfId="1664" xr:uid="{617126CA-3688-4681-80D6-0E80B654867C}"/>
    <cellStyle name="Normal 6 5 11" xfId="1665" xr:uid="{D1B8DD7F-4D94-455B-A651-759CBB9D4DEE}"/>
    <cellStyle name="Normal 6 5 2" xfId="126" xr:uid="{4C59EDB6-0196-4243-A0C5-246F2F8D863E}"/>
    <cellStyle name="Normal 6 5 2 2" xfId="1666" xr:uid="{488A33C0-AE07-4403-A6E7-427659EB34F4}"/>
    <cellStyle name="Normal 6 5 2 2 2" xfId="1667" xr:uid="{A099B723-B03A-4CCB-ABA8-3534BE5C66DB}"/>
    <cellStyle name="Normal 6 5 2 2 2 2" xfId="1668" xr:uid="{E698B6B8-CEB7-4157-8528-6F8106001702}"/>
    <cellStyle name="Normal 6 5 2 2 2 2 2" xfId="1669" xr:uid="{780A801C-F313-45F7-859F-105C4C3FEFC3}"/>
    <cellStyle name="Normal 6 5 2 2 2 2 3" xfId="1670" xr:uid="{FC499D96-3220-4456-A1D2-D859AF19FD4D}"/>
    <cellStyle name="Normal 6 5 2 2 2 2 4" xfId="1671" xr:uid="{01BB58CD-3DB0-4AF7-9164-14AF648677F1}"/>
    <cellStyle name="Normal 6 5 2 2 2 3" xfId="1672" xr:uid="{5A590C78-4DD9-41D9-9581-24AAB33449CB}"/>
    <cellStyle name="Normal 6 5 2 2 2 3 2" xfId="1673" xr:uid="{E397E5E0-8143-4256-B837-EF1FE476C061}"/>
    <cellStyle name="Normal 6 5 2 2 2 3 3" xfId="1674" xr:uid="{37B6EC68-8D3C-4785-8E71-DCE78E761D63}"/>
    <cellStyle name="Normal 6 5 2 2 2 3 4" xfId="1675" xr:uid="{90F63B8F-0740-40BE-B958-2FF0978A5C92}"/>
    <cellStyle name="Normal 6 5 2 2 2 4" xfId="1676" xr:uid="{F4DECD61-A725-4531-825D-E0E02D791B36}"/>
    <cellStyle name="Normal 6 5 2 2 2 5" xfId="1677" xr:uid="{1C631A7D-45DB-4C50-A839-8530C47E8AC4}"/>
    <cellStyle name="Normal 6 5 2 2 2 6" xfId="1678" xr:uid="{EC05FA41-EF25-4737-869E-46A6E07C82E7}"/>
    <cellStyle name="Normal 6 5 2 2 3" xfId="1679" xr:uid="{65939B79-AEA6-4E4E-8ECA-5A63D3962B31}"/>
    <cellStyle name="Normal 6 5 2 2 3 2" xfId="1680" xr:uid="{5FE37D68-A115-4339-B2D8-F67B8620122A}"/>
    <cellStyle name="Normal 6 5 2 2 3 2 2" xfId="1681" xr:uid="{DC488443-EB43-45C6-ACAE-86AFBE69F8CB}"/>
    <cellStyle name="Normal 6 5 2 2 3 2 3" xfId="1682" xr:uid="{85EAE878-8F7F-4959-BA3A-59F0F9A342E3}"/>
    <cellStyle name="Normal 6 5 2 2 3 2 4" xfId="1683" xr:uid="{990A6883-9B58-4927-9588-3C39FD4CC26F}"/>
    <cellStyle name="Normal 6 5 2 2 3 3" xfId="1684" xr:uid="{A106906A-039C-4F50-815A-B5690D5D65F7}"/>
    <cellStyle name="Normal 6 5 2 2 3 4" xfId="1685" xr:uid="{38861E79-00EC-4F75-9C5D-96C5DDF3CB4D}"/>
    <cellStyle name="Normal 6 5 2 2 3 5" xfId="1686" xr:uid="{9D052301-0507-4699-8295-1252B6BDCADE}"/>
    <cellStyle name="Normal 6 5 2 2 4" xfId="1687" xr:uid="{3874A591-6E07-4C5A-8984-4FE4CC3512E1}"/>
    <cellStyle name="Normal 6 5 2 2 4 2" xfId="1688" xr:uid="{0A9277FE-1744-4DCB-A7E6-CF701B6F54FE}"/>
    <cellStyle name="Normal 6 5 2 2 4 3" xfId="1689" xr:uid="{06675DFE-383C-473C-B60E-A39D39898D13}"/>
    <cellStyle name="Normal 6 5 2 2 4 4" xfId="1690" xr:uid="{236003D0-6A66-4999-A327-FC9950583470}"/>
    <cellStyle name="Normal 6 5 2 2 5" xfId="1691" xr:uid="{F1682C57-B4FA-46E7-87A9-9DC762E9B6CA}"/>
    <cellStyle name="Normal 6 5 2 2 5 2" xfId="1692" xr:uid="{7ADC58F4-F3EA-4091-BEFA-8D2242BCFAAF}"/>
    <cellStyle name="Normal 6 5 2 2 5 3" xfId="1693" xr:uid="{35A4F452-F47E-44A6-B2DE-E663AA29F6F6}"/>
    <cellStyle name="Normal 6 5 2 2 5 4" xfId="1694" xr:uid="{15B62268-BD58-467B-A4D8-B90D7C1434BA}"/>
    <cellStyle name="Normal 6 5 2 2 6" xfId="1695" xr:uid="{34BD4BA2-8F60-489A-B6DC-D27EB368C49F}"/>
    <cellStyle name="Normal 6 5 2 2 7" xfId="1696" xr:uid="{CE5B7486-BA85-4293-91F1-5BC12C643D2F}"/>
    <cellStyle name="Normal 6 5 2 2 8" xfId="1697" xr:uid="{504D2B35-5DCE-432F-AAA6-66A6645D9982}"/>
    <cellStyle name="Normal 6 5 2 3" xfId="1698" xr:uid="{EFBAD390-4BDD-46D4-B159-800DE75F1D3D}"/>
    <cellStyle name="Normal 6 5 2 3 2" xfId="1699" xr:uid="{6E912849-97E7-44C8-8020-C0B9EB7E9132}"/>
    <cellStyle name="Normal 6 5 2 3 2 2" xfId="1700" xr:uid="{5CE311D8-2939-4557-B763-227719CCE4ED}"/>
    <cellStyle name="Normal 6 5 2 3 2 3" xfId="1701" xr:uid="{E32D6ACF-B11E-43A2-B961-0D5F2401B864}"/>
    <cellStyle name="Normal 6 5 2 3 2 4" xfId="1702" xr:uid="{2F5013C1-5FDD-433A-A0A1-6F6655D3160B}"/>
    <cellStyle name="Normal 6 5 2 3 3" xfId="1703" xr:uid="{58551F09-BC2C-4E29-A0E7-68B8A1F958E0}"/>
    <cellStyle name="Normal 6 5 2 3 3 2" xfId="1704" xr:uid="{06E6E1C3-D514-43FF-BB27-B0689385486F}"/>
    <cellStyle name="Normal 6 5 2 3 3 3" xfId="1705" xr:uid="{E6A80504-B6C6-47AE-B16C-F5B885F70A98}"/>
    <cellStyle name="Normal 6 5 2 3 3 4" xfId="1706" xr:uid="{8A170906-744D-47EF-BAAB-663C69F49C07}"/>
    <cellStyle name="Normal 6 5 2 3 4" xfId="1707" xr:uid="{9C72CC0A-A251-424E-BBEB-5AB150721D33}"/>
    <cellStyle name="Normal 6 5 2 3 5" xfId="1708" xr:uid="{44361A76-9957-4A4B-878F-DE3F2C7F53F7}"/>
    <cellStyle name="Normal 6 5 2 3 6" xfId="1709" xr:uid="{6391EAD4-DE08-4DF3-B4AA-65311605E892}"/>
    <cellStyle name="Normal 6 5 2 4" xfId="1710" xr:uid="{83162A7D-796C-4004-9B39-4C789E470F53}"/>
    <cellStyle name="Normal 6 5 2 4 2" xfId="1711" xr:uid="{E914FC47-6F04-4EE7-A1AD-56023493BA0F}"/>
    <cellStyle name="Normal 6 5 2 4 2 2" xfId="1712" xr:uid="{10A0A443-8CE6-4942-B5C7-7DAD04913A12}"/>
    <cellStyle name="Normal 6 5 2 4 2 3" xfId="1713" xr:uid="{396A33B7-6FC4-411C-801F-78ABCA54EC13}"/>
    <cellStyle name="Normal 6 5 2 4 2 4" xfId="1714" xr:uid="{31DB8B7F-C8B7-4BEF-9A3B-50ECD412B6DE}"/>
    <cellStyle name="Normal 6 5 2 4 3" xfId="1715" xr:uid="{ED2E8BA1-20DF-4651-B988-D361A494B6DB}"/>
    <cellStyle name="Normal 6 5 2 4 4" xfId="1716" xr:uid="{49E2A572-2C3A-49F3-9A51-0F56A3763D0A}"/>
    <cellStyle name="Normal 6 5 2 4 5" xfId="1717" xr:uid="{59003405-FB3D-4995-96A6-52CF7D3B2F5A}"/>
    <cellStyle name="Normal 6 5 2 5" xfId="1718" xr:uid="{ADB4BA28-A45D-4CCB-AA97-876EC94D5546}"/>
    <cellStyle name="Normal 6 5 2 5 2" xfId="1719" xr:uid="{9B03124E-3286-45DB-B52F-CDDEC8B9327D}"/>
    <cellStyle name="Normal 6 5 2 5 3" xfId="1720" xr:uid="{6E3C1F7C-E255-4924-9DC9-4BFCB3435621}"/>
    <cellStyle name="Normal 6 5 2 5 4" xfId="1721" xr:uid="{F9656E08-3631-4437-883E-9C50441C6B3B}"/>
    <cellStyle name="Normal 6 5 2 6" xfId="1722" xr:uid="{7A7635F4-AD41-4147-A2B2-3847641A325A}"/>
    <cellStyle name="Normal 6 5 2 6 2" xfId="1723" xr:uid="{EBFEC739-875F-4B57-92CF-6C842257304F}"/>
    <cellStyle name="Normal 6 5 2 6 3" xfId="1724" xr:uid="{3F54B871-968E-4E3A-B6E5-3789DE82D639}"/>
    <cellStyle name="Normal 6 5 2 6 4" xfId="1725" xr:uid="{5DE44C35-EA2F-4D21-88DD-BA89AFFAC37E}"/>
    <cellStyle name="Normal 6 5 2 7" xfId="1726" xr:uid="{D2D50D63-B383-4124-8197-9615CC68197C}"/>
    <cellStyle name="Normal 6 5 2 8" xfId="1727" xr:uid="{6D7248D0-A9FD-419E-AB5D-03FD465DB880}"/>
    <cellStyle name="Normal 6 5 2 9" xfId="1728" xr:uid="{4FB9FBD6-887F-4A3F-8ED4-6BD7F10CD401}"/>
    <cellStyle name="Normal 6 5 3" xfId="1729" xr:uid="{8D460B89-5C04-4595-AC6C-DB3FD57E5712}"/>
    <cellStyle name="Normal 6 5 3 2" xfId="1730" xr:uid="{AC76523C-E5E2-4803-95F6-06C5A2A71617}"/>
    <cellStyle name="Normal 6 5 3 2 2" xfId="1731" xr:uid="{F649E3D9-A5E1-45A8-A203-8BB9194DFD2C}"/>
    <cellStyle name="Normal 6 5 3 2 2 2" xfId="1732" xr:uid="{5976CFA2-CA16-458D-BFD4-126EAE22E313}"/>
    <cellStyle name="Normal 6 5 3 2 2 2 2" xfId="4008" xr:uid="{1D8BB6C2-7A61-4818-A6F2-CCA562ABC1D5}"/>
    <cellStyle name="Normal 6 5 3 2 2 3" xfId="1733" xr:uid="{C1C3229C-5B1C-48E4-9C9C-AB3BD156EF7C}"/>
    <cellStyle name="Normal 6 5 3 2 2 4" xfId="1734" xr:uid="{35067508-34E6-4F31-9432-00B72951479B}"/>
    <cellStyle name="Normal 6 5 3 2 3" xfId="1735" xr:uid="{2EC0C018-529F-4E78-9992-0DD270D22285}"/>
    <cellStyle name="Normal 6 5 3 2 3 2" xfId="1736" xr:uid="{13BEF843-71CB-4540-8630-48FE4B543798}"/>
    <cellStyle name="Normal 6 5 3 2 3 3" xfId="1737" xr:uid="{23F180A1-EB77-4153-8DB1-8AB13A571FFB}"/>
    <cellStyle name="Normal 6 5 3 2 3 4" xfId="1738" xr:uid="{B3E6009F-EC17-44EC-9172-DD621CBD5CED}"/>
    <cellStyle name="Normal 6 5 3 2 4" xfId="1739" xr:uid="{F6E99DA1-ADE9-43EA-9D76-50B417FBDD4E}"/>
    <cellStyle name="Normal 6 5 3 2 5" xfId="1740" xr:uid="{97AAC559-8B71-4E5E-9B19-AD3976BD034B}"/>
    <cellStyle name="Normal 6 5 3 2 6" xfId="1741" xr:uid="{5CB8D075-499A-49FF-88C8-0DCA882EAE81}"/>
    <cellStyle name="Normal 6 5 3 3" xfId="1742" xr:uid="{D86CD8B1-713B-41C6-B292-5D3313C2B681}"/>
    <cellStyle name="Normal 6 5 3 3 2" xfId="1743" xr:uid="{86FB65D1-FD99-4F3E-8AEC-A27A71E5DF48}"/>
    <cellStyle name="Normal 6 5 3 3 2 2" xfId="1744" xr:uid="{04992B1E-13D8-447E-8EE8-69731CEC57A3}"/>
    <cellStyle name="Normal 6 5 3 3 2 3" xfId="1745" xr:uid="{DFD48572-5214-4C30-A387-4F11FFE177F4}"/>
    <cellStyle name="Normal 6 5 3 3 2 4" xfId="1746" xr:uid="{EEB25B8F-49D6-4046-AE20-217649C850F1}"/>
    <cellStyle name="Normal 6 5 3 3 3" xfId="1747" xr:uid="{9FAE8733-FE0E-4FBE-828A-9B7BCEFB52A8}"/>
    <cellStyle name="Normal 6 5 3 3 4" xfId="1748" xr:uid="{A6765178-39B1-4BFF-949A-54348CD73F28}"/>
    <cellStyle name="Normal 6 5 3 3 5" xfId="1749" xr:uid="{0C1ADE35-2596-46A7-941D-511876B79E97}"/>
    <cellStyle name="Normal 6 5 3 4" xfId="1750" xr:uid="{464D12FF-35D2-4B2C-81CC-3DB21DEB8BAB}"/>
    <cellStyle name="Normal 6 5 3 4 2" xfId="1751" xr:uid="{84AEE63A-5B73-4EDD-A1ED-C8ABFFD0A360}"/>
    <cellStyle name="Normal 6 5 3 4 3" xfId="1752" xr:uid="{AC7644A2-8757-4F8C-AD46-672850CC92A5}"/>
    <cellStyle name="Normal 6 5 3 4 4" xfId="1753" xr:uid="{08FF2139-CF03-4C38-8C8D-C566E51CCA7A}"/>
    <cellStyle name="Normal 6 5 3 5" xfId="1754" xr:uid="{1DED7452-39A1-44C7-99AD-BC25908730E0}"/>
    <cellStyle name="Normal 6 5 3 5 2" xfId="1755" xr:uid="{88B105D2-D372-4932-8A41-8AC5466336B3}"/>
    <cellStyle name="Normal 6 5 3 5 3" xfId="1756" xr:uid="{E878AFCA-B6A5-4C1E-AD86-16553ACF8D17}"/>
    <cellStyle name="Normal 6 5 3 5 4" xfId="1757" xr:uid="{F4967498-A139-4BFF-9E97-5BD9D33465C5}"/>
    <cellStyle name="Normal 6 5 3 6" xfId="1758" xr:uid="{0BA3B22F-1449-4B33-BF7B-8DB4F1656BDA}"/>
    <cellStyle name="Normal 6 5 3 7" xfId="1759" xr:uid="{D592A9D4-D78C-43B5-AA29-377CAC0DCC4E}"/>
    <cellStyle name="Normal 6 5 3 8" xfId="1760" xr:uid="{6F686196-0BD7-4438-A658-17990D7447A1}"/>
    <cellStyle name="Normal 6 5 4" xfId="1761" xr:uid="{AF7DF94C-EDD7-42B6-B1F6-F3EF1DB1B1E1}"/>
    <cellStyle name="Normal 6 5 4 2" xfId="1762" xr:uid="{E9604A14-0D46-4B57-BAEB-EA324E5CB95B}"/>
    <cellStyle name="Normal 6 5 4 2 2" xfId="1763" xr:uid="{F4E13F4E-A428-4B89-9A72-931D1AABEF84}"/>
    <cellStyle name="Normal 6 5 4 2 2 2" xfId="1764" xr:uid="{188927DC-289E-4CA7-94C0-2A1A16DC8B21}"/>
    <cellStyle name="Normal 6 5 4 2 2 3" xfId="1765" xr:uid="{1A2A9B2B-7FE8-4002-8FE2-D6DCCD1E8CA2}"/>
    <cellStyle name="Normal 6 5 4 2 2 4" xfId="1766" xr:uid="{6CE68D83-4AE4-4A09-8CF5-5D0B6BCE8011}"/>
    <cellStyle name="Normal 6 5 4 2 3" xfId="1767" xr:uid="{E8E1B956-6FD0-467E-810B-861E42E15076}"/>
    <cellStyle name="Normal 6 5 4 2 4" xfId="1768" xr:uid="{030A99E1-68D5-4EFE-AB31-C20FC3ADBE86}"/>
    <cellStyle name="Normal 6 5 4 2 5" xfId="1769" xr:uid="{265420FF-D24F-487A-873D-47692B82CA6A}"/>
    <cellStyle name="Normal 6 5 4 3" xfId="1770" xr:uid="{B4C2048C-8AB6-47F0-B64F-32049E3D39B5}"/>
    <cellStyle name="Normal 6 5 4 3 2" xfId="1771" xr:uid="{5A1C075E-FA5E-45E3-8418-5DFE08606DA7}"/>
    <cellStyle name="Normal 6 5 4 3 3" xfId="1772" xr:uid="{5E45A3AE-3195-49C3-A537-F2820CF9B5D8}"/>
    <cellStyle name="Normal 6 5 4 3 4" xfId="1773" xr:uid="{C71F2DF2-5B37-4CAA-95F3-A9FD77A9E315}"/>
    <cellStyle name="Normal 6 5 4 4" xfId="1774" xr:uid="{DB3AC087-828F-462B-A76A-D2BDB3254617}"/>
    <cellStyle name="Normal 6 5 4 4 2" xfId="1775" xr:uid="{9FE79393-AD07-4618-BDAF-CE920234E0E6}"/>
    <cellStyle name="Normal 6 5 4 4 3" xfId="1776" xr:uid="{C02AF121-1761-44B1-8D76-9D1B2965177F}"/>
    <cellStyle name="Normal 6 5 4 4 4" xfId="1777" xr:uid="{266191D8-0EA0-46AA-9C4E-365610069EA6}"/>
    <cellStyle name="Normal 6 5 4 5" xfId="1778" xr:uid="{38A04FB7-B81D-4105-9F36-9BEF5A75AADC}"/>
    <cellStyle name="Normal 6 5 4 6" xfId="1779" xr:uid="{7BE5B1C6-DD94-43AB-B737-6C6CFF86DDCE}"/>
    <cellStyle name="Normal 6 5 4 7" xfId="1780" xr:uid="{CC39B6F6-8AF3-428E-94BB-21BE560B38A6}"/>
    <cellStyle name="Normal 6 5 5" xfId="1781" xr:uid="{162AA5AE-6EDC-4DD5-A53E-088C99D180F7}"/>
    <cellStyle name="Normal 6 5 5 2" xfId="1782" xr:uid="{F25E98F4-D9C4-4EAA-8147-8349AD27C44B}"/>
    <cellStyle name="Normal 6 5 5 2 2" xfId="1783" xr:uid="{D03BAB06-BA1C-4C97-ACF3-4918E3FCEC64}"/>
    <cellStyle name="Normal 6 5 5 2 3" xfId="1784" xr:uid="{925CF49F-0F69-45E5-A05B-F2785FDEDC6F}"/>
    <cellStyle name="Normal 6 5 5 2 4" xfId="1785" xr:uid="{876EA6AE-28F8-448F-8721-0105CA965419}"/>
    <cellStyle name="Normal 6 5 5 3" xfId="1786" xr:uid="{FB953F98-F1DF-4217-8C47-64F416DDA80E}"/>
    <cellStyle name="Normal 6 5 5 3 2" xfId="1787" xr:uid="{327D1DFA-8171-4D86-AE77-DDF6AFCE55AC}"/>
    <cellStyle name="Normal 6 5 5 3 3" xfId="1788" xr:uid="{18B5CBD2-3E0C-46C7-8D0B-39A36017C3CE}"/>
    <cellStyle name="Normal 6 5 5 3 4" xfId="1789" xr:uid="{10686CCC-DF45-447A-9DC3-049BF47BA536}"/>
    <cellStyle name="Normal 6 5 5 4" xfId="1790" xr:uid="{A6D8DD27-2EB4-489D-BBA9-83F5389614EA}"/>
    <cellStyle name="Normal 6 5 5 5" xfId="1791" xr:uid="{B95160E9-882E-441C-B0EE-68B5D9DDAA68}"/>
    <cellStyle name="Normal 6 5 5 6" xfId="1792" xr:uid="{5D01BF2A-3D8B-474E-A1AE-15AC28DE39F1}"/>
    <cellStyle name="Normal 6 5 6" xfId="1793" xr:uid="{6D0EB86A-3AAF-46A5-88BF-AD837274D2AE}"/>
    <cellStyle name="Normal 6 5 6 2" xfId="1794" xr:uid="{C6BFE615-5EF7-423A-857A-C7335F46DBE8}"/>
    <cellStyle name="Normal 6 5 6 2 2" xfId="1795" xr:uid="{E23F9448-A549-46FC-B2C2-1FFF7F2E1833}"/>
    <cellStyle name="Normal 6 5 6 2 3" xfId="1796" xr:uid="{493CB67C-9E76-4090-981D-3FD47C681D72}"/>
    <cellStyle name="Normal 6 5 6 2 4" xfId="1797" xr:uid="{06F739D5-5826-48E8-99D0-2CF2F327A438}"/>
    <cellStyle name="Normal 6 5 6 3" xfId="1798" xr:uid="{395004CA-9566-4AFC-899A-8CD7EB04EF3C}"/>
    <cellStyle name="Normal 6 5 6 4" xfId="1799" xr:uid="{54D5090A-7BFB-4E91-A873-F4B695917275}"/>
    <cellStyle name="Normal 6 5 6 5" xfId="1800" xr:uid="{9F0B7E54-A524-401C-8692-8CAAD319D480}"/>
    <cellStyle name="Normal 6 5 7" xfId="1801" xr:uid="{61EBF0AF-0966-4726-9A12-4E5DAED2D269}"/>
    <cellStyle name="Normal 6 5 7 2" xfId="1802" xr:uid="{DD2A17E3-9212-4445-A23B-7773FA24BAEE}"/>
    <cellStyle name="Normal 6 5 7 3" xfId="1803" xr:uid="{06E2558E-CC0E-4E5C-9AF8-BF6A59CD90B5}"/>
    <cellStyle name="Normal 6 5 7 4" xfId="1804" xr:uid="{C273AC7C-9F3B-4E38-9134-CA8AF9C64A11}"/>
    <cellStyle name="Normal 6 5 8" xfId="1805" xr:uid="{665E1BE2-F253-49FA-AEE7-FCA8B858F24C}"/>
    <cellStyle name="Normal 6 5 8 2" xfId="1806" xr:uid="{14CAA458-774A-40BC-B1EC-E66AD84F31AD}"/>
    <cellStyle name="Normal 6 5 8 3" xfId="1807" xr:uid="{4A682C5C-88C9-47F8-9314-CB718F7109A3}"/>
    <cellStyle name="Normal 6 5 8 4" xfId="1808" xr:uid="{6A9DCB8E-D519-4005-8366-FE86649BB454}"/>
    <cellStyle name="Normal 6 5 9" xfId="1809" xr:uid="{8BE496D5-48CE-4409-B5B5-7987987570EE}"/>
    <cellStyle name="Normal 6 6" xfId="127" xr:uid="{453B7D66-9E68-492F-83BF-828B738B59B7}"/>
    <cellStyle name="Normal 6 6 2" xfId="128" xr:uid="{38138055-53E8-4FC2-87CE-5D1C61A8F6B0}"/>
    <cellStyle name="Normal 6 6 2 2" xfId="1810" xr:uid="{2B588150-8751-4CD6-8033-589AEB20461B}"/>
    <cellStyle name="Normal 6 6 2 2 2" xfId="1811" xr:uid="{49DAF17B-6865-4EA5-BA40-2BA07FE80124}"/>
    <cellStyle name="Normal 6 6 2 2 2 2" xfId="1812" xr:uid="{D457E8D2-6FBB-40F9-8DAF-4E6AD821F7D4}"/>
    <cellStyle name="Normal 6 6 2 2 2 3" xfId="1813" xr:uid="{06CFFCB8-6417-4F6E-9EF9-C9E1277426D0}"/>
    <cellStyle name="Normal 6 6 2 2 2 4" xfId="1814" xr:uid="{634D087B-DD96-4824-8D88-5293174E8E48}"/>
    <cellStyle name="Normal 6 6 2 2 3" xfId="1815" xr:uid="{267BF497-4BF4-4CC8-81AE-01B78E65AD6C}"/>
    <cellStyle name="Normal 6 6 2 2 3 2" xfId="1816" xr:uid="{C227BBE7-3CA2-4939-9477-9737519E9DDD}"/>
    <cellStyle name="Normal 6 6 2 2 3 3" xfId="1817" xr:uid="{CF399A46-94C1-4909-8F6D-C8A1349E5B5F}"/>
    <cellStyle name="Normal 6 6 2 2 3 4" xfId="1818" xr:uid="{5517A04E-D2BC-41CB-B2C9-767F0456EE00}"/>
    <cellStyle name="Normal 6 6 2 2 4" xfId="1819" xr:uid="{1EC78304-A671-4EF5-B74C-2A33E5F90EE1}"/>
    <cellStyle name="Normal 6 6 2 2 5" xfId="1820" xr:uid="{B1A3EB4E-5EEE-47D3-8E1C-A9F2E306D98D}"/>
    <cellStyle name="Normal 6 6 2 2 6" xfId="1821" xr:uid="{3BBFEDB0-02F6-4A12-A8DF-2BCF93E5340A}"/>
    <cellStyle name="Normal 6 6 2 3" xfId="1822" xr:uid="{CB7D6846-FA75-4492-9CA1-743172264654}"/>
    <cellStyle name="Normal 6 6 2 3 2" xfId="1823" xr:uid="{7AA56FFA-D3C3-410A-934B-0ED91C4699D1}"/>
    <cellStyle name="Normal 6 6 2 3 2 2" xfId="1824" xr:uid="{A2698307-CFC8-4E6E-AC3D-BF95A1D13FBC}"/>
    <cellStyle name="Normal 6 6 2 3 2 3" xfId="1825" xr:uid="{33FF9916-BC80-41E4-9F79-6A5329278605}"/>
    <cellStyle name="Normal 6 6 2 3 2 4" xfId="1826" xr:uid="{D931D280-79E9-475C-8ADC-D9B8A219ABB0}"/>
    <cellStyle name="Normal 6 6 2 3 3" xfId="1827" xr:uid="{7F8FB00B-69A7-4C6C-B7DA-427C63A4BCDA}"/>
    <cellStyle name="Normal 6 6 2 3 4" xfId="1828" xr:uid="{1ECBC23D-DB8D-4216-92D0-E83030D90BF6}"/>
    <cellStyle name="Normal 6 6 2 3 5" xfId="1829" xr:uid="{A3904042-3EDD-42CF-818B-50954D9CF690}"/>
    <cellStyle name="Normal 6 6 2 4" xfId="1830" xr:uid="{4D58C756-AAD8-49CD-A0C7-7FC4FD3552B8}"/>
    <cellStyle name="Normal 6 6 2 4 2" xfId="1831" xr:uid="{584A4A48-ACF8-4881-A7A4-E93119463C42}"/>
    <cellStyle name="Normal 6 6 2 4 3" xfId="1832" xr:uid="{556BA8A0-5629-444D-88CF-36BFECADA42E}"/>
    <cellStyle name="Normal 6 6 2 4 4" xfId="1833" xr:uid="{12507BED-9655-45E9-B5D7-A992118E7BA0}"/>
    <cellStyle name="Normal 6 6 2 5" xfId="1834" xr:uid="{6DB55654-405C-4F4B-B36E-D49E38809C0D}"/>
    <cellStyle name="Normal 6 6 2 5 2" xfId="1835" xr:uid="{B7ED4CC5-7EBA-4195-B00A-5A979F4097CF}"/>
    <cellStyle name="Normal 6 6 2 5 3" xfId="1836" xr:uid="{383E948E-7A64-412F-85A0-BB491384531B}"/>
    <cellStyle name="Normal 6 6 2 5 4" xfId="1837" xr:uid="{8EB5972F-6528-4F4D-9E51-C4B359623BC2}"/>
    <cellStyle name="Normal 6 6 2 6" xfId="1838" xr:uid="{68312AD2-3440-45D5-98BF-A79D303F726C}"/>
    <cellStyle name="Normal 6 6 2 7" xfId="1839" xr:uid="{174CB10C-BE4F-45EE-A0DA-5F425596E31C}"/>
    <cellStyle name="Normal 6 6 2 8" xfId="1840" xr:uid="{5060EF21-533D-47BF-812C-AB811C91F633}"/>
    <cellStyle name="Normal 6 6 3" xfId="1841" xr:uid="{05979DA8-0F77-4C71-BC82-EA6547B3580C}"/>
    <cellStyle name="Normal 6 6 3 2" xfId="1842" xr:uid="{4783336B-6F5E-494E-86D1-12B9F7F93B2E}"/>
    <cellStyle name="Normal 6 6 3 2 2" xfId="1843" xr:uid="{E818184E-61F1-4FD3-9472-C9EEF042128B}"/>
    <cellStyle name="Normal 6 6 3 2 3" xfId="1844" xr:uid="{10BB065D-2C51-4269-BBC5-2396BF44C8B2}"/>
    <cellStyle name="Normal 6 6 3 2 4" xfId="1845" xr:uid="{109CD89B-509D-4973-9CB3-998064DCA0F1}"/>
    <cellStyle name="Normal 6 6 3 3" xfId="1846" xr:uid="{C40336AD-896D-4A02-B3CA-B2E378A9704E}"/>
    <cellStyle name="Normal 6 6 3 3 2" xfId="1847" xr:uid="{25F0B957-37D7-4C88-BBB7-900FACC32CD8}"/>
    <cellStyle name="Normal 6 6 3 3 3" xfId="1848" xr:uid="{2C39E611-760A-4863-A7AD-04F8F9FFDB73}"/>
    <cellStyle name="Normal 6 6 3 3 4" xfId="1849" xr:uid="{17BFF544-B5C4-4230-9EBA-0885362368E7}"/>
    <cellStyle name="Normal 6 6 3 4" xfId="1850" xr:uid="{9F9F2D3C-F9BB-4235-BD11-0B40053FE386}"/>
    <cellStyle name="Normal 6 6 3 5" xfId="1851" xr:uid="{501F0EE8-3C23-468B-AEDE-BFE0914C5254}"/>
    <cellStyle name="Normal 6 6 3 6" xfId="1852" xr:uid="{35F56F9C-7225-42DC-9541-BBBB81EADA70}"/>
    <cellStyle name="Normal 6 6 4" xfId="1853" xr:uid="{BBC8778E-B75E-4FF0-A54D-2AB3AC162D44}"/>
    <cellStyle name="Normal 6 6 4 2" xfId="1854" xr:uid="{9CE248C9-C517-4C54-8A45-563EADE9E077}"/>
    <cellStyle name="Normal 6 6 4 2 2" xfId="1855" xr:uid="{834EB1E4-31BC-4432-A6C6-3D353A3330C8}"/>
    <cellStyle name="Normal 6 6 4 2 3" xfId="1856" xr:uid="{EDE6DD84-4376-445E-82CE-18D7F9AB31BC}"/>
    <cellStyle name="Normal 6 6 4 2 4" xfId="1857" xr:uid="{31C8D0F9-F74E-4872-B106-1315D42FB904}"/>
    <cellStyle name="Normal 6 6 4 3" xfId="1858" xr:uid="{D7CE36E0-B48C-4558-A7D1-DD8E214E21B2}"/>
    <cellStyle name="Normal 6 6 4 4" xfId="1859" xr:uid="{EF984831-217C-42BF-8FDF-A679AC5D9BFC}"/>
    <cellStyle name="Normal 6 6 4 5" xfId="1860" xr:uid="{50928CE5-15AF-4005-8F7C-E7D73B021632}"/>
    <cellStyle name="Normal 6 6 5" xfId="1861" xr:uid="{B7D55813-B0F7-47BA-98B8-27C029F5F4CE}"/>
    <cellStyle name="Normal 6 6 5 2" xfId="1862" xr:uid="{0C8F1046-F77D-4E5B-AD75-8ED5209738A1}"/>
    <cellStyle name="Normal 6 6 5 3" xfId="1863" xr:uid="{222C21C8-8B7D-412F-ADBF-F7EB5473A317}"/>
    <cellStyle name="Normal 6 6 5 4" xfId="1864" xr:uid="{7EE49C10-1951-4A27-A490-BC451AECAE6B}"/>
    <cellStyle name="Normal 6 6 6" xfId="1865" xr:uid="{CEFE0771-C4F6-41AC-B917-DD125345A518}"/>
    <cellStyle name="Normal 6 6 6 2" xfId="1866" xr:uid="{A2DE4080-96E3-46E2-9E4C-BB4B34650676}"/>
    <cellStyle name="Normal 6 6 6 3" xfId="1867" xr:uid="{F548050D-69C4-4F4A-A014-8702E7908E05}"/>
    <cellStyle name="Normal 6 6 6 4" xfId="1868" xr:uid="{98B34A9A-CB88-4E26-8A43-6C180103BB7B}"/>
    <cellStyle name="Normal 6 6 7" xfId="1869" xr:uid="{8D958E5C-B882-48FA-84D8-10BDB8CA1608}"/>
    <cellStyle name="Normal 6 6 8" xfId="1870" xr:uid="{131D45C1-80B2-4935-B57E-2D5013A4B3BD}"/>
    <cellStyle name="Normal 6 6 9" xfId="1871" xr:uid="{28523F76-BBEA-4649-BE6B-53437886D14A}"/>
    <cellStyle name="Normal 6 7" xfId="129" xr:uid="{128C97AC-A507-4C05-8E28-9A320B074A35}"/>
    <cellStyle name="Normal 6 7 2" xfId="1872" xr:uid="{FD5D1364-F76C-4395-BA45-3245F549FD37}"/>
    <cellStyle name="Normal 6 7 2 2" xfId="1873" xr:uid="{3C5E3CC6-F6DF-4F5F-829A-1E798237E83C}"/>
    <cellStyle name="Normal 6 7 2 2 2" xfId="1874" xr:uid="{9DA11FB7-7F91-4CB3-A0EE-B228260E2CF6}"/>
    <cellStyle name="Normal 6 7 2 2 2 2" xfId="4009" xr:uid="{A798A9FF-F80C-433C-AA9F-42BBEDF75951}"/>
    <cellStyle name="Normal 6 7 2 2 3" xfId="1875" xr:uid="{98543143-A4F5-4D49-88BA-630B0C3DD7A6}"/>
    <cellStyle name="Normal 6 7 2 2 4" xfId="1876" xr:uid="{3B4199C4-4580-48DF-8E3A-C1C58DC642B9}"/>
    <cellStyle name="Normal 6 7 2 3" xfId="1877" xr:uid="{90162806-C3BC-4A6F-AFB0-AA34F9B28538}"/>
    <cellStyle name="Normal 6 7 2 3 2" xfId="1878" xr:uid="{79870D8A-951B-4898-9E0F-886AB873969F}"/>
    <cellStyle name="Normal 6 7 2 3 3" xfId="1879" xr:uid="{E617E5E6-275A-4482-9494-979354581FEF}"/>
    <cellStyle name="Normal 6 7 2 3 4" xfId="1880" xr:uid="{DE800FA5-F391-4DF3-A5E9-9ABA429433F1}"/>
    <cellStyle name="Normal 6 7 2 4" xfId="1881" xr:uid="{7AF43D5E-7E32-4122-8866-99A0AF12E28A}"/>
    <cellStyle name="Normal 6 7 2 5" xfId="1882" xr:uid="{723B9216-BBD1-47E4-85D1-9602B3A43CEA}"/>
    <cellStyle name="Normal 6 7 2 6" xfId="1883" xr:uid="{4E5790FC-6D66-4C7F-B9A1-9A60FDD9AEE3}"/>
    <cellStyle name="Normal 6 7 3" xfId="1884" xr:uid="{6058FC3E-18D6-419B-9E2A-FA70993B1A04}"/>
    <cellStyle name="Normal 6 7 3 2" xfId="1885" xr:uid="{E416EA1A-04E6-43DC-BE2F-A3C55CEC2E51}"/>
    <cellStyle name="Normal 6 7 3 2 2" xfId="1886" xr:uid="{FD32A8B1-6684-44F7-ABFD-CDF1277E138A}"/>
    <cellStyle name="Normal 6 7 3 2 3" xfId="1887" xr:uid="{7297CE9B-804A-4598-9BF0-1C1AE0F840D3}"/>
    <cellStyle name="Normal 6 7 3 2 4" xfId="1888" xr:uid="{14099790-6D70-4005-A0F7-9C82E4FE678C}"/>
    <cellStyle name="Normal 6 7 3 3" xfId="1889" xr:uid="{2AC75E07-D00E-42EE-81CF-204270D757B0}"/>
    <cellStyle name="Normal 6 7 3 4" xfId="1890" xr:uid="{CB46A545-1F3C-4C84-A803-A465F3DA883F}"/>
    <cellStyle name="Normal 6 7 3 5" xfId="1891" xr:uid="{7BB9ADD3-A1F6-40EB-ACA0-216F635A92CB}"/>
    <cellStyle name="Normal 6 7 4" xfId="1892" xr:uid="{645244FB-75F9-4D0E-B573-804A329150E6}"/>
    <cellStyle name="Normal 6 7 4 2" xfId="1893" xr:uid="{E2407362-07C8-4E8D-8FA9-D6B968E194A2}"/>
    <cellStyle name="Normal 6 7 4 3" xfId="1894" xr:uid="{51D10503-CDEB-417E-81EB-ABA745F463F2}"/>
    <cellStyle name="Normal 6 7 4 4" xfId="1895" xr:uid="{FD92B2A1-7431-40E8-AF95-AF90C8133418}"/>
    <cellStyle name="Normal 6 7 5" xfId="1896" xr:uid="{AE1DA551-1119-4BD2-BD46-F6D9B2F2DA17}"/>
    <cellStyle name="Normal 6 7 5 2" xfId="1897" xr:uid="{EC6AFAD1-FE80-42A4-BB47-67B567D05315}"/>
    <cellStyle name="Normal 6 7 5 3" xfId="1898" xr:uid="{AF1F77F1-D59E-4702-85CF-227BDA319350}"/>
    <cellStyle name="Normal 6 7 5 4" xfId="1899" xr:uid="{69F4EDF2-77D2-4C19-A691-64C45837BB81}"/>
    <cellStyle name="Normal 6 7 6" xfId="1900" xr:uid="{F6359840-C47B-470A-8046-CE7C58DF1D27}"/>
    <cellStyle name="Normal 6 7 7" xfId="1901" xr:uid="{1ADE1575-04B6-481E-B56A-DB2E0861FC46}"/>
    <cellStyle name="Normal 6 7 8" xfId="1902" xr:uid="{6958D43F-9F70-4757-BEA0-A8FFC9430CBB}"/>
    <cellStyle name="Normal 6 8" xfId="1903" xr:uid="{25CDF2B2-D369-4C84-B855-3B5AA02557F8}"/>
    <cellStyle name="Normal 6 8 2" xfId="1904" xr:uid="{F5632D7B-6521-4CF7-827B-B070874E4307}"/>
    <cellStyle name="Normal 6 8 2 2" xfId="1905" xr:uid="{B19D3813-BD47-4072-9AD3-14C464D97A86}"/>
    <cellStyle name="Normal 6 8 2 2 2" xfId="1906" xr:uid="{7FCC7ED9-079E-4338-A050-1764616296D5}"/>
    <cellStyle name="Normal 6 8 2 2 3" xfId="1907" xr:uid="{C8CC2692-A279-4159-9870-8A543AB26383}"/>
    <cellStyle name="Normal 6 8 2 2 4" xfId="1908" xr:uid="{1A6D66DB-CB82-47F9-B6AC-D4188B83F8B3}"/>
    <cellStyle name="Normal 6 8 2 3" xfId="1909" xr:uid="{00F70E7B-368F-4D59-ABEA-13ADE5CD0E0D}"/>
    <cellStyle name="Normal 6 8 2 4" xfId="1910" xr:uid="{C8D4EE09-827C-4681-92A5-E89A70428388}"/>
    <cellStyle name="Normal 6 8 2 5" xfId="1911" xr:uid="{90C9CFAA-035E-435E-9E5E-1284AA424EE5}"/>
    <cellStyle name="Normal 6 8 3" xfId="1912" xr:uid="{2E3413CA-5D3E-4101-9765-4B039DB91B88}"/>
    <cellStyle name="Normal 6 8 3 2" xfId="1913" xr:uid="{6229840F-D52E-4A66-ABA5-B89F3B7162F7}"/>
    <cellStyle name="Normal 6 8 3 3" xfId="1914" xr:uid="{9DEEC149-9ABE-4188-B7E9-370E730AD0D5}"/>
    <cellStyle name="Normal 6 8 3 4" xfId="1915" xr:uid="{A8803E19-D8EB-4CE6-ABAC-15B0D6DF6AB7}"/>
    <cellStyle name="Normal 6 8 4" xfId="1916" xr:uid="{63DD78E1-4649-417F-AE17-EA1D7AF2BA62}"/>
    <cellStyle name="Normal 6 8 4 2" xfId="1917" xr:uid="{46A00DEC-26F5-4078-B4EF-CF0B3AFDB957}"/>
    <cellStyle name="Normal 6 8 4 3" xfId="1918" xr:uid="{EB1280C6-C71D-4884-99D2-4EF8BED0A835}"/>
    <cellStyle name="Normal 6 8 4 4" xfId="1919" xr:uid="{DA5F9752-20CF-4177-A8DE-AD53D21ADE68}"/>
    <cellStyle name="Normal 6 8 5" xfId="1920" xr:uid="{7847B2CA-A708-440B-A51C-343815921D6D}"/>
    <cellStyle name="Normal 6 8 6" xfId="1921" xr:uid="{F3BD1DAE-7C9F-427F-AB32-CF74C5B39257}"/>
    <cellStyle name="Normal 6 8 7" xfId="1922" xr:uid="{04A7FE89-F546-45C2-9878-818F092C4C33}"/>
    <cellStyle name="Normal 6 9" xfId="1923" xr:uid="{2B3FD241-A18A-4CC7-B055-8A9E25A6C52A}"/>
    <cellStyle name="Normal 6 9 2" xfId="1924" xr:uid="{E7CAC0E1-3154-4FF7-98C1-2F6C2CFBD12A}"/>
    <cellStyle name="Normal 6 9 2 2" xfId="1925" xr:uid="{6036B5AF-31E6-4886-B7FC-40D6F8871B16}"/>
    <cellStyle name="Normal 6 9 2 3" xfId="1926" xr:uid="{28BAA6DD-5870-4714-9B4B-A56D8EA2F389}"/>
    <cellStyle name="Normal 6 9 2 4" xfId="1927" xr:uid="{9F338545-C3FA-4D60-8194-72B1B867B858}"/>
    <cellStyle name="Normal 6 9 3" xfId="1928" xr:uid="{74220885-3C50-4F45-93CF-0E93E9156BF7}"/>
    <cellStyle name="Normal 6 9 3 2" xfId="1929" xr:uid="{13A80A55-8570-4DCD-B1C6-04CA8A248E8B}"/>
    <cellStyle name="Normal 6 9 3 3" xfId="1930" xr:uid="{0AF9377C-098A-4E8D-9C93-4C15CFA87A4D}"/>
    <cellStyle name="Normal 6 9 3 4" xfId="1931" xr:uid="{C4FCB16A-177D-4973-8C6E-DC62BC442940}"/>
    <cellStyle name="Normal 6 9 4" xfId="1932" xr:uid="{64ADF27D-0524-4879-9BA3-09B3FD18C4C4}"/>
    <cellStyle name="Normal 6 9 5" xfId="1933" xr:uid="{6503AACE-BD66-4324-B616-1890E748FD42}"/>
    <cellStyle name="Normal 6 9 6" xfId="1934" xr:uid="{53076D72-3F8B-40BB-A4E2-8CB0C8DE4D80}"/>
    <cellStyle name="Normal 7" xfId="130" xr:uid="{59198C47-96BD-4837-BE4E-D9EC39F4DDFA}"/>
    <cellStyle name="Normal 7 10" xfId="1935" xr:uid="{D8D9A0AA-1AE2-4C60-A716-2A93FD3F51CF}"/>
    <cellStyle name="Normal 7 10 2" xfId="1936" xr:uid="{27BCC640-997B-4A01-B1DF-5C264064D378}"/>
    <cellStyle name="Normal 7 10 3" xfId="1937" xr:uid="{A88E29A7-7E00-4F16-9F0A-00E1687EACCA}"/>
    <cellStyle name="Normal 7 10 4" xfId="1938" xr:uid="{8646A337-E871-4736-8AFB-B2274016AB51}"/>
    <cellStyle name="Normal 7 11" xfId="1939" xr:uid="{56CE9A36-BB74-44F9-B28A-1EFBAFDD3182}"/>
    <cellStyle name="Normal 7 11 2" xfId="1940" xr:uid="{0CF31860-39F8-4DDE-8969-3C2CD1BE64BE}"/>
    <cellStyle name="Normal 7 11 3" xfId="1941" xr:uid="{141DFF79-3FEE-4202-AB85-F050CFFCF073}"/>
    <cellStyle name="Normal 7 11 4" xfId="1942" xr:uid="{0C1551FD-91AB-4ED5-A829-153A2AF70799}"/>
    <cellStyle name="Normal 7 12" xfId="1943" xr:uid="{15E3DD00-5554-491B-96E6-EA9B80AE2F96}"/>
    <cellStyle name="Normal 7 12 2" xfId="1944" xr:uid="{517FBFA3-CE43-44FF-9F3B-364DED9C7713}"/>
    <cellStyle name="Normal 7 13" xfId="1945" xr:uid="{2E44A1E1-8D39-4EC8-9220-2D9F2F2E5F80}"/>
    <cellStyle name="Normal 7 14" xfId="1946" xr:uid="{2DF115BE-A7FF-46B2-AEB3-07080A5F730C}"/>
    <cellStyle name="Normal 7 15" xfId="1947" xr:uid="{7832A1EB-33CD-4547-AA27-804D560CAA8B}"/>
    <cellStyle name="Normal 7 2" xfId="131" xr:uid="{B427D02A-46E6-48F3-9A78-A0A8FC2D98F7}"/>
    <cellStyle name="Normal 7 2 10" xfId="1948" xr:uid="{8A91EF82-4407-4CD5-AFD0-16544A9F712E}"/>
    <cellStyle name="Normal 7 2 11" xfId="1949" xr:uid="{B4B3D031-29E2-42CF-8C72-255500097699}"/>
    <cellStyle name="Normal 7 2 2" xfId="132" xr:uid="{748D2729-3D79-4619-A381-69845DFBB6D2}"/>
    <cellStyle name="Normal 7 2 2 2" xfId="133" xr:uid="{A9CD20E1-A7FD-4E65-ADB3-3BF064B02BCA}"/>
    <cellStyle name="Normal 7 2 2 2 2" xfId="1950" xr:uid="{6BDA6483-0BF1-4196-82E0-1093A3C29272}"/>
    <cellStyle name="Normal 7 2 2 2 2 2" xfId="1951" xr:uid="{CEAFC230-F63D-4F75-8C38-57DDAB27C65A}"/>
    <cellStyle name="Normal 7 2 2 2 2 2 2" xfId="1952" xr:uid="{6B1D57EA-BD26-4FE2-BA9E-1BB58CE8E7B7}"/>
    <cellStyle name="Normal 7 2 2 2 2 2 2 2" xfId="4010" xr:uid="{3596762F-5703-4D30-A1E9-1544D3FC2D3F}"/>
    <cellStyle name="Normal 7 2 2 2 2 2 2 2 2" xfId="4011" xr:uid="{3DD6A722-8909-46AC-95C9-7C512AF34253}"/>
    <cellStyle name="Normal 7 2 2 2 2 2 2 3" xfId="4012" xr:uid="{27FCCABF-3A4F-4CD8-BD5F-EDDDABD6D5F5}"/>
    <cellStyle name="Normal 7 2 2 2 2 2 3" xfId="1953" xr:uid="{5AA9D306-5664-47A2-8318-C0DA61AEB200}"/>
    <cellStyle name="Normal 7 2 2 2 2 2 3 2" xfId="4013" xr:uid="{7C694312-75C5-4A48-947E-CFDA7F64BDD8}"/>
    <cellStyle name="Normal 7 2 2 2 2 2 4" xfId="1954" xr:uid="{E4327402-4F2D-4465-BA4C-38B8AE065AB5}"/>
    <cellStyle name="Normal 7 2 2 2 2 3" xfId="1955" xr:uid="{A50E01A6-5F0B-4ECB-B72E-52D61A4C4E4C}"/>
    <cellStyle name="Normal 7 2 2 2 2 3 2" xfId="1956" xr:uid="{BF6760F8-C6E6-4568-8656-8EB3BD0435EF}"/>
    <cellStyle name="Normal 7 2 2 2 2 3 2 2" xfId="4014" xr:uid="{CD5EC8E9-78E1-4060-B85F-FDF75ECFC3D8}"/>
    <cellStyle name="Normal 7 2 2 2 2 3 3" xfId="1957" xr:uid="{B32DA33B-F53F-4BC1-BD6A-B3B6EA7628FB}"/>
    <cellStyle name="Normal 7 2 2 2 2 3 4" xfId="1958" xr:uid="{31A35F23-CFD0-4E93-B7FC-6B762F9C58B1}"/>
    <cellStyle name="Normal 7 2 2 2 2 4" xfId="1959" xr:uid="{A13C7187-D307-4609-9556-C29CDC2B3E50}"/>
    <cellStyle name="Normal 7 2 2 2 2 4 2" xfId="4015" xr:uid="{B89A82CF-C0EF-48B0-A939-80E38EC691A8}"/>
    <cellStyle name="Normal 7 2 2 2 2 5" xfId="1960" xr:uid="{3FF63EA0-7291-47C5-87DF-E5F49A632AA5}"/>
    <cellStyle name="Normal 7 2 2 2 2 6" xfId="1961" xr:uid="{2C922B8C-C789-4209-BF8C-F39E04DA1D52}"/>
    <cellStyle name="Normal 7 2 2 2 3" xfId="1962" xr:uid="{D1FE310F-6F05-4CF8-9F45-AADC34DD61C8}"/>
    <cellStyle name="Normal 7 2 2 2 3 2" xfId="1963" xr:uid="{AF1401BC-C0E7-4B51-A94C-8A8DD52DDD6B}"/>
    <cellStyle name="Normal 7 2 2 2 3 2 2" xfId="1964" xr:uid="{AA668310-876E-4E48-A2E1-734ED488635B}"/>
    <cellStyle name="Normal 7 2 2 2 3 2 2 2" xfId="4016" xr:uid="{CF047D18-BAEA-47EE-826C-4B7DE3573200}"/>
    <cellStyle name="Normal 7 2 2 2 3 2 2 2 2" xfId="4017" xr:uid="{8A264A7E-8E1B-4F50-8430-F71151D0ABD2}"/>
    <cellStyle name="Normal 7 2 2 2 3 2 2 3" xfId="4018" xr:uid="{D1FBF547-0637-4314-9462-A945371F2AFD}"/>
    <cellStyle name="Normal 7 2 2 2 3 2 3" xfId="1965" xr:uid="{2612DEEE-A448-458B-9D86-103088914E9D}"/>
    <cellStyle name="Normal 7 2 2 2 3 2 3 2" xfId="4019" xr:uid="{32FBCAD6-1BD9-4570-9732-86BEA2ECB2E6}"/>
    <cellStyle name="Normal 7 2 2 2 3 2 4" xfId="1966" xr:uid="{C446F137-C42F-48A4-8DEC-C2C5497F6F17}"/>
    <cellStyle name="Normal 7 2 2 2 3 3" xfId="1967" xr:uid="{00336CE5-2C05-4068-B137-E98B88EECB44}"/>
    <cellStyle name="Normal 7 2 2 2 3 3 2" xfId="4020" xr:uid="{84BE6DA9-A127-4968-A602-51454D6FF91F}"/>
    <cellStyle name="Normal 7 2 2 2 3 3 2 2" xfId="4021" xr:uid="{9F0E2CBE-5C49-4026-9409-E52352568869}"/>
    <cellStyle name="Normal 7 2 2 2 3 3 3" xfId="4022" xr:uid="{160CF9B7-0D5D-43B6-86AD-D23F15CEE33F}"/>
    <cellStyle name="Normal 7 2 2 2 3 4" xfId="1968" xr:uid="{FCD0C2A4-82C6-48FE-B236-12A895353AB1}"/>
    <cellStyle name="Normal 7 2 2 2 3 4 2" xfId="4023" xr:uid="{C1D340F1-74F9-460C-A0DE-7A9A8CA5432A}"/>
    <cellStyle name="Normal 7 2 2 2 3 5" xfId="1969" xr:uid="{EDE93CCE-D008-4C09-9602-178F5F63731F}"/>
    <cellStyle name="Normal 7 2 2 2 4" xfId="1970" xr:uid="{84104E84-CE31-4D44-947A-54ADE0EE03F5}"/>
    <cellStyle name="Normal 7 2 2 2 4 2" xfId="1971" xr:uid="{9F2419A6-0500-4565-AD25-3C6E096A1D6C}"/>
    <cellStyle name="Normal 7 2 2 2 4 2 2" xfId="4024" xr:uid="{D4CAE077-E168-4822-90D0-B1DD08C00F52}"/>
    <cellStyle name="Normal 7 2 2 2 4 2 2 2" xfId="4025" xr:uid="{B95FC4FA-CC7F-4B6E-B032-E4AF9AFB1681}"/>
    <cellStyle name="Normal 7 2 2 2 4 2 3" xfId="4026" xr:uid="{2D2EBD46-7E39-439D-B218-C576D75E2C83}"/>
    <cellStyle name="Normal 7 2 2 2 4 3" xfId="1972" xr:uid="{4C3CAD98-549F-48F3-9D26-991633A75F74}"/>
    <cellStyle name="Normal 7 2 2 2 4 3 2" xfId="4027" xr:uid="{989ADB04-52C4-4442-8989-17737CD3A16E}"/>
    <cellStyle name="Normal 7 2 2 2 4 4" xfId="1973" xr:uid="{44BF5CCE-83D0-4760-B956-BC1F18E7FD35}"/>
    <cellStyle name="Normal 7 2 2 2 5" xfId="1974" xr:uid="{0D225F00-C4A0-49C1-A6AA-90F87F2DD1BC}"/>
    <cellStyle name="Normal 7 2 2 2 5 2" xfId="1975" xr:uid="{2570224B-AFAC-4F85-AD0A-F6F0AE2B6381}"/>
    <cellStyle name="Normal 7 2 2 2 5 2 2" xfId="4028" xr:uid="{0D7E27C2-B111-476C-BE77-9127F30E04F8}"/>
    <cellStyle name="Normal 7 2 2 2 5 3" xfId="1976" xr:uid="{028A8B0F-68DF-442B-BC53-7C6AA6149F3F}"/>
    <cellStyle name="Normal 7 2 2 2 5 4" xfId="1977" xr:uid="{36CC16A5-E8F3-4A73-A6AA-BD2D0E34CD67}"/>
    <cellStyle name="Normal 7 2 2 2 6" xfId="1978" xr:uid="{1F89AB7F-6E9D-468B-9F54-9ED724F4C603}"/>
    <cellStyle name="Normal 7 2 2 2 6 2" xfId="4029" xr:uid="{F6F1349C-BA43-4093-8E26-86BFB9CE2B5E}"/>
    <cellStyle name="Normal 7 2 2 2 7" xfId="1979" xr:uid="{FBBE56F8-A80B-4266-A8E4-C187D6198C63}"/>
    <cellStyle name="Normal 7 2 2 2 8" xfId="1980" xr:uid="{502EEAAD-E352-4DC2-954C-38533DD6890E}"/>
    <cellStyle name="Normal 7 2 2 3" xfId="1981" xr:uid="{07F2DA20-B82B-4CED-8127-9804F5EB3B09}"/>
    <cellStyle name="Normal 7 2 2 3 2" xfId="1982" xr:uid="{9448A98B-3F84-4A80-B8F2-652CD7800402}"/>
    <cellStyle name="Normal 7 2 2 3 2 2" xfId="1983" xr:uid="{F5CA6C7A-B036-4845-865C-53C2D4437791}"/>
    <cellStyle name="Normal 7 2 2 3 2 2 2" xfId="4030" xr:uid="{55B2D059-D707-46D0-97A2-6E721B9EADF8}"/>
    <cellStyle name="Normal 7 2 2 3 2 2 2 2" xfId="4031" xr:uid="{A0A0324D-1B62-49D9-8A35-C531C65555DB}"/>
    <cellStyle name="Normal 7 2 2 3 2 2 3" xfId="4032" xr:uid="{90A1F6D6-25EE-4B44-A593-6CF6E27CB8C9}"/>
    <cellStyle name="Normal 7 2 2 3 2 3" xfId="1984" xr:uid="{9546112A-3F37-40B0-8CF9-C76C2200BDC2}"/>
    <cellStyle name="Normal 7 2 2 3 2 3 2" xfId="4033" xr:uid="{47B85CD5-13A1-4315-BACE-9451F432C94F}"/>
    <cellStyle name="Normal 7 2 2 3 2 4" xfId="1985" xr:uid="{E79AC226-8B3D-4AD4-9BC9-94C12BA27D66}"/>
    <cellStyle name="Normal 7 2 2 3 3" xfId="1986" xr:uid="{C9DF71A1-B9D6-4CCD-81E5-4DE18D19B5C9}"/>
    <cellStyle name="Normal 7 2 2 3 3 2" xfId="1987" xr:uid="{82762510-1FAF-483F-A75A-138924FF8BAF}"/>
    <cellStyle name="Normal 7 2 2 3 3 2 2" xfId="4034" xr:uid="{25A468D4-B22B-4D58-BE43-5136C0A8C8DF}"/>
    <cellStyle name="Normal 7 2 2 3 3 3" xfId="1988" xr:uid="{FFC020B6-99B4-4F19-9F09-38417685D5BB}"/>
    <cellStyle name="Normal 7 2 2 3 3 4" xfId="1989" xr:uid="{FDB5E6B2-57BB-45A2-9382-656C2382EC06}"/>
    <cellStyle name="Normal 7 2 2 3 4" xfId="1990" xr:uid="{846CE026-97C6-44E0-AB0D-0452DB7A38A7}"/>
    <cellStyle name="Normal 7 2 2 3 4 2" xfId="4035" xr:uid="{253FCB69-9E32-42F1-8BED-D6605ACDF845}"/>
    <cellStyle name="Normal 7 2 2 3 5" xfId="1991" xr:uid="{AF3C6852-289B-47DB-A46C-AB41971E6894}"/>
    <cellStyle name="Normal 7 2 2 3 6" xfId="1992" xr:uid="{55679AB8-E1D1-4F00-B1CC-97D74E97DD59}"/>
    <cellStyle name="Normal 7 2 2 4" xfId="1993" xr:uid="{1776216E-7B85-41B4-92BB-B6F48B186635}"/>
    <cellStyle name="Normal 7 2 2 4 2" xfId="1994" xr:uid="{A530AFAB-EB6A-430E-9BB3-FBA19D1D9BA6}"/>
    <cellStyle name="Normal 7 2 2 4 2 2" xfId="1995" xr:uid="{ECB97DA4-E0F1-40CF-9BF9-FA3E5E64C3EB}"/>
    <cellStyle name="Normal 7 2 2 4 2 2 2" xfId="4036" xr:uid="{DC63C7CB-7C54-4CA9-B502-4598639EAFBF}"/>
    <cellStyle name="Normal 7 2 2 4 2 2 2 2" xfId="4037" xr:uid="{BE8CF440-F319-4972-B038-29A9E1CDFFFC}"/>
    <cellStyle name="Normal 7 2 2 4 2 2 3" xfId="4038" xr:uid="{0FBC1CE9-2E7A-4FFC-B22A-CB4E25CB9A43}"/>
    <cellStyle name="Normal 7 2 2 4 2 3" xfId="1996" xr:uid="{63D04286-7BFF-43B5-B059-39F57F03FD1C}"/>
    <cellStyle name="Normal 7 2 2 4 2 3 2" xfId="4039" xr:uid="{955F8876-52AB-4DF5-AD50-56A4EC391FCA}"/>
    <cellStyle name="Normal 7 2 2 4 2 4" xfId="1997" xr:uid="{A6F226E4-B730-44AF-BF96-C8A7D8BE9AAF}"/>
    <cellStyle name="Normal 7 2 2 4 3" xfId="1998" xr:uid="{BBCEEDD7-0628-4B4F-8203-6930EF94F3E2}"/>
    <cellStyle name="Normal 7 2 2 4 3 2" xfId="4040" xr:uid="{1CE412C7-B459-4184-9222-5C19CD4FE96F}"/>
    <cellStyle name="Normal 7 2 2 4 3 2 2" xfId="4041" xr:uid="{98EA0F4D-4D1F-42B1-BF4A-81BB0AE33AE7}"/>
    <cellStyle name="Normal 7 2 2 4 3 3" xfId="4042" xr:uid="{F04156AC-22AF-4E69-9331-A63060FC90F1}"/>
    <cellStyle name="Normal 7 2 2 4 4" xfId="1999" xr:uid="{D782B36A-9183-40CA-89E6-73BE2A84C260}"/>
    <cellStyle name="Normal 7 2 2 4 4 2" xfId="4043" xr:uid="{8D6DE3CF-7262-43DC-A620-B6B86B4E7F9A}"/>
    <cellStyle name="Normal 7 2 2 4 5" xfId="2000" xr:uid="{78083170-2216-4E1B-A1F4-3AA41E40C16F}"/>
    <cellStyle name="Normal 7 2 2 5" xfId="2001" xr:uid="{704828B5-9C39-4E1E-A807-AADE2F821505}"/>
    <cellStyle name="Normal 7 2 2 5 2" xfId="2002" xr:uid="{37FD8E25-FA81-426C-97F8-8C44CF8B2A7C}"/>
    <cellStyle name="Normal 7 2 2 5 2 2" xfId="4044" xr:uid="{76A495B9-6DBB-4B69-94AF-CDBD9DF39D2E}"/>
    <cellStyle name="Normal 7 2 2 5 2 2 2" xfId="4045" xr:uid="{C35750E3-564D-4AEC-861C-87B42DF8F70F}"/>
    <cellStyle name="Normal 7 2 2 5 2 3" xfId="4046" xr:uid="{D2AD6D03-4B98-411B-B070-298903C5E502}"/>
    <cellStyle name="Normal 7 2 2 5 3" xfId="2003" xr:uid="{AC514A4A-C329-4849-B3D4-9023F5775C67}"/>
    <cellStyle name="Normal 7 2 2 5 3 2" xfId="4047" xr:uid="{6AC965A7-97F7-440A-B2C6-F21A7100BA2E}"/>
    <cellStyle name="Normal 7 2 2 5 4" xfId="2004" xr:uid="{9A9D4E5C-66B8-4BE2-8589-970B3B4E8742}"/>
    <cellStyle name="Normal 7 2 2 6" xfId="2005" xr:uid="{108216B7-E1BE-455E-B486-DC0992733478}"/>
    <cellStyle name="Normal 7 2 2 6 2" xfId="2006" xr:uid="{0B22EB9E-F160-4E1B-8481-7ECAB8F6EE7F}"/>
    <cellStyle name="Normal 7 2 2 6 2 2" xfId="4048" xr:uid="{76675960-8159-48AE-9A91-364D63707BD7}"/>
    <cellStyle name="Normal 7 2 2 6 3" xfId="2007" xr:uid="{32D5FE50-B0C6-4E0E-A4FD-AE728EFFB6E9}"/>
    <cellStyle name="Normal 7 2 2 6 4" xfId="2008" xr:uid="{06E1E825-5AFF-4F64-B946-223290C216BA}"/>
    <cellStyle name="Normal 7 2 2 7" xfId="2009" xr:uid="{1D8A53D3-83C7-46D2-A2AD-96E88242E366}"/>
    <cellStyle name="Normal 7 2 2 7 2" xfId="4049" xr:uid="{231B2A1C-4AFC-4712-A1AE-86A581089955}"/>
    <cellStyle name="Normal 7 2 2 8" xfId="2010" xr:uid="{CAA9741A-03C0-4E06-9765-D93268A4ECFE}"/>
    <cellStyle name="Normal 7 2 2 9" xfId="2011" xr:uid="{E78A6B05-226E-4571-A544-A5910F264197}"/>
    <cellStyle name="Normal 7 2 3" xfId="134" xr:uid="{F2702DF4-FAA3-45FB-8AD4-2066228DCCE2}"/>
    <cellStyle name="Normal 7 2 3 2" xfId="135" xr:uid="{91734C97-31A7-4002-8E9C-5160D8C025F4}"/>
    <cellStyle name="Normal 7 2 3 2 2" xfId="2012" xr:uid="{265F955A-8DBB-41FD-8626-57DF1BB73ADB}"/>
    <cellStyle name="Normal 7 2 3 2 2 2" xfId="2013" xr:uid="{F06B15D1-2B45-4F9B-BDF5-A33BF56C7984}"/>
    <cellStyle name="Normal 7 2 3 2 2 2 2" xfId="4050" xr:uid="{E052EAB7-A654-4517-99C0-A2ABC010C4AC}"/>
    <cellStyle name="Normal 7 2 3 2 2 2 2 2" xfId="4051" xr:uid="{336A038B-2A64-4BE0-8367-991D93DF710A}"/>
    <cellStyle name="Normal 7 2 3 2 2 2 3" xfId="4052" xr:uid="{485AEE44-548F-4294-A45C-428B20DDC154}"/>
    <cellStyle name="Normal 7 2 3 2 2 3" xfId="2014" xr:uid="{493B7C2A-DD56-46E6-B60A-D9FE81B0126D}"/>
    <cellStyle name="Normal 7 2 3 2 2 3 2" xfId="4053" xr:uid="{ED43681D-F68F-42AD-9490-89A7EC54AB3E}"/>
    <cellStyle name="Normal 7 2 3 2 2 4" xfId="2015" xr:uid="{FC283DA3-406D-447B-8B66-41E2910B8FDC}"/>
    <cellStyle name="Normal 7 2 3 2 3" xfId="2016" xr:uid="{F667E1DE-43E3-4C23-B15A-D9EF6BAA827A}"/>
    <cellStyle name="Normal 7 2 3 2 3 2" xfId="2017" xr:uid="{DD8049BF-A361-4253-B1B7-B71A27975420}"/>
    <cellStyle name="Normal 7 2 3 2 3 2 2" xfId="4054" xr:uid="{1B735346-FF9A-41A5-8557-3ECA04660AD8}"/>
    <cellStyle name="Normal 7 2 3 2 3 3" xfId="2018" xr:uid="{E6EFED22-55AA-4B86-9E0C-5152443E0BA5}"/>
    <cellStyle name="Normal 7 2 3 2 3 4" xfId="2019" xr:uid="{818E411C-AB0C-4C10-8F6C-93C49C4C4CA3}"/>
    <cellStyle name="Normal 7 2 3 2 4" xfId="2020" xr:uid="{96FEE9A3-D694-4D2A-AD7F-C6BCF758B91E}"/>
    <cellStyle name="Normal 7 2 3 2 4 2" xfId="4055" xr:uid="{3C58362F-ACE0-4700-916D-D93CD61B8A3C}"/>
    <cellStyle name="Normal 7 2 3 2 5" xfId="2021" xr:uid="{3B373057-2478-4788-ACCF-A49B981BAB83}"/>
    <cellStyle name="Normal 7 2 3 2 6" xfId="2022" xr:uid="{9E78509C-EA3D-4BB3-AC1D-079A53B766F2}"/>
    <cellStyle name="Normal 7 2 3 3" xfId="2023" xr:uid="{BDB29EC2-162A-4448-AAE9-A2104C127BEC}"/>
    <cellStyle name="Normal 7 2 3 3 2" xfId="2024" xr:uid="{186C79AC-7F26-4011-AFAB-8A451869071F}"/>
    <cellStyle name="Normal 7 2 3 3 2 2" xfId="2025" xr:uid="{0BF2914B-42D5-4682-A54E-59FB7E7A5A35}"/>
    <cellStyle name="Normal 7 2 3 3 2 2 2" xfId="4056" xr:uid="{2B4489C0-F079-46B3-957E-A2983B8E1D11}"/>
    <cellStyle name="Normal 7 2 3 3 2 2 2 2" xfId="4057" xr:uid="{A8DAACDD-53CF-4985-9425-7135DDADB245}"/>
    <cellStyle name="Normal 7 2 3 3 2 2 3" xfId="4058" xr:uid="{02E4A963-DDEC-4AF2-A965-C26E5C1DA575}"/>
    <cellStyle name="Normal 7 2 3 3 2 3" xfId="2026" xr:uid="{973E57FA-FBCF-4ACF-B058-4F5E1D3E773F}"/>
    <cellStyle name="Normal 7 2 3 3 2 3 2" xfId="4059" xr:uid="{EF3FE2BF-DD2B-45A4-B4B5-0399852F93D9}"/>
    <cellStyle name="Normal 7 2 3 3 2 4" xfId="2027" xr:uid="{942DD740-1BE2-4FC9-AC21-9E1491FABD1C}"/>
    <cellStyle name="Normal 7 2 3 3 3" xfId="2028" xr:uid="{C44E9543-0652-4364-8DB4-4C557BF5ACB7}"/>
    <cellStyle name="Normal 7 2 3 3 3 2" xfId="4060" xr:uid="{9768785B-ADF8-4537-99B4-80FCE87D6D3C}"/>
    <cellStyle name="Normal 7 2 3 3 3 2 2" xfId="4061" xr:uid="{CEDCBEAC-009A-40DC-9AE8-B738B9330753}"/>
    <cellStyle name="Normal 7 2 3 3 3 3" xfId="4062" xr:uid="{9A005DDE-356E-4A9A-9ECE-25017B4B64F5}"/>
    <cellStyle name="Normal 7 2 3 3 4" xfId="2029" xr:uid="{39D09789-BFF2-40E8-955A-25D7529C9F02}"/>
    <cellStyle name="Normal 7 2 3 3 4 2" xfId="4063" xr:uid="{2B12C872-CBA7-40B2-B50D-B0CCDE1D27BB}"/>
    <cellStyle name="Normal 7 2 3 3 5" xfId="2030" xr:uid="{B00D3003-8986-467A-AB2B-F716D054A000}"/>
    <cellStyle name="Normal 7 2 3 4" xfId="2031" xr:uid="{C3D093BC-7BAC-40E7-BB74-C2F9EBC86AAD}"/>
    <cellStyle name="Normal 7 2 3 4 2" xfId="2032" xr:uid="{DF6CF7E8-593B-4FC4-9052-DFEDCDD3C768}"/>
    <cellStyle name="Normal 7 2 3 4 2 2" xfId="4064" xr:uid="{03C21A29-4304-4673-BF4B-F2D1B7BDC6CE}"/>
    <cellStyle name="Normal 7 2 3 4 2 2 2" xfId="4065" xr:uid="{05B04414-1F4C-4858-A053-7B3E632DB562}"/>
    <cellStyle name="Normal 7 2 3 4 2 3" xfId="4066" xr:uid="{4E4F1E3A-05C8-4DAB-9699-CD438C962B80}"/>
    <cellStyle name="Normal 7 2 3 4 3" xfId="2033" xr:uid="{2C1DB6DB-746E-45CA-917F-C2B43A773F71}"/>
    <cellStyle name="Normal 7 2 3 4 3 2" xfId="4067" xr:uid="{5BBC9E76-FC9B-4B70-B947-A771692BB010}"/>
    <cellStyle name="Normal 7 2 3 4 4" xfId="2034" xr:uid="{0CCEBD05-D527-4B62-9F52-4DD17D9E2488}"/>
    <cellStyle name="Normal 7 2 3 5" xfId="2035" xr:uid="{12D19C77-E034-40E3-B647-3BB206FBACF7}"/>
    <cellStyle name="Normal 7 2 3 5 2" xfId="2036" xr:uid="{A2023B9A-6351-4645-8E41-D8BBADFD4822}"/>
    <cellStyle name="Normal 7 2 3 5 2 2" xfId="4068" xr:uid="{A97DC800-3337-4623-B5EF-AC062EAD0562}"/>
    <cellStyle name="Normal 7 2 3 5 3" xfId="2037" xr:uid="{774F8677-E40E-4753-AA32-39A493B23BEC}"/>
    <cellStyle name="Normal 7 2 3 5 4" xfId="2038" xr:uid="{B3BACAD2-B67E-4889-9FBD-5D67A511EBCF}"/>
    <cellStyle name="Normal 7 2 3 6" xfId="2039" xr:uid="{88AF7637-1846-471B-8335-6B6B9D0796D4}"/>
    <cellStyle name="Normal 7 2 3 6 2" xfId="4069" xr:uid="{3A0EB1ED-860A-483E-83FD-A677BCCFB0FE}"/>
    <cellStyle name="Normal 7 2 3 7" xfId="2040" xr:uid="{8889BDBA-68B3-41D8-967A-6E6781254259}"/>
    <cellStyle name="Normal 7 2 3 8" xfId="2041" xr:uid="{30D8D7E4-708E-4E3A-B487-3ADC7A916039}"/>
    <cellStyle name="Normal 7 2 4" xfId="136" xr:uid="{79021F37-D6FA-43E4-AA5F-B5B88158E5B7}"/>
    <cellStyle name="Normal 7 2 4 2" xfId="2042" xr:uid="{5C56611D-E4F5-403A-97C4-3B60D4EBDA2E}"/>
    <cellStyle name="Normal 7 2 4 2 2" xfId="2043" xr:uid="{A99279F2-B9AB-43DC-9320-3649964563EE}"/>
    <cellStyle name="Normal 7 2 4 2 2 2" xfId="2044" xr:uid="{35335504-B7DF-4F0D-83AF-005C8CA4C680}"/>
    <cellStyle name="Normal 7 2 4 2 2 2 2" xfId="4070" xr:uid="{A83F108A-30D8-447D-97FA-63F91D64E11F}"/>
    <cellStyle name="Normal 7 2 4 2 2 3" xfId="2045" xr:uid="{EE248D67-1BE9-429E-ABF9-363E9E694FC2}"/>
    <cellStyle name="Normal 7 2 4 2 2 4" xfId="2046" xr:uid="{1BD67243-4C14-4E47-A0BE-7140FFE78EF1}"/>
    <cellStyle name="Normal 7 2 4 2 3" xfId="2047" xr:uid="{E88A6943-F28B-47B2-8FAC-69C3D4983499}"/>
    <cellStyle name="Normal 7 2 4 2 3 2" xfId="4071" xr:uid="{0642EAED-9E59-4990-9CA3-211324AF20D4}"/>
    <cellStyle name="Normal 7 2 4 2 4" xfId="2048" xr:uid="{165BE1DB-4171-482D-842F-BD73D43B0B29}"/>
    <cellStyle name="Normal 7 2 4 2 5" xfId="2049" xr:uid="{F996474D-E436-4D09-9E8F-4E4394C482CE}"/>
    <cellStyle name="Normal 7 2 4 3" xfId="2050" xr:uid="{0277B97B-A29F-4EBC-BFAE-377D326ECB87}"/>
    <cellStyle name="Normal 7 2 4 3 2" xfId="2051" xr:uid="{607EFF19-FE21-4302-AED6-A2AFB53DDB0E}"/>
    <cellStyle name="Normal 7 2 4 3 2 2" xfId="4072" xr:uid="{BFD75F99-00D4-4F74-81FD-C336F60D8078}"/>
    <cellStyle name="Normal 7 2 4 3 3" xfId="2052" xr:uid="{8FB4D095-510D-494C-A2E2-123E3ADDACBB}"/>
    <cellStyle name="Normal 7 2 4 3 4" xfId="2053" xr:uid="{0FA1C910-8994-494E-BC32-B25CCA149025}"/>
    <cellStyle name="Normal 7 2 4 4" xfId="2054" xr:uid="{8338DABE-D465-478F-89A1-C279C4D4C67C}"/>
    <cellStyle name="Normal 7 2 4 4 2" xfId="2055" xr:uid="{D70EEF69-E6C4-452B-B949-BE2DD3C21550}"/>
    <cellStyle name="Normal 7 2 4 4 3" xfId="2056" xr:uid="{6A19B5A2-5D91-42BB-8396-597FB59EB418}"/>
    <cellStyle name="Normal 7 2 4 4 4" xfId="2057" xr:uid="{85987B7F-8ABC-4D4E-8414-EAE1DC80783A}"/>
    <cellStyle name="Normal 7 2 4 5" xfId="2058" xr:uid="{B5DC8B44-DDDC-4D36-AA3C-94F1901D0874}"/>
    <cellStyle name="Normal 7 2 4 6" xfId="2059" xr:uid="{4FB925C4-D2E9-4FBA-8EA2-D388CCF7DAD9}"/>
    <cellStyle name="Normal 7 2 4 7" xfId="2060" xr:uid="{62085BC9-E36C-4B92-8377-E7BD1BB13939}"/>
    <cellStyle name="Normal 7 2 5" xfId="2061" xr:uid="{35BB6229-DE41-4B91-8CC3-D3F014BB1904}"/>
    <cellStyle name="Normal 7 2 5 2" xfId="2062" xr:uid="{D6A88C4D-923B-422F-BE29-72652543EFDC}"/>
    <cellStyle name="Normal 7 2 5 2 2" xfId="2063" xr:uid="{6CF22E84-56B0-41CD-9FCE-7E0790CC8604}"/>
    <cellStyle name="Normal 7 2 5 2 2 2" xfId="4073" xr:uid="{C9623265-5F58-4AAE-81E4-CEB0A8317B10}"/>
    <cellStyle name="Normal 7 2 5 2 2 2 2" xfId="4074" xr:uid="{2ED85FD6-4043-426A-827F-1A7583E11401}"/>
    <cellStyle name="Normal 7 2 5 2 2 3" xfId="4075" xr:uid="{785F1F1D-2355-408D-B93A-1800BEA6C5D8}"/>
    <cellStyle name="Normal 7 2 5 2 3" xfId="2064" xr:uid="{9E0EF08A-8B96-4074-8B67-2E788F0FFE10}"/>
    <cellStyle name="Normal 7 2 5 2 3 2" xfId="4076" xr:uid="{F4AC51ED-006D-49D5-89FB-DE5532591906}"/>
    <cellStyle name="Normal 7 2 5 2 4" xfId="2065" xr:uid="{E243AD5B-C4CE-441D-9830-FD4AC1823529}"/>
    <cellStyle name="Normal 7 2 5 3" xfId="2066" xr:uid="{694E0D13-04E7-405C-945A-8AAA8372ABD3}"/>
    <cellStyle name="Normal 7 2 5 3 2" xfId="2067" xr:uid="{724EBB29-4B60-4979-9284-0FA40748E252}"/>
    <cellStyle name="Normal 7 2 5 3 2 2" xfId="4077" xr:uid="{B6313A59-BC61-4F30-805C-6737ECC1CC0B}"/>
    <cellStyle name="Normal 7 2 5 3 3" xfId="2068" xr:uid="{11659335-1FA2-4917-AD24-368037D603E9}"/>
    <cellStyle name="Normal 7 2 5 3 4" xfId="2069" xr:uid="{49A03E3E-FA2E-4053-966E-19FBBA90F381}"/>
    <cellStyle name="Normal 7 2 5 4" xfId="2070" xr:uid="{27407B41-BE6E-48B7-A9FE-F2B408FD131F}"/>
    <cellStyle name="Normal 7 2 5 4 2" xfId="4078" xr:uid="{65016BF8-46FC-45D3-B5D8-B2107335BC73}"/>
    <cellStyle name="Normal 7 2 5 5" xfId="2071" xr:uid="{522BC3F0-8093-4501-9BEF-5C6E9FA362E6}"/>
    <cellStyle name="Normal 7 2 5 6" xfId="2072" xr:uid="{99581F47-FB75-4131-A115-65DB63E11290}"/>
    <cellStyle name="Normal 7 2 6" xfId="2073" xr:uid="{F3E6EA06-41E0-4CD0-9043-C91485B0BAEC}"/>
    <cellStyle name="Normal 7 2 6 2" xfId="2074" xr:uid="{3FA24A6A-93C1-49B2-824B-A8643B96205A}"/>
    <cellStyle name="Normal 7 2 6 2 2" xfId="2075" xr:uid="{9324DB56-B257-4E7B-900B-4DB9F3D4ABAF}"/>
    <cellStyle name="Normal 7 2 6 2 2 2" xfId="4079" xr:uid="{95EB66A7-52F4-4726-B509-3F090543CED6}"/>
    <cellStyle name="Normal 7 2 6 2 3" xfId="2076" xr:uid="{9E3B2CE7-F7B4-4010-B232-4EB65DB34510}"/>
    <cellStyle name="Normal 7 2 6 2 4" xfId="2077" xr:uid="{C4B84315-1DEA-4B90-BC39-D3D1CBF7D6EA}"/>
    <cellStyle name="Normal 7 2 6 3" xfId="2078" xr:uid="{75DDBDC5-E1E2-44AB-A653-2E566C6E2A0D}"/>
    <cellStyle name="Normal 7 2 6 3 2" xfId="4080" xr:uid="{E6E5347E-8C0E-458C-9A06-0E033A146BA8}"/>
    <cellStyle name="Normal 7 2 6 4" xfId="2079" xr:uid="{D8688EB5-6B64-42AB-A18F-C1FED9F4CAC1}"/>
    <cellStyle name="Normal 7 2 6 5" xfId="2080" xr:uid="{4BCECD68-1862-458A-8D20-9B62A0DD4B29}"/>
    <cellStyle name="Normal 7 2 7" xfId="2081" xr:uid="{CA0C9D11-8723-4553-93A0-F626F6EF7F08}"/>
    <cellStyle name="Normal 7 2 7 2" xfId="2082" xr:uid="{58F9A568-4C24-46CA-95AF-87473C236BBE}"/>
    <cellStyle name="Normal 7 2 7 2 2" xfId="4081" xr:uid="{9CCACAB0-12AE-4700-9DFB-A9BA13727A7F}"/>
    <cellStyle name="Normal 7 2 7 2 3" xfId="4382" xr:uid="{FBA1249C-423C-49E9-9134-1A73D3860208}"/>
    <cellStyle name="Normal 7 2 7 3" xfId="2083" xr:uid="{C73E72D4-AB7B-41DE-97B5-A9E69902FD53}"/>
    <cellStyle name="Normal 7 2 7 4" xfId="2084" xr:uid="{FBFE87D4-0E85-4992-A1F6-85D47601FBC6}"/>
    <cellStyle name="Normal 7 2 7 4 2" xfId="4619" xr:uid="{E1135015-D636-48D2-9775-67FAB144F0A8}"/>
    <cellStyle name="Normal 7 2 7 4 3" xfId="4726" xr:uid="{7D65BE93-48B5-401B-8DA4-507067B66DE3}"/>
    <cellStyle name="Normal 7 2 7 4 4" xfId="4648" xr:uid="{52523811-987A-400D-8EB9-6400DC27F6EE}"/>
    <cellStyle name="Normal 7 2 8" xfId="2085" xr:uid="{4D21557E-9EEF-410F-9AE6-242FCE4B0B40}"/>
    <cellStyle name="Normal 7 2 8 2" xfId="2086" xr:uid="{18645537-8DBB-43D4-A6E2-3B5D7AACE2B9}"/>
    <cellStyle name="Normal 7 2 8 3" xfId="2087" xr:uid="{F6FD65BA-3C73-42B4-ABAD-6F05BEAB8509}"/>
    <cellStyle name="Normal 7 2 8 4" xfId="2088" xr:uid="{CC181EBB-636E-4965-9C3C-3CA815221F21}"/>
    <cellStyle name="Normal 7 2 9" xfId="2089" xr:uid="{C03D5F98-92A7-49C5-B2AB-2D5208315C5A}"/>
    <cellStyle name="Normal 7 3" xfId="137" xr:uid="{FD931CC6-5EC6-428F-8C45-E9393ACFA355}"/>
    <cellStyle name="Normal 7 3 10" xfId="2090" xr:uid="{F30183E0-F171-439E-812B-FEEFDB65E2E7}"/>
    <cellStyle name="Normal 7 3 11" xfId="2091" xr:uid="{B7474E5C-2613-4CAA-B6C5-6502B59D132F}"/>
    <cellStyle name="Normal 7 3 2" xfId="138" xr:uid="{4EA7C985-A8C0-4EE2-82FF-CBACAA6CC409}"/>
    <cellStyle name="Normal 7 3 2 2" xfId="139" xr:uid="{1A6464E1-46FE-46F7-B19A-DFCF4B969B5E}"/>
    <cellStyle name="Normal 7 3 2 2 2" xfId="2092" xr:uid="{BD1F6A3B-C274-47F2-8593-21D41401EB2E}"/>
    <cellStyle name="Normal 7 3 2 2 2 2" xfId="2093" xr:uid="{20797864-3C15-4A5C-B0C7-6F77B6EE2469}"/>
    <cellStyle name="Normal 7 3 2 2 2 2 2" xfId="2094" xr:uid="{7E2F1C73-70DF-44C4-BAE5-741DBC489F38}"/>
    <cellStyle name="Normal 7 3 2 2 2 2 2 2" xfId="4082" xr:uid="{1A7238D1-9778-49D1-88A4-0AB2E2B72758}"/>
    <cellStyle name="Normal 7 3 2 2 2 2 3" xfId="2095" xr:uid="{A4535560-AB22-42C8-9965-9176C0A9CEEB}"/>
    <cellStyle name="Normal 7 3 2 2 2 2 4" xfId="2096" xr:uid="{7575DA33-2DB6-429D-BB76-CDCD4AB9A122}"/>
    <cellStyle name="Normal 7 3 2 2 2 3" xfId="2097" xr:uid="{227A9892-91C0-4321-9900-07564E6EE019}"/>
    <cellStyle name="Normal 7 3 2 2 2 3 2" xfId="2098" xr:uid="{9D6E0FDD-82B8-445A-991A-B3FF47D7A7B0}"/>
    <cellStyle name="Normal 7 3 2 2 2 3 3" xfId="2099" xr:uid="{7078F483-CDDE-48D1-94F0-ED9BD47CCF55}"/>
    <cellStyle name="Normal 7 3 2 2 2 3 4" xfId="2100" xr:uid="{E2711AAE-91FB-4430-A4AD-913A721B76B2}"/>
    <cellStyle name="Normal 7 3 2 2 2 4" xfId="2101" xr:uid="{F1807846-5AD0-4E1D-9F86-59160FBC540E}"/>
    <cellStyle name="Normal 7 3 2 2 2 5" xfId="2102" xr:uid="{5761017B-86C9-483C-8748-5595734C4137}"/>
    <cellStyle name="Normal 7 3 2 2 2 6" xfId="2103" xr:uid="{5C4D1488-DA53-4C96-A489-6E8622046999}"/>
    <cellStyle name="Normal 7 3 2 2 3" xfId="2104" xr:uid="{538D50F5-DAEF-4F0B-BB82-0B2F695367FC}"/>
    <cellStyle name="Normal 7 3 2 2 3 2" xfId="2105" xr:uid="{19702A1C-BACB-4861-BDDE-CFA78E19EB58}"/>
    <cellStyle name="Normal 7 3 2 2 3 2 2" xfId="2106" xr:uid="{5B5FE681-FBF0-4BC1-B6DA-E5563C198B62}"/>
    <cellStyle name="Normal 7 3 2 2 3 2 3" xfId="2107" xr:uid="{53D89EB0-9D77-4A44-81D4-14BB167A43B1}"/>
    <cellStyle name="Normal 7 3 2 2 3 2 4" xfId="2108" xr:uid="{6C26F2CB-A213-494A-89CC-BBEAA88E4A96}"/>
    <cellStyle name="Normal 7 3 2 2 3 3" xfId="2109" xr:uid="{7D7D2E59-6E39-4EA3-9583-80151C85E259}"/>
    <cellStyle name="Normal 7 3 2 2 3 4" xfId="2110" xr:uid="{7E7B45A9-AD73-4EE1-8CB6-05F063024F3D}"/>
    <cellStyle name="Normal 7 3 2 2 3 5" xfId="2111" xr:uid="{072E2742-0A80-4C6E-96B8-EB69A430C916}"/>
    <cellStyle name="Normal 7 3 2 2 4" xfId="2112" xr:uid="{EF8DD1C5-B3B6-4976-8F60-AD5B325A794B}"/>
    <cellStyle name="Normal 7 3 2 2 4 2" xfId="2113" xr:uid="{7ED4C04C-8B51-4E4B-8AD1-468B61AAF33C}"/>
    <cellStyle name="Normal 7 3 2 2 4 3" xfId="2114" xr:uid="{1B634A95-DCF4-448D-AB77-563F02081E07}"/>
    <cellStyle name="Normal 7 3 2 2 4 4" xfId="2115" xr:uid="{830F09D4-EB21-4E59-99A9-26A4FFEF2751}"/>
    <cellStyle name="Normal 7 3 2 2 5" xfId="2116" xr:uid="{D672CADF-BF72-46B7-9BF8-D90E0DF6E60A}"/>
    <cellStyle name="Normal 7 3 2 2 5 2" xfId="2117" xr:uid="{A57227CD-AF11-44E3-887D-4871C8C8E420}"/>
    <cellStyle name="Normal 7 3 2 2 5 3" xfId="2118" xr:uid="{C32D05AB-2350-4B2F-B7FA-399B14621C80}"/>
    <cellStyle name="Normal 7 3 2 2 5 4" xfId="2119" xr:uid="{F732FFA0-2DB7-4A14-8DB9-3271834F3D2A}"/>
    <cellStyle name="Normal 7 3 2 2 6" xfId="2120" xr:uid="{C2F633A7-EFD0-4D0E-A646-A9DC1F344413}"/>
    <cellStyle name="Normal 7 3 2 2 7" xfId="2121" xr:uid="{067E9BAB-AEF8-4288-AA20-5B0CBBE241C2}"/>
    <cellStyle name="Normal 7 3 2 2 8" xfId="2122" xr:uid="{BBFF27E1-96F4-459C-ACC5-13B81FD9D82C}"/>
    <cellStyle name="Normal 7 3 2 3" xfId="2123" xr:uid="{A2667960-5D70-4ECC-B6DF-27FE1CBB1B3B}"/>
    <cellStyle name="Normal 7 3 2 3 2" xfId="2124" xr:uid="{BC12A755-0D65-40AE-8D2F-8D4C043BF7CB}"/>
    <cellStyle name="Normal 7 3 2 3 2 2" xfId="2125" xr:uid="{4D51FFFE-6717-4FD3-88F6-8DC1A9575A22}"/>
    <cellStyle name="Normal 7 3 2 3 2 2 2" xfId="4083" xr:uid="{0796DF93-D3A9-4A9F-A3E8-EB3C4CD0C2FF}"/>
    <cellStyle name="Normal 7 3 2 3 2 2 2 2" xfId="4084" xr:uid="{35C15DA8-78D5-4151-9E83-A1C0072A392E}"/>
    <cellStyle name="Normal 7 3 2 3 2 2 3" xfId="4085" xr:uid="{77FA87C3-E0F9-4EEE-81C5-4935117FEA82}"/>
    <cellStyle name="Normal 7 3 2 3 2 3" xfId="2126" xr:uid="{4A588747-4079-47BB-8F3E-F4887D1F40AB}"/>
    <cellStyle name="Normal 7 3 2 3 2 3 2" xfId="4086" xr:uid="{17D6924B-4608-4392-8625-6653CDECED72}"/>
    <cellStyle name="Normal 7 3 2 3 2 4" xfId="2127" xr:uid="{40065037-F179-4550-85AB-259824F1274D}"/>
    <cellStyle name="Normal 7 3 2 3 3" xfId="2128" xr:uid="{9DFFCE9B-0E3E-4F49-9505-27B7EE9B8541}"/>
    <cellStyle name="Normal 7 3 2 3 3 2" xfId="2129" xr:uid="{4D9D039E-B0C0-45F1-859F-3D5A3E0AAAF5}"/>
    <cellStyle name="Normal 7 3 2 3 3 2 2" xfId="4087" xr:uid="{7E1467F5-0BA8-4B84-A186-C94FB108591F}"/>
    <cellStyle name="Normal 7 3 2 3 3 3" xfId="2130" xr:uid="{30CCE4FC-1D85-4DEA-A371-55B8371ACC23}"/>
    <cellStyle name="Normal 7 3 2 3 3 4" xfId="2131" xr:uid="{A2917B64-949D-4506-BBEF-849C334711B9}"/>
    <cellStyle name="Normal 7 3 2 3 4" xfId="2132" xr:uid="{5298AA65-3EDB-44C5-9B0B-9F5F8E0E3388}"/>
    <cellStyle name="Normal 7 3 2 3 4 2" xfId="4088" xr:uid="{DD00DBE1-D3C3-4B98-AFF3-AFED8A844FED}"/>
    <cellStyle name="Normal 7 3 2 3 5" xfId="2133" xr:uid="{5C5122CE-084D-4816-96B5-B970EF79EEC1}"/>
    <cellStyle name="Normal 7 3 2 3 6" xfId="2134" xr:uid="{EC15E4C2-BDA7-42B4-BDF9-849B7EB5A113}"/>
    <cellStyle name="Normal 7 3 2 4" xfId="2135" xr:uid="{6367C279-DC2D-4D66-83C0-162BE55A857C}"/>
    <cellStyle name="Normal 7 3 2 4 2" xfId="2136" xr:uid="{1CD60620-A1A7-4823-A4E7-46DA23BAC354}"/>
    <cellStyle name="Normal 7 3 2 4 2 2" xfId="2137" xr:uid="{E87EDD8E-1172-46B2-8292-5431B3985793}"/>
    <cellStyle name="Normal 7 3 2 4 2 2 2" xfId="4089" xr:uid="{573A5221-C799-41CD-A951-A1B11667A6BA}"/>
    <cellStyle name="Normal 7 3 2 4 2 3" xfId="2138" xr:uid="{9BFA69BB-EB07-4375-A67F-D3D6230721D3}"/>
    <cellStyle name="Normal 7 3 2 4 2 4" xfId="2139" xr:uid="{D74916E1-82A5-4FDB-9460-9039C61429D2}"/>
    <cellStyle name="Normal 7 3 2 4 3" xfId="2140" xr:uid="{2333B48C-25A1-441E-ADFB-2D85DA8A5BBC}"/>
    <cellStyle name="Normal 7 3 2 4 3 2" xfId="4090" xr:uid="{E2B3A516-3E77-4949-A8D8-E99785ECD62D}"/>
    <cellStyle name="Normal 7 3 2 4 4" xfId="2141" xr:uid="{8F86A23B-66E9-42AA-8F2E-6BF8513C0515}"/>
    <cellStyle name="Normal 7 3 2 4 5" xfId="2142" xr:uid="{5F75DADD-92BA-4630-B475-C3581F0433B4}"/>
    <cellStyle name="Normal 7 3 2 5" xfId="2143" xr:uid="{BC7BE723-1436-4114-8D01-D4091C1A3D3C}"/>
    <cellStyle name="Normal 7 3 2 5 2" xfId="2144" xr:uid="{05678F3B-3951-40D1-A224-BDADC55C4CC1}"/>
    <cellStyle name="Normal 7 3 2 5 2 2" xfId="4091" xr:uid="{C9850EB3-311C-4CAB-ABDF-FD9CA969B6FD}"/>
    <cellStyle name="Normal 7 3 2 5 3" xfId="2145" xr:uid="{EF561092-DE14-46AF-80D5-381CE1F3BA87}"/>
    <cellStyle name="Normal 7 3 2 5 4" xfId="2146" xr:uid="{CF4F0189-F7CA-41F5-83F6-68B1A26CEAA3}"/>
    <cellStyle name="Normal 7 3 2 6" xfId="2147" xr:uid="{F18564CD-887B-4D8A-A7E2-DBC16EDD55FD}"/>
    <cellStyle name="Normal 7 3 2 6 2" xfId="2148" xr:uid="{F397ADD0-03C1-415E-819A-BAA0B345F2B5}"/>
    <cellStyle name="Normal 7 3 2 6 3" xfId="2149" xr:uid="{4F59C04E-4B11-419A-9C29-8A986D46663A}"/>
    <cellStyle name="Normal 7 3 2 6 4" xfId="2150" xr:uid="{5AA69960-9117-4E9F-BF15-D03E55AD97DB}"/>
    <cellStyle name="Normal 7 3 2 7" xfId="2151" xr:uid="{FA8616DD-FD29-414F-A24B-DEE315C7818D}"/>
    <cellStyle name="Normal 7 3 2 8" xfId="2152" xr:uid="{E5690DCA-D869-4295-B683-CDE81636212B}"/>
    <cellStyle name="Normal 7 3 2 9" xfId="2153" xr:uid="{7EF86000-1588-4F9F-B545-87828E1D9778}"/>
    <cellStyle name="Normal 7 3 3" xfId="140" xr:uid="{C8955EC2-C781-45F4-9F08-371B28F18422}"/>
    <cellStyle name="Normal 7 3 3 2" xfId="141" xr:uid="{E3AF92AE-0C5D-492F-A336-C5D975AA033F}"/>
    <cellStyle name="Normal 7 3 3 2 2" xfId="2154" xr:uid="{3886F2AA-61AB-4C10-8894-1021479EF30C}"/>
    <cellStyle name="Normal 7 3 3 2 2 2" xfId="2155" xr:uid="{E3ADD065-3471-4F00-BFB1-07C0C8442D95}"/>
    <cellStyle name="Normal 7 3 3 2 2 2 2" xfId="4092" xr:uid="{7A9D49D7-275D-4361-A2B0-A4AABFE0015C}"/>
    <cellStyle name="Normal 7 3 3 2 2 2 2 2" xfId="4524" xr:uid="{8FF96C26-391E-4AC6-B968-FB71EF2F4BB8}"/>
    <cellStyle name="Normal 7 3 3 2 2 2 3" xfId="4525" xr:uid="{1307D7E4-F56A-42DC-B3DB-99D71CD2C8FA}"/>
    <cellStyle name="Normal 7 3 3 2 2 3" xfId="2156" xr:uid="{0CF5BA62-B02D-4ACB-AEF5-21C5B2EE3A0C}"/>
    <cellStyle name="Normal 7 3 3 2 2 3 2" xfId="4526" xr:uid="{3ED4684A-B689-42E0-A6CC-BA5B0DA4C0B0}"/>
    <cellStyle name="Normal 7 3 3 2 2 4" xfId="2157" xr:uid="{CB1C46BD-1214-4700-9F69-CF89A6E7DB48}"/>
    <cellStyle name="Normal 7 3 3 2 3" xfId="2158" xr:uid="{42E08DB8-FD4D-4540-A98B-1ABA5B4AF435}"/>
    <cellStyle name="Normal 7 3 3 2 3 2" xfId="2159" xr:uid="{2A81F1EC-3FE1-4D05-B4AA-8A9F4EFCCABD}"/>
    <cellStyle name="Normal 7 3 3 2 3 2 2" xfId="4527" xr:uid="{B61779EA-5082-41DF-97BF-59CB134B1C3C}"/>
    <cellStyle name="Normal 7 3 3 2 3 3" xfId="2160" xr:uid="{9C2F40F9-9767-444C-A809-BD7695951F2B}"/>
    <cellStyle name="Normal 7 3 3 2 3 4" xfId="2161" xr:uid="{7A898A35-4D74-4705-A559-F59E3C2E625F}"/>
    <cellStyle name="Normal 7 3 3 2 4" xfId="2162" xr:uid="{7BF2FDDC-5A0B-4D88-8120-26B92BCC6149}"/>
    <cellStyle name="Normal 7 3 3 2 4 2" xfId="4528" xr:uid="{89C45879-738D-4267-BC76-5250E820F58F}"/>
    <cellStyle name="Normal 7 3 3 2 5" xfId="2163" xr:uid="{5D0B39A0-BCA0-4AEE-8E70-7108861EBC69}"/>
    <cellStyle name="Normal 7 3 3 2 6" xfId="2164" xr:uid="{36AB4B17-49FA-45F6-84E2-9A65203C54C0}"/>
    <cellStyle name="Normal 7 3 3 3" xfId="2165" xr:uid="{480EF23E-7EF0-4CBE-9031-1176BB242811}"/>
    <cellStyle name="Normal 7 3 3 3 2" xfId="2166" xr:uid="{81E260DB-ED05-48DB-B0EE-22284630859F}"/>
    <cellStyle name="Normal 7 3 3 3 2 2" xfId="2167" xr:uid="{02A5523F-FEBE-4EDB-89BD-4D281CD072E4}"/>
    <cellStyle name="Normal 7 3 3 3 2 2 2" xfId="4529" xr:uid="{69280DC6-A25E-4403-8DC1-7548D764051A}"/>
    <cellStyle name="Normal 7 3 3 3 2 3" xfId="2168" xr:uid="{1670B861-8DB0-4B54-9127-A0E6AF0EA259}"/>
    <cellStyle name="Normal 7 3 3 3 2 4" xfId="2169" xr:uid="{A119180D-C495-43BD-B0E2-5C2C72F2C548}"/>
    <cellStyle name="Normal 7 3 3 3 3" xfId="2170" xr:uid="{6095CB14-BD87-409A-93C8-E3B9E11D194E}"/>
    <cellStyle name="Normal 7 3 3 3 3 2" xfId="4530" xr:uid="{CACAF076-E97F-4B58-BF92-8FC6E92A3E4D}"/>
    <cellStyle name="Normal 7 3 3 3 4" xfId="2171" xr:uid="{CC4A2EBA-FCBC-48DD-A60D-B15769006751}"/>
    <cellStyle name="Normal 7 3 3 3 5" xfId="2172" xr:uid="{D172FA68-3B42-471F-ABD6-11F1494B9A9A}"/>
    <cellStyle name="Normal 7 3 3 4" xfId="2173" xr:uid="{2F5771BC-8C1F-40F1-9169-DCD88C1A2464}"/>
    <cellStyle name="Normal 7 3 3 4 2" xfId="2174" xr:uid="{4989C4F2-D136-41CA-A9F5-0851315B9E16}"/>
    <cellStyle name="Normal 7 3 3 4 2 2" xfId="4531" xr:uid="{C26E0248-45D2-4B02-943E-54C63CC2BA2E}"/>
    <cellStyle name="Normal 7 3 3 4 3" xfId="2175" xr:uid="{4DFED8AA-2DAE-4DA6-B47D-F5C369E0CD5B}"/>
    <cellStyle name="Normal 7 3 3 4 4" xfId="2176" xr:uid="{D8B0BAF2-A9AE-435E-98C4-FFCE31037CA0}"/>
    <cellStyle name="Normal 7 3 3 5" xfId="2177" xr:uid="{25741302-093B-4DE2-A13E-381579F4DF9C}"/>
    <cellStyle name="Normal 7 3 3 5 2" xfId="2178" xr:uid="{64516450-9B0A-494B-A65C-B6FD014E922A}"/>
    <cellStyle name="Normal 7 3 3 5 3" xfId="2179" xr:uid="{B405290F-DA0E-437A-A985-8D4C32667448}"/>
    <cellStyle name="Normal 7 3 3 5 4" xfId="2180" xr:uid="{CF4EF7E9-F98F-436A-A7B5-5908C88CC0A5}"/>
    <cellStyle name="Normal 7 3 3 6" xfId="2181" xr:uid="{48B81A02-F908-49C2-AA2C-C7BB86217DD6}"/>
    <cellStyle name="Normal 7 3 3 7" xfId="2182" xr:uid="{82B24017-D760-4B07-A01F-8978564A40C8}"/>
    <cellStyle name="Normal 7 3 3 8" xfId="2183" xr:uid="{C3BE40C3-8C4C-4831-B76A-9A622E780937}"/>
    <cellStyle name="Normal 7 3 4" xfId="142" xr:uid="{E287C753-BD64-4795-84DD-6F6539D4DE85}"/>
    <cellStyle name="Normal 7 3 4 2" xfId="2184" xr:uid="{17F4478B-E38F-4224-88F4-2611208ED55F}"/>
    <cellStyle name="Normal 7 3 4 2 2" xfId="2185" xr:uid="{B3FBFD81-AAE3-42E9-9C84-2488CAB1D7E6}"/>
    <cellStyle name="Normal 7 3 4 2 2 2" xfId="2186" xr:uid="{C92159FC-1415-4D3E-A000-F91DAE2D6ECE}"/>
    <cellStyle name="Normal 7 3 4 2 2 2 2" xfId="4093" xr:uid="{96D3E4E2-BC70-4959-9B09-C8C47D2A1405}"/>
    <cellStyle name="Normal 7 3 4 2 2 3" xfId="2187" xr:uid="{83FC07E2-3DB3-40A7-9F73-2B9C22D53085}"/>
    <cellStyle name="Normal 7 3 4 2 2 4" xfId="2188" xr:uid="{F81223E1-B68B-4770-839F-5AC2A20016DE}"/>
    <cellStyle name="Normal 7 3 4 2 3" xfId="2189" xr:uid="{E1C6876C-1DCF-4C3F-835F-536BB5F38F88}"/>
    <cellStyle name="Normal 7 3 4 2 3 2" xfId="4094" xr:uid="{A4BFD6AC-C431-4E56-BB44-220FB999EFDD}"/>
    <cellStyle name="Normal 7 3 4 2 4" xfId="2190" xr:uid="{9355E5E1-F7AE-4471-B324-271522AF7201}"/>
    <cellStyle name="Normal 7 3 4 2 5" xfId="2191" xr:uid="{02CCC438-EE6F-4E83-970C-D2C33B710423}"/>
    <cellStyle name="Normal 7 3 4 3" xfId="2192" xr:uid="{B2B46AAC-BD51-47E0-BD52-059B2AD3C81F}"/>
    <cellStyle name="Normal 7 3 4 3 2" xfId="2193" xr:uid="{16D74F6B-123C-40D1-A26D-693F7399416B}"/>
    <cellStyle name="Normal 7 3 4 3 2 2" xfId="4095" xr:uid="{729B62DA-E9EE-408F-9657-4413799F207B}"/>
    <cellStyle name="Normal 7 3 4 3 3" xfId="2194" xr:uid="{7F5EA130-09A3-4431-B641-58E1B399D5C0}"/>
    <cellStyle name="Normal 7 3 4 3 4" xfId="2195" xr:uid="{55C26A5C-A45D-498F-99EB-CE595FB96D9D}"/>
    <cellStyle name="Normal 7 3 4 4" xfId="2196" xr:uid="{89C0E55F-2396-4258-8ECE-1453DA19AE67}"/>
    <cellStyle name="Normal 7 3 4 4 2" xfId="2197" xr:uid="{91F2C555-34B2-4AA2-B59C-FEB0B11C9253}"/>
    <cellStyle name="Normal 7 3 4 4 3" xfId="2198" xr:uid="{BFFEE8A0-1E26-4FCC-9E4C-9FDD21DC1716}"/>
    <cellStyle name="Normal 7 3 4 4 4" xfId="2199" xr:uid="{241E3186-5649-48A1-8E65-CB1D6A2B040E}"/>
    <cellStyle name="Normal 7 3 4 5" xfId="2200" xr:uid="{C5A1037C-B150-4D60-AC13-86AFD4623875}"/>
    <cellStyle name="Normal 7 3 4 6" xfId="2201" xr:uid="{7F9D3FCC-C75A-47C5-885B-2D52D9BC294D}"/>
    <cellStyle name="Normal 7 3 4 7" xfId="2202" xr:uid="{076F1399-A9BF-49DD-A6C9-BE375B675764}"/>
    <cellStyle name="Normal 7 3 5" xfId="2203" xr:uid="{2F6466D3-2488-427C-87C0-728FF2849EED}"/>
    <cellStyle name="Normal 7 3 5 2" xfId="2204" xr:uid="{6940D356-3EC4-4EA4-AC9D-A22594507F57}"/>
    <cellStyle name="Normal 7 3 5 2 2" xfId="2205" xr:uid="{6B36F11E-E757-4BF4-B3FA-562328130B85}"/>
    <cellStyle name="Normal 7 3 5 2 2 2" xfId="4096" xr:uid="{E8B5AEAC-7C9B-412D-AB76-13EA5C87F0A3}"/>
    <cellStyle name="Normal 7 3 5 2 3" xfId="2206" xr:uid="{9082A603-5611-4651-9D22-7271232D9008}"/>
    <cellStyle name="Normal 7 3 5 2 4" xfId="2207" xr:uid="{6F1A49E7-EBD0-4558-8CC3-57412DDDDB1F}"/>
    <cellStyle name="Normal 7 3 5 3" xfId="2208" xr:uid="{F764D811-F9A9-4F02-8097-86966DF9FA49}"/>
    <cellStyle name="Normal 7 3 5 3 2" xfId="2209" xr:uid="{26881330-9291-4FFF-85F9-936D560BD31A}"/>
    <cellStyle name="Normal 7 3 5 3 3" xfId="2210" xr:uid="{A6D8F70C-831B-49AE-B3B4-332CEB02F34B}"/>
    <cellStyle name="Normal 7 3 5 3 4" xfId="2211" xr:uid="{9EEFD3CA-FDCE-47E7-B561-FEB7D524A806}"/>
    <cellStyle name="Normal 7 3 5 4" xfId="2212" xr:uid="{09C3CCFE-EE61-4B99-BB71-D5E86100B293}"/>
    <cellStyle name="Normal 7 3 5 5" xfId="2213" xr:uid="{53480817-53A8-4F98-8CFF-B3F58E9C8AAA}"/>
    <cellStyle name="Normal 7 3 5 6" xfId="2214" xr:uid="{686FA8EB-83F7-4F6F-95AE-30F238DC5771}"/>
    <cellStyle name="Normal 7 3 6" xfId="2215" xr:uid="{2B74E602-226F-410D-B9D6-344E7B9A7D9A}"/>
    <cellStyle name="Normal 7 3 6 2" xfId="2216" xr:uid="{C27A4D8B-B641-4579-AD9C-A097DE901B38}"/>
    <cellStyle name="Normal 7 3 6 2 2" xfId="2217" xr:uid="{73B1425A-4257-40B8-BEBD-37083084C98B}"/>
    <cellStyle name="Normal 7 3 6 2 3" xfId="2218" xr:uid="{45188240-612B-4040-A0E2-2169979F14AF}"/>
    <cellStyle name="Normal 7 3 6 2 4" xfId="2219" xr:uid="{F1A14147-08E1-4BBE-AC13-E6993A83AC22}"/>
    <cellStyle name="Normal 7 3 6 3" xfId="2220" xr:uid="{98268C84-16BB-41D7-8D08-D953FEF66D8C}"/>
    <cellStyle name="Normal 7 3 6 4" xfId="2221" xr:uid="{B98AB5C4-7D53-46B8-AD4A-612EC63ED481}"/>
    <cellStyle name="Normal 7 3 6 5" xfId="2222" xr:uid="{513D1EC7-37ED-48A7-AFC7-4B8B7B895CCE}"/>
    <cellStyle name="Normal 7 3 7" xfId="2223" xr:uid="{D001C985-FB5C-4638-9467-1D35196F8FCB}"/>
    <cellStyle name="Normal 7 3 7 2" xfId="2224" xr:uid="{439A5808-2D3B-43B5-8243-774CD28C3B9F}"/>
    <cellStyle name="Normal 7 3 7 3" xfId="2225" xr:uid="{87FEF980-2D25-4581-9AF2-AD0E9AEBA279}"/>
    <cellStyle name="Normal 7 3 7 4" xfId="2226" xr:uid="{2228DB31-0507-4C0B-9B34-83111A0478AF}"/>
    <cellStyle name="Normal 7 3 8" xfId="2227" xr:uid="{BD6A6DAC-68FD-40C3-9ABF-98A820719773}"/>
    <cellStyle name="Normal 7 3 8 2" xfId="2228" xr:uid="{160A19F5-6A45-4E59-A59F-0DE7B3609B37}"/>
    <cellStyle name="Normal 7 3 8 3" xfId="2229" xr:uid="{77115F20-45BA-4665-A5C5-D8A5B02AAB83}"/>
    <cellStyle name="Normal 7 3 8 4" xfId="2230" xr:uid="{B25FB64F-D4B8-45D5-8C22-FF101BB04E86}"/>
    <cellStyle name="Normal 7 3 9" xfId="2231" xr:uid="{1594CEA6-FF55-4D52-9ADA-9CCB4AED8A61}"/>
    <cellStyle name="Normal 7 4" xfId="143" xr:uid="{BA470077-CD36-4181-8961-86CA97A6DF44}"/>
    <cellStyle name="Normal 7 4 10" xfId="2232" xr:uid="{5BFF280F-D606-401A-B7D3-DFBF90FD0635}"/>
    <cellStyle name="Normal 7 4 11" xfId="2233" xr:uid="{81A5065C-4D06-4477-A86E-2BD67BA73869}"/>
    <cellStyle name="Normal 7 4 2" xfId="144" xr:uid="{E22B2229-6A56-4088-9080-C2ED1DD36AC1}"/>
    <cellStyle name="Normal 7 4 2 2" xfId="2234" xr:uid="{7D07DE5F-87EF-4AE4-92A3-BF914636EB32}"/>
    <cellStyle name="Normal 7 4 2 2 2" xfId="2235" xr:uid="{D9B5BBAE-305C-4F2D-85DD-02F9CC0841E2}"/>
    <cellStyle name="Normal 7 4 2 2 2 2" xfId="2236" xr:uid="{CAF4D1B3-05D5-4564-84F2-F073D60F9306}"/>
    <cellStyle name="Normal 7 4 2 2 2 2 2" xfId="2237" xr:uid="{1CEAC2C8-9C95-49F6-ACCC-D38ED0D8EF4B}"/>
    <cellStyle name="Normal 7 4 2 2 2 2 3" xfId="2238" xr:uid="{B1D1BEFB-A9F6-4524-B6E4-DCB32A836CBE}"/>
    <cellStyle name="Normal 7 4 2 2 2 2 4" xfId="2239" xr:uid="{EFCFBB01-DDE4-4957-A9BD-7C6E7039D0AC}"/>
    <cellStyle name="Normal 7 4 2 2 2 3" xfId="2240" xr:uid="{F19DE042-1357-4C00-9177-6C3F1BFAC2CD}"/>
    <cellStyle name="Normal 7 4 2 2 2 3 2" xfId="2241" xr:uid="{336C44FC-CB56-44E8-AE98-8C293A56AC52}"/>
    <cellStyle name="Normal 7 4 2 2 2 3 3" xfId="2242" xr:uid="{BB93E616-7FEB-46EA-A241-C2476DF9DC98}"/>
    <cellStyle name="Normal 7 4 2 2 2 3 4" xfId="2243" xr:uid="{98F423CB-00BA-4B2B-9B93-1FD9014216B3}"/>
    <cellStyle name="Normal 7 4 2 2 2 4" xfId="2244" xr:uid="{FAFE9988-8ED8-4B00-9596-2404BC230BD2}"/>
    <cellStyle name="Normal 7 4 2 2 2 5" xfId="2245" xr:uid="{7A6C8188-9F0B-4E22-BB90-45FE71497F45}"/>
    <cellStyle name="Normal 7 4 2 2 2 6" xfId="2246" xr:uid="{D446C7B9-C7FD-4F45-9241-7122FD70763B}"/>
    <cellStyle name="Normal 7 4 2 2 3" xfId="2247" xr:uid="{9983A1A0-36BC-4AAD-9902-ED00DA22DE6E}"/>
    <cellStyle name="Normal 7 4 2 2 3 2" xfId="2248" xr:uid="{91CCA22F-BA67-4624-846E-8EC8DBE9C3F6}"/>
    <cellStyle name="Normal 7 4 2 2 3 2 2" xfId="2249" xr:uid="{58EBB0EF-8527-4145-86DC-AB7BA13BD5FD}"/>
    <cellStyle name="Normal 7 4 2 2 3 2 3" xfId="2250" xr:uid="{67FAB1EF-94C6-4D08-8ED2-210CFB0DD02D}"/>
    <cellStyle name="Normal 7 4 2 2 3 2 4" xfId="2251" xr:uid="{DE28229F-E180-44C2-B4EB-E45B515FBF21}"/>
    <cellStyle name="Normal 7 4 2 2 3 3" xfId="2252" xr:uid="{759F8DD1-7ED6-4250-AAC8-8C43A68A9CB0}"/>
    <cellStyle name="Normal 7 4 2 2 3 4" xfId="2253" xr:uid="{907E6A6E-C4B2-4E2D-AF4F-21C587B5B6B9}"/>
    <cellStyle name="Normal 7 4 2 2 3 5" xfId="2254" xr:uid="{C8D867EC-4C20-472B-8DF0-9F9681E3B073}"/>
    <cellStyle name="Normal 7 4 2 2 4" xfId="2255" xr:uid="{FB515BD7-AC48-471F-A45F-4B9940D530FD}"/>
    <cellStyle name="Normal 7 4 2 2 4 2" xfId="2256" xr:uid="{D82EFC23-9063-4ECD-A2FE-E87F97D2216D}"/>
    <cellStyle name="Normal 7 4 2 2 4 3" xfId="2257" xr:uid="{9CB03618-7571-4F7B-90E5-B851095B6AA6}"/>
    <cellStyle name="Normal 7 4 2 2 4 4" xfId="2258" xr:uid="{99A0B1EF-2D1C-44A2-95DB-786719996D24}"/>
    <cellStyle name="Normal 7 4 2 2 5" xfId="2259" xr:uid="{9D38324C-1B3B-4E63-B6AA-EE94D2C7AE92}"/>
    <cellStyle name="Normal 7 4 2 2 5 2" xfId="2260" xr:uid="{E8C5DA56-6C4F-48E3-A04A-82C2CC684282}"/>
    <cellStyle name="Normal 7 4 2 2 5 3" xfId="2261" xr:uid="{D241C9EB-EA1B-4C03-8A7E-20F930CB6E71}"/>
    <cellStyle name="Normal 7 4 2 2 5 4" xfId="2262" xr:uid="{6D26D983-D78B-4808-9965-A3C2E348A00C}"/>
    <cellStyle name="Normal 7 4 2 2 6" xfId="2263" xr:uid="{CF04998E-A602-4B73-A226-F6B67EA5534A}"/>
    <cellStyle name="Normal 7 4 2 2 7" xfId="2264" xr:uid="{D3E475C8-9D1B-4C02-88B0-D65975280995}"/>
    <cellStyle name="Normal 7 4 2 2 8" xfId="2265" xr:uid="{BF677116-0D6D-4F69-954C-728BDFB9CAFC}"/>
    <cellStyle name="Normal 7 4 2 3" xfId="2266" xr:uid="{0FD1A713-6D62-4A1B-870E-BA16199671B1}"/>
    <cellStyle name="Normal 7 4 2 3 2" xfId="2267" xr:uid="{F42A3011-CC5D-4D4B-AA55-5D1B656FC7A5}"/>
    <cellStyle name="Normal 7 4 2 3 2 2" xfId="2268" xr:uid="{A6ED93E4-BAA3-4CA9-A828-F12E8CB4DE34}"/>
    <cellStyle name="Normal 7 4 2 3 2 3" xfId="2269" xr:uid="{862020AF-C0E7-4D53-8D10-90E90A2BB3C1}"/>
    <cellStyle name="Normal 7 4 2 3 2 4" xfId="2270" xr:uid="{1549F59E-3CF6-4E64-8B8D-F58C6582186E}"/>
    <cellStyle name="Normal 7 4 2 3 3" xfId="2271" xr:uid="{F03ACF9A-8DEF-4850-9D3D-6FE5ED44C34F}"/>
    <cellStyle name="Normal 7 4 2 3 3 2" xfId="2272" xr:uid="{E7B70C46-60C5-43F8-9F12-4280887065E9}"/>
    <cellStyle name="Normal 7 4 2 3 3 3" xfId="2273" xr:uid="{5004F307-3C23-406B-9B5D-F876CDD2E69A}"/>
    <cellStyle name="Normal 7 4 2 3 3 4" xfId="2274" xr:uid="{607945A3-1399-4CA0-A15E-44E88C8AD1BC}"/>
    <cellStyle name="Normal 7 4 2 3 4" xfId="2275" xr:uid="{AD9BD2FF-543D-49FC-ABBC-CC05820E7625}"/>
    <cellStyle name="Normal 7 4 2 3 5" xfId="2276" xr:uid="{75DFAC4F-57FC-401C-AA9A-38CF57B82A12}"/>
    <cellStyle name="Normal 7 4 2 3 6" xfId="2277" xr:uid="{099ADB1F-D640-4C14-9BA3-21F0B8F44946}"/>
    <cellStyle name="Normal 7 4 2 4" xfId="2278" xr:uid="{30589B3A-D3C6-48CE-9007-C92B3B1A2E4B}"/>
    <cellStyle name="Normal 7 4 2 4 2" xfId="2279" xr:uid="{81BBE897-4005-4660-BDD0-94806B977E6F}"/>
    <cellStyle name="Normal 7 4 2 4 2 2" xfId="2280" xr:uid="{5C43B490-87D2-4FBD-A1BB-7A5E0E7850CA}"/>
    <cellStyle name="Normal 7 4 2 4 2 3" xfId="2281" xr:uid="{7DF55522-D6C5-49F0-913A-EFBC410276AB}"/>
    <cellStyle name="Normal 7 4 2 4 2 4" xfId="2282" xr:uid="{624999E7-1C80-487D-801F-FB3F1FFDAE5D}"/>
    <cellStyle name="Normal 7 4 2 4 3" xfId="2283" xr:uid="{BC70ACB7-6337-4A17-858B-DE2FF9487BF0}"/>
    <cellStyle name="Normal 7 4 2 4 4" xfId="2284" xr:uid="{328C5FA2-D0FA-4CDE-859C-67C029B129D7}"/>
    <cellStyle name="Normal 7 4 2 4 5" xfId="2285" xr:uid="{0B0365A7-344A-4D7D-9DB8-8A82ABCE3C33}"/>
    <cellStyle name="Normal 7 4 2 5" xfId="2286" xr:uid="{193B345A-1367-4061-8B4E-78ADBD3A9DB3}"/>
    <cellStyle name="Normal 7 4 2 5 2" xfId="2287" xr:uid="{83D5F1A8-BB5C-419E-87C9-E7D61FA5742B}"/>
    <cellStyle name="Normal 7 4 2 5 3" xfId="2288" xr:uid="{B36313AB-DDA0-4702-BABA-FEB0D8F599C8}"/>
    <cellStyle name="Normal 7 4 2 5 4" xfId="2289" xr:uid="{B7872193-2E68-437A-BC2E-B3F3AB9310E8}"/>
    <cellStyle name="Normal 7 4 2 6" xfId="2290" xr:uid="{948F89CD-DE62-4CF4-AA2C-202CD70AE71D}"/>
    <cellStyle name="Normal 7 4 2 6 2" xfId="2291" xr:uid="{C5516B5D-B833-499B-A3EE-4297A8EC307F}"/>
    <cellStyle name="Normal 7 4 2 6 3" xfId="2292" xr:uid="{C255BBFC-29A6-4D5D-9121-BFDA07308688}"/>
    <cellStyle name="Normal 7 4 2 6 4" xfId="2293" xr:uid="{CDC34C91-20BE-4F31-A4B4-C07DF8BD24C9}"/>
    <cellStyle name="Normal 7 4 2 7" xfId="2294" xr:uid="{00562AD7-3807-4868-8937-3F8798F528E5}"/>
    <cellStyle name="Normal 7 4 2 8" xfId="2295" xr:uid="{C2470440-F5FE-4D95-BA0F-76B81369135C}"/>
    <cellStyle name="Normal 7 4 2 9" xfId="2296" xr:uid="{046B8BBF-2E90-4063-9EA8-EB8B75AD4052}"/>
    <cellStyle name="Normal 7 4 3" xfId="2297" xr:uid="{3BB5C594-5DDC-44B8-A1E0-187852533FCA}"/>
    <cellStyle name="Normal 7 4 3 2" xfId="2298" xr:uid="{E4D2668C-462C-4977-9190-A76CD02A4553}"/>
    <cellStyle name="Normal 7 4 3 2 2" xfId="2299" xr:uid="{1B13CB6A-42D3-4D74-BD47-E3F1F3700FA1}"/>
    <cellStyle name="Normal 7 4 3 2 2 2" xfId="2300" xr:uid="{CA7A3709-4238-4D3E-BBAF-88D001BFE226}"/>
    <cellStyle name="Normal 7 4 3 2 2 2 2" xfId="4097" xr:uid="{069680B5-CEE6-4869-A6A2-45F81DA8ECCC}"/>
    <cellStyle name="Normal 7 4 3 2 2 3" xfId="2301" xr:uid="{143971AC-0873-4D25-A47C-FE00DCFD5A2D}"/>
    <cellStyle name="Normal 7 4 3 2 2 4" xfId="2302" xr:uid="{CEDB26D4-A4BB-4952-A672-91729163CD71}"/>
    <cellStyle name="Normal 7 4 3 2 3" xfId="2303" xr:uid="{2AD511EA-8DA7-4FC8-8FB7-6D98F4F0FA1B}"/>
    <cellStyle name="Normal 7 4 3 2 3 2" xfId="2304" xr:uid="{9567B154-BB3B-408C-8A48-C5D4C7F925DB}"/>
    <cellStyle name="Normal 7 4 3 2 3 3" xfId="2305" xr:uid="{E5CD71B6-2FF4-49B4-B1D2-5894D114D998}"/>
    <cellStyle name="Normal 7 4 3 2 3 4" xfId="2306" xr:uid="{E1780C66-C00A-43D6-BD0C-FA7EA1864289}"/>
    <cellStyle name="Normal 7 4 3 2 4" xfId="2307" xr:uid="{CA26680C-2D40-4107-849F-A00D382A1BF3}"/>
    <cellStyle name="Normal 7 4 3 2 5" xfId="2308" xr:uid="{1AD9BBA7-7F98-48B7-8C90-F519B2D48B67}"/>
    <cellStyle name="Normal 7 4 3 2 6" xfId="2309" xr:uid="{78ABD16E-1337-46DC-AD59-E1B23C274993}"/>
    <cellStyle name="Normal 7 4 3 3" xfId="2310" xr:uid="{BF0C7D0A-F185-4662-876B-BA9B6B2DBFBE}"/>
    <cellStyle name="Normal 7 4 3 3 2" xfId="2311" xr:uid="{FC6BF641-80CC-4D76-8B4A-AC94C9B2518B}"/>
    <cellStyle name="Normal 7 4 3 3 2 2" xfId="2312" xr:uid="{A9A15977-B829-4EF9-AD40-A5A62DA040F9}"/>
    <cellStyle name="Normal 7 4 3 3 2 3" xfId="2313" xr:uid="{B8B5180C-B624-4E1B-9F1A-43C9476DDA80}"/>
    <cellStyle name="Normal 7 4 3 3 2 4" xfId="2314" xr:uid="{417FAC21-7A38-468E-897A-1B4057EF4989}"/>
    <cellStyle name="Normal 7 4 3 3 3" xfId="2315" xr:uid="{7DF17188-04BA-47C0-8E39-9F849A0CA906}"/>
    <cellStyle name="Normal 7 4 3 3 4" xfId="2316" xr:uid="{41CF955A-48DA-48A6-A069-7347937A033F}"/>
    <cellStyle name="Normal 7 4 3 3 5" xfId="2317" xr:uid="{C3951C61-73E3-40D6-9382-E31D7F1E6475}"/>
    <cellStyle name="Normal 7 4 3 4" xfId="2318" xr:uid="{4864A278-AF34-48CC-88E8-5C591D7AF2AB}"/>
    <cellStyle name="Normal 7 4 3 4 2" xfId="2319" xr:uid="{C851C04E-0E6F-4FE4-9B39-D97D6B738DE3}"/>
    <cellStyle name="Normal 7 4 3 4 3" xfId="2320" xr:uid="{82F9E635-07CF-4869-AB4F-6AD71F001F14}"/>
    <cellStyle name="Normal 7 4 3 4 4" xfId="2321" xr:uid="{9B89AF22-6E1C-4C30-8BFD-87E3F391463A}"/>
    <cellStyle name="Normal 7 4 3 5" xfId="2322" xr:uid="{43B1A7A1-92E7-4363-94BA-C15CE445C9DA}"/>
    <cellStyle name="Normal 7 4 3 5 2" xfId="2323" xr:uid="{D8E69600-FA16-43E9-B9DB-A9A6C45240B5}"/>
    <cellStyle name="Normal 7 4 3 5 3" xfId="2324" xr:uid="{203EC525-C3E4-4CC1-A9F8-FFFA4C5F7349}"/>
    <cellStyle name="Normal 7 4 3 5 4" xfId="2325" xr:uid="{A9404437-512D-499D-A7F9-743892ACECC9}"/>
    <cellStyle name="Normal 7 4 3 6" xfId="2326" xr:uid="{5E47E407-85E8-41A8-8F53-298EF96A65B5}"/>
    <cellStyle name="Normal 7 4 3 7" xfId="2327" xr:uid="{F80FE2F6-C9C5-4B06-987A-2E4C8CD7284B}"/>
    <cellStyle name="Normal 7 4 3 8" xfId="2328" xr:uid="{94C91CAD-EABA-4676-B21E-90AD3ED17775}"/>
    <cellStyle name="Normal 7 4 4" xfId="2329" xr:uid="{C3DF6860-99C0-43FC-8922-A3879D00F07F}"/>
    <cellStyle name="Normal 7 4 4 2" xfId="2330" xr:uid="{75418DF8-AF0F-485D-9DC5-F69A21CC4BA3}"/>
    <cellStyle name="Normal 7 4 4 2 2" xfId="2331" xr:uid="{043B6018-1041-4CCC-A825-FBE4B926EE26}"/>
    <cellStyle name="Normal 7 4 4 2 2 2" xfId="2332" xr:uid="{D3F261A7-AA28-4EBE-A953-4CDDF9964131}"/>
    <cellStyle name="Normal 7 4 4 2 2 3" xfId="2333" xr:uid="{0DCD1060-B7EA-4A45-B6DE-150673F90374}"/>
    <cellStyle name="Normal 7 4 4 2 2 4" xfId="2334" xr:uid="{6C5B3EED-23D9-438E-B918-16FE364372A5}"/>
    <cellStyle name="Normal 7 4 4 2 3" xfId="2335" xr:uid="{5B64E900-68BA-4E08-9AE7-5E94DD5D2725}"/>
    <cellStyle name="Normal 7 4 4 2 4" xfId="2336" xr:uid="{A5465035-12E5-45B3-817D-4114101459E2}"/>
    <cellStyle name="Normal 7 4 4 2 5" xfId="2337" xr:uid="{E07CD5A8-7115-4788-8E11-12B00A9C9DE0}"/>
    <cellStyle name="Normal 7 4 4 3" xfId="2338" xr:uid="{FFE4E731-441D-437C-9DAC-87325A12768E}"/>
    <cellStyle name="Normal 7 4 4 3 2" xfId="2339" xr:uid="{128D39B0-D71C-4423-99A5-659479AFD101}"/>
    <cellStyle name="Normal 7 4 4 3 3" xfId="2340" xr:uid="{2A7A9FE1-FEDB-421F-809C-4855025A773F}"/>
    <cellStyle name="Normal 7 4 4 3 4" xfId="2341" xr:uid="{2DFB6B42-054A-4D9F-97F1-54093C8D3850}"/>
    <cellStyle name="Normal 7 4 4 4" xfId="2342" xr:uid="{E09DFCA1-8A58-4000-A640-D3763560782C}"/>
    <cellStyle name="Normal 7 4 4 4 2" xfId="2343" xr:uid="{3E21CE91-C5BD-4091-B0D8-FDB1D77FA058}"/>
    <cellStyle name="Normal 7 4 4 4 3" xfId="2344" xr:uid="{389FD576-3478-4963-8676-9D870183883D}"/>
    <cellStyle name="Normal 7 4 4 4 4" xfId="2345" xr:uid="{EB6B6521-C633-44C9-A2CD-0000E6EAE385}"/>
    <cellStyle name="Normal 7 4 4 5" xfId="2346" xr:uid="{D9B4A3A3-ADD9-49F5-A226-E47A34924801}"/>
    <cellStyle name="Normal 7 4 4 6" xfId="2347" xr:uid="{D314A6F6-C035-4033-9CBD-95C8EFA6AACF}"/>
    <cellStyle name="Normal 7 4 4 7" xfId="2348" xr:uid="{D9D7D12E-264B-4583-9FA7-5733B906B223}"/>
    <cellStyle name="Normal 7 4 5" xfId="2349" xr:uid="{4E9497BA-F966-4023-A0F7-CA66D8AC7DC2}"/>
    <cellStyle name="Normal 7 4 5 2" xfId="2350" xr:uid="{7B72DEE2-432A-4C19-B84F-DCE6484C3989}"/>
    <cellStyle name="Normal 7 4 5 2 2" xfId="2351" xr:uid="{6311A1A0-4BB6-4DC7-84C3-C5422E466C7C}"/>
    <cellStyle name="Normal 7 4 5 2 3" xfId="2352" xr:uid="{EF695047-3986-4FDE-AEA4-56DBA455B614}"/>
    <cellStyle name="Normal 7 4 5 2 4" xfId="2353" xr:uid="{5AD18448-9FE1-4175-82C2-E474C16B294F}"/>
    <cellStyle name="Normal 7 4 5 3" xfId="2354" xr:uid="{040AC83A-D8CA-4314-B4B0-792323151784}"/>
    <cellStyle name="Normal 7 4 5 3 2" xfId="2355" xr:uid="{8E59F979-7A13-4190-88D2-740C09816CE6}"/>
    <cellStyle name="Normal 7 4 5 3 3" xfId="2356" xr:uid="{5A46472F-0388-46E0-9588-6DD21CF34BD8}"/>
    <cellStyle name="Normal 7 4 5 3 4" xfId="2357" xr:uid="{AA5D54F9-1231-45AC-9E1A-F3C1D259416C}"/>
    <cellStyle name="Normal 7 4 5 4" xfId="2358" xr:uid="{9FBA200D-4026-4CCE-AFD1-5B1A0317F928}"/>
    <cellStyle name="Normal 7 4 5 5" xfId="2359" xr:uid="{24630953-E3F2-4AEF-894F-8A5E90FFD780}"/>
    <cellStyle name="Normal 7 4 5 6" xfId="2360" xr:uid="{E9FEAD42-F100-4D88-9C73-546A0D13AC2D}"/>
    <cellStyle name="Normal 7 4 6" xfId="2361" xr:uid="{F04D551E-8A08-4A66-B07D-52563C99FEDB}"/>
    <cellStyle name="Normal 7 4 6 2" xfId="2362" xr:uid="{25B687DF-9B95-4142-AB71-4BD0DE6610BA}"/>
    <cellStyle name="Normal 7 4 6 2 2" xfId="2363" xr:uid="{2DA05122-1D95-4F29-BD0F-80E68D860BCF}"/>
    <cellStyle name="Normal 7 4 6 2 3" xfId="2364" xr:uid="{D25F8B9B-B0A4-4A93-9581-E323918C3CBF}"/>
    <cellStyle name="Normal 7 4 6 2 4" xfId="2365" xr:uid="{4DD19345-FCEA-4359-9981-0058711B9529}"/>
    <cellStyle name="Normal 7 4 6 3" xfId="2366" xr:uid="{E9C7C9C2-31F0-42EC-AF60-A7FAD53AF274}"/>
    <cellStyle name="Normal 7 4 6 4" xfId="2367" xr:uid="{E9CFB83B-8E4A-4897-B949-5D9F7BC53AA1}"/>
    <cellStyle name="Normal 7 4 6 5" xfId="2368" xr:uid="{2693EA00-2DE3-45C4-9CCC-52F0047D897C}"/>
    <cellStyle name="Normal 7 4 7" xfId="2369" xr:uid="{010037E0-B186-4089-884A-65B911444BB4}"/>
    <cellStyle name="Normal 7 4 7 2" xfId="2370" xr:uid="{94E50D8E-AFE2-41D1-AE45-46D42775FA66}"/>
    <cellStyle name="Normal 7 4 7 3" xfId="2371" xr:uid="{9F41D4CF-FBE4-47D9-9874-321AF5E4C57C}"/>
    <cellStyle name="Normal 7 4 7 4" xfId="2372" xr:uid="{C833C3DF-59B3-47D5-8874-C52628CB83D5}"/>
    <cellStyle name="Normal 7 4 8" xfId="2373" xr:uid="{4D5CF2E1-A0DE-4857-A545-9030F8423D3E}"/>
    <cellStyle name="Normal 7 4 8 2" xfId="2374" xr:uid="{4CEA3F4D-A1DF-4525-AD0B-A4145E49969E}"/>
    <cellStyle name="Normal 7 4 8 3" xfId="2375" xr:uid="{9BE96B30-96E8-4EC9-A9E7-9343D002CF7B}"/>
    <cellStyle name="Normal 7 4 8 4" xfId="2376" xr:uid="{BC8C26F3-C076-49AF-B6FD-C12E6ACDB8A8}"/>
    <cellStyle name="Normal 7 4 9" xfId="2377" xr:uid="{212482A0-2463-4241-8A11-3FB92FC9C7D6}"/>
    <cellStyle name="Normal 7 5" xfId="145" xr:uid="{3CF5629C-6EF3-4352-826A-957CC10D5D70}"/>
    <cellStyle name="Normal 7 5 2" xfId="146" xr:uid="{C82BD11C-9014-438C-9CE7-A7754CFFB14A}"/>
    <cellStyle name="Normal 7 5 2 2" xfId="2378" xr:uid="{7FCC6173-39BA-48BB-9A1D-5A1EF01D3EAD}"/>
    <cellStyle name="Normal 7 5 2 2 2" xfId="2379" xr:uid="{946A961C-9CD1-4FBE-B313-3EAFB341676B}"/>
    <cellStyle name="Normal 7 5 2 2 2 2" xfId="2380" xr:uid="{31014714-352B-4C19-A56E-19E8B0DF78CC}"/>
    <cellStyle name="Normal 7 5 2 2 2 3" xfId="2381" xr:uid="{BA57665B-4593-4DFA-9A60-0E119E9FED83}"/>
    <cellStyle name="Normal 7 5 2 2 2 4" xfId="2382" xr:uid="{F77C849B-3A79-4F4C-A246-F1FCFBC208F2}"/>
    <cellStyle name="Normal 7 5 2 2 3" xfId="2383" xr:uid="{BC49EDFE-BAE5-4802-9B56-A4257D23E75B}"/>
    <cellStyle name="Normal 7 5 2 2 3 2" xfId="2384" xr:uid="{B5B603DE-B1F5-4F96-A236-7421EB713124}"/>
    <cellStyle name="Normal 7 5 2 2 3 3" xfId="2385" xr:uid="{B8EA6B9D-9457-4146-B24C-5E65B6B26AA7}"/>
    <cellStyle name="Normal 7 5 2 2 3 4" xfId="2386" xr:uid="{36D8F5D7-5D05-4B82-B409-E6E85A9F131A}"/>
    <cellStyle name="Normal 7 5 2 2 4" xfId="2387" xr:uid="{FDC8D951-DC89-4453-8201-D9144D5B8DC0}"/>
    <cellStyle name="Normal 7 5 2 2 5" xfId="2388" xr:uid="{14DD1CBF-44EB-40F2-8186-1CF459A96496}"/>
    <cellStyle name="Normal 7 5 2 2 6" xfId="2389" xr:uid="{157E5752-2338-48C2-BACA-1BD57D0B1401}"/>
    <cellStyle name="Normal 7 5 2 3" xfId="2390" xr:uid="{1B474005-C6F5-449B-9F61-FE052E43DEA2}"/>
    <cellStyle name="Normal 7 5 2 3 2" xfId="2391" xr:uid="{E9A79F1F-C2C5-4402-90A9-C9D5FEC0331E}"/>
    <cellStyle name="Normal 7 5 2 3 2 2" xfId="2392" xr:uid="{A9E811D5-8DD9-48F5-A3F3-D397B74ED1F1}"/>
    <cellStyle name="Normal 7 5 2 3 2 3" xfId="2393" xr:uid="{57EB95E4-A779-4119-9C40-1BED91A5460E}"/>
    <cellStyle name="Normal 7 5 2 3 2 4" xfId="2394" xr:uid="{BCA95C72-526B-49A0-B39C-8F1A5F175A29}"/>
    <cellStyle name="Normal 7 5 2 3 3" xfId="2395" xr:uid="{7C134D4E-EB43-4B8B-B1A8-EC1313D15C17}"/>
    <cellStyle name="Normal 7 5 2 3 4" xfId="2396" xr:uid="{2DB13CBC-31A2-46D5-90D0-272202527F73}"/>
    <cellStyle name="Normal 7 5 2 3 5" xfId="2397" xr:uid="{88C14A5D-F5FF-4C2F-83D1-4285AF2051E6}"/>
    <cellStyle name="Normal 7 5 2 4" xfId="2398" xr:uid="{9FBB6206-8515-4EBC-B6BF-BDC83C3D3204}"/>
    <cellStyle name="Normal 7 5 2 4 2" xfId="2399" xr:uid="{27207E5F-8AA7-420B-94F8-ECBA3BE3157B}"/>
    <cellStyle name="Normal 7 5 2 4 3" xfId="2400" xr:uid="{7B53ABF4-5F87-4B4D-BBE8-450E32EDEB17}"/>
    <cellStyle name="Normal 7 5 2 4 4" xfId="2401" xr:uid="{9FD06E20-563B-4197-94CA-5D3F44215C8E}"/>
    <cellStyle name="Normal 7 5 2 5" xfId="2402" xr:uid="{244CB345-2C38-4479-AA3D-A56A45058DA6}"/>
    <cellStyle name="Normal 7 5 2 5 2" xfId="2403" xr:uid="{D36D7237-8F7A-427B-AC8D-A609E99ECB76}"/>
    <cellStyle name="Normal 7 5 2 5 3" xfId="2404" xr:uid="{912D65EC-9F91-4E68-8110-DBEE82A1D2FE}"/>
    <cellStyle name="Normal 7 5 2 5 4" xfId="2405" xr:uid="{CEB21715-DB75-40F3-89BD-CB6A7D2F1537}"/>
    <cellStyle name="Normal 7 5 2 6" xfId="2406" xr:uid="{777DB0ED-F324-42D4-AB1B-1577D7480938}"/>
    <cellStyle name="Normal 7 5 2 7" xfId="2407" xr:uid="{57CFBB7E-D0D2-4955-A3FA-05EDC59B7432}"/>
    <cellStyle name="Normal 7 5 2 8" xfId="2408" xr:uid="{D5381532-41E7-4825-967F-90FB41BA4706}"/>
    <cellStyle name="Normal 7 5 3" xfId="2409" xr:uid="{7D5BD49E-E857-4ADF-9C3E-57F45D06E0C8}"/>
    <cellStyle name="Normal 7 5 3 2" xfId="2410" xr:uid="{04CB3B0C-71AD-4ACD-8750-8611DFC08DCE}"/>
    <cellStyle name="Normal 7 5 3 2 2" xfId="2411" xr:uid="{E7619F15-7381-4D43-9C69-0C80C183F0E2}"/>
    <cellStyle name="Normal 7 5 3 2 3" xfId="2412" xr:uid="{DE168D40-5F93-4688-A13C-C9440DBFA9A7}"/>
    <cellStyle name="Normal 7 5 3 2 4" xfId="2413" xr:uid="{20E9A827-6394-41D4-AB11-A98E1E8F1D72}"/>
    <cellStyle name="Normal 7 5 3 3" xfId="2414" xr:uid="{BB3D1381-F1EA-47CF-893F-1543C4330B23}"/>
    <cellStyle name="Normal 7 5 3 3 2" xfId="2415" xr:uid="{C20345A1-775A-4076-8897-DCFDF3ACE070}"/>
    <cellStyle name="Normal 7 5 3 3 3" xfId="2416" xr:uid="{8C0C0DD8-3592-4AAA-B2A0-3DBA2B64EF59}"/>
    <cellStyle name="Normal 7 5 3 3 4" xfId="2417" xr:uid="{0094957D-0D2F-4AA4-A64A-50B087B3E9F3}"/>
    <cellStyle name="Normal 7 5 3 4" xfId="2418" xr:uid="{D8A150D2-436E-4272-BE0D-952F82E79A7F}"/>
    <cellStyle name="Normal 7 5 3 5" xfId="2419" xr:uid="{E32C303B-3BAA-432F-9B0F-FA91F31BEF5E}"/>
    <cellStyle name="Normal 7 5 3 6" xfId="2420" xr:uid="{96F08EA8-7854-454B-9E7E-B6C049CCF105}"/>
    <cellStyle name="Normal 7 5 4" xfId="2421" xr:uid="{E424F28C-C7CB-4338-8F71-520ACE3728DD}"/>
    <cellStyle name="Normal 7 5 4 2" xfId="2422" xr:uid="{09C77398-0BF2-479E-9A36-AF0AB39A443E}"/>
    <cellStyle name="Normal 7 5 4 2 2" xfId="2423" xr:uid="{0CDC8F79-310E-4D0C-85A3-96267FBE04B2}"/>
    <cellStyle name="Normal 7 5 4 2 3" xfId="2424" xr:uid="{409B6842-D00A-4293-BCEA-BEDD969620A4}"/>
    <cellStyle name="Normal 7 5 4 2 4" xfId="2425" xr:uid="{B6434726-BAB3-4F76-8B09-D6091DF8C80B}"/>
    <cellStyle name="Normal 7 5 4 3" xfId="2426" xr:uid="{21551789-73B6-472E-8D4B-E31D615DA307}"/>
    <cellStyle name="Normal 7 5 4 4" xfId="2427" xr:uid="{E89E2B33-C90D-457F-AAF6-DDECC58A67BF}"/>
    <cellStyle name="Normal 7 5 4 5" xfId="2428" xr:uid="{F60BE8F9-1806-4021-9DF0-53C53E83FF8E}"/>
    <cellStyle name="Normal 7 5 5" xfId="2429" xr:uid="{A337D457-0138-415A-846F-F6F2006CC765}"/>
    <cellStyle name="Normal 7 5 5 2" xfId="2430" xr:uid="{D9A492AB-A6D8-4ADF-BA64-71D296786571}"/>
    <cellStyle name="Normal 7 5 5 3" xfId="2431" xr:uid="{3406EA8B-78CD-4B6C-8A37-BD7FFC09F535}"/>
    <cellStyle name="Normal 7 5 5 4" xfId="2432" xr:uid="{4A69B94C-B32A-40E2-A967-9E0829A63C8F}"/>
    <cellStyle name="Normal 7 5 6" xfId="2433" xr:uid="{813C905B-6477-4328-947F-8BB48C540F5E}"/>
    <cellStyle name="Normal 7 5 6 2" xfId="2434" xr:uid="{5BC859E7-4099-4DB9-8AE4-DA6F65668567}"/>
    <cellStyle name="Normal 7 5 6 3" xfId="2435" xr:uid="{3DBF36D7-A00F-40C6-BC80-7B078381347D}"/>
    <cellStyle name="Normal 7 5 6 4" xfId="2436" xr:uid="{36046D6F-192B-467F-A8A9-92DC4D401ABB}"/>
    <cellStyle name="Normal 7 5 7" xfId="2437" xr:uid="{6537020E-E775-48D1-8BC8-BBC15D113825}"/>
    <cellStyle name="Normal 7 5 8" xfId="2438" xr:uid="{BF786125-F3EB-4BF9-829E-5762B0E2639B}"/>
    <cellStyle name="Normal 7 5 9" xfId="2439" xr:uid="{B239B76E-5685-4C40-A9E1-3545B95D95D9}"/>
    <cellStyle name="Normal 7 6" xfId="147" xr:uid="{72C58443-F603-48DE-96B5-93EDD8CCC571}"/>
    <cellStyle name="Normal 7 6 2" xfId="2440" xr:uid="{3D11D120-9B6A-4A39-8380-7B858419BEEC}"/>
    <cellStyle name="Normal 7 6 2 2" xfId="2441" xr:uid="{90FC9E62-41FF-447F-84DA-15C9DA159BCB}"/>
    <cellStyle name="Normal 7 6 2 2 2" xfId="2442" xr:uid="{5F086DE4-F028-4A8C-B1BA-330EE37F4384}"/>
    <cellStyle name="Normal 7 6 2 2 2 2" xfId="4098" xr:uid="{DBD13408-D50C-4F4D-B29E-A8EC1B9BC1CA}"/>
    <cellStyle name="Normal 7 6 2 2 3" xfId="2443" xr:uid="{A58F12CA-ED18-43D0-9B8C-D84B4D01A212}"/>
    <cellStyle name="Normal 7 6 2 2 4" xfId="2444" xr:uid="{128DD089-027F-451E-BD55-F8AD246DB348}"/>
    <cellStyle name="Normal 7 6 2 3" xfId="2445" xr:uid="{DF7C7496-4658-4730-AFCF-7FA70ADA09E4}"/>
    <cellStyle name="Normal 7 6 2 3 2" xfId="2446" xr:uid="{3344F87B-5E83-4DAD-8046-6212F4ED4C65}"/>
    <cellStyle name="Normal 7 6 2 3 3" xfId="2447" xr:uid="{EC05C1AF-D4AE-4AC1-8EF0-0B201A4EDC60}"/>
    <cellStyle name="Normal 7 6 2 3 4" xfId="2448" xr:uid="{A13CAC36-287D-449B-AF03-6443B70DC0D2}"/>
    <cellStyle name="Normal 7 6 2 4" xfId="2449" xr:uid="{960F7590-73FC-4288-B24D-4B0F70FC9F3A}"/>
    <cellStyle name="Normal 7 6 2 5" xfId="2450" xr:uid="{1771F4E2-F6DF-4FAF-9F8A-53C846FD2682}"/>
    <cellStyle name="Normal 7 6 2 6" xfId="2451" xr:uid="{2AA8175F-7D82-499E-9FEE-16C977245468}"/>
    <cellStyle name="Normal 7 6 3" xfId="2452" xr:uid="{63255237-18DA-4683-970C-A5C422CED668}"/>
    <cellStyle name="Normal 7 6 3 2" xfId="2453" xr:uid="{8DA69152-84E0-47DF-950E-0982EB425111}"/>
    <cellStyle name="Normal 7 6 3 2 2" xfId="2454" xr:uid="{BCF8C9FE-2A77-456B-9A68-46BDD9098EFC}"/>
    <cellStyle name="Normal 7 6 3 2 3" xfId="2455" xr:uid="{A473D529-C178-4613-8A25-85682B756555}"/>
    <cellStyle name="Normal 7 6 3 2 4" xfId="2456" xr:uid="{12390AEA-8AC2-43B1-A8FF-21053A1D7467}"/>
    <cellStyle name="Normal 7 6 3 3" xfId="2457" xr:uid="{52777FB7-9FEF-4066-9BD8-962BA6327D69}"/>
    <cellStyle name="Normal 7 6 3 4" xfId="2458" xr:uid="{2A6AC59E-9503-420F-BE73-4DDDF3A87C9D}"/>
    <cellStyle name="Normal 7 6 3 5" xfId="2459" xr:uid="{0FFA0A2C-F9E6-405B-BAF9-CEBDA22D55A3}"/>
    <cellStyle name="Normal 7 6 4" xfId="2460" xr:uid="{5F07F37B-90FA-4D22-B664-3639AA8D5913}"/>
    <cellStyle name="Normal 7 6 4 2" xfId="2461" xr:uid="{C3C0C1F9-2F6B-4380-85F4-B14E8F6C7A83}"/>
    <cellStyle name="Normal 7 6 4 3" xfId="2462" xr:uid="{4DE68CFB-E7BF-4362-9BB4-C8DB40E19E27}"/>
    <cellStyle name="Normal 7 6 4 4" xfId="2463" xr:uid="{FB383298-91B1-4B2F-9B3C-6C654A4994FD}"/>
    <cellStyle name="Normal 7 6 5" xfId="2464" xr:uid="{8D67B3F7-A7A7-4A03-8629-6D1A6D88C548}"/>
    <cellStyle name="Normal 7 6 5 2" xfId="2465" xr:uid="{A10AF251-05FC-477D-AF2F-5F37B99F89D7}"/>
    <cellStyle name="Normal 7 6 5 3" xfId="2466" xr:uid="{E3CE28E0-A6C6-4EAB-9C20-C0E4F7E3B17B}"/>
    <cellStyle name="Normal 7 6 5 4" xfId="2467" xr:uid="{DB940277-E671-4FCC-96CF-33AB8E7ECF72}"/>
    <cellStyle name="Normal 7 6 6" xfId="2468" xr:uid="{DBF97A50-59A4-40BF-8563-48099DFF9187}"/>
    <cellStyle name="Normal 7 6 7" xfId="2469" xr:uid="{6FEA5046-CED9-4B9D-85B8-E95CE1959462}"/>
    <cellStyle name="Normal 7 6 8" xfId="2470" xr:uid="{9DA34D85-5184-4E8D-AB76-6AEF65142C15}"/>
    <cellStyle name="Normal 7 7" xfId="2471" xr:uid="{2373576D-FAA1-45D5-A747-B6DFB6719B52}"/>
    <cellStyle name="Normal 7 7 2" xfId="2472" xr:uid="{D4D8D6CD-A162-4AD3-8A6B-D8140A3402EB}"/>
    <cellStyle name="Normal 7 7 2 2" xfId="2473" xr:uid="{0E105DBE-DEBD-444B-B744-E193E4BA5CF9}"/>
    <cellStyle name="Normal 7 7 2 2 2" xfId="2474" xr:uid="{2C5AF7FC-C8B3-4439-8CFF-2FE5E311BFE5}"/>
    <cellStyle name="Normal 7 7 2 2 3" xfId="2475" xr:uid="{E0720738-B090-49AA-AA1F-87BBD4EBB52A}"/>
    <cellStyle name="Normal 7 7 2 2 4" xfId="2476" xr:uid="{DA5CE511-30B8-4965-A240-0A851046CD45}"/>
    <cellStyle name="Normal 7 7 2 3" xfId="2477" xr:uid="{32088077-E9D0-41B1-BA03-7D3BAA253924}"/>
    <cellStyle name="Normal 7 7 2 4" xfId="2478" xr:uid="{40A05FDD-F8D3-4FD9-8685-C2B834E61CC5}"/>
    <cellStyle name="Normal 7 7 2 5" xfId="2479" xr:uid="{C12A65B2-7CFE-4C95-99A0-C7E65ECBD2FE}"/>
    <cellStyle name="Normal 7 7 3" xfId="2480" xr:uid="{7ED1BA83-2F46-4175-8105-943E17208B0D}"/>
    <cellStyle name="Normal 7 7 3 2" xfId="2481" xr:uid="{2C58D1BF-1B0E-400F-BC20-685AC17D8ED5}"/>
    <cellStyle name="Normal 7 7 3 3" xfId="2482" xr:uid="{05804E18-E2E7-4E11-BE2B-87D99D940EC0}"/>
    <cellStyle name="Normal 7 7 3 4" xfId="2483" xr:uid="{BEFC2DB0-A744-401B-92C5-7C4BB45A5EE3}"/>
    <cellStyle name="Normal 7 7 4" xfId="2484" xr:uid="{E0FE633A-E20F-41FE-87F9-A5ED2C7B6E9C}"/>
    <cellStyle name="Normal 7 7 4 2" xfId="2485" xr:uid="{5ABB4DC5-3415-4C71-A032-90DAB9B16F89}"/>
    <cellStyle name="Normal 7 7 4 3" xfId="2486" xr:uid="{47240F0C-82C6-4740-84C3-6FC1455DB0B1}"/>
    <cellStyle name="Normal 7 7 4 4" xfId="2487" xr:uid="{56022159-BF92-42BF-8983-3B0264DCDA42}"/>
    <cellStyle name="Normal 7 7 5" xfId="2488" xr:uid="{2BD3A6C7-3083-4699-B5CB-DA895E6D8988}"/>
    <cellStyle name="Normal 7 7 6" xfId="2489" xr:uid="{53A500E0-767E-4FB4-8968-D511D4596CA6}"/>
    <cellStyle name="Normal 7 7 7" xfId="2490" xr:uid="{41C52C7B-05C0-4B45-940A-3C31D897D727}"/>
    <cellStyle name="Normal 7 8" xfId="2491" xr:uid="{434C15E1-7506-445B-99D4-A85F7EB9B714}"/>
    <cellStyle name="Normal 7 8 2" xfId="2492" xr:uid="{6E5DE2C6-4126-44FD-AC56-01F57584394F}"/>
    <cellStyle name="Normal 7 8 2 2" xfId="2493" xr:uid="{8C759236-7938-4354-AC34-B446D83C9404}"/>
    <cellStyle name="Normal 7 8 2 3" xfId="2494" xr:uid="{DFC79BCE-BAED-4A61-B6BD-6D6989D32AAA}"/>
    <cellStyle name="Normal 7 8 2 4" xfId="2495" xr:uid="{81AD8585-B6B1-4931-A7AF-85F777C88FAE}"/>
    <cellStyle name="Normal 7 8 3" xfId="2496" xr:uid="{87AF4C88-E853-4B94-87AB-A575CC99EF47}"/>
    <cellStyle name="Normal 7 8 3 2" xfId="2497" xr:uid="{B79A653C-7DF5-457F-BE77-9C18F2C56078}"/>
    <cellStyle name="Normal 7 8 3 3" xfId="2498" xr:uid="{EE015768-85B0-413C-B5C8-8F7B0ECF691D}"/>
    <cellStyle name="Normal 7 8 3 4" xfId="2499" xr:uid="{7AE93DA1-B395-41CC-A511-7B1261DC086B}"/>
    <cellStyle name="Normal 7 8 4" xfId="2500" xr:uid="{011953EF-B79F-4CA9-9C4A-A4C1D4AF8249}"/>
    <cellStyle name="Normal 7 8 5" xfId="2501" xr:uid="{B418C6BD-4CBD-47F6-B35A-F7D339F8793E}"/>
    <cellStyle name="Normal 7 8 6" xfId="2502" xr:uid="{2A2F6A6A-C55E-488B-8B31-745EBBD6052E}"/>
    <cellStyle name="Normal 7 9" xfId="2503" xr:uid="{7D3ABE12-3229-404E-B901-EA0C577BA701}"/>
    <cellStyle name="Normal 7 9 2" xfId="2504" xr:uid="{0AB61380-1D51-457D-8533-CE908320D8FD}"/>
    <cellStyle name="Normal 7 9 2 2" xfId="2505" xr:uid="{11A3B92E-4F74-4CD1-8126-354CC883ABB1}"/>
    <cellStyle name="Normal 7 9 2 2 2" xfId="4381" xr:uid="{A8624FFF-1F0F-4E3E-B92D-2A69FE5DA9BC}"/>
    <cellStyle name="Normal 7 9 2 2 3" xfId="4727" xr:uid="{106242BE-6601-41D0-83B9-A7184F6833CB}"/>
    <cellStyle name="Normal 7 9 2 3" xfId="2506" xr:uid="{81AA3758-4E80-4400-A661-301AFE957440}"/>
    <cellStyle name="Normal 7 9 2 4" xfId="2507" xr:uid="{B7A88C1A-C333-4BF8-8907-1804BA0EAFEE}"/>
    <cellStyle name="Normal 7 9 3" xfId="2508" xr:uid="{94A7101B-DE30-4F02-A91C-EE08C8971DD7}"/>
    <cellStyle name="Normal 7 9 4" xfId="2509" xr:uid="{0F4C4DDD-15A1-4A75-9C3C-7CFEC7A3A74A}"/>
    <cellStyle name="Normal 7 9 4 2" xfId="4618" xr:uid="{A1BA2B1F-B08D-4B55-B0C8-59021D8E0108}"/>
    <cellStyle name="Normal 7 9 4 3" xfId="4728" xr:uid="{46CD2B72-0E9C-41CE-85FB-36127088E5F6}"/>
    <cellStyle name="Normal 7 9 4 4" xfId="4647" xr:uid="{F87F5716-420E-469E-AFF4-5F178521C12E}"/>
    <cellStyle name="Normal 7 9 5" xfId="2510" xr:uid="{338892E0-AA69-4366-9C16-6FC8C63058F5}"/>
    <cellStyle name="Normal 8" xfId="148" xr:uid="{AB614C57-6F17-44A8-BFED-4F91E116E184}"/>
    <cellStyle name="Normal 8 10" xfId="2511" xr:uid="{451B21D6-F49D-4329-B310-AE9769E86B3F}"/>
    <cellStyle name="Normal 8 10 2" xfId="2512" xr:uid="{073867C6-B9D2-45F3-B6FF-FB50E2E7719C}"/>
    <cellStyle name="Normal 8 10 3" xfId="2513" xr:uid="{E5EDF79E-C6D9-41BD-BEA7-8AA04BCC7ACC}"/>
    <cellStyle name="Normal 8 10 4" xfId="2514" xr:uid="{2D4E8A7F-B14A-489E-95EE-2C5452DBA5A4}"/>
    <cellStyle name="Normal 8 11" xfId="2515" xr:uid="{B42E69A0-4F8A-45E8-9B93-210649E40729}"/>
    <cellStyle name="Normal 8 11 2" xfId="2516" xr:uid="{64B3FF1E-E7D2-4EB9-AE78-12C45F343920}"/>
    <cellStyle name="Normal 8 11 3" xfId="2517" xr:uid="{D7511C7C-CC1A-4059-8A80-7B6C1DB9936C}"/>
    <cellStyle name="Normal 8 11 4" xfId="2518" xr:uid="{72DE8C14-76D7-46E2-90F4-94152806EFF6}"/>
    <cellStyle name="Normal 8 12" xfId="2519" xr:uid="{321FC3D4-9C4D-455C-9C92-522711B0D8DB}"/>
    <cellStyle name="Normal 8 12 2" xfId="2520" xr:uid="{8FF485F7-5CBC-477B-BB63-B3110FC21571}"/>
    <cellStyle name="Normal 8 13" xfId="2521" xr:uid="{345F28F0-92A0-4D9B-85E8-44537917757B}"/>
    <cellStyle name="Normal 8 14" xfId="2522" xr:uid="{7408717C-789D-4E47-88FE-3E70228B96C1}"/>
    <cellStyle name="Normal 8 15" xfId="2523" xr:uid="{B57C69EC-CD3C-4DC0-9C53-76CD074E96FA}"/>
    <cellStyle name="Normal 8 2" xfId="149" xr:uid="{FD6651A7-84DE-446B-96A7-D730EF49B537}"/>
    <cellStyle name="Normal 8 2 10" xfId="2524" xr:uid="{CDEA5F36-0909-4076-AFEC-A68DC106A387}"/>
    <cellStyle name="Normal 8 2 11" xfId="2525" xr:uid="{50BF630B-0C4F-442F-9C96-580687650E38}"/>
    <cellStyle name="Normal 8 2 2" xfId="150" xr:uid="{BCECDF83-3E1A-4577-96E2-FAC9A3BD50B1}"/>
    <cellStyle name="Normal 8 2 2 2" xfId="151" xr:uid="{D1A08943-F259-4671-ABD0-1530DDD6B72E}"/>
    <cellStyle name="Normal 8 2 2 2 2" xfId="2526" xr:uid="{B7521228-2630-4BE2-998B-9AC8DE4E72D0}"/>
    <cellStyle name="Normal 8 2 2 2 2 2" xfId="2527" xr:uid="{88789BF7-C46C-45E6-B14B-EC8029B3673D}"/>
    <cellStyle name="Normal 8 2 2 2 2 2 2" xfId="2528" xr:uid="{81BA1AA3-ACCA-47A1-8229-9D65E2571C29}"/>
    <cellStyle name="Normal 8 2 2 2 2 2 2 2" xfId="4099" xr:uid="{6F6257F4-9A00-4A14-9913-CEAE063D1069}"/>
    <cellStyle name="Normal 8 2 2 2 2 2 2 2 2" xfId="4100" xr:uid="{3D5B4DFB-4333-4629-8074-23087CA0E511}"/>
    <cellStyle name="Normal 8 2 2 2 2 2 2 3" xfId="4101" xr:uid="{C0E42ED3-046A-41FD-A6F0-E1BC1C6D663B}"/>
    <cellStyle name="Normal 8 2 2 2 2 2 3" xfId="2529" xr:uid="{97F2EC32-FB4D-4A26-8BC5-E9737DA5EACA}"/>
    <cellStyle name="Normal 8 2 2 2 2 2 3 2" xfId="4102" xr:uid="{A8E6E37A-76FE-4F65-963E-91660462EAF7}"/>
    <cellStyle name="Normal 8 2 2 2 2 2 4" xfId="2530" xr:uid="{51936FEC-63C6-4370-8ADC-B2C59B38C8F2}"/>
    <cellStyle name="Normal 8 2 2 2 2 3" xfId="2531" xr:uid="{1EB0F60B-9FE9-42C4-AC4F-AEBC0CC1C049}"/>
    <cellStyle name="Normal 8 2 2 2 2 3 2" xfId="2532" xr:uid="{54C46D70-525B-416F-81E4-02B560B8B519}"/>
    <cellStyle name="Normal 8 2 2 2 2 3 2 2" xfId="4103" xr:uid="{95942580-2016-4DB7-B940-B36DF9ACA283}"/>
    <cellStyle name="Normal 8 2 2 2 2 3 3" xfId="2533" xr:uid="{93BA9FD5-697E-475A-B162-C216856FE252}"/>
    <cellStyle name="Normal 8 2 2 2 2 3 4" xfId="2534" xr:uid="{B2419F44-FD52-44E4-A6F7-896E4D94AB54}"/>
    <cellStyle name="Normal 8 2 2 2 2 4" xfId="2535" xr:uid="{631C47E3-313E-4C6C-9541-357EEF51EFF5}"/>
    <cellStyle name="Normal 8 2 2 2 2 4 2" xfId="4104" xr:uid="{FAFD43F0-130C-4682-8885-E7433A9A7488}"/>
    <cellStyle name="Normal 8 2 2 2 2 5" xfId="2536" xr:uid="{04F33B63-82B4-439F-8574-B60C78EADB15}"/>
    <cellStyle name="Normal 8 2 2 2 2 6" xfId="2537" xr:uid="{DC6BC969-BFFD-4ACA-B1FC-23F5AE2679FF}"/>
    <cellStyle name="Normal 8 2 2 2 3" xfId="2538" xr:uid="{4D3A7B3B-B974-4D7B-BEA4-D4C286E7BBDF}"/>
    <cellStyle name="Normal 8 2 2 2 3 2" xfId="2539" xr:uid="{AF491090-C862-4150-97DD-3C9A982251B5}"/>
    <cellStyle name="Normal 8 2 2 2 3 2 2" xfId="2540" xr:uid="{A530BEFE-C310-47BD-9A64-AF7F2942C9B1}"/>
    <cellStyle name="Normal 8 2 2 2 3 2 2 2" xfId="4105" xr:uid="{9417A879-73EE-4CCD-B507-151BD8982574}"/>
    <cellStyle name="Normal 8 2 2 2 3 2 2 2 2" xfId="4106" xr:uid="{9F5DCEA2-39B4-4D9A-A903-7B900AE66FF4}"/>
    <cellStyle name="Normal 8 2 2 2 3 2 2 3" xfId="4107" xr:uid="{1557F0BF-24D8-4AAB-ACB2-2323B31296AA}"/>
    <cellStyle name="Normal 8 2 2 2 3 2 3" xfId="2541" xr:uid="{3B8BEEEA-0871-43E7-9DEC-2F2D56BB789D}"/>
    <cellStyle name="Normal 8 2 2 2 3 2 3 2" xfId="4108" xr:uid="{6C062FE1-7FCE-4C95-A232-E3AD2B911A84}"/>
    <cellStyle name="Normal 8 2 2 2 3 2 4" xfId="2542" xr:uid="{02398944-2AC7-4B33-912C-B39421E9EC62}"/>
    <cellStyle name="Normal 8 2 2 2 3 3" xfId="2543" xr:uid="{1DE7B0DA-35AF-492F-89B0-DBD5ED0635F4}"/>
    <cellStyle name="Normal 8 2 2 2 3 3 2" xfId="4109" xr:uid="{5FA3C09D-9CC2-4564-BFE1-DEE7AAAFCD14}"/>
    <cellStyle name="Normal 8 2 2 2 3 3 2 2" xfId="4110" xr:uid="{171F9C87-578D-44AD-9B60-658BFBEFCE90}"/>
    <cellStyle name="Normal 8 2 2 2 3 3 3" xfId="4111" xr:uid="{7D04D4CC-DB00-4A1A-90EF-350C32110C27}"/>
    <cellStyle name="Normal 8 2 2 2 3 4" xfId="2544" xr:uid="{C51554A4-3C95-4583-931E-DD54A07AC52A}"/>
    <cellStyle name="Normal 8 2 2 2 3 4 2" xfId="4112" xr:uid="{49380F4A-AA1E-4825-93D6-B4244110BCB8}"/>
    <cellStyle name="Normal 8 2 2 2 3 5" xfId="2545" xr:uid="{DD8A30D4-1F46-4AF6-B51C-04F21F417CC4}"/>
    <cellStyle name="Normal 8 2 2 2 4" xfId="2546" xr:uid="{1577915F-7957-4853-B33B-BFCF480C9376}"/>
    <cellStyle name="Normal 8 2 2 2 4 2" xfId="2547" xr:uid="{90273679-12E0-4FD0-B26F-9B3486E37290}"/>
    <cellStyle name="Normal 8 2 2 2 4 2 2" xfId="4113" xr:uid="{DA165630-A454-4EB0-A9AF-7C91CAE49216}"/>
    <cellStyle name="Normal 8 2 2 2 4 2 2 2" xfId="4114" xr:uid="{767691F2-C11C-4B65-9A7C-012FA728D2B2}"/>
    <cellStyle name="Normal 8 2 2 2 4 2 3" xfId="4115" xr:uid="{4FF5F648-C560-4739-9FDE-3C871F4FE1F2}"/>
    <cellStyle name="Normal 8 2 2 2 4 3" xfId="2548" xr:uid="{400D9966-5F18-4807-88E6-A238F4AFCD1F}"/>
    <cellStyle name="Normal 8 2 2 2 4 3 2" xfId="4116" xr:uid="{E6D2D7A2-D931-42A4-928C-C49E71B84B9D}"/>
    <cellStyle name="Normal 8 2 2 2 4 4" xfId="2549" xr:uid="{188903C9-6CF0-4CE5-A7F9-0AEEF9BF6D04}"/>
    <cellStyle name="Normal 8 2 2 2 5" xfId="2550" xr:uid="{F4FBB04F-F212-481D-A755-59257DFFFB3C}"/>
    <cellStyle name="Normal 8 2 2 2 5 2" xfId="2551" xr:uid="{96053C9E-CC4C-4790-9CB0-CC44AF91DEDF}"/>
    <cellStyle name="Normal 8 2 2 2 5 2 2" xfId="4117" xr:uid="{C55FE082-9D6F-44BF-BC25-8FC47B291181}"/>
    <cellStyle name="Normal 8 2 2 2 5 3" xfId="2552" xr:uid="{370938E8-4C90-4452-93D6-79A3CDAD909C}"/>
    <cellStyle name="Normal 8 2 2 2 5 4" xfId="2553" xr:uid="{BFBF0BFD-A7E3-4773-8DD4-A742D5199ABE}"/>
    <cellStyle name="Normal 8 2 2 2 6" xfId="2554" xr:uid="{E6E99CC9-ECEB-460B-A6DD-156B3298F462}"/>
    <cellStyle name="Normal 8 2 2 2 6 2" xfId="4118" xr:uid="{0DC241DB-4400-46C3-AB21-DBCEC3F2B20F}"/>
    <cellStyle name="Normal 8 2 2 2 7" xfId="2555" xr:uid="{17558EE6-A5CA-4C35-A313-39842DA3683A}"/>
    <cellStyle name="Normal 8 2 2 2 8" xfId="2556" xr:uid="{2D8A79B9-E1F9-42DA-A9AE-4E65C552EFE6}"/>
    <cellStyle name="Normal 8 2 2 3" xfId="2557" xr:uid="{03165CEB-2D46-4AFC-87E4-68DC0253A8E6}"/>
    <cellStyle name="Normal 8 2 2 3 2" xfId="2558" xr:uid="{467ADBC9-4BAE-4E96-9F63-82BBFD4EB55B}"/>
    <cellStyle name="Normal 8 2 2 3 2 2" xfId="2559" xr:uid="{7340BE83-012A-4AE5-BB7D-9D25221169C7}"/>
    <cellStyle name="Normal 8 2 2 3 2 2 2" xfId="4119" xr:uid="{2CB402D5-452B-49CF-90C8-68C639FF83D5}"/>
    <cellStyle name="Normal 8 2 2 3 2 2 2 2" xfId="4120" xr:uid="{CDCCB873-7AE9-448D-A7AF-9E35C27DC315}"/>
    <cellStyle name="Normal 8 2 2 3 2 2 3" xfId="4121" xr:uid="{2B7CB7F3-D4C0-43E5-88B3-96DF5BC0246D}"/>
    <cellStyle name="Normal 8 2 2 3 2 3" xfId="2560" xr:uid="{1F1F51EB-1882-4F3A-8716-F5CF77A9D07D}"/>
    <cellStyle name="Normal 8 2 2 3 2 3 2" xfId="4122" xr:uid="{663B28AE-F079-4ED3-8C4D-F160CD801906}"/>
    <cellStyle name="Normal 8 2 2 3 2 4" xfId="2561" xr:uid="{E1268607-F129-4B35-B541-8E01BCD03D02}"/>
    <cellStyle name="Normal 8 2 2 3 3" xfId="2562" xr:uid="{9EFF2619-259F-46B2-8ED7-DC4D6F02B706}"/>
    <cellStyle name="Normal 8 2 2 3 3 2" xfId="2563" xr:uid="{DC312E16-6DED-40DB-A11A-1A0AAFB7EA2F}"/>
    <cellStyle name="Normal 8 2 2 3 3 2 2" xfId="4123" xr:uid="{99BB8910-85B6-48F3-AD39-E8EBB2CAB792}"/>
    <cellStyle name="Normal 8 2 2 3 3 3" xfId="2564" xr:uid="{BE2FFDBF-82F3-46D2-B501-0121CD240929}"/>
    <cellStyle name="Normal 8 2 2 3 3 4" xfId="2565" xr:uid="{CB5249CD-FA2E-4494-844B-8B92207FC11D}"/>
    <cellStyle name="Normal 8 2 2 3 4" xfId="2566" xr:uid="{A611E35A-B6BC-40E8-850F-3B1DFCEC896D}"/>
    <cellStyle name="Normal 8 2 2 3 4 2" xfId="4124" xr:uid="{A5620236-133D-4343-8C77-4990E19BEFA7}"/>
    <cellStyle name="Normal 8 2 2 3 5" xfId="2567" xr:uid="{DFEEB84C-5388-4E55-BF20-6283AD4189D2}"/>
    <cellStyle name="Normal 8 2 2 3 6" xfId="2568" xr:uid="{BDFA67CB-387F-44F0-9C10-810F44A0B7F9}"/>
    <cellStyle name="Normal 8 2 2 4" xfId="2569" xr:uid="{5EFD2D95-C1E9-4A0A-9339-0FCE9B51D3E7}"/>
    <cellStyle name="Normal 8 2 2 4 2" xfId="2570" xr:uid="{8A2E0EC3-276A-4F7A-9452-89E198796AB7}"/>
    <cellStyle name="Normal 8 2 2 4 2 2" xfId="2571" xr:uid="{66FFF471-F249-42AE-8AB9-57A87DB8315E}"/>
    <cellStyle name="Normal 8 2 2 4 2 2 2" xfId="4125" xr:uid="{38D380AB-DF88-458A-B86E-B3CA6AF7E1DE}"/>
    <cellStyle name="Normal 8 2 2 4 2 2 2 2" xfId="4126" xr:uid="{57C33ED6-12C7-4C24-8BDA-EF4464E535DB}"/>
    <cellStyle name="Normal 8 2 2 4 2 2 3" xfId="4127" xr:uid="{951FF634-5D0F-43F5-9195-574251D3E6D6}"/>
    <cellStyle name="Normal 8 2 2 4 2 3" xfId="2572" xr:uid="{BEB280F5-3783-4184-BA07-CA000B84C537}"/>
    <cellStyle name="Normal 8 2 2 4 2 3 2" xfId="4128" xr:uid="{61CC56AB-2C6E-443A-8B72-95484C6776E6}"/>
    <cellStyle name="Normal 8 2 2 4 2 4" xfId="2573" xr:uid="{275E1BA5-AA06-4236-A450-ED1FFB637097}"/>
    <cellStyle name="Normal 8 2 2 4 3" xfId="2574" xr:uid="{482024DF-4B04-4D10-BA3B-104E4722AC80}"/>
    <cellStyle name="Normal 8 2 2 4 3 2" xfId="4129" xr:uid="{02BE6564-A06E-402A-9F43-7114834A0041}"/>
    <cellStyle name="Normal 8 2 2 4 3 2 2" xfId="4130" xr:uid="{A1363B9D-CBD2-426E-9A53-7B73EABC57D8}"/>
    <cellStyle name="Normal 8 2 2 4 3 3" xfId="4131" xr:uid="{30010EAD-86E8-4799-8AEA-CC0C87625524}"/>
    <cellStyle name="Normal 8 2 2 4 4" xfId="2575" xr:uid="{A68243C2-82F1-4A55-AAD3-09D4CB387F78}"/>
    <cellStyle name="Normal 8 2 2 4 4 2" xfId="4132" xr:uid="{2C00B790-3527-4D42-86AB-6A0CA05C1E94}"/>
    <cellStyle name="Normal 8 2 2 4 5" xfId="2576" xr:uid="{A3F0901F-8288-4B69-83C0-0A9D7C27C056}"/>
    <cellStyle name="Normal 8 2 2 5" xfId="2577" xr:uid="{9820FA02-72A5-468B-B7F6-ADFF520E17CB}"/>
    <cellStyle name="Normal 8 2 2 5 2" xfId="2578" xr:uid="{74C08093-AE73-404F-94E7-BF5C70E79BE6}"/>
    <cellStyle name="Normal 8 2 2 5 2 2" xfId="4133" xr:uid="{59892E07-15F4-4E6A-80DA-0B04AFB626BF}"/>
    <cellStyle name="Normal 8 2 2 5 2 2 2" xfId="4134" xr:uid="{20161EC8-E527-4BDA-B7DE-FEFE4DDCF377}"/>
    <cellStyle name="Normal 8 2 2 5 2 3" xfId="4135" xr:uid="{4770390B-9227-4E39-BBD8-5B3B88B2DADF}"/>
    <cellStyle name="Normal 8 2 2 5 3" xfId="2579" xr:uid="{621E647A-5186-450B-8CA5-257E05D6DB70}"/>
    <cellStyle name="Normal 8 2 2 5 3 2" xfId="4136" xr:uid="{F8BEE28A-5956-4F46-BAA3-57432141822E}"/>
    <cellStyle name="Normal 8 2 2 5 4" xfId="2580" xr:uid="{51FE5F09-DFAF-4EA7-98D7-029C45B31CCC}"/>
    <cellStyle name="Normal 8 2 2 6" xfId="2581" xr:uid="{BBBAF47E-3E77-4004-8A13-412C7F056E72}"/>
    <cellStyle name="Normal 8 2 2 6 2" xfId="2582" xr:uid="{331678B1-D641-4CEE-95B9-BA4196DEFB4F}"/>
    <cellStyle name="Normal 8 2 2 6 2 2" xfId="4137" xr:uid="{8BB1FC5F-ECC5-4C3C-AF3D-9757A9290AC2}"/>
    <cellStyle name="Normal 8 2 2 6 3" xfId="2583" xr:uid="{AE471035-1E17-40F3-90AF-0A6A86040EF2}"/>
    <cellStyle name="Normal 8 2 2 6 4" xfId="2584" xr:uid="{F125DB02-F17C-4E6E-9146-CA6373B5CB64}"/>
    <cellStyle name="Normal 8 2 2 7" xfId="2585" xr:uid="{873FA5A8-C978-43E3-864F-A04F7B923207}"/>
    <cellStyle name="Normal 8 2 2 7 2" xfId="4138" xr:uid="{C9308E9F-35C8-4E92-9260-4C18ECF59122}"/>
    <cellStyle name="Normal 8 2 2 8" xfId="2586" xr:uid="{A26E6FED-C770-485F-9E40-437187E80B96}"/>
    <cellStyle name="Normal 8 2 2 9" xfId="2587" xr:uid="{82923816-AE8B-4FB9-AA20-6B6737A7A8CB}"/>
    <cellStyle name="Normal 8 2 3" xfId="152" xr:uid="{7F372273-AF58-4B08-A122-8B9658BEA835}"/>
    <cellStyle name="Normal 8 2 3 2" xfId="153" xr:uid="{A0B97121-57B4-4713-BE18-AB3088DCAE18}"/>
    <cellStyle name="Normal 8 2 3 2 2" xfId="2588" xr:uid="{C14026C5-FDA2-488F-A1E7-2DB0CC021927}"/>
    <cellStyle name="Normal 8 2 3 2 2 2" xfId="2589" xr:uid="{6779D81D-2AB7-4FC0-ADE6-7DEA31D6FE49}"/>
    <cellStyle name="Normal 8 2 3 2 2 2 2" xfId="4139" xr:uid="{2E95C6C9-04D1-464A-B163-E2BD0E2B5B5E}"/>
    <cellStyle name="Normal 8 2 3 2 2 2 2 2" xfId="4140" xr:uid="{0FDC9E42-CD0B-4474-8EA0-CF219939F1D4}"/>
    <cellStyle name="Normal 8 2 3 2 2 2 3" xfId="4141" xr:uid="{80108D32-3989-4FFE-95B8-C02A2EBEB387}"/>
    <cellStyle name="Normal 8 2 3 2 2 3" xfId="2590" xr:uid="{9D438E2E-CD5B-41F0-BC2F-A7C7FFDFF000}"/>
    <cellStyle name="Normal 8 2 3 2 2 3 2" xfId="4142" xr:uid="{05E56FE2-70A6-404F-B585-83FF14AC00D4}"/>
    <cellStyle name="Normal 8 2 3 2 2 4" xfId="2591" xr:uid="{947EC74F-DF95-42A9-AAB8-92620C7C1216}"/>
    <cellStyle name="Normal 8 2 3 2 3" xfId="2592" xr:uid="{60BE69D9-9526-4A55-A327-FDB8B3E099D0}"/>
    <cellStyle name="Normal 8 2 3 2 3 2" xfId="2593" xr:uid="{F4B557AE-B3BF-417C-A78D-6F195099E9AA}"/>
    <cellStyle name="Normal 8 2 3 2 3 2 2" xfId="4143" xr:uid="{950F05C4-AD79-4F02-8E97-6A16872B1C8B}"/>
    <cellStyle name="Normal 8 2 3 2 3 3" xfId="2594" xr:uid="{EAD02A25-6042-464F-BFA8-BD70275E1A44}"/>
    <cellStyle name="Normal 8 2 3 2 3 4" xfId="2595" xr:uid="{95CCF59B-126A-4946-B33F-BD4D29188B26}"/>
    <cellStyle name="Normal 8 2 3 2 4" xfId="2596" xr:uid="{19AF2116-3BC6-4465-8EB9-7739D80E1E3A}"/>
    <cellStyle name="Normal 8 2 3 2 4 2" xfId="4144" xr:uid="{2F175B17-B3E4-4F58-9148-9FF08873AE47}"/>
    <cellStyle name="Normal 8 2 3 2 5" xfId="2597" xr:uid="{BB507E80-B8BE-45EB-B4B4-2D67CB59CDD7}"/>
    <cellStyle name="Normal 8 2 3 2 6" xfId="2598" xr:uid="{C4670507-366D-4346-A5FE-B09C5110A20C}"/>
    <cellStyle name="Normal 8 2 3 3" xfId="2599" xr:uid="{C1F79743-7242-4D22-BE4D-6E9AFD60A37D}"/>
    <cellStyle name="Normal 8 2 3 3 2" xfId="2600" xr:uid="{EE727D8F-2E16-4A69-AB6F-754CEF713F41}"/>
    <cellStyle name="Normal 8 2 3 3 2 2" xfId="2601" xr:uid="{84DE77EF-B7F6-4D9E-A4FE-E64527B5BCD5}"/>
    <cellStyle name="Normal 8 2 3 3 2 2 2" xfId="4145" xr:uid="{9ADB0E77-B601-45BB-A013-C361732D1FEB}"/>
    <cellStyle name="Normal 8 2 3 3 2 2 2 2" xfId="4146" xr:uid="{2DDDB914-DEF0-46F1-B2CE-AD9B43759FE4}"/>
    <cellStyle name="Normal 8 2 3 3 2 2 3" xfId="4147" xr:uid="{103FDC93-FE5B-42CB-8FA8-CA4C4CC390F2}"/>
    <cellStyle name="Normal 8 2 3 3 2 3" xfId="2602" xr:uid="{0C0F36CB-2906-4A47-8A3B-B3FD5C1F2A49}"/>
    <cellStyle name="Normal 8 2 3 3 2 3 2" xfId="4148" xr:uid="{1B4ECA6E-F167-4B11-A249-3D4974649A74}"/>
    <cellStyle name="Normal 8 2 3 3 2 4" xfId="2603" xr:uid="{C48D77E6-60F5-4966-B87F-B15A3918616B}"/>
    <cellStyle name="Normal 8 2 3 3 3" xfId="2604" xr:uid="{406E1A37-C2DF-4C99-9BB5-9BDA16CFC458}"/>
    <cellStyle name="Normal 8 2 3 3 3 2" xfId="4149" xr:uid="{5E4B9C2B-B464-4E3A-A02D-FC6F467BB24C}"/>
    <cellStyle name="Normal 8 2 3 3 3 2 2" xfId="4150" xr:uid="{DAF1BABE-C311-409D-9C86-70B2271267B7}"/>
    <cellStyle name="Normal 8 2 3 3 3 3" xfId="4151" xr:uid="{6BDE5A1D-9784-4F27-A2B9-EC185953944B}"/>
    <cellStyle name="Normal 8 2 3 3 4" xfId="2605" xr:uid="{C326F68F-CE42-4F5A-A105-2BE02B7F61FB}"/>
    <cellStyle name="Normal 8 2 3 3 4 2" xfId="4152" xr:uid="{878589B1-C866-4667-A33A-79C9F1C75A79}"/>
    <cellStyle name="Normal 8 2 3 3 5" xfId="2606" xr:uid="{7F3A0937-B6D1-4A27-90A9-CFBCFC9048FB}"/>
    <cellStyle name="Normal 8 2 3 4" xfId="2607" xr:uid="{D20DF0CF-2060-45D8-878C-9088D217938C}"/>
    <cellStyle name="Normal 8 2 3 4 2" xfId="2608" xr:uid="{E12EA5E5-7FCB-46A2-96B3-68BE7568C88F}"/>
    <cellStyle name="Normal 8 2 3 4 2 2" xfId="4153" xr:uid="{92C3F336-5EC3-49BF-A41D-D4B0DF50D023}"/>
    <cellStyle name="Normal 8 2 3 4 2 2 2" xfId="4154" xr:uid="{DD3EE05A-AFC9-4247-8F60-51D237D13420}"/>
    <cellStyle name="Normal 8 2 3 4 2 3" xfId="4155" xr:uid="{DDBFB1A2-FEE9-4DF1-B1CB-316EF2355AC5}"/>
    <cellStyle name="Normal 8 2 3 4 3" xfId="2609" xr:uid="{117A94D5-7C96-49EF-9CC9-3C40390E3D44}"/>
    <cellStyle name="Normal 8 2 3 4 3 2" xfId="4156" xr:uid="{89F38AC5-1C1A-4A5D-B224-CE6D3DDD0272}"/>
    <cellStyle name="Normal 8 2 3 4 4" xfId="2610" xr:uid="{E149317B-8F3E-43A5-BB36-EFC677CC7700}"/>
    <cellStyle name="Normal 8 2 3 5" xfId="2611" xr:uid="{E147B438-B5B0-419B-A4CF-494BD6FFFE04}"/>
    <cellStyle name="Normal 8 2 3 5 2" xfId="2612" xr:uid="{DD934133-22A3-43F1-849C-CC2C2E810049}"/>
    <cellStyle name="Normal 8 2 3 5 2 2" xfId="4157" xr:uid="{05EBCD52-15B5-40D9-AA18-23B1CFAC624D}"/>
    <cellStyle name="Normal 8 2 3 5 3" xfId="2613" xr:uid="{DE3E7179-4FD0-427E-A5CB-4D74E2A7CD7B}"/>
    <cellStyle name="Normal 8 2 3 5 4" xfId="2614" xr:uid="{1DF2135E-F332-4134-87BE-92A9772BEAA3}"/>
    <cellStyle name="Normal 8 2 3 6" xfId="2615" xr:uid="{276FFA29-0A68-4B8D-906D-23A5164DB3A4}"/>
    <cellStyle name="Normal 8 2 3 6 2" xfId="4158" xr:uid="{11E0A6EA-6D81-4A27-8AD4-F7C82A0B182C}"/>
    <cellStyle name="Normal 8 2 3 7" xfId="2616" xr:uid="{FCA0845A-5B79-4F73-965B-444BA4E6E6B3}"/>
    <cellStyle name="Normal 8 2 3 8" xfId="2617" xr:uid="{301B017C-19F5-455B-8D71-BD3F06640145}"/>
    <cellStyle name="Normal 8 2 4" xfId="154" xr:uid="{3C70A513-C8B8-49CD-A385-552718F327B1}"/>
    <cellStyle name="Normal 8 2 4 2" xfId="2618" xr:uid="{D196E01C-AE4B-4FE5-A22A-CB3238420BAD}"/>
    <cellStyle name="Normal 8 2 4 2 2" xfId="2619" xr:uid="{7AE35B39-7830-4B11-A2FF-266DB64141F6}"/>
    <cellStyle name="Normal 8 2 4 2 2 2" xfId="2620" xr:uid="{EE3BCA23-95AA-4739-899C-1E872F143159}"/>
    <cellStyle name="Normal 8 2 4 2 2 2 2" xfId="4159" xr:uid="{7630E762-88E9-4314-8850-49FDFD25E1F1}"/>
    <cellStyle name="Normal 8 2 4 2 2 3" xfId="2621" xr:uid="{B4D25D2A-95D9-4994-A257-03F354ECE0ED}"/>
    <cellStyle name="Normal 8 2 4 2 2 4" xfId="2622" xr:uid="{75811D68-634A-4FA7-9F61-5775CB2D7748}"/>
    <cellStyle name="Normal 8 2 4 2 3" xfId="2623" xr:uid="{58C91601-ACB2-4795-B452-9626B5E388E3}"/>
    <cellStyle name="Normal 8 2 4 2 3 2" xfId="4160" xr:uid="{00DE8FE0-BCEC-41E2-B41E-3BA68B1A79A1}"/>
    <cellStyle name="Normal 8 2 4 2 4" xfId="2624" xr:uid="{66C8A7F9-0339-47EE-8171-A78F5ECDE37E}"/>
    <cellStyle name="Normal 8 2 4 2 5" xfId="2625" xr:uid="{92067E7C-BA6B-4D1E-8046-A1360CBC7A95}"/>
    <cellStyle name="Normal 8 2 4 3" xfId="2626" xr:uid="{91DDF165-20D9-4034-ADE8-6CBBB0CAD46A}"/>
    <cellStyle name="Normal 8 2 4 3 2" xfId="2627" xr:uid="{2F8F840A-03B9-430D-BFB3-49DE5B2C95B9}"/>
    <cellStyle name="Normal 8 2 4 3 2 2" xfId="4161" xr:uid="{44CD8AB8-2211-4136-8C87-C094AA1F3413}"/>
    <cellStyle name="Normal 8 2 4 3 3" xfId="2628" xr:uid="{9CB6CCBE-A9DD-45EF-B873-F6FB2D07AF61}"/>
    <cellStyle name="Normal 8 2 4 3 4" xfId="2629" xr:uid="{FE783A68-8A60-40AB-B166-F3EA76D5FEB6}"/>
    <cellStyle name="Normal 8 2 4 4" xfId="2630" xr:uid="{6BB62CCF-7135-43A6-9A46-99809B2BA486}"/>
    <cellStyle name="Normal 8 2 4 4 2" xfId="2631" xr:uid="{B31524DD-07E0-49F8-95BA-2F5878D822C2}"/>
    <cellStyle name="Normal 8 2 4 4 3" xfId="2632" xr:uid="{85C027AE-E936-48F0-A296-B1C57972FC03}"/>
    <cellStyle name="Normal 8 2 4 4 4" xfId="2633" xr:uid="{BCF35881-5882-4064-9BEF-EF62089D235B}"/>
    <cellStyle name="Normal 8 2 4 5" xfId="2634" xr:uid="{0036C1BC-B1A3-46E0-8579-093CE3764434}"/>
    <cellStyle name="Normal 8 2 4 6" xfId="2635" xr:uid="{DB1BD63D-B41F-42E9-BA56-353FD7EB99F7}"/>
    <cellStyle name="Normal 8 2 4 7" xfId="2636" xr:uid="{B0E6FFD0-CC35-402C-94B2-8B980CCCCFEE}"/>
    <cellStyle name="Normal 8 2 5" xfId="2637" xr:uid="{87605897-D991-4005-974D-0861867AB78F}"/>
    <cellStyle name="Normal 8 2 5 2" xfId="2638" xr:uid="{6EB68EDF-DC3A-4460-849A-087A134AAED9}"/>
    <cellStyle name="Normal 8 2 5 2 2" xfId="2639" xr:uid="{BD3FD773-1277-47F0-A431-2BB6959CD968}"/>
    <cellStyle name="Normal 8 2 5 2 2 2" xfId="4162" xr:uid="{2F707033-0240-4DB6-817F-50E8DB4A2C2A}"/>
    <cellStyle name="Normal 8 2 5 2 2 2 2" xfId="4163" xr:uid="{1910E97B-9E7F-499B-A851-8BBC9DD2FE7E}"/>
    <cellStyle name="Normal 8 2 5 2 2 3" xfId="4164" xr:uid="{2EB96EEC-B3FA-4AD0-AE24-9BEDF547E028}"/>
    <cellStyle name="Normal 8 2 5 2 3" xfId="2640" xr:uid="{3C71AF5A-2A4F-459F-963B-56637DD51F55}"/>
    <cellStyle name="Normal 8 2 5 2 3 2" xfId="4165" xr:uid="{BFA90085-10EE-4BA7-BABE-8C9A1A75BA6C}"/>
    <cellStyle name="Normal 8 2 5 2 4" xfId="2641" xr:uid="{4CD18A4C-C303-48FF-99F6-13904409DB8F}"/>
    <cellStyle name="Normal 8 2 5 3" xfId="2642" xr:uid="{A6FACE4E-7C04-40D2-A38E-B0E66F1D6091}"/>
    <cellStyle name="Normal 8 2 5 3 2" xfId="2643" xr:uid="{22EA0A38-5378-4AA4-B6C4-F02A4D6B4E72}"/>
    <cellStyle name="Normal 8 2 5 3 2 2" xfId="4166" xr:uid="{C4155563-668F-4869-B381-576B7683EB5A}"/>
    <cellStyle name="Normal 8 2 5 3 3" xfId="2644" xr:uid="{220ECE1F-7CF8-4D74-BEBA-58310777F4BA}"/>
    <cellStyle name="Normal 8 2 5 3 4" xfId="2645" xr:uid="{8EC13C6A-DFE1-4E85-BCBF-2D9676EC4270}"/>
    <cellStyle name="Normal 8 2 5 4" xfId="2646" xr:uid="{E28C7498-FABD-4C43-A33F-3CE901048374}"/>
    <cellStyle name="Normal 8 2 5 4 2" xfId="4167" xr:uid="{6A5B6A75-79A2-4F36-ADA1-5BEF1263B519}"/>
    <cellStyle name="Normal 8 2 5 5" xfId="2647" xr:uid="{67207FBB-31BE-4D7F-A12A-27CB0E6E4160}"/>
    <cellStyle name="Normal 8 2 5 6" xfId="2648" xr:uid="{5447AC7E-0A69-444D-8E96-1D3EE9A9498B}"/>
    <cellStyle name="Normal 8 2 6" xfId="2649" xr:uid="{36767DE4-68A6-43D1-9B2A-8A5068F678DE}"/>
    <cellStyle name="Normal 8 2 6 2" xfId="2650" xr:uid="{BD692F49-1629-41A6-BDB2-38849A64E59A}"/>
    <cellStyle name="Normal 8 2 6 2 2" xfId="2651" xr:uid="{C97020F2-D761-4A8F-94B4-B759F5B0A1A6}"/>
    <cellStyle name="Normal 8 2 6 2 2 2" xfId="4168" xr:uid="{0936954D-C805-4BC3-964E-3938FC6C85F3}"/>
    <cellStyle name="Normal 8 2 6 2 3" xfId="2652" xr:uid="{3534E62E-F0B3-4C77-8E31-0E8A3B2DCE20}"/>
    <cellStyle name="Normal 8 2 6 2 4" xfId="2653" xr:uid="{51FE7244-7D35-43D1-99A0-BA8E8B8D9FD9}"/>
    <cellStyle name="Normal 8 2 6 3" xfId="2654" xr:uid="{26767B53-189E-4B4D-9824-16E3CCE421D8}"/>
    <cellStyle name="Normal 8 2 6 3 2" xfId="4169" xr:uid="{332FC95D-C792-48EC-B9D7-09F83B5FB0A6}"/>
    <cellStyle name="Normal 8 2 6 4" xfId="2655" xr:uid="{98DA9876-A266-4423-8C4F-3D7169E3E199}"/>
    <cellStyle name="Normal 8 2 6 5" xfId="2656" xr:uid="{83C9CD50-FCC6-4A98-B7E1-2C681192E6DA}"/>
    <cellStyle name="Normal 8 2 7" xfId="2657" xr:uid="{E79C36BA-E91B-4236-8251-9971F5FEBE03}"/>
    <cellStyle name="Normal 8 2 7 2" xfId="2658" xr:uid="{63B83279-4A2C-4B7A-ADAA-A00784E289B4}"/>
    <cellStyle name="Normal 8 2 7 2 2" xfId="4170" xr:uid="{DE73DBB1-2E23-4012-A58F-0FF9DA954DD8}"/>
    <cellStyle name="Normal 8 2 7 3" xfId="2659" xr:uid="{621AAADE-EA01-4597-A61D-F37DA92EE655}"/>
    <cellStyle name="Normal 8 2 7 4" xfId="2660" xr:uid="{E4583BA0-F01C-48F9-B8C7-7511327BA9FF}"/>
    <cellStyle name="Normal 8 2 8" xfId="2661" xr:uid="{80D3BAE2-24CD-4E26-8C57-D4ED4E352867}"/>
    <cellStyle name="Normal 8 2 8 2" xfId="2662" xr:uid="{7C66048D-E323-45FC-897D-D42AD9853046}"/>
    <cellStyle name="Normal 8 2 8 3" xfId="2663" xr:uid="{56FB77EE-3C0C-4FC6-8278-22750BFD874A}"/>
    <cellStyle name="Normal 8 2 8 4" xfId="2664" xr:uid="{B4276E66-CE94-43C6-885D-24822B174D3F}"/>
    <cellStyle name="Normal 8 2 9" xfId="2665" xr:uid="{BEF67AB2-9F0C-407A-807B-44925FAD7320}"/>
    <cellStyle name="Normal 8 3" xfId="155" xr:uid="{6A8727DB-EA9C-4E32-9440-9AFC72EACFE7}"/>
    <cellStyle name="Normal 8 3 10" xfId="2666" xr:uid="{CB89CB5A-7A32-45EA-B5D1-7630F0296D41}"/>
    <cellStyle name="Normal 8 3 11" xfId="2667" xr:uid="{6D69749C-9CB4-44A9-BAB2-6E629ABB0718}"/>
    <cellStyle name="Normal 8 3 2" xfId="156" xr:uid="{29B351E9-F00C-4998-8FF9-6B36C2BFE90E}"/>
    <cellStyle name="Normal 8 3 2 2" xfId="157" xr:uid="{9831E886-2576-41A1-9EC3-1ECC99482E2F}"/>
    <cellStyle name="Normal 8 3 2 2 2" xfId="2668" xr:uid="{875AB66A-C4C5-45DC-BA94-BBF7F2A743D0}"/>
    <cellStyle name="Normal 8 3 2 2 2 2" xfId="2669" xr:uid="{2B3C7E18-3300-4771-BAC2-22FDD0E5DBB4}"/>
    <cellStyle name="Normal 8 3 2 2 2 2 2" xfId="2670" xr:uid="{08334D79-DF7D-45A0-B531-74197F3C1CD2}"/>
    <cellStyle name="Normal 8 3 2 2 2 2 2 2" xfId="4171" xr:uid="{A42EE0B9-3AC4-4ED9-B21A-818DB3360C48}"/>
    <cellStyle name="Normal 8 3 2 2 2 2 3" xfId="2671" xr:uid="{F6444B95-D8F3-4C94-8F8A-ECC08405F2F1}"/>
    <cellStyle name="Normal 8 3 2 2 2 2 4" xfId="2672" xr:uid="{ACBDDE6E-C8B6-472C-9788-0245DDF8FA9F}"/>
    <cellStyle name="Normal 8 3 2 2 2 3" xfId="2673" xr:uid="{9458CAB1-0F05-4FC4-A871-9789E9985B13}"/>
    <cellStyle name="Normal 8 3 2 2 2 3 2" xfId="2674" xr:uid="{658F355D-9070-4333-BEF4-4E7F41EEB078}"/>
    <cellStyle name="Normal 8 3 2 2 2 3 3" xfId="2675" xr:uid="{2828DA46-EBC6-4AC2-832D-0062539DFD75}"/>
    <cellStyle name="Normal 8 3 2 2 2 3 4" xfId="2676" xr:uid="{176268D2-BF42-4B12-83DC-62A4D6B2E70B}"/>
    <cellStyle name="Normal 8 3 2 2 2 4" xfId="2677" xr:uid="{98B96532-BBFD-4187-93AF-F4B71CC819F4}"/>
    <cellStyle name="Normal 8 3 2 2 2 5" xfId="2678" xr:uid="{AACBC7FE-2303-48EB-84B6-FB3D31075979}"/>
    <cellStyle name="Normal 8 3 2 2 2 6" xfId="2679" xr:uid="{1F1143A0-07E5-43A8-9716-FF8ED3A7E6B0}"/>
    <cellStyle name="Normal 8 3 2 2 3" xfId="2680" xr:uid="{6835545E-0AE2-4920-93C9-12FF5D545638}"/>
    <cellStyle name="Normal 8 3 2 2 3 2" xfId="2681" xr:uid="{E9CAE7CE-29BF-4349-B92A-85D9AB4BE097}"/>
    <cellStyle name="Normal 8 3 2 2 3 2 2" xfId="2682" xr:uid="{8F232588-8EBE-46D5-A56D-61B3BB0EA980}"/>
    <cellStyle name="Normal 8 3 2 2 3 2 3" xfId="2683" xr:uid="{2E64DBD3-2ADC-4A4C-B62F-EF5775A1BEE0}"/>
    <cellStyle name="Normal 8 3 2 2 3 2 4" xfId="2684" xr:uid="{418114F7-72A9-4A41-B393-DB5D906C3223}"/>
    <cellStyle name="Normal 8 3 2 2 3 3" xfId="2685" xr:uid="{5FF0CEF3-8661-4DEB-B500-3979663A75BE}"/>
    <cellStyle name="Normal 8 3 2 2 3 4" xfId="2686" xr:uid="{464F42F0-0413-4C2F-88E3-68578348CA7D}"/>
    <cellStyle name="Normal 8 3 2 2 3 5" xfId="2687" xr:uid="{C297D73E-DD1A-42D2-8DC3-CB75CF2B2D9A}"/>
    <cellStyle name="Normal 8 3 2 2 4" xfId="2688" xr:uid="{1FFCB3EA-9058-40A0-B1CC-E0559317241A}"/>
    <cellStyle name="Normal 8 3 2 2 4 2" xfId="2689" xr:uid="{D91E42D9-63CB-49E1-958C-15757BA0A77D}"/>
    <cellStyle name="Normal 8 3 2 2 4 3" xfId="2690" xr:uid="{23099CC4-EA15-4659-922C-76FA21A302A2}"/>
    <cellStyle name="Normal 8 3 2 2 4 4" xfId="2691" xr:uid="{818BF676-7766-4478-A1F6-98420CCF1082}"/>
    <cellStyle name="Normal 8 3 2 2 5" xfId="2692" xr:uid="{030C7969-F92F-40AD-976A-400807377A75}"/>
    <cellStyle name="Normal 8 3 2 2 5 2" xfId="2693" xr:uid="{3F2B358B-2543-4BDD-B0C9-FAD567D79DB9}"/>
    <cellStyle name="Normal 8 3 2 2 5 3" xfId="2694" xr:uid="{AADCC4AD-3F1B-4E9D-AA96-BB8282173AAB}"/>
    <cellStyle name="Normal 8 3 2 2 5 4" xfId="2695" xr:uid="{901E2E9B-4FA9-45B7-BECB-2E7F194DF5E9}"/>
    <cellStyle name="Normal 8 3 2 2 6" xfId="2696" xr:uid="{49DDA719-0F50-4EA7-B3F5-B37CC4219ECF}"/>
    <cellStyle name="Normal 8 3 2 2 7" xfId="2697" xr:uid="{3A92F985-07BD-4B69-852A-59F70D827EF7}"/>
    <cellStyle name="Normal 8 3 2 2 8" xfId="2698" xr:uid="{FC07983B-2668-4593-9D39-A16331AE93F8}"/>
    <cellStyle name="Normal 8 3 2 3" xfId="2699" xr:uid="{019CCB02-43C7-4F16-B8ED-64C069C5DF71}"/>
    <cellStyle name="Normal 8 3 2 3 2" xfId="2700" xr:uid="{D3C98070-F06C-4F33-8C45-C1A7E87C461C}"/>
    <cellStyle name="Normal 8 3 2 3 2 2" xfId="2701" xr:uid="{C7D71D54-9897-41EF-B765-5E6BAD5B33CD}"/>
    <cellStyle name="Normal 8 3 2 3 2 2 2" xfId="4172" xr:uid="{9AAF4985-DEC3-4E71-B052-ADD4D81150A5}"/>
    <cellStyle name="Normal 8 3 2 3 2 2 2 2" xfId="4173" xr:uid="{EF561D3F-6607-4802-937E-DF8C4ECCCA66}"/>
    <cellStyle name="Normal 8 3 2 3 2 2 3" xfId="4174" xr:uid="{12D8CE69-76FE-4BDE-A906-D85CE0718ED3}"/>
    <cellStyle name="Normal 8 3 2 3 2 3" xfId="2702" xr:uid="{4BB6C638-4E19-46F4-8C6D-7DBFF978A0A5}"/>
    <cellStyle name="Normal 8 3 2 3 2 3 2" xfId="4175" xr:uid="{C9B5CAED-DF1B-4DD8-9095-893D57784D9D}"/>
    <cellStyle name="Normal 8 3 2 3 2 4" xfId="2703" xr:uid="{F7D737F1-45C3-4899-B6A1-67EAA436A597}"/>
    <cellStyle name="Normal 8 3 2 3 3" xfId="2704" xr:uid="{CEDF64A7-D63B-404F-91CA-1763A9C89CF5}"/>
    <cellStyle name="Normal 8 3 2 3 3 2" xfId="2705" xr:uid="{A1D72DBC-9DA4-4C37-AA8A-B6ADB4205DD7}"/>
    <cellStyle name="Normal 8 3 2 3 3 2 2" xfId="4176" xr:uid="{62A3C30F-56EF-4C3C-B344-2DF83D2DB682}"/>
    <cellStyle name="Normal 8 3 2 3 3 3" xfId="2706" xr:uid="{60722E4D-9A6C-4F07-BAB9-3E78D9039408}"/>
    <cellStyle name="Normal 8 3 2 3 3 4" xfId="2707" xr:uid="{B841EC2F-196E-45FB-A396-847DA4A9FC8A}"/>
    <cellStyle name="Normal 8 3 2 3 4" xfId="2708" xr:uid="{8943844E-143C-4B22-A233-85464AE624AB}"/>
    <cellStyle name="Normal 8 3 2 3 4 2" xfId="4177" xr:uid="{7619683E-267D-41D6-8D02-C19FF8CDDBF3}"/>
    <cellStyle name="Normal 8 3 2 3 5" xfId="2709" xr:uid="{4D032857-714E-4198-AB75-4B5B1679FF74}"/>
    <cellStyle name="Normal 8 3 2 3 6" xfId="2710" xr:uid="{38A12132-7F40-4BFF-A4DC-862EED12E69E}"/>
    <cellStyle name="Normal 8 3 2 4" xfId="2711" xr:uid="{21AB482A-0A6F-4F0A-886F-B1929039D302}"/>
    <cellStyle name="Normal 8 3 2 4 2" xfId="2712" xr:uid="{1E8E009A-04EA-4BCF-9FAF-15979E37C30D}"/>
    <cellStyle name="Normal 8 3 2 4 2 2" xfId="2713" xr:uid="{72599079-7662-4A0C-A342-AB12E49C9DFC}"/>
    <cellStyle name="Normal 8 3 2 4 2 2 2" xfId="4178" xr:uid="{95D07D86-D855-491F-A90C-7A525A2564D5}"/>
    <cellStyle name="Normal 8 3 2 4 2 3" xfId="2714" xr:uid="{66FF29A7-D1AF-49C4-9BBF-EFD70AB9DBE6}"/>
    <cellStyle name="Normal 8 3 2 4 2 4" xfId="2715" xr:uid="{24349BCF-F0E9-487C-8CD4-295FDAC7B29A}"/>
    <cellStyle name="Normal 8 3 2 4 3" xfId="2716" xr:uid="{62B13E82-C7F7-412C-8904-F5341C95055A}"/>
    <cellStyle name="Normal 8 3 2 4 3 2" xfId="4179" xr:uid="{B7CFA9B8-97A5-4A9D-8866-75785EA60E30}"/>
    <cellStyle name="Normal 8 3 2 4 4" xfId="2717" xr:uid="{146ED950-E97B-476F-909C-55ED4971417F}"/>
    <cellStyle name="Normal 8 3 2 4 5" xfId="2718" xr:uid="{C3C6335C-E62A-403B-B57F-796C21AFFCD1}"/>
    <cellStyle name="Normal 8 3 2 5" xfId="2719" xr:uid="{73FB11B9-69F5-40AC-A0AB-DA122EDEE479}"/>
    <cellStyle name="Normal 8 3 2 5 2" xfId="2720" xr:uid="{75759C77-30AB-4747-B038-FE13E52297FC}"/>
    <cellStyle name="Normal 8 3 2 5 2 2" xfId="4180" xr:uid="{27E2A8F8-F8E5-4C72-A18C-B0174F934D7A}"/>
    <cellStyle name="Normal 8 3 2 5 3" xfId="2721" xr:uid="{F8DB2C23-FA93-4E01-ACEF-788F72988E53}"/>
    <cellStyle name="Normal 8 3 2 5 4" xfId="2722" xr:uid="{AC5C2C22-1396-404C-9DE9-9F23C16B2199}"/>
    <cellStyle name="Normal 8 3 2 6" xfId="2723" xr:uid="{2E2E6C43-C88A-48E2-ACF3-BB758BB5753B}"/>
    <cellStyle name="Normal 8 3 2 6 2" xfId="2724" xr:uid="{9CFC82BE-7042-4AED-9093-6F84BAD5B14F}"/>
    <cellStyle name="Normal 8 3 2 6 3" xfId="2725" xr:uid="{848F7B7E-AC5D-4508-8D72-1828A84DD52A}"/>
    <cellStyle name="Normal 8 3 2 6 4" xfId="2726" xr:uid="{6A72A9D0-B8EA-4EC2-930C-8E362147C544}"/>
    <cellStyle name="Normal 8 3 2 7" xfId="2727" xr:uid="{6BB9B181-3E6E-45FB-8A00-99BFAAF60294}"/>
    <cellStyle name="Normal 8 3 2 8" xfId="2728" xr:uid="{120D5DC4-5023-468E-B483-94FF2121932E}"/>
    <cellStyle name="Normal 8 3 2 9" xfId="2729" xr:uid="{7E7BB5E7-2A33-4CBA-9FBE-FE21192E6E8A}"/>
    <cellStyle name="Normal 8 3 3" xfId="158" xr:uid="{25A703F0-7E53-4472-81DF-A1143E506727}"/>
    <cellStyle name="Normal 8 3 3 2" xfId="159" xr:uid="{24C1CB2C-C940-4EFE-AB52-A7E431333897}"/>
    <cellStyle name="Normal 8 3 3 2 2" xfId="2730" xr:uid="{E4D5B51E-8EB2-48A5-B5F7-4E975967FB86}"/>
    <cellStyle name="Normal 8 3 3 2 2 2" xfId="2731" xr:uid="{D319AD14-78E6-4E4C-8D6B-DC723DAC0F84}"/>
    <cellStyle name="Normal 8 3 3 2 2 2 2" xfId="4181" xr:uid="{953BBFF0-C2C5-4A0F-B8B8-BA2D46989B05}"/>
    <cellStyle name="Normal 8 3 3 2 2 2 2 2" xfId="4532" xr:uid="{CEE1124E-24D5-40C4-A92A-38CADE74141A}"/>
    <cellStyle name="Normal 8 3 3 2 2 2 3" xfId="4533" xr:uid="{18499789-9B09-41D1-8ECB-C5AB5E11550F}"/>
    <cellStyle name="Normal 8 3 3 2 2 3" xfId="2732" xr:uid="{64EDB025-E1ED-41A6-87AC-886CF34BA08A}"/>
    <cellStyle name="Normal 8 3 3 2 2 3 2" xfId="4534" xr:uid="{D2B02520-2DB9-441B-8D3A-FBD78FAB6137}"/>
    <cellStyle name="Normal 8 3 3 2 2 4" xfId="2733" xr:uid="{F91D951A-5DF6-4C64-9091-8B7BE512922C}"/>
    <cellStyle name="Normal 8 3 3 2 3" xfId="2734" xr:uid="{34858C77-06EF-46DD-A047-E237BFCF7DCA}"/>
    <cellStyle name="Normal 8 3 3 2 3 2" xfId="2735" xr:uid="{1FAC2CFC-592A-401C-85BB-E9A8D1D41A75}"/>
    <cellStyle name="Normal 8 3 3 2 3 2 2" xfId="4535" xr:uid="{A5C3190E-AB62-4448-B6E6-5C0766F11AEA}"/>
    <cellStyle name="Normal 8 3 3 2 3 3" xfId="2736" xr:uid="{DD6B5E8D-9BAC-4BCB-BEFD-620E7A0425A5}"/>
    <cellStyle name="Normal 8 3 3 2 3 4" xfId="2737" xr:uid="{9B8AF8D2-FDCF-4A5C-AECE-7FDD267808B1}"/>
    <cellStyle name="Normal 8 3 3 2 4" xfId="2738" xr:uid="{5B3CDADE-2FAC-4B50-9B93-F7EB0A555C6D}"/>
    <cellStyle name="Normal 8 3 3 2 4 2" xfId="4536" xr:uid="{7014FA97-D8D8-4180-B792-3692786D0D3B}"/>
    <cellStyle name="Normal 8 3 3 2 5" xfId="2739" xr:uid="{EB67473D-BD05-4E33-94B6-A25ABB7CDED1}"/>
    <cellStyle name="Normal 8 3 3 2 6" xfId="2740" xr:uid="{A2526468-EFBF-47A5-98DA-ABBA73186A1A}"/>
    <cellStyle name="Normal 8 3 3 3" xfId="2741" xr:uid="{3C2E90B9-1976-4A44-8753-456B7B079B25}"/>
    <cellStyle name="Normal 8 3 3 3 2" xfId="2742" xr:uid="{DD8321FD-7675-4169-87F5-EFC91C8C93C8}"/>
    <cellStyle name="Normal 8 3 3 3 2 2" xfId="2743" xr:uid="{8F88DFD6-0532-4620-AE02-4B5C3615F57E}"/>
    <cellStyle name="Normal 8 3 3 3 2 2 2" xfId="4537" xr:uid="{E3A8A9F5-9440-4478-85FB-DA78D3A4ED0D}"/>
    <cellStyle name="Normal 8 3 3 3 2 3" xfId="2744" xr:uid="{ABADB039-8843-4181-90C9-5FF16AA5D4C6}"/>
    <cellStyle name="Normal 8 3 3 3 2 4" xfId="2745" xr:uid="{59AA880A-4B34-4723-90B2-1ED5DB83DD84}"/>
    <cellStyle name="Normal 8 3 3 3 3" xfId="2746" xr:uid="{A65610A0-3E1F-452D-949E-E5CEE700D076}"/>
    <cellStyle name="Normal 8 3 3 3 3 2" xfId="4538" xr:uid="{43CA12B0-81F9-4094-8EF5-3DDA4F096E21}"/>
    <cellStyle name="Normal 8 3 3 3 4" xfId="2747" xr:uid="{223AE917-AE54-4C5D-9C65-150FF8AE1B53}"/>
    <cellStyle name="Normal 8 3 3 3 5" xfId="2748" xr:uid="{E5A9354A-3132-4C3C-9ACF-99EB44A68A44}"/>
    <cellStyle name="Normal 8 3 3 4" xfId="2749" xr:uid="{4C431CB5-42FA-42C3-A28B-985AE9B90AC3}"/>
    <cellStyle name="Normal 8 3 3 4 2" xfId="2750" xr:uid="{01B568E2-769A-4ED2-AC71-346F8A3F5D82}"/>
    <cellStyle name="Normal 8 3 3 4 2 2" xfId="4539" xr:uid="{2A827F68-E23F-4C0A-B840-67AD02323502}"/>
    <cellStyle name="Normal 8 3 3 4 3" xfId="2751" xr:uid="{398E3114-96B8-4999-88A1-D5DB8B5752B9}"/>
    <cellStyle name="Normal 8 3 3 4 4" xfId="2752" xr:uid="{2A9B93AA-00F2-4A2F-B0CE-8F94EA3EAFA1}"/>
    <cellStyle name="Normal 8 3 3 5" xfId="2753" xr:uid="{AD8DD015-B188-4392-944B-7584A1C30E8B}"/>
    <cellStyle name="Normal 8 3 3 5 2" xfId="2754" xr:uid="{73283427-BB31-4EFF-8AFF-DA32502C06F9}"/>
    <cellStyle name="Normal 8 3 3 5 3" xfId="2755" xr:uid="{F828746F-FA30-461F-BA82-6043B32D50E2}"/>
    <cellStyle name="Normal 8 3 3 5 4" xfId="2756" xr:uid="{1F0AEA4C-A01D-4ED6-B2D4-0B79A307A5EF}"/>
    <cellStyle name="Normal 8 3 3 6" xfId="2757" xr:uid="{23967AAB-3004-49F0-BCE4-D0F6897CF9FE}"/>
    <cellStyle name="Normal 8 3 3 7" xfId="2758" xr:uid="{9877FF98-CC69-4BC8-AECF-517D84380FAF}"/>
    <cellStyle name="Normal 8 3 3 8" xfId="2759" xr:uid="{0C8B4FCF-7D1C-4C73-B88A-9B3D3C1AC01E}"/>
    <cellStyle name="Normal 8 3 4" xfId="160" xr:uid="{8ACAD43B-557E-40C0-8928-B761EE239E6A}"/>
    <cellStyle name="Normal 8 3 4 2" xfId="2760" xr:uid="{08335C74-23F2-4A7C-97AA-EA7600ACB906}"/>
    <cellStyle name="Normal 8 3 4 2 2" xfId="2761" xr:uid="{F3FD5EA2-E357-4FCA-B5A5-D9D57F37E42D}"/>
    <cellStyle name="Normal 8 3 4 2 2 2" xfId="2762" xr:uid="{B590A9F3-F9EA-44FD-8A4B-BA71D9A40DE8}"/>
    <cellStyle name="Normal 8 3 4 2 2 2 2" xfId="4182" xr:uid="{DF081C06-9690-4D4D-ACE0-E917C1B5BCB7}"/>
    <cellStyle name="Normal 8 3 4 2 2 3" xfId="2763" xr:uid="{13125E7B-17F9-4DE7-8EA3-B6A6C54771B7}"/>
    <cellStyle name="Normal 8 3 4 2 2 4" xfId="2764" xr:uid="{96850201-0125-4DBA-B8B8-5B2292C78670}"/>
    <cellStyle name="Normal 8 3 4 2 3" xfId="2765" xr:uid="{4B750D08-D275-4F23-B237-CF97287DE78C}"/>
    <cellStyle name="Normal 8 3 4 2 3 2" xfId="4183" xr:uid="{E26AF9A6-8154-4631-B418-A82C5B294728}"/>
    <cellStyle name="Normal 8 3 4 2 4" xfId="2766" xr:uid="{4385E966-2108-44B8-BFE9-C3F7BCEA9EC1}"/>
    <cellStyle name="Normal 8 3 4 2 5" xfId="2767" xr:uid="{89799DDB-8096-4BEC-9A3A-F297BF3ECCCA}"/>
    <cellStyle name="Normal 8 3 4 3" xfId="2768" xr:uid="{4F524D2D-7B5B-4DDE-90C6-FB2CE8D0FB03}"/>
    <cellStyle name="Normal 8 3 4 3 2" xfId="2769" xr:uid="{3E831854-FC47-4D18-80C4-CE8B76A6F235}"/>
    <cellStyle name="Normal 8 3 4 3 2 2" xfId="4184" xr:uid="{97F76D0D-7767-424D-8C0E-415F78CC9F6A}"/>
    <cellStyle name="Normal 8 3 4 3 3" xfId="2770" xr:uid="{4001AF19-7CF3-4784-BB0A-24A1EA5562BD}"/>
    <cellStyle name="Normal 8 3 4 3 4" xfId="2771" xr:uid="{89EFD24D-83C3-4C8C-8BAA-00B460645944}"/>
    <cellStyle name="Normal 8 3 4 4" xfId="2772" xr:uid="{C0B70A6E-E79F-4624-9180-D0FB7295C891}"/>
    <cellStyle name="Normal 8 3 4 4 2" xfId="2773" xr:uid="{46BCF7F8-BD65-4B41-87A4-0E538C2360E2}"/>
    <cellStyle name="Normal 8 3 4 4 3" xfId="2774" xr:uid="{F926DFCC-170D-4DE2-A9FD-5221B9B27F3C}"/>
    <cellStyle name="Normal 8 3 4 4 4" xfId="2775" xr:uid="{1EF03661-F046-4CA4-AA0C-923219B4A63F}"/>
    <cellStyle name="Normal 8 3 4 5" xfId="2776" xr:uid="{7A9191F3-0810-42D0-A089-8BEBD740265C}"/>
    <cellStyle name="Normal 8 3 4 6" xfId="2777" xr:uid="{2A105E29-C1CF-4C7A-B8EB-C17750EE6349}"/>
    <cellStyle name="Normal 8 3 4 7" xfId="2778" xr:uid="{650CFA1B-270A-4E32-9ACA-BB2911918443}"/>
    <cellStyle name="Normal 8 3 5" xfId="2779" xr:uid="{CD7A1C08-558B-4867-AB78-E10DE473D701}"/>
    <cellStyle name="Normal 8 3 5 2" xfId="2780" xr:uid="{3408B639-D414-4DAE-BC78-7C3724E99AD2}"/>
    <cellStyle name="Normal 8 3 5 2 2" xfId="2781" xr:uid="{B6B71AE7-8F41-42D2-9907-696AFCD2A40D}"/>
    <cellStyle name="Normal 8 3 5 2 2 2" xfId="4185" xr:uid="{685BFA3C-6B72-43BE-BB92-369B0B042185}"/>
    <cellStyle name="Normal 8 3 5 2 3" xfId="2782" xr:uid="{B2D2E99A-5E4B-42A2-A06F-87643D8FBD09}"/>
    <cellStyle name="Normal 8 3 5 2 4" xfId="2783" xr:uid="{08AB9645-0855-4591-A4E7-6577298A912B}"/>
    <cellStyle name="Normal 8 3 5 3" xfId="2784" xr:uid="{09041575-D026-44AC-82B3-9C8EAA5AA413}"/>
    <cellStyle name="Normal 8 3 5 3 2" xfId="2785" xr:uid="{D343FD4C-0877-494D-B3E8-A23BFF2584B1}"/>
    <cellStyle name="Normal 8 3 5 3 3" xfId="2786" xr:uid="{1463DBC9-2228-4F18-B12E-D21526138357}"/>
    <cellStyle name="Normal 8 3 5 3 4" xfId="2787" xr:uid="{81478BDE-42A4-4577-BA4D-7FD008BDB292}"/>
    <cellStyle name="Normal 8 3 5 4" xfId="2788" xr:uid="{CCFE2A68-9479-4D4A-BFAE-80E374D0C301}"/>
    <cellStyle name="Normal 8 3 5 5" xfId="2789" xr:uid="{ED32FEB5-532C-445D-AACB-727F313E9C99}"/>
    <cellStyle name="Normal 8 3 5 6" xfId="2790" xr:uid="{2BF46354-E289-4F30-98DC-18D9132A3E75}"/>
    <cellStyle name="Normal 8 3 6" xfId="2791" xr:uid="{7DCFA60E-AA6A-4238-BE32-40B9518CB8DC}"/>
    <cellStyle name="Normal 8 3 6 2" xfId="2792" xr:uid="{1319E768-6758-47E3-953F-D3C29C39DB02}"/>
    <cellStyle name="Normal 8 3 6 2 2" xfId="2793" xr:uid="{3267BCC3-753B-4BEE-B604-9713862C5892}"/>
    <cellStyle name="Normal 8 3 6 2 3" xfId="2794" xr:uid="{FAC4EFB2-D05C-4B09-9AAF-B572B5169ABB}"/>
    <cellStyle name="Normal 8 3 6 2 4" xfId="2795" xr:uid="{0E6B0758-1DE1-4E48-8059-49EA90DAEEA7}"/>
    <cellStyle name="Normal 8 3 6 3" xfId="2796" xr:uid="{8D22D6F0-5D1E-43BB-A1EB-5FEB03338225}"/>
    <cellStyle name="Normal 8 3 6 4" xfId="2797" xr:uid="{D31DABDA-E22D-47D4-B487-6548FEF58382}"/>
    <cellStyle name="Normal 8 3 6 5" xfId="2798" xr:uid="{1270A386-9D00-43AD-BCA6-4D4B01CD305F}"/>
    <cellStyle name="Normal 8 3 7" xfId="2799" xr:uid="{ECC4CAF7-DE45-44CF-9FEC-7497EB6E9F00}"/>
    <cellStyle name="Normal 8 3 7 2" xfId="2800" xr:uid="{3157BB0C-D140-4E07-9B9D-91178BC476D0}"/>
    <cellStyle name="Normal 8 3 7 3" xfId="2801" xr:uid="{9A573677-E1D0-406D-BA7E-54DC9D7C5C84}"/>
    <cellStyle name="Normal 8 3 7 4" xfId="2802" xr:uid="{3CAD8E4C-B9C7-4CE7-B762-BF973A3E2BFF}"/>
    <cellStyle name="Normal 8 3 8" xfId="2803" xr:uid="{DFB49F74-E4BD-401F-B0EF-09D71FC0690B}"/>
    <cellStyle name="Normal 8 3 8 2" xfId="2804" xr:uid="{B47096FD-6A4B-4E4F-8F67-4C1178846D12}"/>
    <cellStyle name="Normal 8 3 8 3" xfId="2805" xr:uid="{E82F10DF-B52D-46A6-A309-EFC52C818AE2}"/>
    <cellStyle name="Normal 8 3 8 4" xfId="2806" xr:uid="{8CE8C733-B2CA-4417-BA55-EDE290BD7567}"/>
    <cellStyle name="Normal 8 3 9" xfId="2807" xr:uid="{540D58D0-B16C-4EE8-9ED2-30CC810F25ED}"/>
    <cellStyle name="Normal 8 4" xfId="161" xr:uid="{56EA8937-6C0E-43FD-BF57-385461F62F30}"/>
    <cellStyle name="Normal 8 4 10" xfId="2808" xr:uid="{F0D3CD10-35FF-4480-89DF-C0330DA6A187}"/>
    <cellStyle name="Normal 8 4 11" xfId="2809" xr:uid="{01D2563E-9386-4124-8BEB-2CF7B5C3EEB9}"/>
    <cellStyle name="Normal 8 4 2" xfId="162" xr:uid="{FA89794E-EECE-4AB2-ADBB-176A1119D2D8}"/>
    <cellStyle name="Normal 8 4 2 2" xfId="2810" xr:uid="{C17333B9-E399-416C-AADD-6D363076C5C7}"/>
    <cellStyle name="Normal 8 4 2 2 2" xfId="2811" xr:uid="{18566FA1-E4A4-4872-BB3E-DD80F6E287EF}"/>
    <cellStyle name="Normal 8 4 2 2 2 2" xfId="2812" xr:uid="{EB204518-4267-44F4-A5E2-A21A051AF81D}"/>
    <cellStyle name="Normal 8 4 2 2 2 2 2" xfId="2813" xr:uid="{4C3977A0-4754-407E-A2DF-0B41803B3ADC}"/>
    <cellStyle name="Normal 8 4 2 2 2 2 3" xfId="2814" xr:uid="{7B351507-4E30-4AF8-A199-186811D9539C}"/>
    <cellStyle name="Normal 8 4 2 2 2 2 4" xfId="2815" xr:uid="{A77B62D5-6044-4844-B509-21C049749BF8}"/>
    <cellStyle name="Normal 8 4 2 2 2 3" xfId="2816" xr:uid="{231ACA05-2B35-4ED3-8736-9057EBEDAE8D}"/>
    <cellStyle name="Normal 8 4 2 2 2 3 2" xfId="2817" xr:uid="{86DCF475-0B78-43EC-97D3-A6E4DA1BC60B}"/>
    <cellStyle name="Normal 8 4 2 2 2 3 3" xfId="2818" xr:uid="{8AE28125-F8C9-4467-963E-B17B46294B37}"/>
    <cellStyle name="Normal 8 4 2 2 2 3 4" xfId="2819" xr:uid="{03EBF039-5B7B-4BF8-9B17-AF6168D4C513}"/>
    <cellStyle name="Normal 8 4 2 2 2 4" xfId="2820" xr:uid="{81EBD27A-3249-496D-9A27-9117B3EAB60D}"/>
    <cellStyle name="Normal 8 4 2 2 2 5" xfId="2821" xr:uid="{58C81BC0-9E51-44A1-9D05-A877910FF721}"/>
    <cellStyle name="Normal 8 4 2 2 2 6" xfId="2822" xr:uid="{39369C54-CDA6-40DF-BA15-CE6EC3E0FEBD}"/>
    <cellStyle name="Normal 8 4 2 2 3" xfId="2823" xr:uid="{16932CA4-4507-4C26-AB8C-14F75DC190CE}"/>
    <cellStyle name="Normal 8 4 2 2 3 2" xfId="2824" xr:uid="{D77973E7-9D1E-4419-AFCC-E06189E30B22}"/>
    <cellStyle name="Normal 8 4 2 2 3 2 2" xfId="2825" xr:uid="{7A01199C-B97C-44CD-8072-D1CABBD4A18C}"/>
    <cellStyle name="Normal 8 4 2 2 3 2 3" xfId="2826" xr:uid="{16649BC9-C3D9-491C-B2BB-4A68824E75A2}"/>
    <cellStyle name="Normal 8 4 2 2 3 2 4" xfId="2827" xr:uid="{4504D2F1-C614-4752-B340-623887254118}"/>
    <cellStyle name="Normal 8 4 2 2 3 3" xfId="2828" xr:uid="{6320D3ED-E08F-45B9-9BA2-EE9E6DB4E814}"/>
    <cellStyle name="Normal 8 4 2 2 3 4" xfId="2829" xr:uid="{D634E609-5892-41D5-B151-2F09DFC801DB}"/>
    <cellStyle name="Normal 8 4 2 2 3 5" xfId="2830" xr:uid="{A40BC456-014D-4C25-8A6B-AE169C11A18E}"/>
    <cellStyle name="Normal 8 4 2 2 4" xfId="2831" xr:uid="{70F03F15-C84F-474C-8CEF-D9789A968F3D}"/>
    <cellStyle name="Normal 8 4 2 2 4 2" xfId="2832" xr:uid="{36582F32-94D6-4FAC-B3EA-E6EF98FA8029}"/>
    <cellStyle name="Normal 8 4 2 2 4 3" xfId="2833" xr:uid="{5D0A9A4D-B546-4DDF-841D-0208DD0752AC}"/>
    <cellStyle name="Normal 8 4 2 2 4 4" xfId="2834" xr:uid="{7C874FBF-B27E-43EE-BED5-7D4B441C87B4}"/>
    <cellStyle name="Normal 8 4 2 2 5" xfId="2835" xr:uid="{D68F600E-4D85-437D-BD0C-7E1FD1225791}"/>
    <cellStyle name="Normal 8 4 2 2 5 2" xfId="2836" xr:uid="{3C91FBFD-1892-4F45-8347-52D0EEFE5980}"/>
    <cellStyle name="Normal 8 4 2 2 5 3" xfId="2837" xr:uid="{FC4A10F9-669E-4959-81E5-457F86E31FAA}"/>
    <cellStyle name="Normal 8 4 2 2 5 4" xfId="2838" xr:uid="{C286B034-CE36-4B75-BFC1-4B99F8483C79}"/>
    <cellStyle name="Normal 8 4 2 2 6" xfId="2839" xr:uid="{5B7C2C5B-56DF-4F4B-AEBB-BA0FCDF02D74}"/>
    <cellStyle name="Normal 8 4 2 2 7" xfId="2840" xr:uid="{DE5875E7-27A5-4251-BE6A-027C0C717BD8}"/>
    <cellStyle name="Normal 8 4 2 2 8" xfId="2841" xr:uid="{17C05186-DAA4-462E-A056-81545DA91382}"/>
    <cellStyle name="Normal 8 4 2 3" xfId="2842" xr:uid="{CA0A02C3-48C1-4470-98B0-AC4DBB6F21B3}"/>
    <cellStyle name="Normal 8 4 2 3 2" xfId="2843" xr:uid="{08E3FC49-950C-40C2-AC05-A595D10464A4}"/>
    <cellStyle name="Normal 8 4 2 3 2 2" xfId="2844" xr:uid="{D8CDC42D-2F04-46DF-BADA-F102882C850A}"/>
    <cellStyle name="Normal 8 4 2 3 2 3" xfId="2845" xr:uid="{18F714EC-6FA0-4188-9D50-1E87093F74B5}"/>
    <cellStyle name="Normal 8 4 2 3 2 4" xfId="2846" xr:uid="{7167929E-CAAB-4599-BF20-F392D9C0C40E}"/>
    <cellStyle name="Normal 8 4 2 3 3" xfId="2847" xr:uid="{E2F181FC-2AAB-4FA0-A0BD-D0FD5D56E0FD}"/>
    <cellStyle name="Normal 8 4 2 3 3 2" xfId="2848" xr:uid="{F0F21DEF-F553-49C4-8C78-31F6FFBC5033}"/>
    <cellStyle name="Normal 8 4 2 3 3 3" xfId="2849" xr:uid="{199F920C-ED9F-41FE-B39F-E8DF4968B92C}"/>
    <cellStyle name="Normal 8 4 2 3 3 4" xfId="2850" xr:uid="{3418B8FE-25E5-480E-8139-0EF3765D9DC7}"/>
    <cellStyle name="Normal 8 4 2 3 4" xfId="2851" xr:uid="{1509A912-1419-4403-9F11-27418E9A6E6F}"/>
    <cellStyle name="Normal 8 4 2 3 5" xfId="2852" xr:uid="{A8FA3B1E-C2CC-4E69-B452-70E3AE7E4B36}"/>
    <cellStyle name="Normal 8 4 2 3 6" xfId="2853" xr:uid="{9AC358F8-BB67-4159-B5D9-C03B51D7F281}"/>
    <cellStyle name="Normal 8 4 2 4" xfId="2854" xr:uid="{06CD6D80-40A8-4EDD-AF4A-4CFFDAD1C3FF}"/>
    <cellStyle name="Normal 8 4 2 4 2" xfId="2855" xr:uid="{2CE69E69-93C6-4B46-BD28-673C008D8516}"/>
    <cellStyle name="Normal 8 4 2 4 2 2" xfId="2856" xr:uid="{4985ADAB-0683-44C5-A8C9-F9B2F459DD50}"/>
    <cellStyle name="Normal 8 4 2 4 2 3" xfId="2857" xr:uid="{D859528B-A0B0-4E23-815A-A7B58A39D7FD}"/>
    <cellStyle name="Normal 8 4 2 4 2 4" xfId="2858" xr:uid="{F2A1C433-63D7-4A75-82A2-7FFD32EEFAB3}"/>
    <cellStyle name="Normal 8 4 2 4 3" xfId="2859" xr:uid="{7E656BEC-5F6E-415F-9BF3-437EEAE2FC4C}"/>
    <cellStyle name="Normal 8 4 2 4 4" xfId="2860" xr:uid="{5AFF60A9-6FC2-45C5-9018-8084C8EF96E9}"/>
    <cellStyle name="Normal 8 4 2 4 5" xfId="2861" xr:uid="{422F7F1A-EFE3-4FBA-903E-56E50F6ED16D}"/>
    <cellStyle name="Normal 8 4 2 5" xfId="2862" xr:uid="{C85A7AE2-A2F6-4B50-89EA-863981DC89AE}"/>
    <cellStyle name="Normal 8 4 2 5 2" xfId="2863" xr:uid="{0ADCD08B-B23C-46A5-B4A7-20F96F6C1D05}"/>
    <cellStyle name="Normal 8 4 2 5 3" xfId="2864" xr:uid="{7378FF43-4442-4169-BDAB-5EF21EEDCC40}"/>
    <cellStyle name="Normal 8 4 2 5 4" xfId="2865" xr:uid="{F59C9AC8-1836-445D-A2FD-2BD91855AD7E}"/>
    <cellStyle name="Normal 8 4 2 6" xfId="2866" xr:uid="{36E8952D-9027-47F3-9BFD-4E127E46EBDC}"/>
    <cellStyle name="Normal 8 4 2 6 2" xfId="2867" xr:uid="{1CD71156-4077-40D2-9EF4-A11F5D8C0D76}"/>
    <cellStyle name="Normal 8 4 2 6 3" xfId="2868" xr:uid="{0121F143-772A-4FB5-A342-3B324AE89E41}"/>
    <cellStyle name="Normal 8 4 2 6 4" xfId="2869" xr:uid="{C11AF89F-10EE-4848-B943-F4DE2E9BA4E4}"/>
    <cellStyle name="Normal 8 4 2 7" xfId="2870" xr:uid="{CF77BBA2-B22C-41E9-A763-C1954B89F869}"/>
    <cellStyle name="Normal 8 4 2 8" xfId="2871" xr:uid="{2B6E54E6-B729-4277-86F3-1B0F3B59C2CF}"/>
    <cellStyle name="Normal 8 4 2 9" xfId="2872" xr:uid="{D68042A5-CE14-491B-B16F-3D21E2DA738E}"/>
    <cellStyle name="Normal 8 4 3" xfId="2873" xr:uid="{434705D3-036D-4798-B947-5D559067D8CE}"/>
    <cellStyle name="Normal 8 4 3 2" xfId="2874" xr:uid="{277A402C-9734-41A2-8EAC-D81A245E2F5E}"/>
    <cellStyle name="Normal 8 4 3 2 2" xfId="2875" xr:uid="{19C73400-D66F-4B45-9212-23AD65ECEC40}"/>
    <cellStyle name="Normal 8 4 3 2 2 2" xfId="2876" xr:uid="{AA778FAD-C156-4CE8-B7A0-1A2AA4C12F3E}"/>
    <cellStyle name="Normal 8 4 3 2 2 2 2" xfId="4186" xr:uid="{C6A13E3D-9655-4CBC-B675-A91441071B64}"/>
    <cellStyle name="Normal 8 4 3 2 2 3" xfId="2877" xr:uid="{C4B9C102-1B0B-40A3-B04C-5D68B76A24B5}"/>
    <cellStyle name="Normal 8 4 3 2 2 4" xfId="2878" xr:uid="{81573E97-6B9F-468E-A7D0-9719A2D5B01F}"/>
    <cellStyle name="Normal 8 4 3 2 3" xfId="2879" xr:uid="{0622236E-D4AB-4127-A4F9-79251F4BBC55}"/>
    <cellStyle name="Normal 8 4 3 2 3 2" xfId="2880" xr:uid="{217C38C1-2320-42A9-997C-F17BFFE0CED0}"/>
    <cellStyle name="Normal 8 4 3 2 3 3" xfId="2881" xr:uid="{0479AA68-3524-4D2D-8C93-E9F8D2362EE1}"/>
    <cellStyle name="Normal 8 4 3 2 3 4" xfId="2882" xr:uid="{2E4E7DD7-8001-4BAC-8A81-D72B8912180A}"/>
    <cellStyle name="Normal 8 4 3 2 4" xfId="2883" xr:uid="{49DFF575-4C8B-43B7-8899-D80AA5D9C7E2}"/>
    <cellStyle name="Normal 8 4 3 2 5" xfId="2884" xr:uid="{E9FA2777-B542-45F3-8FF3-86871D2B85CB}"/>
    <cellStyle name="Normal 8 4 3 2 6" xfId="2885" xr:uid="{8170E44A-82E0-48BA-8C28-EA7C0CEAE20B}"/>
    <cellStyle name="Normal 8 4 3 3" xfId="2886" xr:uid="{CC7909A7-46D1-47A0-A339-93055BDAF82C}"/>
    <cellStyle name="Normal 8 4 3 3 2" xfId="2887" xr:uid="{0492E612-2240-4D00-9E75-19B6F37A5589}"/>
    <cellStyle name="Normal 8 4 3 3 2 2" xfId="2888" xr:uid="{3A2596E9-00CA-4FE8-98E0-4A0AEC804870}"/>
    <cellStyle name="Normal 8 4 3 3 2 3" xfId="2889" xr:uid="{7B035223-D728-4319-AB33-72145E16A12C}"/>
    <cellStyle name="Normal 8 4 3 3 2 4" xfId="2890" xr:uid="{F860F6CE-F976-4D82-A6E8-0DCF1C66052C}"/>
    <cellStyle name="Normal 8 4 3 3 3" xfId="2891" xr:uid="{DA8D544A-D944-4B8C-BE63-5F0CEB3454C9}"/>
    <cellStyle name="Normal 8 4 3 3 4" xfId="2892" xr:uid="{D75A0BBB-267B-40AA-8311-07D4B381FB8A}"/>
    <cellStyle name="Normal 8 4 3 3 5" xfId="2893" xr:uid="{31532A19-B584-4E8C-B72D-B7BD05A2EE9E}"/>
    <cellStyle name="Normal 8 4 3 4" xfId="2894" xr:uid="{05626035-11B8-4E54-B475-B23BE1DDBA04}"/>
    <cellStyle name="Normal 8 4 3 4 2" xfId="2895" xr:uid="{3A748D71-B2D7-4F8B-8707-2E59A84A3340}"/>
    <cellStyle name="Normal 8 4 3 4 3" xfId="2896" xr:uid="{D7756C97-3509-48A8-9B04-2ABBB6D82D40}"/>
    <cellStyle name="Normal 8 4 3 4 4" xfId="2897" xr:uid="{B2B4BCE0-DD07-4E20-9F81-BE721C833DF5}"/>
    <cellStyle name="Normal 8 4 3 5" xfId="2898" xr:uid="{D22CFB0E-41A1-4553-9B01-00B801B1E709}"/>
    <cellStyle name="Normal 8 4 3 5 2" xfId="2899" xr:uid="{3D3B36D1-6A3C-4448-9773-9C87F3AF295C}"/>
    <cellStyle name="Normal 8 4 3 5 3" xfId="2900" xr:uid="{A4D3D147-5DCA-4811-9653-B01943E630F8}"/>
    <cellStyle name="Normal 8 4 3 5 4" xfId="2901" xr:uid="{961FC974-76A7-4EEF-A27F-10BDE2065790}"/>
    <cellStyle name="Normal 8 4 3 6" xfId="2902" xr:uid="{34EDBDCF-24F3-486E-A61B-7DA0BDC144DA}"/>
    <cellStyle name="Normal 8 4 3 7" xfId="2903" xr:uid="{9DD49731-5C75-4027-9226-253818CA154E}"/>
    <cellStyle name="Normal 8 4 3 8" xfId="2904" xr:uid="{DA95062C-EAFA-4A6F-BC98-737A20D66EA9}"/>
    <cellStyle name="Normal 8 4 4" xfId="2905" xr:uid="{AF3B2F9E-4DFC-4498-B4EC-56755CC3B6EE}"/>
    <cellStyle name="Normal 8 4 4 2" xfId="2906" xr:uid="{576903A4-07E4-4225-AFF5-1D546323D546}"/>
    <cellStyle name="Normal 8 4 4 2 2" xfId="2907" xr:uid="{F5EA2A98-110F-4250-9961-38688DBFBF74}"/>
    <cellStyle name="Normal 8 4 4 2 2 2" xfId="2908" xr:uid="{3D20D1C8-A7F6-4637-85EF-F8F03D7CF3CB}"/>
    <cellStyle name="Normal 8 4 4 2 2 3" xfId="2909" xr:uid="{34299F47-8113-4456-96E1-7FE3BAD96C81}"/>
    <cellStyle name="Normal 8 4 4 2 2 4" xfId="2910" xr:uid="{3B932019-9066-4827-A5EA-90BCB4B4DB2C}"/>
    <cellStyle name="Normal 8 4 4 2 3" xfId="2911" xr:uid="{DE5416EF-00AF-479B-8D01-7510488E9122}"/>
    <cellStyle name="Normal 8 4 4 2 4" xfId="2912" xr:uid="{53D01EE5-61A1-4E84-BAAB-AD55E68E722D}"/>
    <cellStyle name="Normal 8 4 4 2 5" xfId="2913" xr:uid="{FC6CE5BB-0874-4754-88A0-D0D8E73E41D5}"/>
    <cellStyle name="Normal 8 4 4 3" xfId="2914" xr:uid="{C9E18AC0-92B3-46E0-832E-8519FA2051F7}"/>
    <cellStyle name="Normal 8 4 4 3 2" xfId="2915" xr:uid="{0A2F99F4-900D-40B2-87E7-B16932F9D2E2}"/>
    <cellStyle name="Normal 8 4 4 3 3" xfId="2916" xr:uid="{F73E5C06-AFFE-49CF-A52E-2B0BC72C6C44}"/>
    <cellStyle name="Normal 8 4 4 3 4" xfId="2917" xr:uid="{9DEA6BA5-19FB-4219-9A89-7F1CE4DA066A}"/>
    <cellStyle name="Normal 8 4 4 4" xfId="2918" xr:uid="{46AA7466-1DF8-427D-94F3-4185B52069DD}"/>
    <cellStyle name="Normal 8 4 4 4 2" xfId="2919" xr:uid="{E933D44D-C4DB-41CE-ADEE-1F27E1E20AF3}"/>
    <cellStyle name="Normal 8 4 4 4 3" xfId="2920" xr:uid="{F02B1374-4E76-4E88-B65D-A8B7FAFBDFE0}"/>
    <cellStyle name="Normal 8 4 4 4 4" xfId="2921" xr:uid="{54A47384-D2E9-4E6F-9FA7-26A3005CB927}"/>
    <cellStyle name="Normal 8 4 4 5" xfId="2922" xr:uid="{004A5C28-5D00-4DB3-B5AD-49D25489BB95}"/>
    <cellStyle name="Normal 8 4 4 6" xfId="2923" xr:uid="{9772B262-E390-4BAF-AF3A-612D1480DCDB}"/>
    <cellStyle name="Normal 8 4 4 7" xfId="2924" xr:uid="{A0CF27BD-DBAA-42BB-8CA7-B5C10ED7E89B}"/>
    <cellStyle name="Normal 8 4 5" xfId="2925" xr:uid="{44AC8106-F34B-4E11-AD04-79D4CB073157}"/>
    <cellStyle name="Normal 8 4 5 2" xfId="2926" xr:uid="{83A6C029-7A9B-4954-8715-11AE6988706C}"/>
    <cellStyle name="Normal 8 4 5 2 2" xfId="2927" xr:uid="{B24ED57B-4C05-4DCD-BF6D-C217FD5A0DFD}"/>
    <cellStyle name="Normal 8 4 5 2 3" xfId="2928" xr:uid="{BD89FC36-62EE-4628-A841-B4E9D31E5B4A}"/>
    <cellStyle name="Normal 8 4 5 2 4" xfId="2929" xr:uid="{BEECD362-C41F-4DF2-8A0F-D55CA2C47BA9}"/>
    <cellStyle name="Normal 8 4 5 3" xfId="2930" xr:uid="{3E59E887-DE5C-4DF0-B291-F077D1C97EAA}"/>
    <cellStyle name="Normal 8 4 5 3 2" xfId="2931" xr:uid="{4D215754-2E38-4E69-8E1D-2D60D955413C}"/>
    <cellStyle name="Normal 8 4 5 3 3" xfId="2932" xr:uid="{FCF0119C-6F49-4CCE-8FDC-021450321625}"/>
    <cellStyle name="Normal 8 4 5 3 4" xfId="2933" xr:uid="{39863145-DB26-4F54-97D1-31AC7BF2133F}"/>
    <cellStyle name="Normal 8 4 5 4" xfId="2934" xr:uid="{32A0A062-3317-4794-828D-58A5F80EFF94}"/>
    <cellStyle name="Normal 8 4 5 5" xfId="2935" xr:uid="{BCD76E7F-4F98-4E08-B3D3-B5E3D0500225}"/>
    <cellStyle name="Normal 8 4 5 6" xfId="2936" xr:uid="{9F372E73-3B98-4DC5-8F75-D86FEBD1D6F7}"/>
    <cellStyle name="Normal 8 4 6" xfId="2937" xr:uid="{1CF0055D-72D6-4577-A513-91DA97F6F4F8}"/>
    <cellStyle name="Normal 8 4 6 2" xfId="2938" xr:uid="{CF41B4CC-36C2-45C1-8737-3185C25BCAC6}"/>
    <cellStyle name="Normal 8 4 6 2 2" xfId="2939" xr:uid="{00A110E7-43DA-4F36-BF1B-FD12E15A11F9}"/>
    <cellStyle name="Normal 8 4 6 2 3" xfId="2940" xr:uid="{2AFFE95E-5AE3-4967-A241-77AB79585CF3}"/>
    <cellStyle name="Normal 8 4 6 2 4" xfId="2941" xr:uid="{4DE69F18-C91B-43DA-B721-58A957C3E127}"/>
    <cellStyle name="Normal 8 4 6 3" xfId="2942" xr:uid="{21175702-FCD1-405B-80C8-0E4D737F5B07}"/>
    <cellStyle name="Normal 8 4 6 4" xfId="2943" xr:uid="{40A8FD3B-5B3C-4214-B5E5-7FFC9E4EA2BA}"/>
    <cellStyle name="Normal 8 4 6 5" xfId="2944" xr:uid="{540A500B-A650-42D1-875F-AD065AF9FDD7}"/>
    <cellStyle name="Normal 8 4 7" xfId="2945" xr:uid="{9992FE70-C1ED-4ADB-9116-7CA360AA188D}"/>
    <cellStyle name="Normal 8 4 7 2" xfId="2946" xr:uid="{3D13ADF5-36EF-4D00-9C7F-FCF4D261D0C5}"/>
    <cellStyle name="Normal 8 4 7 3" xfId="2947" xr:uid="{1B7E7F05-6B3D-4E23-A080-64D3EC861417}"/>
    <cellStyle name="Normal 8 4 7 4" xfId="2948" xr:uid="{F7917D13-B0AB-4FB9-9E23-E388782792EF}"/>
    <cellStyle name="Normal 8 4 8" xfId="2949" xr:uid="{3B6FEE0F-FCDE-49D1-A4DB-2AFE18A92898}"/>
    <cellStyle name="Normal 8 4 8 2" xfId="2950" xr:uid="{8720F338-461E-4FAB-A060-5851C381B9F2}"/>
    <cellStyle name="Normal 8 4 8 3" xfId="2951" xr:uid="{FE51CE92-5F30-4573-A9FC-69564F22F416}"/>
    <cellStyle name="Normal 8 4 8 4" xfId="2952" xr:uid="{7361028B-3151-4280-9719-200FA3F242E1}"/>
    <cellStyle name="Normal 8 4 9" xfId="2953" xr:uid="{717465C3-9290-42EC-874A-9B45091C8602}"/>
    <cellStyle name="Normal 8 5" xfId="163" xr:uid="{3BC6C235-1659-43C1-812C-16FDEDBD975D}"/>
    <cellStyle name="Normal 8 5 2" xfId="164" xr:uid="{6BDC4C54-7698-4D52-A80A-268A27A16CEF}"/>
    <cellStyle name="Normal 8 5 2 2" xfId="2954" xr:uid="{AA2F317A-8583-4C29-8371-D8AD6104D8DA}"/>
    <cellStyle name="Normal 8 5 2 2 2" xfId="2955" xr:uid="{47036A46-A5F6-419B-A6CA-B6AA3F2BFD55}"/>
    <cellStyle name="Normal 8 5 2 2 2 2" xfId="2956" xr:uid="{8F3BD72D-D991-45D0-822D-B76CE6F4C92D}"/>
    <cellStyle name="Normal 8 5 2 2 2 3" xfId="2957" xr:uid="{7116B3ED-A8F2-4836-9C2D-465C2D43A798}"/>
    <cellStyle name="Normal 8 5 2 2 2 4" xfId="2958" xr:uid="{44CCD707-117A-4DA0-AFF7-8ADA2C43CC2E}"/>
    <cellStyle name="Normal 8 5 2 2 3" xfId="2959" xr:uid="{3F489FD2-053E-406C-B01D-828CBC67C9EE}"/>
    <cellStyle name="Normal 8 5 2 2 3 2" xfId="2960" xr:uid="{1635397F-418A-4DCD-AEA2-FEE656135E24}"/>
    <cellStyle name="Normal 8 5 2 2 3 3" xfId="2961" xr:uid="{68342926-47B2-4D28-9A03-D4A0510EFD75}"/>
    <cellStyle name="Normal 8 5 2 2 3 4" xfId="2962" xr:uid="{A772BE20-DEE9-4606-BC67-6EADD97FF351}"/>
    <cellStyle name="Normal 8 5 2 2 4" xfId="2963" xr:uid="{B0EC31D7-DCAD-4922-B55A-E015B1186DA3}"/>
    <cellStyle name="Normal 8 5 2 2 5" xfId="2964" xr:uid="{70AFDA38-9CC8-4C9E-9FA7-E459101A52B0}"/>
    <cellStyle name="Normal 8 5 2 2 6" xfId="2965" xr:uid="{4D1E2A76-8846-4A68-91E3-0076603A4E49}"/>
    <cellStyle name="Normal 8 5 2 3" xfId="2966" xr:uid="{997D0EA9-D83D-4F43-A4D3-C750D85F1DE5}"/>
    <cellStyle name="Normal 8 5 2 3 2" xfId="2967" xr:uid="{34DDAF4F-83B2-42CC-BDC3-AC307B651D22}"/>
    <cellStyle name="Normal 8 5 2 3 2 2" xfId="2968" xr:uid="{EE775B35-0218-461A-B9EF-614E55487A4F}"/>
    <cellStyle name="Normal 8 5 2 3 2 3" xfId="2969" xr:uid="{B15BB2F6-3E60-4C99-9ECE-8851C895F0D2}"/>
    <cellStyle name="Normal 8 5 2 3 2 4" xfId="2970" xr:uid="{4135002D-C281-4E0F-B225-A5B3C26ED7D6}"/>
    <cellStyle name="Normal 8 5 2 3 3" xfId="2971" xr:uid="{276E38E0-BD03-4C7F-9DCC-777161A477CA}"/>
    <cellStyle name="Normal 8 5 2 3 4" xfId="2972" xr:uid="{6E43BCE9-5548-4F70-816C-D7418591DB30}"/>
    <cellStyle name="Normal 8 5 2 3 5" xfId="2973" xr:uid="{A5CFF61D-14E8-49FB-919E-710BFE32E4B0}"/>
    <cellStyle name="Normal 8 5 2 4" xfId="2974" xr:uid="{11623944-54ED-43B6-8162-98984F51C1C9}"/>
    <cellStyle name="Normal 8 5 2 4 2" xfId="2975" xr:uid="{60D7CFFF-80C8-4447-8490-C8D14C4B6E62}"/>
    <cellStyle name="Normal 8 5 2 4 3" xfId="2976" xr:uid="{D7F08689-C43B-4D0E-888B-2FC8F3BF311A}"/>
    <cellStyle name="Normal 8 5 2 4 4" xfId="2977" xr:uid="{6B0F4418-0B05-4633-A7BA-2450FB0E6182}"/>
    <cellStyle name="Normal 8 5 2 5" xfId="2978" xr:uid="{D9353BA9-C28E-404F-94D1-6EA0D6C9F3ED}"/>
    <cellStyle name="Normal 8 5 2 5 2" xfId="2979" xr:uid="{E859733B-68A2-4089-B2A1-9632954FA3B7}"/>
    <cellStyle name="Normal 8 5 2 5 3" xfId="2980" xr:uid="{C73AB315-FE50-44D0-80D8-5899561BBB25}"/>
    <cellStyle name="Normal 8 5 2 5 4" xfId="2981" xr:uid="{13AFCCA7-4042-439B-8517-5E79558DF527}"/>
    <cellStyle name="Normal 8 5 2 6" xfId="2982" xr:uid="{A1679732-9447-44EC-8A19-C18A8378D7C6}"/>
    <cellStyle name="Normal 8 5 2 7" xfId="2983" xr:uid="{D37CF44A-F300-4CC0-AC55-020505D98439}"/>
    <cellStyle name="Normal 8 5 2 8" xfId="2984" xr:uid="{D2A848E0-C80F-4C1F-B740-45F0F7CB63E5}"/>
    <cellStyle name="Normal 8 5 3" xfId="2985" xr:uid="{3C003CD9-7BF8-47C6-933B-FD76AB784105}"/>
    <cellStyle name="Normal 8 5 3 2" xfId="2986" xr:uid="{ABA0D4DD-3A82-4118-A841-867981C50B23}"/>
    <cellStyle name="Normal 8 5 3 2 2" xfId="2987" xr:uid="{718C37B8-CC27-4178-B4DE-73335B7DD76B}"/>
    <cellStyle name="Normal 8 5 3 2 3" xfId="2988" xr:uid="{74980250-3432-4747-8632-700E2EE6F3D4}"/>
    <cellStyle name="Normal 8 5 3 2 4" xfId="2989" xr:uid="{ED8C622D-3C61-4675-A548-2F4FF94E14F9}"/>
    <cellStyle name="Normal 8 5 3 3" xfId="2990" xr:uid="{C7A5CD1A-84A9-4111-8BB3-63E520583772}"/>
    <cellStyle name="Normal 8 5 3 3 2" xfId="2991" xr:uid="{8A466A36-2B1E-4D77-A851-935CF6773DC4}"/>
    <cellStyle name="Normal 8 5 3 3 3" xfId="2992" xr:uid="{D480DDF7-05AD-4F09-BE82-44988A1F707A}"/>
    <cellStyle name="Normal 8 5 3 3 4" xfId="2993" xr:uid="{1CD0304A-0D73-4570-85F0-3CFB7579DDAA}"/>
    <cellStyle name="Normal 8 5 3 4" xfId="2994" xr:uid="{83622840-CD73-4806-993C-20183E5A5CF5}"/>
    <cellStyle name="Normal 8 5 3 5" xfId="2995" xr:uid="{403AB8A7-45BE-4327-AAF9-18D41859B5AF}"/>
    <cellStyle name="Normal 8 5 3 6" xfId="2996" xr:uid="{EDE57A56-5EAC-44B7-B13B-C9491F1C3262}"/>
    <cellStyle name="Normal 8 5 4" xfId="2997" xr:uid="{16B75479-268F-4B29-9C68-33CCDBE36139}"/>
    <cellStyle name="Normal 8 5 4 2" xfId="2998" xr:uid="{17EE5521-3FC7-49BC-A176-76140D85076C}"/>
    <cellStyle name="Normal 8 5 4 2 2" xfId="2999" xr:uid="{0CED3429-81BA-48C0-93F6-8E2BB65B5733}"/>
    <cellStyle name="Normal 8 5 4 2 3" xfId="3000" xr:uid="{1BE81D69-D0F3-46B6-96DC-EDDA7F399DCA}"/>
    <cellStyle name="Normal 8 5 4 2 4" xfId="3001" xr:uid="{8BFE74DE-AA63-47CA-941D-F58CE366379F}"/>
    <cellStyle name="Normal 8 5 4 3" xfId="3002" xr:uid="{4D1E1CFC-E3CD-4556-82E3-8D2B6328E265}"/>
    <cellStyle name="Normal 8 5 4 4" xfId="3003" xr:uid="{BAF6227D-D075-40DF-93FA-FAED2177D060}"/>
    <cellStyle name="Normal 8 5 4 5" xfId="3004" xr:uid="{D2F167AE-46B4-448A-8FFB-664F1D58C487}"/>
    <cellStyle name="Normal 8 5 5" xfId="3005" xr:uid="{392E3AE5-527B-4A05-9FEA-0B122641266E}"/>
    <cellStyle name="Normal 8 5 5 2" xfId="3006" xr:uid="{7F4205AC-4B58-43E7-B461-27982584B135}"/>
    <cellStyle name="Normal 8 5 5 3" xfId="3007" xr:uid="{74A3ED9A-91B0-47BF-BB7B-0B038BAA6C7A}"/>
    <cellStyle name="Normal 8 5 5 4" xfId="3008" xr:uid="{C85F2CE2-7975-4DA3-B958-E71D7F6AA2DE}"/>
    <cellStyle name="Normal 8 5 6" xfId="3009" xr:uid="{02047E2D-0EC4-49AB-848A-A60A69A1500B}"/>
    <cellStyle name="Normal 8 5 6 2" xfId="3010" xr:uid="{1EC193C8-B7CC-4B10-82F4-AB84496AEA6C}"/>
    <cellStyle name="Normal 8 5 6 3" xfId="3011" xr:uid="{579D1CFD-982E-41AC-806C-4590BCDBA548}"/>
    <cellStyle name="Normal 8 5 6 4" xfId="3012" xr:uid="{78631352-9588-4433-98D1-5F8021BB1DC9}"/>
    <cellStyle name="Normal 8 5 7" xfId="3013" xr:uid="{F2C52BB9-A7A5-4EEB-87CD-F61CB47C9E3A}"/>
    <cellStyle name="Normal 8 5 8" xfId="3014" xr:uid="{F485AD11-0BEE-4BAC-9AEF-B751A60AC01A}"/>
    <cellStyle name="Normal 8 5 9" xfId="3015" xr:uid="{472B6ABA-2CCC-4F06-A0A3-65624F51185A}"/>
    <cellStyle name="Normal 8 6" xfId="165" xr:uid="{A14B9F8F-FE5F-46D0-A300-2BAB5643AF35}"/>
    <cellStyle name="Normal 8 6 2" xfId="3016" xr:uid="{7FED2A8F-ECAD-47F4-83D7-0A57E66D71CB}"/>
    <cellStyle name="Normal 8 6 2 2" xfId="3017" xr:uid="{D41642B0-A41B-4178-A4C9-F9D8DE88A60E}"/>
    <cellStyle name="Normal 8 6 2 2 2" xfId="3018" xr:uid="{75B4754D-C75C-4B2C-AF96-842B2734EFF6}"/>
    <cellStyle name="Normal 8 6 2 2 2 2" xfId="4187" xr:uid="{B77DAF06-B58D-42C4-B29F-E83C9E3D3621}"/>
    <cellStyle name="Normal 8 6 2 2 3" xfId="3019" xr:uid="{6FB13045-4B1D-4A42-9FFB-6F089CAED18C}"/>
    <cellStyle name="Normal 8 6 2 2 4" xfId="3020" xr:uid="{A2132EE6-2CBA-4569-AD6C-9B08B06A3D95}"/>
    <cellStyle name="Normal 8 6 2 3" xfId="3021" xr:uid="{EBD201DC-11B7-434F-917B-DCCF6E1BB03B}"/>
    <cellStyle name="Normal 8 6 2 3 2" xfId="3022" xr:uid="{44908F3E-14E8-4CEC-A916-2B672E8106FE}"/>
    <cellStyle name="Normal 8 6 2 3 3" xfId="3023" xr:uid="{AC0D4BF9-9759-4176-8D85-6569DED6DAF7}"/>
    <cellStyle name="Normal 8 6 2 3 4" xfId="3024" xr:uid="{CA26AB7D-F2AE-42B9-92E8-F71187B505E6}"/>
    <cellStyle name="Normal 8 6 2 4" xfId="3025" xr:uid="{E41689DE-BF8D-4DA5-B329-61DE8F7ECC79}"/>
    <cellStyle name="Normal 8 6 2 5" xfId="3026" xr:uid="{B3AA3E41-B643-4471-BAC7-2C849A69CC65}"/>
    <cellStyle name="Normal 8 6 2 6" xfId="3027" xr:uid="{534F277C-0E81-4ED0-8317-DF6CBD4700F0}"/>
    <cellStyle name="Normal 8 6 3" xfId="3028" xr:uid="{365A75C7-3564-4F15-A14E-C2F441399CB1}"/>
    <cellStyle name="Normal 8 6 3 2" xfId="3029" xr:uid="{2051451D-4D5E-4B41-B2AC-19C85B36718D}"/>
    <cellStyle name="Normal 8 6 3 2 2" xfId="3030" xr:uid="{69BA4B72-6377-451C-B7A0-0BFB739E9BAA}"/>
    <cellStyle name="Normal 8 6 3 2 3" xfId="3031" xr:uid="{4ECA9227-AB22-4D6F-AD5B-601F6882C926}"/>
    <cellStyle name="Normal 8 6 3 2 4" xfId="3032" xr:uid="{4957BC4F-2FFF-413D-8AC8-0F4CE3081E75}"/>
    <cellStyle name="Normal 8 6 3 3" xfId="3033" xr:uid="{AFADAF1F-D722-4B70-83D1-DC53975336AE}"/>
    <cellStyle name="Normal 8 6 3 4" xfId="3034" xr:uid="{C033BEF9-D65F-4FD2-B029-839F73D97095}"/>
    <cellStyle name="Normal 8 6 3 5" xfId="3035" xr:uid="{1E9D720A-9610-4957-B7CC-D08240FC1A18}"/>
    <cellStyle name="Normal 8 6 4" xfId="3036" xr:uid="{EB1CDC21-6FEF-48D2-BFAA-D1E14FEEA5A1}"/>
    <cellStyle name="Normal 8 6 4 2" xfId="3037" xr:uid="{4206CBBA-95E1-40C0-A0FD-0C59DF5D5C60}"/>
    <cellStyle name="Normal 8 6 4 3" xfId="3038" xr:uid="{3DDE6349-5CE2-4166-9D97-D4C7B11F1BC9}"/>
    <cellStyle name="Normal 8 6 4 4" xfId="3039" xr:uid="{28530F24-424A-48CB-A919-3DBF92B27EF9}"/>
    <cellStyle name="Normal 8 6 5" xfId="3040" xr:uid="{A10C5DBD-E8EB-47A4-BD6A-1DB70083FEF0}"/>
    <cellStyle name="Normal 8 6 5 2" xfId="3041" xr:uid="{552B73CD-F171-4708-A7E2-A54A11D72026}"/>
    <cellStyle name="Normal 8 6 5 3" xfId="3042" xr:uid="{0295E04B-F2FA-4044-85B0-BA5B39B2A6A3}"/>
    <cellStyle name="Normal 8 6 5 4" xfId="3043" xr:uid="{FE8E2AFE-EC0A-4CBE-860A-1651051A9A7D}"/>
    <cellStyle name="Normal 8 6 6" xfId="3044" xr:uid="{F315B049-E338-439B-ABCC-E7565C6C7EA7}"/>
    <cellStyle name="Normal 8 6 7" xfId="3045" xr:uid="{5AE8C1BD-B85A-4672-9AE0-45627171B77F}"/>
    <cellStyle name="Normal 8 6 8" xfId="3046" xr:uid="{B39F48EB-9743-4C0E-8883-8C6D88CEA24A}"/>
    <cellStyle name="Normal 8 7" xfId="3047" xr:uid="{0A614AAE-7DC0-43DB-B98A-4E4C655F9FCE}"/>
    <cellStyle name="Normal 8 7 2" xfId="3048" xr:uid="{9D1D0DAC-D10F-42EC-80FF-1A4930FF3E0C}"/>
    <cellStyle name="Normal 8 7 2 2" xfId="3049" xr:uid="{059DCCCC-6E27-4F20-B5D5-F863594DA561}"/>
    <cellStyle name="Normal 8 7 2 2 2" xfId="3050" xr:uid="{F8EB01FD-10F2-41DD-AA48-2807D62D240A}"/>
    <cellStyle name="Normal 8 7 2 2 3" xfId="3051" xr:uid="{D31F0245-DF8A-4D50-932F-EADEC3AE32C5}"/>
    <cellStyle name="Normal 8 7 2 2 4" xfId="3052" xr:uid="{E388F180-FF74-4607-B13A-278D2D20CD70}"/>
    <cellStyle name="Normal 8 7 2 3" xfId="3053" xr:uid="{D2B8E5F6-F784-4F6E-BB1F-9E2F6920B895}"/>
    <cellStyle name="Normal 8 7 2 4" xfId="3054" xr:uid="{C72CAA40-941F-4959-98E1-263403CBA729}"/>
    <cellStyle name="Normal 8 7 2 5" xfId="3055" xr:uid="{6EBE5DC2-8617-4AB1-B487-BFCC6DC2B588}"/>
    <cellStyle name="Normal 8 7 3" xfId="3056" xr:uid="{34A05493-8003-456C-8948-4F97A3F7618E}"/>
    <cellStyle name="Normal 8 7 3 2" xfId="3057" xr:uid="{A3C281F3-5F62-48B0-9732-A597A11010FD}"/>
    <cellStyle name="Normal 8 7 3 3" xfId="3058" xr:uid="{FA3F9A42-1B88-4AC0-9AC6-24944CCC5DEC}"/>
    <cellStyle name="Normal 8 7 3 4" xfId="3059" xr:uid="{7482D712-E1A7-466F-84D3-ED168A26D34B}"/>
    <cellStyle name="Normal 8 7 4" xfId="3060" xr:uid="{C85D45B5-D40B-4B59-8A47-4E758D41B8EB}"/>
    <cellStyle name="Normal 8 7 4 2" xfId="3061" xr:uid="{A8DFA07D-1B61-4F7E-BFB4-35D7480137FE}"/>
    <cellStyle name="Normal 8 7 4 3" xfId="3062" xr:uid="{DA039C27-5D43-49FF-AE3A-8100ACDA6396}"/>
    <cellStyle name="Normal 8 7 4 4" xfId="3063" xr:uid="{F39D1201-4ABD-4A17-B5E6-2AB9AA9C6791}"/>
    <cellStyle name="Normal 8 7 5" xfId="3064" xr:uid="{7AAAB3E2-FF63-4A11-A562-DA0631F88CC7}"/>
    <cellStyle name="Normal 8 7 6" xfId="3065" xr:uid="{B3063164-CEE8-4A8E-AB79-85CDFFB68814}"/>
    <cellStyle name="Normal 8 7 7" xfId="3066" xr:uid="{D8989940-F072-44F8-AA43-0D7C91CD2861}"/>
    <cellStyle name="Normal 8 8" xfId="3067" xr:uid="{7C1C7A3D-F010-4228-BD04-68BA2F445718}"/>
    <cellStyle name="Normal 8 8 2" xfId="3068" xr:uid="{9D79D410-08D1-474B-AE54-7FE225D82CE7}"/>
    <cellStyle name="Normal 8 8 2 2" xfId="3069" xr:uid="{0C6F3D72-2136-417B-B7BA-7D2AEA7F2683}"/>
    <cellStyle name="Normal 8 8 2 3" xfId="3070" xr:uid="{E7B0B22F-6749-4894-9C9A-9032C8D611ED}"/>
    <cellStyle name="Normal 8 8 2 4" xfId="3071" xr:uid="{5AE1D134-BAA5-4E63-92FE-8DFDD3F208AD}"/>
    <cellStyle name="Normal 8 8 3" xfId="3072" xr:uid="{2DAD8874-8ED9-44E8-A7A1-851544D7EBA7}"/>
    <cellStyle name="Normal 8 8 3 2" xfId="3073" xr:uid="{061C8517-08BF-42C3-902E-A3C779D83944}"/>
    <cellStyle name="Normal 8 8 3 3" xfId="3074" xr:uid="{780142C1-81FE-4259-822F-229E9C20AF0D}"/>
    <cellStyle name="Normal 8 8 3 4" xfId="3075" xr:uid="{32F15CAF-C662-4291-9EA8-1CAD1D6D156D}"/>
    <cellStyle name="Normal 8 8 4" xfId="3076" xr:uid="{5548AC85-E1CE-4A97-8C2C-857A8E2F65F1}"/>
    <cellStyle name="Normal 8 8 5" xfId="3077" xr:uid="{B9F7A35F-FF25-41FD-907D-0040F1CC3707}"/>
    <cellStyle name="Normal 8 8 6" xfId="3078" xr:uid="{B15BA3AA-789F-476C-A681-FB8096711365}"/>
    <cellStyle name="Normal 8 9" xfId="3079" xr:uid="{4AA9188C-F17B-4E22-9592-893722348B65}"/>
    <cellStyle name="Normal 8 9 2" xfId="3080" xr:uid="{BA6A748F-C7E6-4534-9B19-52AE0C5FF509}"/>
    <cellStyle name="Normal 8 9 2 2" xfId="3081" xr:uid="{95F9F509-FC13-458C-AAB7-672DF0E4CF0C}"/>
    <cellStyle name="Normal 8 9 2 2 2" xfId="4383" xr:uid="{046B075E-741A-438B-A283-0CE396DEDD81}"/>
    <cellStyle name="Normal 8 9 2 2 2 2" xfId="41374" xr:uid="{0E608B9C-B51C-4E07-87AF-840FA2AA9D08}"/>
    <cellStyle name="Normal 8 9 2 2 2 2 2" xfId="56286" xr:uid="{830DCE54-625B-4081-8E63-DC06120CFF49}"/>
    <cellStyle name="Normal 8 9 2 2 2 2 3" xfId="57464" xr:uid="{0C334B1C-B748-4612-972F-066EE03000E9}"/>
    <cellStyle name="Normal 8 9 2 2 2 2 4" xfId="58641" xr:uid="{1255BB4A-E8D6-4A04-9869-C6747CF35866}"/>
    <cellStyle name="Normal 8 9 2 2 2 3" xfId="5994" xr:uid="{D11918F1-42B5-4A3D-9F38-9920690932F9}"/>
    <cellStyle name="Normal 8 9 2 2 2 4" xfId="5402" xr:uid="{5C3AE643-156E-4FFD-B28C-2B9D31BB3FFA}"/>
    <cellStyle name="Normal 8 9 2 2 2 5" xfId="55700" xr:uid="{FAD0BC0A-2B18-4245-875E-814445E6203E}"/>
    <cellStyle name="Normal 8 9 2 2 2 6" xfId="56878" xr:uid="{EB224780-41A7-41CB-B63D-981700B6C75D}"/>
    <cellStyle name="Normal 8 9 2 2 2 7" xfId="58055" xr:uid="{BAB545AA-8717-4D4F-8DDC-E1A991E7163D}"/>
    <cellStyle name="Normal 8 9 2 2 2 8" xfId="4471" xr:uid="{A2BFFB35-EBAC-49B9-914B-9C706D932C50}"/>
    <cellStyle name="Normal 8 9 2 2 3" xfId="4729" xr:uid="{A08C35EF-2FAC-46FE-A274-687D2A087400}"/>
    <cellStyle name="Normal 8 9 2 3" xfId="3082" xr:uid="{B1ABB58D-A944-4F23-AB36-1FF85DE838DA}"/>
    <cellStyle name="Normal 8 9 2 4" xfId="3083" xr:uid="{D169D4EA-E412-44DC-8EF1-59C209172268}"/>
    <cellStyle name="Normal 8 9 3" xfId="3084" xr:uid="{AD6686D0-0A97-407C-ADC5-4A66850B30C4}"/>
    <cellStyle name="Normal 8 9 4" xfId="3085" xr:uid="{82D25776-3DEC-4435-B7E7-28196891DA45}"/>
    <cellStyle name="Normal 8 9 4 2" xfId="4620" xr:uid="{23787D63-4239-4599-BF08-BB9FFFF04261}"/>
    <cellStyle name="Normal 8 9 4 2 2" xfId="41395" xr:uid="{867D7BF7-C96A-4AD4-BBF7-960E5010DFBE}"/>
    <cellStyle name="Normal 8 9 4 2 2 2" xfId="56292" xr:uid="{43EFFC71-7249-4F2D-AD12-38C67340559A}"/>
    <cellStyle name="Normal 8 9 4 2 2 3" xfId="57470" xr:uid="{780F216B-3239-4171-A151-2D45061A193E}"/>
    <cellStyle name="Normal 8 9 4 2 2 4" xfId="58647" xr:uid="{38BC08A3-6446-4C6E-AB44-A6684BDE7A84}"/>
    <cellStyle name="Normal 8 9 4 2 3" xfId="6000" xr:uid="{41A767CF-42C1-4F78-AC4F-2CA9E8F15703}"/>
    <cellStyle name="Normal 8 9 4 2 4" xfId="5408" xr:uid="{91CFD820-A82E-44CA-B567-D29A757A603A}"/>
    <cellStyle name="Normal 8 9 4 2 5" xfId="55717" xr:uid="{39EDF50C-6994-4096-95A4-712A76D11F65}"/>
    <cellStyle name="Normal 8 9 4 2 6" xfId="56895" xr:uid="{ADFB0258-718E-40DC-BA4F-CF20C99D8AF9}"/>
    <cellStyle name="Normal 8 9 4 2 7" xfId="58072" xr:uid="{B49B20A9-1F93-435A-9349-56C22229CE01}"/>
    <cellStyle name="Normal 8 9 4 3" xfId="4730" xr:uid="{04518BE8-7A01-416B-B872-8736D1BF77D2}"/>
    <cellStyle name="Normal 8 9 4 4" xfId="4649" xr:uid="{3285199C-8F49-4101-857B-5732D8B08211}"/>
    <cellStyle name="Normal 8 9 4 4 2" xfId="41405" xr:uid="{446F0156-D15F-4989-8E52-2187DD5944D6}"/>
    <cellStyle name="Normal 8 9 4 4 2 2" xfId="56295" xr:uid="{820CEFD0-93F7-4782-985B-7164FAFA5CB8}"/>
    <cellStyle name="Normal 8 9 4 4 2 3" xfId="57472" xr:uid="{60D7363C-64C7-4CD7-8058-E514ACDD3C19}"/>
    <cellStyle name="Normal 8 9 4 4 2 4" xfId="58649" xr:uid="{8C9437CF-52EE-48D6-8C79-6CAC5F51B49D}"/>
    <cellStyle name="Normal 8 9 4 4 3" xfId="6003" xr:uid="{E44ADF9D-D9F2-4C26-8384-965DE3A79E23}"/>
    <cellStyle name="Normal 8 9 4 4 4" xfId="5411" xr:uid="{0F13B3AB-AE4F-4B7F-A11B-109682F72A51}"/>
    <cellStyle name="Normal 8 9 4 4 5" xfId="55703" xr:uid="{55A0154B-106E-4DFC-8AC7-876F458B73ED}"/>
    <cellStyle name="Normal 8 9 4 4 6" xfId="56881" xr:uid="{6318033A-20DF-4228-93C1-0CBB76B3C1B6}"/>
    <cellStyle name="Normal 8 9 4 4 7" xfId="58058" xr:uid="{413C6227-CE1D-421D-B0D7-2732EDD5A849}"/>
    <cellStyle name="Normal 8 9 5" xfId="3086" xr:uid="{DADE3F4A-7B39-4E83-9CBD-481900B8C29D}"/>
    <cellStyle name="Normal 9" xfId="166" xr:uid="{7946D2E4-3C08-4C75-BB25-7929F9F8EF4F}"/>
    <cellStyle name="Normal 9 10" xfId="3087" xr:uid="{B52E4A1A-09E9-4AB6-9231-26667CB1CDF8}"/>
    <cellStyle name="Normal 9 10 2" xfId="3088" xr:uid="{266ABBDC-D7BD-4806-9394-39C487E0B291}"/>
    <cellStyle name="Normal 9 10 2 2" xfId="3089" xr:uid="{3E1B3198-E34B-46E1-9087-958A37F60EE5}"/>
    <cellStyle name="Normal 9 10 2 3" xfId="3090" xr:uid="{0902F846-8685-4EF7-9B37-5A3141E7219F}"/>
    <cellStyle name="Normal 9 10 2 4" xfId="3091" xr:uid="{A7D02D21-D84B-46A1-82D8-C43B69312CD6}"/>
    <cellStyle name="Normal 9 10 3" xfId="3092" xr:uid="{8CF0B701-C549-4400-B6C5-CF412EA83EF6}"/>
    <cellStyle name="Normal 9 10 4" xfId="3093" xr:uid="{047A838F-07F6-4192-9B38-C71BED7C2AE1}"/>
    <cellStyle name="Normal 9 10 5" xfId="3094" xr:uid="{42BFB2DA-3976-456E-8482-C45C31855B4F}"/>
    <cellStyle name="Normal 9 11" xfId="3095" xr:uid="{AD684CDC-572E-4E2D-94AF-DE8CEB5738A3}"/>
    <cellStyle name="Normal 9 11 2" xfId="3096" xr:uid="{7BBD6277-D7BA-4969-BBBF-28F37B22C934}"/>
    <cellStyle name="Normal 9 11 3" xfId="3097" xr:uid="{56B53608-99BC-4E70-84B6-A122E154D0E8}"/>
    <cellStyle name="Normal 9 11 4" xfId="3098" xr:uid="{2776D5B2-82A7-4DFC-B01D-2FCFF8321A82}"/>
    <cellStyle name="Normal 9 12" xfId="3099" xr:uid="{15517493-DC3E-46D9-B8AF-BC55AD7867EF}"/>
    <cellStyle name="Normal 9 12 2" xfId="3100" xr:uid="{EFBE731D-1075-4325-B324-F4750A58FBAD}"/>
    <cellStyle name="Normal 9 12 3" xfId="3101" xr:uid="{5B5C06BE-5D5A-40FC-BA25-642C8C8F04AC}"/>
    <cellStyle name="Normal 9 12 4" xfId="3102" xr:uid="{48DE9148-0E12-4671-8332-D0BEA9496FEB}"/>
    <cellStyle name="Normal 9 13" xfId="3103" xr:uid="{F24194F6-4881-47AA-A408-3393E9BE259A}"/>
    <cellStyle name="Normal 9 13 2" xfId="3104" xr:uid="{C39071DD-B05F-4C01-ACEF-216D6CB9BA2D}"/>
    <cellStyle name="Normal 9 14" xfId="3105" xr:uid="{01159E5F-D5F2-44CF-949A-E96E3C2F20E0}"/>
    <cellStyle name="Normal 9 15" xfId="3106" xr:uid="{BBE6F340-7A11-447E-A9EB-E1A8DCB2D5AC}"/>
    <cellStyle name="Normal 9 16" xfId="3107" xr:uid="{B573203D-2AE3-42D8-950E-411B913C9399}"/>
    <cellStyle name="Normal 9 2" xfId="167" xr:uid="{1DDA6CAA-CE9C-4616-895D-C5FFAFF7CDF8}"/>
    <cellStyle name="Normal 9 2 2" xfId="3732" xr:uid="{21CC641B-9137-4935-8840-E33D14A6FC45}"/>
    <cellStyle name="Normal 9 2 2 2" xfId="4712" xr:uid="{BB88630B-CFED-460B-AF9E-A4EC32B504CE}"/>
    <cellStyle name="Normal 9 2 3" xfId="4601" xr:uid="{16D1EB6B-0F2C-4474-9B10-AF1B093F923F}"/>
    <cellStyle name="Normal 9 3" xfId="168" xr:uid="{BEBC9569-FFD9-4399-B780-26B8775EBEC5}"/>
    <cellStyle name="Normal 9 3 10" xfId="3108" xr:uid="{E4CF7BA2-656A-4FDA-8E86-7009EADFC4BD}"/>
    <cellStyle name="Normal 9 3 11" xfId="3109" xr:uid="{4CFCCF5C-224F-4B05-8C56-4CC9B412097E}"/>
    <cellStyle name="Normal 9 3 2" xfId="169" xr:uid="{C78489F8-6E0C-4E19-98F4-6E1A94FA3BE4}"/>
    <cellStyle name="Normal 9 3 2 2" xfId="170" xr:uid="{BEDD1C5F-A64D-4149-9461-220157AAE16B}"/>
    <cellStyle name="Normal 9 3 2 2 2" xfId="3110" xr:uid="{F16B038B-3A86-412B-A256-B4D2A66B171D}"/>
    <cellStyle name="Normal 9 3 2 2 2 2" xfId="3111" xr:uid="{F7032AE1-316A-4A60-B84D-A34A0411F93F}"/>
    <cellStyle name="Normal 9 3 2 2 2 2 2" xfId="3112" xr:uid="{1467D88F-0FC3-4ECC-8126-0B46B9629B6E}"/>
    <cellStyle name="Normal 9 3 2 2 2 2 2 2" xfId="4188" xr:uid="{F0B6E439-F156-475F-9807-628319951E63}"/>
    <cellStyle name="Normal 9 3 2 2 2 2 2 2 2" xfId="4189" xr:uid="{7C9A8FA9-A92D-4938-8BE5-D8415B4AC260}"/>
    <cellStyle name="Normal 9 3 2 2 2 2 2 3" xfId="4190" xr:uid="{671F66A4-7B14-4F52-A2AB-C7E4495C182C}"/>
    <cellStyle name="Normal 9 3 2 2 2 2 3" xfId="3113" xr:uid="{0E183456-65DA-4265-9F01-7B4D5DF1E8FD}"/>
    <cellStyle name="Normal 9 3 2 2 2 2 3 2" xfId="4191" xr:uid="{1695C2C4-038A-4ADE-B6E6-CAFC0A0B46A1}"/>
    <cellStyle name="Normal 9 3 2 2 2 2 4" xfId="3114" xr:uid="{8157E74D-8CDF-449B-8249-90CDA7A96868}"/>
    <cellStyle name="Normal 9 3 2 2 2 3" xfId="3115" xr:uid="{BACFC09D-733F-46E5-96DA-C8B91C838D49}"/>
    <cellStyle name="Normal 9 3 2 2 2 3 2" xfId="3116" xr:uid="{67A63B52-8756-46B5-A625-625F9F9B146C}"/>
    <cellStyle name="Normal 9 3 2 2 2 3 2 2" xfId="4192" xr:uid="{4D96C764-559B-4A06-A292-2104FEE67AFF}"/>
    <cellStyle name="Normal 9 3 2 2 2 3 3" xfId="3117" xr:uid="{8F58850F-0B00-4BE9-9BDD-221B7EEFBCBD}"/>
    <cellStyle name="Normal 9 3 2 2 2 3 4" xfId="3118" xr:uid="{E8750965-BDEE-44A2-B7B6-08BB1C33125D}"/>
    <cellStyle name="Normal 9 3 2 2 2 4" xfId="3119" xr:uid="{AE339B40-0856-40DE-8F8B-40CC85ED41CE}"/>
    <cellStyle name="Normal 9 3 2 2 2 4 2" xfId="4193" xr:uid="{46C441E1-22BA-4B62-8A5E-295573E9BBDA}"/>
    <cellStyle name="Normal 9 3 2 2 2 5" xfId="3120" xr:uid="{E1117921-A4EF-4A62-99D8-5A0084B7E9C9}"/>
    <cellStyle name="Normal 9 3 2 2 2 6" xfId="3121" xr:uid="{416D928A-37B4-490F-8EFF-54A9F98016FE}"/>
    <cellStyle name="Normal 9 3 2 2 3" xfId="3122" xr:uid="{9A1088B6-C48D-4F63-A2AF-DD02953669E9}"/>
    <cellStyle name="Normal 9 3 2 2 3 2" xfId="3123" xr:uid="{87191491-9314-400A-8246-B64D7B27351E}"/>
    <cellStyle name="Normal 9 3 2 2 3 2 2" xfId="3124" xr:uid="{C10A9D82-BCAE-4957-948F-71ECA11A9E92}"/>
    <cellStyle name="Normal 9 3 2 2 3 2 2 2" xfId="4194" xr:uid="{3AE5FBD9-98EC-4CD8-9A7B-F8C998BC2F4E}"/>
    <cellStyle name="Normal 9 3 2 2 3 2 2 2 2" xfId="4195" xr:uid="{801CF9D8-8A1D-406E-8E04-4032DC3BF825}"/>
    <cellStyle name="Normal 9 3 2 2 3 2 2 3" xfId="4196" xr:uid="{F5B343FF-DBAE-432E-BE59-F4C729702860}"/>
    <cellStyle name="Normal 9 3 2 2 3 2 3" xfId="3125" xr:uid="{3A0FE437-AECD-4858-8E2A-B2498269BEDA}"/>
    <cellStyle name="Normal 9 3 2 2 3 2 3 2" xfId="4197" xr:uid="{318DFAD9-F825-41A6-ADF3-1448251AB096}"/>
    <cellStyle name="Normal 9 3 2 2 3 2 4" xfId="3126" xr:uid="{0D5DD9D0-B2BF-4C8F-A122-96DB9F0792D3}"/>
    <cellStyle name="Normal 9 3 2 2 3 3" xfId="3127" xr:uid="{6F9623EB-4336-4528-9924-323F2A067A00}"/>
    <cellStyle name="Normal 9 3 2 2 3 3 2" xfId="4198" xr:uid="{7D8289E6-C7F0-46A9-853D-99CE1A8E7236}"/>
    <cellStyle name="Normal 9 3 2 2 3 3 2 2" xfId="4199" xr:uid="{17B7236F-62B3-43E2-99C0-06362D3B948E}"/>
    <cellStyle name="Normal 9 3 2 2 3 3 3" xfId="4200" xr:uid="{E7AB1A12-98D5-4200-ABCC-9850421887FE}"/>
    <cellStyle name="Normal 9 3 2 2 3 4" xfId="3128" xr:uid="{2305DE08-8893-4C49-83CA-4A681E2CC9AA}"/>
    <cellStyle name="Normal 9 3 2 2 3 4 2" xfId="4201" xr:uid="{3F40A1D7-577D-4A13-B709-302528384028}"/>
    <cellStyle name="Normal 9 3 2 2 3 5" xfId="3129" xr:uid="{9A2417CF-715C-40E9-AAAC-D8B05629CCA6}"/>
    <cellStyle name="Normal 9 3 2 2 4" xfId="3130" xr:uid="{BDA34564-1193-4E3B-BBB4-56AC2B0F0F07}"/>
    <cellStyle name="Normal 9 3 2 2 4 2" xfId="3131" xr:uid="{2049452D-A4AF-446F-8FCF-DCFC4D8E9865}"/>
    <cellStyle name="Normal 9 3 2 2 4 2 2" xfId="4202" xr:uid="{321F9F42-C4EC-4668-89DC-71E8235D49FD}"/>
    <cellStyle name="Normal 9 3 2 2 4 2 2 2" xfId="4203" xr:uid="{D20B5530-7B05-44BE-810E-60168D917C8E}"/>
    <cellStyle name="Normal 9 3 2 2 4 2 3" xfId="4204" xr:uid="{0BEBA146-B76C-4B6E-8AE9-E04956293BD4}"/>
    <cellStyle name="Normal 9 3 2 2 4 3" xfId="3132" xr:uid="{2638CFB0-6FE9-4AA7-9E82-6A4CF2DC5E5A}"/>
    <cellStyle name="Normal 9 3 2 2 4 3 2" xfId="4205" xr:uid="{7B7DFBB6-206F-46C9-91E1-A3036642FD94}"/>
    <cellStyle name="Normal 9 3 2 2 4 4" xfId="3133" xr:uid="{1C2421DB-5C25-43CE-99CB-4F9502D11C22}"/>
    <cellStyle name="Normal 9 3 2 2 5" xfId="3134" xr:uid="{136EAF4F-8915-43C0-9382-48B1352A3C5B}"/>
    <cellStyle name="Normal 9 3 2 2 5 2" xfId="3135" xr:uid="{D7F0ECF0-71B0-4886-8C80-BBD7CA58466D}"/>
    <cellStyle name="Normal 9 3 2 2 5 2 2" xfId="4206" xr:uid="{F7C7B08E-0627-403C-A550-97B46460A17A}"/>
    <cellStyle name="Normal 9 3 2 2 5 3" xfId="3136" xr:uid="{AA54B8FB-A228-46FA-9E74-E22AC150717A}"/>
    <cellStyle name="Normal 9 3 2 2 5 4" xfId="3137" xr:uid="{DB167164-9C6A-4182-8835-A773EA8FCD16}"/>
    <cellStyle name="Normal 9 3 2 2 6" xfId="3138" xr:uid="{0FE93924-EE0C-44DD-A250-7D4015E85449}"/>
    <cellStyle name="Normal 9 3 2 2 6 2" xfId="4207" xr:uid="{BD616FFD-23F4-4C8E-9E55-DE4A695B9603}"/>
    <cellStyle name="Normal 9 3 2 2 7" xfId="3139" xr:uid="{F63C207D-7012-4969-99B2-6695FF2CEDF5}"/>
    <cellStyle name="Normal 9 3 2 2 8" xfId="3140" xr:uid="{9075F7AF-8362-4B37-8D37-EFCCF998B14F}"/>
    <cellStyle name="Normal 9 3 2 3" xfId="3141" xr:uid="{639D083C-6EF0-4D90-A5DC-15257FA3A344}"/>
    <cellStyle name="Normal 9 3 2 3 2" xfId="3142" xr:uid="{C74FD120-6930-4D55-AB6F-D3E3F0DF319B}"/>
    <cellStyle name="Normal 9 3 2 3 2 2" xfId="3143" xr:uid="{40BF2CD5-1E8D-4910-82BB-42E5726B212B}"/>
    <cellStyle name="Normal 9 3 2 3 2 2 2" xfId="4208" xr:uid="{08267D3F-843F-4C58-86B8-C0050F7FC3CB}"/>
    <cellStyle name="Normal 9 3 2 3 2 2 2 2" xfId="4209" xr:uid="{5ACDC348-7279-4504-AC5F-48F8C2230F0C}"/>
    <cellStyle name="Normal 9 3 2 3 2 2 3" xfId="4210" xr:uid="{57AAD815-2AF4-400A-A3B6-77244B03822A}"/>
    <cellStyle name="Normal 9 3 2 3 2 3" xfId="3144" xr:uid="{E2C89EAB-DC48-4817-8630-B08B6F9A5938}"/>
    <cellStyle name="Normal 9 3 2 3 2 3 2" xfId="4211" xr:uid="{5F451205-811D-40FA-AD18-EB1A0D763F31}"/>
    <cellStyle name="Normal 9 3 2 3 2 4" xfId="3145" xr:uid="{C78F1E6F-792C-4750-A1EC-3A848092A2C2}"/>
    <cellStyle name="Normal 9 3 2 3 3" xfId="3146" xr:uid="{8E6E12A8-393C-4AF8-B96E-6A5F8A30C6FF}"/>
    <cellStyle name="Normal 9 3 2 3 3 2" xfId="3147" xr:uid="{98A15836-2FF4-486C-A9C7-85B35EC8257F}"/>
    <cellStyle name="Normal 9 3 2 3 3 2 2" xfId="4212" xr:uid="{EE40328A-F316-40FE-9A47-77E01B83C97B}"/>
    <cellStyle name="Normal 9 3 2 3 3 3" xfId="3148" xr:uid="{F4D19628-9D72-4FA7-B667-43C180EED98C}"/>
    <cellStyle name="Normal 9 3 2 3 3 4" xfId="3149" xr:uid="{FFB49A8E-CA3E-4216-AEA5-29776C7165DB}"/>
    <cellStyle name="Normal 9 3 2 3 4" xfId="3150" xr:uid="{1A79299B-1797-4817-8559-9542D0885ACC}"/>
    <cellStyle name="Normal 9 3 2 3 4 2" xfId="4213" xr:uid="{C755CB53-5A86-443F-B0E1-77783BE1CD59}"/>
    <cellStyle name="Normal 9 3 2 3 5" xfId="3151" xr:uid="{D5B1AE30-3F08-4056-AEB9-4F432DAB2989}"/>
    <cellStyle name="Normal 9 3 2 3 6" xfId="3152" xr:uid="{2B8F4513-0232-486C-8D69-E73CC0A15546}"/>
    <cellStyle name="Normal 9 3 2 4" xfId="3153" xr:uid="{894055E7-59EF-4959-B022-7C6A7FC44448}"/>
    <cellStyle name="Normal 9 3 2 4 2" xfId="3154" xr:uid="{BE2EA713-326C-4BC9-83E3-C15A1740ABC1}"/>
    <cellStyle name="Normal 9 3 2 4 2 2" xfId="3155" xr:uid="{9B162754-B851-4B94-80E0-256BE4C3233B}"/>
    <cellStyle name="Normal 9 3 2 4 2 2 2" xfId="4214" xr:uid="{9051853B-ADD5-4396-A8FD-38401FE7E878}"/>
    <cellStyle name="Normal 9 3 2 4 2 2 2 2" xfId="4215" xr:uid="{2F91DEBA-2463-4615-9AF6-B733A1A9AF39}"/>
    <cellStyle name="Normal 9 3 2 4 2 2 3" xfId="4216" xr:uid="{EBCC8CAC-FC03-42E0-BDEF-99438AE708B9}"/>
    <cellStyle name="Normal 9 3 2 4 2 3" xfId="3156" xr:uid="{05475C8D-0C0C-4DA7-A1C4-53267AA6C95B}"/>
    <cellStyle name="Normal 9 3 2 4 2 3 2" xfId="4217" xr:uid="{D1979AD7-B65E-482C-BA37-CE47A19F0782}"/>
    <cellStyle name="Normal 9 3 2 4 2 4" xfId="3157" xr:uid="{ECD9830E-54D4-4CE1-AF7D-195EBA7FD45B}"/>
    <cellStyle name="Normal 9 3 2 4 3" xfId="3158" xr:uid="{C8B0EC61-7B21-4EB6-981C-E978656D1CE8}"/>
    <cellStyle name="Normal 9 3 2 4 3 2" xfId="4218" xr:uid="{B130223B-EE4B-47BE-9FF5-3AEC3B937B8E}"/>
    <cellStyle name="Normal 9 3 2 4 3 2 2" xfId="4219" xr:uid="{B7B35B4F-A35A-4A78-93BB-20A93C108E08}"/>
    <cellStyle name="Normal 9 3 2 4 3 3" xfId="4220" xr:uid="{511603FF-AF3C-4D3A-8CFE-402EC5C0DA9C}"/>
    <cellStyle name="Normal 9 3 2 4 4" xfId="3159" xr:uid="{1B46F5B1-A24B-46D1-B813-9405AD863CAA}"/>
    <cellStyle name="Normal 9 3 2 4 4 2" xfId="4221" xr:uid="{FE96D8EA-6D14-4CC4-9F1E-63E5AAA4F027}"/>
    <cellStyle name="Normal 9 3 2 4 5" xfId="3160" xr:uid="{430471F0-15A2-4165-A28D-4EFD4404BAC0}"/>
    <cellStyle name="Normal 9 3 2 5" xfId="3161" xr:uid="{DC7F7248-D0A7-4DE6-AAE7-6046BD7BE9B2}"/>
    <cellStyle name="Normal 9 3 2 5 2" xfId="3162" xr:uid="{8429ED69-6474-4844-ADEC-E45389543EF1}"/>
    <cellStyle name="Normal 9 3 2 5 2 2" xfId="4222" xr:uid="{115ED87C-2306-4C33-BDC5-0247EA192488}"/>
    <cellStyle name="Normal 9 3 2 5 2 2 2" xfId="4223" xr:uid="{7118D05B-4D8A-4DF3-823D-E4ED8E716DE9}"/>
    <cellStyle name="Normal 9 3 2 5 2 3" xfId="4224" xr:uid="{0E002F68-B33F-4EEF-9006-979DA76FEE7D}"/>
    <cellStyle name="Normal 9 3 2 5 3" xfId="3163" xr:uid="{7FBB9E30-BF78-4BA5-91D4-4612B0C5F547}"/>
    <cellStyle name="Normal 9 3 2 5 3 2" xfId="4225" xr:uid="{75D865CF-E0ED-43E7-B7FB-B495877C6AAC}"/>
    <cellStyle name="Normal 9 3 2 5 4" xfId="3164" xr:uid="{B32FEEB8-69C2-4DDD-A658-7008FB7A3C25}"/>
    <cellStyle name="Normal 9 3 2 6" xfId="3165" xr:uid="{20989FE9-F265-430B-8F1B-7FF0A7E7DF6B}"/>
    <cellStyle name="Normal 9 3 2 6 2" xfId="3166" xr:uid="{E8D13E23-F79E-4340-A09A-AE5C850BEAB8}"/>
    <cellStyle name="Normal 9 3 2 6 2 2" xfId="4226" xr:uid="{ED8D1193-DACB-469B-8FBE-B3E9CAD4F4CA}"/>
    <cellStyle name="Normal 9 3 2 6 3" xfId="3167" xr:uid="{1A67585D-B0F1-4A22-8F76-7D0C3FFF7796}"/>
    <cellStyle name="Normal 9 3 2 6 4" xfId="3168" xr:uid="{B6752505-0946-4AAC-B64F-6F2486566BED}"/>
    <cellStyle name="Normal 9 3 2 7" xfId="3169" xr:uid="{948EE1AB-01D9-4321-8457-96A001FDF02B}"/>
    <cellStyle name="Normal 9 3 2 7 2" xfId="4227" xr:uid="{2211C306-16D0-444E-AC02-BB72D69ED815}"/>
    <cellStyle name="Normal 9 3 2 8" xfId="3170" xr:uid="{79842EA2-5FAA-4532-8E96-0AC15E9CE6F4}"/>
    <cellStyle name="Normal 9 3 2 9" xfId="3171" xr:uid="{DC4DEDB7-C541-4EA3-AC32-9CAAC3B87836}"/>
    <cellStyle name="Normal 9 3 3" xfId="171" xr:uid="{1D4C356A-F2E1-4680-8379-7DF44BCA0F00}"/>
    <cellStyle name="Normal 9 3 3 2" xfId="172" xr:uid="{3972F218-87D7-40D5-9E53-5DF4AE1D2677}"/>
    <cellStyle name="Normal 9 3 3 2 2" xfId="3172" xr:uid="{74A49E66-05C0-4888-9D56-5D8E220A4F8C}"/>
    <cellStyle name="Normal 9 3 3 2 2 2" xfId="3173" xr:uid="{EBD2F448-ADDF-43AA-88B6-02C479FA8432}"/>
    <cellStyle name="Normal 9 3 3 2 2 2 2" xfId="4228" xr:uid="{8F06F225-D871-43CB-9F78-F0F68F8BA76C}"/>
    <cellStyle name="Normal 9 3 3 2 2 2 2 2" xfId="4229" xr:uid="{1D174558-2E40-4912-BB69-086F101287B8}"/>
    <cellStyle name="Normal 9 3 3 2 2 2 3" xfId="4230" xr:uid="{41F01F48-48C6-4C28-83A1-162DF84074DD}"/>
    <cellStyle name="Normal 9 3 3 2 2 3" xfId="3174" xr:uid="{B344C2F8-BF71-48C7-9B26-31246BFC71AF}"/>
    <cellStyle name="Normal 9 3 3 2 2 3 2" xfId="4231" xr:uid="{1016A783-E8AD-4626-8881-E55DDA33B7F7}"/>
    <cellStyle name="Normal 9 3 3 2 2 4" xfId="3175" xr:uid="{9341FC3C-4F58-49AC-8910-1CC67DC345AC}"/>
    <cellStyle name="Normal 9 3 3 2 3" xfId="3176" xr:uid="{1E7637CB-4667-40E1-AB73-AA441C7953B9}"/>
    <cellStyle name="Normal 9 3 3 2 3 2" xfId="3177" xr:uid="{823D665E-A811-4707-979F-F9E1CC381F0A}"/>
    <cellStyle name="Normal 9 3 3 2 3 2 2" xfId="4232" xr:uid="{1037CBF2-9EE3-4DEB-BFBD-89D80E516130}"/>
    <cellStyle name="Normal 9 3 3 2 3 3" xfId="3178" xr:uid="{A0B0E8FF-8E92-4DD9-AB41-2891D75A5693}"/>
    <cellStyle name="Normal 9 3 3 2 3 4" xfId="3179" xr:uid="{346C415D-31EC-42AD-8ACA-A8E84A089E97}"/>
    <cellStyle name="Normal 9 3 3 2 4" xfId="3180" xr:uid="{F0FEA9A8-466C-4440-9920-E7FC1C1EAB94}"/>
    <cellStyle name="Normal 9 3 3 2 4 2" xfId="4233" xr:uid="{A4BD6184-3E6F-490E-B44D-F149708DF370}"/>
    <cellStyle name="Normal 9 3 3 2 5" xfId="3181" xr:uid="{0530E0A2-C86F-4193-B8D6-4881C98A691B}"/>
    <cellStyle name="Normal 9 3 3 2 6" xfId="3182" xr:uid="{BEB6F78A-9ECC-4742-9F99-3872CCCF389B}"/>
    <cellStyle name="Normal 9 3 3 3" xfId="3183" xr:uid="{F0D7D7DF-4733-44E0-B19C-6107650B0133}"/>
    <cellStyle name="Normal 9 3 3 3 2" xfId="3184" xr:uid="{387BB5D1-2B2F-4F2F-9053-403B616D9A14}"/>
    <cellStyle name="Normal 9 3 3 3 2 2" xfId="3185" xr:uid="{0167D32F-6F63-4764-ACA8-14EC8DCBB658}"/>
    <cellStyle name="Normal 9 3 3 3 2 2 2" xfId="4234" xr:uid="{C350377C-D065-42C5-AAAB-B29EC7CF96B3}"/>
    <cellStyle name="Normal 9 3 3 3 2 2 2 2" xfId="4235" xr:uid="{D94AEF4F-0793-4A52-88B2-99238DB77E22}"/>
    <cellStyle name="Normal 9 3 3 3 2 2 2 2 2" xfId="4804" xr:uid="{B83486F5-A84D-478E-9795-40BFD5678E0F}"/>
    <cellStyle name="Normal 9 3 3 3 2 2 2 2 2 2" xfId="41431" xr:uid="{E261E1FC-8715-454E-80F3-85FC2B3AFF6E}"/>
    <cellStyle name="Normal 9 3 3 3 2 2 2 2 2 2 2" xfId="56308" xr:uid="{A00C7C11-F1D8-41F6-9908-022D934F218D}"/>
    <cellStyle name="Normal 9 3 3 3 2 2 2 2 2 2 3" xfId="57485" xr:uid="{A40209D1-A90C-4001-A86B-CDCD6CF4FC7C}"/>
    <cellStyle name="Normal 9 3 3 3 2 2 2 2 2 2 4" xfId="58662" xr:uid="{6BDA0364-CBB8-4C76-8D8D-B003A31EAFF1}"/>
    <cellStyle name="Normal 9 3 3 3 2 2 2 2 2 3" xfId="6015" xr:uid="{1D21A4C7-5926-4B62-8B9E-379141A2F110}"/>
    <cellStyle name="Normal 9 3 3 3 2 2 2 2 2 4" xfId="5423" xr:uid="{0C76D4D8-5DFC-4894-8249-F33FAA44DE76}"/>
    <cellStyle name="Normal 9 3 3 3 2 2 2 2 2 5" xfId="55718" xr:uid="{00F30B19-4D15-4438-A10D-59A37381FCDB}"/>
    <cellStyle name="Normal 9 3 3 3 2 2 2 2 2 6" xfId="56896" xr:uid="{E0873B82-8079-4FD6-B749-245BBDF56D64}"/>
    <cellStyle name="Normal 9 3 3 3 2 2 2 2 2 7" xfId="58073" xr:uid="{E7D5DA09-984B-4311-9ADE-14085690BC7C}"/>
    <cellStyle name="Normal 9 3 3 3 2 2 3" xfId="4236" xr:uid="{E34F188D-AADA-48C7-A6F0-65D8324985AF}"/>
    <cellStyle name="Normal 9 3 3 3 2 2 3 2" xfId="4805" xr:uid="{866425D7-2270-4E27-BA24-8DF379A3E06A}"/>
    <cellStyle name="Normal 9 3 3 3 2 2 3 2 2" xfId="41432" xr:uid="{4C8D6756-EDDD-4D46-9862-896345B7BB64}"/>
    <cellStyle name="Normal 9 3 3 3 2 2 3 2 2 2" xfId="56309" xr:uid="{54AF44ED-3E15-4048-B673-C8C9001BD92B}"/>
    <cellStyle name="Normal 9 3 3 3 2 2 3 2 2 3" xfId="57486" xr:uid="{BA420D50-CFF2-4829-BDE2-187C5811594A}"/>
    <cellStyle name="Normal 9 3 3 3 2 2 3 2 2 4" xfId="58663" xr:uid="{2913E3F5-3033-4E81-8393-640E9092DBD2}"/>
    <cellStyle name="Normal 9 3 3 3 2 2 3 2 3" xfId="6016" xr:uid="{36237772-9FDE-4282-8088-D8E0995C152C}"/>
    <cellStyle name="Normal 9 3 3 3 2 2 3 2 4" xfId="5424" xr:uid="{ECF5AD07-92FB-4DF7-B13F-707B7EE75BEC}"/>
    <cellStyle name="Normal 9 3 3 3 2 2 3 2 5" xfId="55719" xr:uid="{227425E2-B2ED-41E5-B1E5-1BA9A4870012}"/>
    <cellStyle name="Normal 9 3 3 3 2 2 3 2 6" xfId="56897" xr:uid="{E473D509-2CD2-4B68-84E1-5E8F4F527D62}"/>
    <cellStyle name="Normal 9 3 3 3 2 2 3 2 7" xfId="58074" xr:uid="{1F079C03-11B3-42C9-BB0B-F242D42B266F}"/>
    <cellStyle name="Normal 9 3 3 3 2 3" xfId="3186" xr:uid="{0AE1F770-28D4-4678-A365-1EFD14E52141}"/>
    <cellStyle name="Normal 9 3 3 3 2 3 2" xfId="4237" xr:uid="{DBDC949E-22E2-4439-B9F9-DD1F78F0B8E4}"/>
    <cellStyle name="Normal 9 3 3 3 2 3 2 2" xfId="4807" xr:uid="{50C7F3A3-99C6-4004-A1E5-9B83AA3F1D87}"/>
    <cellStyle name="Normal 9 3 3 3 2 3 2 2 2" xfId="41434" xr:uid="{CFFAC670-3937-4B08-BFCF-CC2D704D5FEF}"/>
    <cellStyle name="Normal 9 3 3 3 2 3 2 2 2 2" xfId="56311" xr:uid="{03CCABC4-3AA7-47C5-A4B8-ED65D4A69727}"/>
    <cellStyle name="Normal 9 3 3 3 2 3 2 2 2 3" xfId="57488" xr:uid="{4960B258-DDC7-48B0-839E-1CC6E67DE3D6}"/>
    <cellStyle name="Normal 9 3 3 3 2 3 2 2 2 4" xfId="58665" xr:uid="{16475A8F-30AC-4014-86DA-2DBA5CC35F21}"/>
    <cellStyle name="Normal 9 3 3 3 2 3 2 2 3" xfId="6018" xr:uid="{4C4C37C5-6FFB-4B52-A368-15E12EB7EE3B}"/>
    <cellStyle name="Normal 9 3 3 3 2 3 2 2 4" xfId="5426" xr:uid="{C3C6DA21-F057-4CF1-8B2C-D9D88C2B2D6D}"/>
    <cellStyle name="Normal 9 3 3 3 2 3 2 2 5" xfId="55721" xr:uid="{C39D261D-3CE5-4E2E-AFEC-5697C7794C14}"/>
    <cellStyle name="Normal 9 3 3 3 2 3 2 2 6" xfId="56899" xr:uid="{9FCC70A6-F193-49E7-82C4-654763440F45}"/>
    <cellStyle name="Normal 9 3 3 3 2 3 2 2 7" xfId="58076" xr:uid="{86EC186E-6C71-4B19-9A0B-F0E5B116AB5F}"/>
    <cellStyle name="Normal 9 3 3 3 2 3 3" xfId="4806" xr:uid="{64EC8201-2838-4DB0-A267-21872A2DA0B4}"/>
    <cellStyle name="Normal 9 3 3 3 2 3 3 2" xfId="41433" xr:uid="{F4F47D9E-F251-4DD2-8D1C-2FC91BBF9815}"/>
    <cellStyle name="Normal 9 3 3 3 2 3 3 2 2" xfId="56310" xr:uid="{97148C12-6F10-4DB4-84F3-2B14F1E62B4C}"/>
    <cellStyle name="Normal 9 3 3 3 2 3 3 2 3" xfId="57487" xr:uid="{E8074F0B-0F4B-4A2E-9E1D-736ED68A41EB}"/>
    <cellStyle name="Normal 9 3 3 3 2 3 3 2 4" xfId="58664" xr:uid="{4C81FD0E-5C29-497F-AAA2-E87833080789}"/>
    <cellStyle name="Normal 9 3 3 3 2 3 3 3" xfId="6017" xr:uid="{7F8B34AA-300A-49EB-A9A8-0CE097B9D49E}"/>
    <cellStyle name="Normal 9 3 3 3 2 3 3 4" xfId="5425" xr:uid="{F61DA353-9702-4C2F-90E7-A04ACFCC9F5B}"/>
    <cellStyle name="Normal 9 3 3 3 2 3 3 5" xfId="55720" xr:uid="{07BABAF5-8CF0-4FAA-8744-35A1AC9E62E1}"/>
    <cellStyle name="Normal 9 3 3 3 2 3 3 6" xfId="56898" xr:uid="{DDAB7561-F297-4A96-9510-ED0802A5C696}"/>
    <cellStyle name="Normal 9 3 3 3 2 3 3 7" xfId="58075" xr:uid="{00E3884E-3A09-44EB-9F37-D06B8F183282}"/>
    <cellStyle name="Normal 9 3 3 3 2 4" xfId="3187" xr:uid="{F22CBA20-792D-4C9E-8E47-10FCF6DF0425}"/>
    <cellStyle name="Normal 9 3 3 3 2 4 2" xfId="4808" xr:uid="{BD9280BC-72B9-4CF7-929D-AC9B94586277}"/>
    <cellStyle name="Normal 9 3 3 3 2 4 2 2" xfId="41435" xr:uid="{50558231-ECB4-4B40-9616-29F717194C1F}"/>
    <cellStyle name="Normal 9 3 3 3 2 4 2 2 2" xfId="56312" xr:uid="{337E5D30-A613-4945-BB57-62E25F604087}"/>
    <cellStyle name="Normal 9 3 3 3 2 4 2 2 3" xfId="57489" xr:uid="{82BC2BDB-A75E-4AED-AF8D-7F741FFE9212}"/>
    <cellStyle name="Normal 9 3 3 3 2 4 2 2 4" xfId="58666" xr:uid="{83ED1D66-38B0-42E0-BFBC-5FD69BA9627D}"/>
    <cellStyle name="Normal 9 3 3 3 2 4 2 3" xfId="6019" xr:uid="{71A716C4-0A0D-48A1-8FC1-DA4F2954E069}"/>
    <cellStyle name="Normal 9 3 3 3 2 4 2 4" xfId="5427" xr:uid="{3B45C3BC-B6DE-4320-A721-4C2A47A59053}"/>
    <cellStyle name="Normal 9 3 3 3 2 4 2 5" xfId="55722" xr:uid="{DB7EEA5A-A9D6-4E8D-9A3D-A9B44E61F2C1}"/>
    <cellStyle name="Normal 9 3 3 3 2 4 2 6" xfId="56900" xr:uid="{6F88E32E-5403-4BC3-85F1-E27C57C2813F}"/>
    <cellStyle name="Normal 9 3 3 3 2 4 2 7" xfId="58077" xr:uid="{AF94D163-E636-4233-9B91-621146C39188}"/>
    <cellStyle name="Normal 9 3 3 3 3" xfId="3188" xr:uid="{69489227-241A-4ACD-850E-A0BAF99BA25C}"/>
    <cellStyle name="Normal 9 3 3 3 3 2" xfId="4238" xr:uid="{56B8F041-5C86-4385-8060-203E3D070336}"/>
    <cellStyle name="Normal 9 3 3 3 3 2 2" xfId="4239" xr:uid="{DD44E1E7-9969-41B9-AE4D-16763D9A87AC}"/>
    <cellStyle name="Normal 9 3 3 3 3 2 2 2" xfId="4811" xr:uid="{18284B49-2E37-4C0C-AC88-8DCF5B72C03E}"/>
    <cellStyle name="Normal 9 3 3 3 3 2 2 2 2" xfId="41438" xr:uid="{E67FA369-2D56-490F-B62C-5CFB18E679A1}"/>
    <cellStyle name="Normal 9 3 3 3 3 2 2 2 2 2" xfId="56315" xr:uid="{28531081-6AD4-44E8-8656-9B1AD2F5981F}"/>
    <cellStyle name="Normal 9 3 3 3 3 2 2 2 2 3" xfId="57492" xr:uid="{28524607-5153-46D1-9201-0DA4A9840143}"/>
    <cellStyle name="Normal 9 3 3 3 3 2 2 2 2 4" xfId="58669" xr:uid="{C4F84C08-9BD6-49FB-A938-5C4ED83C26AE}"/>
    <cellStyle name="Normal 9 3 3 3 3 2 2 2 3" xfId="6022" xr:uid="{129A1A94-C326-4CFC-99B5-F6E95EF7DA2C}"/>
    <cellStyle name="Normal 9 3 3 3 3 2 2 2 4" xfId="5430" xr:uid="{7714BFD4-C351-46D7-86D3-C6F3529E8B60}"/>
    <cellStyle name="Normal 9 3 3 3 3 2 2 2 5" xfId="55725" xr:uid="{E49CE810-76FD-4A09-8BDF-ABFD28D53A26}"/>
    <cellStyle name="Normal 9 3 3 3 3 2 2 2 6" xfId="56903" xr:uid="{9A64F247-EEC0-4F95-B739-77FBBD42AD77}"/>
    <cellStyle name="Normal 9 3 3 3 3 2 2 2 7" xfId="58080" xr:uid="{9A114496-4173-4C21-AABD-B4542FD22653}"/>
    <cellStyle name="Normal 9 3 3 3 3 2 3" xfId="4810" xr:uid="{7D7F35C1-88A5-4027-B206-AEB9337B4512}"/>
    <cellStyle name="Normal 9 3 3 3 3 2 3 2" xfId="41437" xr:uid="{140752B9-3DA5-49D5-AEB6-EE138174B8E9}"/>
    <cellStyle name="Normal 9 3 3 3 3 2 3 2 2" xfId="56314" xr:uid="{BE1A9136-DE56-4440-99EB-44EE035F9BA1}"/>
    <cellStyle name="Normal 9 3 3 3 3 2 3 2 3" xfId="57491" xr:uid="{20B13444-80C2-4FCA-AC0E-97F130993585}"/>
    <cellStyle name="Normal 9 3 3 3 3 2 3 2 4" xfId="58668" xr:uid="{7CFFC84C-6482-43EB-8109-BF15E6AE4A9A}"/>
    <cellStyle name="Normal 9 3 3 3 3 2 3 3" xfId="6021" xr:uid="{21206FF5-CFEB-4EE4-8321-18B157F70A24}"/>
    <cellStyle name="Normal 9 3 3 3 3 2 3 4" xfId="5429" xr:uid="{8924175A-2F5E-4F68-AFC5-F41A609A2B85}"/>
    <cellStyle name="Normal 9 3 3 3 3 2 3 5" xfId="55724" xr:uid="{0763D957-ED17-429E-A671-723D0F20D226}"/>
    <cellStyle name="Normal 9 3 3 3 3 2 3 6" xfId="56902" xr:uid="{8CC865A1-EC0D-4D94-AE34-71AE8907F325}"/>
    <cellStyle name="Normal 9 3 3 3 3 2 3 7" xfId="58079" xr:uid="{D1CA93A0-9A70-4646-9CBD-4CF774ABC91F}"/>
    <cellStyle name="Normal 9 3 3 3 3 3" xfId="4240" xr:uid="{2CD3602B-D55F-4CB5-A424-5ACFB79E43AE}"/>
    <cellStyle name="Normal 9 3 3 3 3 3 2" xfId="4812" xr:uid="{D7BFFDF6-F559-4FA9-AF18-777F5E8B9953}"/>
    <cellStyle name="Normal 9 3 3 3 3 3 2 2" xfId="41439" xr:uid="{E94776D8-7517-4D1F-981E-5109D3FF5CF0}"/>
    <cellStyle name="Normal 9 3 3 3 3 3 2 2 2" xfId="56316" xr:uid="{084435A3-844B-4114-9821-D007501DBD05}"/>
    <cellStyle name="Normal 9 3 3 3 3 3 2 2 3" xfId="57493" xr:uid="{D3B6D74B-0BFE-4EE5-9136-56A8A433A219}"/>
    <cellStyle name="Normal 9 3 3 3 3 3 2 2 4" xfId="58670" xr:uid="{0C48F7CA-3DE9-47B4-90C6-EA5794C5E9FF}"/>
    <cellStyle name="Normal 9 3 3 3 3 3 2 3" xfId="6023" xr:uid="{24A74E0F-2916-4AB8-980B-A5C2DAD67C07}"/>
    <cellStyle name="Normal 9 3 3 3 3 3 2 4" xfId="5431" xr:uid="{8D03E6D4-E559-4322-856C-37AC9E2143DC}"/>
    <cellStyle name="Normal 9 3 3 3 3 3 2 5" xfId="55726" xr:uid="{DC98D226-1A0F-48EB-B1DF-08DED939A447}"/>
    <cellStyle name="Normal 9 3 3 3 3 3 2 6" xfId="56904" xr:uid="{CE4ED4CC-B69E-4764-A3F5-376DA5590670}"/>
    <cellStyle name="Normal 9 3 3 3 3 3 2 7" xfId="58081" xr:uid="{6CC9C3C3-035E-4735-8549-96636A10C74B}"/>
    <cellStyle name="Normal 9 3 3 3 3 4" xfId="4809" xr:uid="{FC4BF5CC-7315-473F-9B7D-8688FFE91471}"/>
    <cellStyle name="Normal 9 3 3 3 3 4 2" xfId="41436" xr:uid="{02BA6F7D-3DC3-4E54-99E4-0D6EFA0A18DE}"/>
    <cellStyle name="Normal 9 3 3 3 3 4 2 2" xfId="56313" xr:uid="{FF82E1C6-E844-4158-AA4D-DF9008BE9530}"/>
    <cellStyle name="Normal 9 3 3 3 3 4 2 3" xfId="57490" xr:uid="{E75247B0-E465-4704-9628-B03ACE49B9C8}"/>
    <cellStyle name="Normal 9 3 3 3 3 4 2 4" xfId="58667" xr:uid="{1F272276-C6D3-4AE6-B84D-7920E87C4EB6}"/>
    <cellStyle name="Normal 9 3 3 3 3 4 3" xfId="6020" xr:uid="{6925CBCD-5CBC-49CA-A4D0-16F2587E43E1}"/>
    <cellStyle name="Normal 9 3 3 3 3 4 4" xfId="5428" xr:uid="{61BFE35D-11E9-4430-BF26-F26683849E44}"/>
    <cellStyle name="Normal 9 3 3 3 3 4 5" xfId="55723" xr:uid="{A039F414-E0C3-4FFB-9D42-914B0A253FE7}"/>
    <cellStyle name="Normal 9 3 3 3 3 4 6" xfId="56901" xr:uid="{8AC32540-5267-43D4-BDB8-4EDFED6B3A94}"/>
    <cellStyle name="Normal 9 3 3 3 3 4 7" xfId="58078" xr:uid="{5F4B5FC9-8F74-444B-835A-1B8801B1C0A2}"/>
    <cellStyle name="Normal 9 3 3 3 4" xfId="3189" xr:uid="{40412769-FEC4-40A5-AAF4-37FF9CCB4EA8}"/>
    <cellStyle name="Normal 9 3 3 3 4 2" xfId="4241" xr:uid="{164BFC11-A426-4D61-AB1B-3D29F907B034}"/>
    <cellStyle name="Normal 9 3 3 3 4 2 2" xfId="4814" xr:uid="{1FA7BDD7-D16B-449E-B847-81E1E00537C4}"/>
    <cellStyle name="Normal 9 3 3 3 4 2 2 2" xfId="41441" xr:uid="{F703069C-FE30-4404-AD06-13E1EB978023}"/>
    <cellStyle name="Normal 9 3 3 3 4 2 2 2 2" xfId="56318" xr:uid="{1B8B995D-BDFD-417A-B6F3-8936994B82ED}"/>
    <cellStyle name="Normal 9 3 3 3 4 2 2 2 3" xfId="57495" xr:uid="{0ED45ECC-7A60-477B-95BE-5DEB17D76FAC}"/>
    <cellStyle name="Normal 9 3 3 3 4 2 2 2 4" xfId="58672" xr:uid="{A40C1C96-E69A-439B-8CBC-0E38396313E6}"/>
    <cellStyle name="Normal 9 3 3 3 4 2 2 3" xfId="6025" xr:uid="{9EBB4ECA-DC70-456F-85AA-47DB3653E1AA}"/>
    <cellStyle name="Normal 9 3 3 3 4 2 2 4" xfId="5433" xr:uid="{857E1A8B-9D1B-4385-80A5-B3A40DD92ACF}"/>
    <cellStyle name="Normal 9 3 3 3 4 2 2 5" xfId="55728" xr:uid="{199272BE-CE6F-460C-92C1-03749DB0A419}"/>
    <cellStyle name="Normal 9 3 3 3 4 2 2 6" xfId="56906" xr:uid="{6CB15B99-A984-4CD7-965D-2733A7AE3D28}"/>
    <cellStyle name="Normal 9 3 3 3 4 2 2 7" xfId="58083" xr:uid="{5414F3EB-1698-41F1-B1E7-01FE129F035D}"/>
    <cellStyle name="Normal 9 3 3 3 4 3" xfId="4813" xr:uid="{0586E5B5-FC19-45C2-AFEA-99865834553F}"/>
    <cellStyle name="Normal 9 3 3 3 4 3 2" xfId="41440" xr:uid="{BB7ECF5D-0EDE-4CE3-A8E4-6BF17FB1B20B}"/>
    <cellStyle name="Normal 9 3 3 3 4 3 2 2" xfId="56317" xr:uid="{6AD98494-4259-4024-A0BA-351986FC72F2}"/>
    <cellStyle name="Normal 9 3 3 3 4 3 2 3" xfId="57494" xr:uid="{47FF9454-503F-4D08-9394-92BF1D1A1DA9}"/>
    <cellStyle name="Normal 9 3 3 3 4 3 2 4" xfId="58671" xr:uid="{68292007-C9C0-4385-A2B4-4454F1B57306}"/>
    <cellStyle name="Normal 9 3 3 3 4 3 3" xfId="6024" xr:uid="{477ECD14-70FA-4DAC-BCAD-6385345F333F}"/>
    <cellStyle name="Normal 9 3 3 3 4 3 4" xfId="5432" xr:uid="{35420B32-611F-4E82-8927-FF740D651E86}"/>
    <cellStyle name="Normal 9 3 3 3 4 3 5" xfId="55727" xr:uid="{F2BE3573-688E-4258-A3F7-0FCB5A1832AE}"/>
    <cellStyle name="Normal 9 3 3 3 4 3 6" xfId="56905" xr:uid="{C20A9B93-CDF1-46B8-A55E-5F8A23C311AA}"/>
    <cellStyle name="Normal 9 3 3 3 4 3 7" xfId="58082" xr:uid="{DA1C8C5C-BBFE-4159-9447-EE76D94D1D0D}"/>
    <cellStyle name="Normal 9 3 3 3 5" xfId="3190" xr:uid="{AC72881D-86F7-4083-9753-728D353A041E}"/>
    <cellStyle name="Normal 9 3 3 3 5 2" xfId="4815" xr:uid="{8E00296A-E38F-4F5D-97DA-37A9A6A7FDA1}"/>
    <cellStyle name="Normal 9 3 3 3 5 2 2" xfId="41442" xr:uid="{15ACAC1F-0D80-4FA7-8AD2-580C550FD58A}"/>
    <cellStyle name="Normal 9 3 3 3 5 2 2 2" xfId="56319" xr:uid="{C7DEBBB8-D111-4D8A-8F61-3C4304CEB490}"/>
    <cellStyle name="Normal 9 3 3 3 5 2 2 3" xfId="57496" xr:uid="{18050FD5-97BA-42B9-8516-649FB76901D9}"/>
    <cellStyle name="Normal 9 3 3 3 5 2 2 4" xfId="58673" xr:uid="{8A6CD674-20FF-4C25-9767-11219B6516C9}"/>
    <cellStyle name="Normal 9 3 3 3 5 2 3" xfId="6026" xr:uid="{DBD32E63-D205-4A73-A68D-ABAE5B419B7F}"/>
    <cellStyle name="Normal 9 3 3 3 5 2 4" xfId="5434" xr:uid="{E970AAD8-AA5B-4654-9770-CD71E6A22E9D}"/>
    <cellStyle name="Normal 9 3 3 3 5 2 5" xfId="55729" xr:uid="{BE68AE6C-2712-43E2-9946-00C6FCC1C2D3}"/>
    <cellStyle name="Normal 9 3 3 3 5 2 6" xfId="56907" xr:uid="{7D5434E8-66B5-4D9C-9EFB-82663B3814A7}"/>
    <cellStyle name="Normal 9 3 3 3 5 2 7" xfId="58084" xr:uid="{EF4FD132-7F28-442A-90F2-70535AF08773}"/>
    <cellStyle name="Normal 9 3 3 4" xfId="3191" xr:uid="{9891BDAE-10FE-4E89-A8EB-6EEDF8D61543}"/>
    <cellStyle name="Normal 9 3 3 4 2" xfId="3192" xr:uid="{25F0F21C-9EA1-46BB-9006-D1246563BC44}"/>
    <cellStyle name="Normal 9 3 3 4 2 2" xfId="4242" xr:uid="{B3921C5D-F13D-44FF-9C86-944627816817}"/>
    <cellStyle name="Normal 9 3 3 4 2 2 2" xfId="4243" xr:uid="{7FFAF5A9-D4ED-4C2A-9B4A-25FC4C50EFB9}"/>
    <cellStyle name="Normal 9 3 3 4 2 2 2 2" xfId="4819" xr:uid="{69E96E44-0DD0-48BF-A8A8-DB0346BAAF10}"/>
    <cellStyle name="Normal 9 3 3 4 2 2 2 2 2" xfId="41446" xr:uid="{50A070A1-C936-40F5-ADAC-D105493E8CA9}"/>
    <cellStyle name="Normal 9 3 3 4 2 2 2 2 2 2" xfId="56323" xr:uid="{5A682CC4-4A09-4460-8CA0-8B7301F26C06}"/>
    <cellStyle name="Normal 9 3 3 4 2 2 2 2 2 3" xfId="57500" xr:uid="{1F9982CE-3B73-4411-98B5-44BBF97C3AD0}"/>
    <cellStyle name="Normal 9 3 3 4 2 2 2 2 2 4" xfId="58677" xr:uid="{CD1304D7-BF2B-49AD-93D6-980B3DDFFCE2}"/>
    <cellStyle name="Normal 9 3 3 4 2 2 2 2 3" xfId="6030" xr:uid="{1C7CD728-A7C9-48A5-A2BB-4C0A7CBC5EA9}"/>
    <cellStyle name="Normal 9 3 3 4 2 2 2 2 4" xfId="5438" xr:uid="{FEE3E3BD-34AF-4504-9E84-66FEDF207843}"/>
    <cellStyle name="Normal 9 3 3 4 2 2 2 2 5" xfId="55733" xr:uid="{8DEA2108-3627-4BB2-AF5F-E3155FCA45F9}"/>
    <cellStyle name="Normal 9 3 3 4 2 2 2 2 6" xfId="56911" xr:uid="{D1E6FC09-C6BF-46F8-A8AF-354A9FCD270A}"/>
    <cellStyle name="Normal 9 3 3 4 2 2 2 2 7" xfId="58088" xr:uid="{F1A5C3BA-8745-4965-BC1D-513BDE591EF1}"/>
    <cellStyle name="Normal 9 3 3 4 2 2 3" xfId="4818" xr:uid="{819BA960-B2A1-41A8-9AE2-227B1974A698}"/>
    <cellStyle name="Normal 9 3 3 4 2 2 3 2" xfId="41445" xr:uid="{942CEAB0-C234-4FE2-A4C2-DC9DAF5F47FC}"/>
    <cellStyle name="Normal 9 3 3 4 2 2 3 2 2" xfId="56322" xr:uid="{4634182C-90A3-4EE7-9FF1-B82D0C216447}"/>
    <cellStyle name="Normal 9 3 3 4 2 2 3 2 3" xfId="57499" xr:uid="{277B735B-CBC6-4BF9-90E2-407A210F3DF3}"/>
    <cellStyle name="Normal 9 3 3 4 2 2 3 2 4" xfId="58676" xr:uid="{212B443C-4AB7-4F82-953A-CB7A604306A8}"/>
    <cellStyle name="Normal 9 3 3 4 2 2 3 3" xfId="6029" xr:uid="{6E696B46-036D-4976-9536-655E203F4138}"/>
    <cellStyle name="Normal 9 3 3 4 2 2 3 4" xfId="5437" xr:uid="{24653D24-AEEE-46BE-A74B-0836FC5B44E4}"/>
    <cellStyle name="Normal 9 3 3 4 2 2 3 5" xfId="55732" xr:uid="{575ECDB3-702C-49D0-B850-E3D4EE03D546}"/>
    <cellStyle name="Normal 9 3 3 4 2 2 3 6" xfId="56910" xr:uid="{2E43DF5F-5C60-4CB9-8E5E-12804F0792DC}"/>
    <cellStyle name="Normal 9 3 3 4 2 2 3 7" xfId="58087" xr:uid="{0985B601-297B-452E-B773-9B96BFAB7401}"/>
    <cellStyle name="Normal 9 3 3 4 2 3" xfId="4244" xr:uid="{D7818740-D2DC-4F80-93A1-210CF730954C}"/>
    <cellStyle name="Normal 9 3 3 4 2 3 2" xfId="4820" xr:uid="{C10A3AAD-6A43-4201-985D-37F923485F1D}"/>
    <cellStyle name="Normal 9 3 3 4 2 3 2 2" xfId="41447" xr:uid="{81DCA281-E2E7-4159-A8CF-02A7D67C397F}"/>
    <cellStyle name="Normal 9 3 3 4 2 3 2 2 2" xfId="56324" xr:uid="{F3266D43-45E0-4DC5-A7C5-DB97F049CC7D}"/>
    <cellStyle name="Normal 9 3 3 4 2 3 2 2 3" xfId="57501" xr:uid="{30DA2CE8-A46D-470E-BF1C-F21F42ACC68E}"/>
    <cellStyle name="Normal 9 3 3 4 2 3 2 2 4" xfId="58678" xr:uid="{88BA2575-D37C-4114-A0DA-A2C4F988E2B8}"/>
    <cellStyle name="Normal 9 3 3 4 2 3 2 3" xfId="6031" xr:uid="{6D48DD6A-1971-4CC7-A234-DAA7F88593D7}"/>
    <cellStyle name="Normal 9 3 3 4 2 3 2 4" xfId="5439" xr:uid="{8EA614B2-BDE8-49CD-B7D7-6F1E0939BD07}"/>
    <cellStyle name="Normal 9 3 3 4 2 3 2 5" xfId="55734" xr:uid="{13AD3418-1623-4BD0-89DD-DF4680FC656E}"/>
    <cellStyle name="Normal 9 3 3 4 2 3 2 6" xfId="56912" xr:uid="{14210406-F9A4-4BD1-A273-78C5E3A7BC8C}"/>
    <cellStyle name="Normal 9 3 3 4 2 3 2 7" xfId="58089" xr:uid="{09B39673-7AF7-49E4-A23A-3C29D5295590}"/>
    <cellStyle name="Normal 9 3 3 4 2 4" xfId="4817" xr:uid="{1638586B-90A8-4830-B7AB-403B627F8DA4}"/>
    <cellStyle name="Normal 9 3 3 4 2 4 2" xfId="41444" xr:uid="{7C9BFC6A-A89F-48B2-86AE-D4CA1B1C35EA}"/>
    <cellStyle name="Normal 9 3 3 4 2 4 2 2" xfId="56321" xr:uid="{C354943B-E889-44FB-92ED-620C858E03CE}"/>
    <cellStyle name="Normal 9 3 3 4 2 4 2 3" xfId="57498" xr:uid="{40121DEE-1091-4B7E-8084-0AFFA713B8C6}"/>
    <cellStyle name="Normal 9 3 3 4 2 4 2 4" xfId="58675" xr:uid="{09E961E8-34AA-4F67-BD2C-EA2F1C13114C}"/>
    <cellStyle name="Normal 9 3 3 4 2 4 3" xfId="6028" xr:uid="{A0C62A9C-EA85-4FE4-B4DB-BB3805495987}"/>
    <cellStyle name="Normal 9 3 3 4 2 4 4" xfId="5436" xr:uid="{FB8CECB5-3768-4975-8493-96DEB17677D9}"/>
    <cellStyle name="Normal 9 3 3 4 2 4 5" xfId="55731" xr:uid="{1740897C-9415-4F99-B96D-25D9D1037BCC}"/>
    <cellStyle name="Normal 9 3 3 4 2 4 6" xfId="56909" xr:uid="{FD101EEE-5C32-43D2-87FE-346EBC1EBEA4}"/>
    <cellStyle name="Normal 9 3 3 4 2 4 7" xfId="58086" xr:uid="{678B2E0F-92CF-4E33-9295-B38C3470009C}"/>
    <cellStyle name="Normal 9 3 3 4 3" xfId="3193" xr:uid="{E3BD59EA-5330-4767-88F3-34E58B0D7F50}"/>
    <cellStyle name="Normal 9 3 3 4 3 2" xfId="4245" xr:uid="{D9C74FA8-0103-4195-B7D4-6D4218009164}"/>
    <cellStyle name="Normal 9 3 3 4 3 2 2" xfId="4822" xr:uid="{7097AB5A-7015-4AAB-845D-0CCE3AC5BDC3}"/>
    <cellStyle name="Normal 9 3 3 4 3 2 2 2" xfId="41449" xr:uid="{51984B4A-7061-4FAC-B9DC-525F75B8F5E8}"/>
    <cellStyle name="Normal 9 3 3 4 3 2 2 2 2" xfId="56326" xr:uid="{2DBCDB26-5345-4E27-9D76-F0C864F2BC77}"/>
    <cellStyle name="Normal 9 3 3 4 3 2 2 2 3" xfId="57503" xr:uid="{2159ECD2-EF07-4DB6-A0B4-1D9606BF571F}"/>
    <cellStyle name="Normal 9 3 3 4 3 2 2 2 4" xfId="58680" xr:uid="{F4D4C07B-9B5D-4B6F-B71E-98D2EA9BEA4A}"/>
    <cellStyle name="Normal 9 3 3 4 3 2 2 3" xfId="6033" xr:uid="{A7E2C070-9BF4-4066-B92F-8B0899DD5ADC}"/>
    <cellStyle name="Normal 9 3 3 4 3 2 2 4" xfId="5441" xr:uid="{1F24C56B-5A3C-4DC0-B88D-08EF86D60CCE}"/>
    <cellStyle name="Normal 9 3 3 4 3 2 2 5" xfId="55736" xr:uid="{4F448225-CCF5-48C3-9D6E-04148E346342}"/>
    <cellStyle name="Normal 9 3 3 4 3 2 2 6" xfId="56914" xr:uid="{3C55481B-F827-4929-A138-4B4A2005807B}"/>
    <cellStyle name="Normal 9 3 3 4 3 2 2 7" xfId="58091" xr:uid="{061304EF-321A-457F-8C15-931872D4BAC4}"/>
    <cellStyle name="Normal 9 3 3 4 3 3" xfId="4821" xr:uid="{3E81D4F2-1666-4268-8A8A-0D7D2B438709}"/>
    <cellStyle name="Normal 9 3 3 4 3 3 2" xfId="41448" xr:uid="{5D962556-18B1-43F4-B9FB-C54E81B709D8}"/>
    <cellStyle name="Normal 9 3 3 4 3 3 2 2" xfId="56325" xr:uid="{4B02DE9F-9EEC-4424-AA65-4579712CCC16}"/>
    <cellStyle name="Normal 9 3 3 4 3 3 2 3" xfId="57502" xr:uid="{FD094E23-68C0-4D0E-ADE2-FE56FA86D7A6}"/>
    <cellStyle name="Normal 9 3 3 4 3 3 2 4" xfId="58679" xr:uid="{16883597-892D-4B2E-B86D-B97A988D60F4}"/>
    <cellStyle name="Normal 9 3 3 4 3 3 3" xfId="6032" xr:uid="{551F200E-8A12-4AB3-A6FD-269E2DF6074C}"/>
    <cellStyle name="Normal 9 3 3 4 3 3 4" xfId="5440" xr:uid="{C6DB3F95-4756-4BD8-9FC1-C7D1B6874C25}"/>
    <cellStyle name="Normal 9 3 3 4 3 3 5" xfId="55735" xr:uid="{54099941-E874-4334-B501-F18F6492B86B}"/>
    <cellStyle name="Normal 9 3 3 4 3 3 6" xfId="56913" xr:uid="{8D3EB2AC-296B-43AC-9771-D49C2682999B}"/>
    <cellStyle name="Normal 9 3 3 4 3 3 7" xfId="58090" xr:uid="{13ECCCF1-0A74-4136-A3FC-F26134DE1B98}"/>
    <cellStyle name="Normal 9 3 3 4 4" xfId="3194" xr:uid="{87802EF5-9807-4668-BFF9-81DC914A5644}"/>
    <cellStyle name="Normal 9 3 3 4 4 2" xfId="4823" xr:uid="{CCDCBA71-36F6-4840-AC71-24A7BB236902}"/>
    <cellStyle name="Normal 9 3 3 4 4 2 2" xfId="41450" xr:uid="{D319691C-DEDA-4B14-A3AA-815DAA1FB81D}"/>
    <cellStyle name="Normal 9 3 3 4 4 2 2 2" xfId="56327" xr:uid="{F6CA4EB5-82A1-45E8-B5CF-977A4E806442}"/>
    <cellStyle name="Normal 9 3 3 4 4 2 2 3" xfId="57504" xr:uid="{553F343E-6353-47A0-A21A-DE5D292CCCA9}"/>
    <cellStyle name="Normal 9 3 3 4 4 2 2 4" xfId="58681" xr:uid="{6CCD944C-50E7-41CA-A383-93CF96088D41}"/>
    <cellStyle name="Normal 9 3 3 4 4 2 3" xfId="6034" xr:uid="{92C2D64E-2CF9-4528-8150-69E15D973E05}"/>
    <cellStyle name="Normal 9 3 3 4 4 2 4" xfId="5442" xr:uid="{48CAB0AF-E266-4C45-9C13-14885F2C880C}"/>
    <cellStyle name="Normal 9 3 3 4 4 2 5" xfId="55737" xr:uid="{1FDA68E4-560D-4EB1-AA16-FACE38EBE056}"/>
    <cellStyle name="Normal 9 3 3 4 4 2 6" xfId="56915" xr:uid="{D9A753DD-531C-4FF8-83B8-4955F8181856}"/>
    <cellStyle name="Normal 9 3 3 4 4 2 7" xfId="58092" xr:uid="{229C4A96-CF82-40E8-A18A-2FC737CD10A1}"/>
    <cellStyle name="Normal 9 3 3 4 5" xfId="4816" xr:uid="{EC499CCC-E194-44A0-810B-63DA82D11D4F}"/>
    <cellStyle name="Normal 9 3 3 4 5 2" xfId="41443" xr:uid="{755280D0-2E1E-4858-AE8A-B7155DE6754C}"/>
    <cellStyle name="Normal 9 3 3 4 5 2 2" xfId="56320" xr:uid="{FABF1844-C2BE-40F9-953C-2D9165DA4AC3}"/>
    <cellStyle name="Normal 9 3 3 4 5 2 3" xfId="57497" xr:uid="{C5324F63-868E-43D4-AA36-EBF9618D3255}"/>
    <cellStyle name="Normal 9 3 3 4 5 2 4" xfId="58674" xr:uid="{11017691-6B7D-4AAE-95A8-8519CF841571}"/>
    <cellStyle name="Normal 9 3 3 4 5 3" xfId="6027" xr:uid="{6A600E54-24FF-41E2-885B-03E86C5F9297}"/>
    <cellStyle name="Normal 9 3 3 4 5 4" xfId="5435" xr:uid="{F5E4FC02-7DC8-4B28-94FA-6B07661355D5}"/>
    <cellStyle name="Normal 9 3 3 4 5 5" xfId="55730" xr:uid="{889F76D1-D173-43C7-BA79-8B13A5E029AB}"/>
    <cellStyle name="Normal 9 3 3 4 5 6" xfId="56908" xr:uid="{1901C31C-4D3D-45C6-9932-015FD3BF12A5}"/>
    <cellStyle name="Normal 9 3 3 4 5 7" xfId="58085" xr:uid="{2C93E26E-A111-4344-9A97-D55D2ADE100E}"/>
    <cellStyle name="Normal 9 3 3 5" xfId="3195" xr:uid="{7CB70F1C-D255-4792-A16C-609C236E315D}"/>
    <cellStyle name="Normal 9 3 3 5 2" xfId="3196" xr:uid="{B605C070-8951-4E01-9839-C438E31A3143}"/>
    <cellStyle name="Normal 9 3 3 5 2 2" xfId="4246" xr:uid="{02651A83-BCB2-4906-ACE0-3C463B5E4436}"/>
    <cellStyle name="Normal 9 3 3 5 2 2 2" xfId="4826" xr:uid="{54CCD32B-C0DE-49A5-825B-45EC3505F741}"/>
    <cellStyle name="Normal 9 3 3 5 2 2 2 2" xfId="41453" xr:uid="{F6CD7B17-4964-46EB-9FBE-BA3F1C1E25AD}"/>
    <cellStyle name="Normal 9 3 3 5 2 2 2 2 2" xfId="56330" xr:uid="{20FD9358-7D95-40E9-906A-8BE3E78FE3FE}"/>
    <cellStyle name="Normal 9 3 3 5 2 2 2 2 3" xfId="57507" xr:uid="{DBAEE6FF-DF79-4A04-A91A-E208695F9E8B}"/>
    <cellStyle name="Normal 9 3 3 5 2 2 2 2 4" xfId="58684" xr:uid="{AEF7E0A2-12A5-4B93-A886-552D16B143A4}"/>
    <cellStyle name="Normal 9 3 3 5 2 2 2 3" xfId="6037" xr:uid="{FE693E1B-07BE-4E6D-AA62-53F89647CEEE}"/>
    <cellStyle name="Normal 9 3 3 5 2 2 2 4" xfId="5445" xr:uid="{CAECCE5A-4BC8-4719-8E8E-492D4CA75B86}"/>
    <cellStyle name="Normal 9 3 3 5 2 2 2 5" xfId="55740" xr:uid="{D64B3D09-DEB7-4136-94F9-9EB983DF7EE0}"/>
    <cellStyle name="Normal 9 3 3 5 2 2 2 6" xfId="56918" xr:uid="{48AAF6E2-CF10-485E-A568-18D5053BCAD8}"/>
    <cellStyle name="Normal 9 3 3 5 2 2 2 7" xfId="58095" xr:uid="{25DE0578-3ED6-4318-AE37-7D9FEF1854E8}"/>
    <cellStyle name="Normal 9 3 3 5 2 3" xfId="4825" xr:uid="{333047E1-F4C5-4086-B4E0-8CA3DBF11CA6}"/>
    <cellStyle name="Normal 9 3 3 5 2 3 2" xfId="41452" xr:uid="{50B8E00D-C6C7-46B2-A01F-C36A1BA64F8F}"/>
    <cellStyle name="Normal 9 3 3 5 2 3 2 2" xfId="56329" xr:uid="{67AE9CD1-3803-4554-928A-C600FA8CEB69}"/>
    <cellStyle name="Normal 9 3 3 5 2 3 2 3" xfId="57506" xr:uid="{EC2069DC-602D-4998-A884-7F5181F4671E}"/>
    <cellStyle name="Normal 9 3 3 5 2 3 2 4" xfId="58683" xr:uid="{39571ADF-8460-4836-9FE5-711C3CB9A20A}"/>
    <cellStyle name="Normal 9 3 3 5 2 3 3" xfId="6036" xr:uid="{B5D89C9D-EBE4-4277-B2D7-28515D169304}"/>
    <cellStyle name="Normal 9 3 3 5 2 3 4" xfId="5444" xr:uid="{09FBBCF5-4D48-4E9B-A76A-BCB21B596EF8}"/>
    <cellStyle name="Normal 9 3 3 5 2 3 5" xfId="55739" xr:uid="{31562525-0DAA-4E29-BBF7-CA64DD48D99F}"/>
    <cellStyle name="Normal 9 3 3 5 2 3 6" xfId="56917" xr:uid="{F2E54F59-7ECD-4A8F-8463-0A4ED2D9A92C}"/>
    <cellStyle name="Normal 9 3 3 5 2 3 7" xfId="58094" xr:uid="{8A26C79D-B8B1-47D3-A590-11A42696B820}"/>
    <cellStyle name="Normal 9 3 3 5 3" xfId="3197" xr:uid="{6CDB60E7-D05E-4ED2-ADCB-0C3682AA5786}"/>
    <cellStyle name="Normal 9 3 3 5 3 2" xfId="4827" xr:uid="{CF3C6B64-ACD5-4C16-9202-E94B45F94C8F}"/>
    <cellStyle name="Normal 9 3 3 5 3 2 2" xfId="41454" xr:uid="{AFB97042-DEBC-454D-A257-1399B7C520B7}"/>
    <cellStyle name="Normal 9 3 3 5 3 2 2 2" xfId="56331" xr:uid="{BB5692E6-F954-4D6B-9CC0-65BAACEAB229}"/>
    <cellStyle name="Normal 9 3 3 5 3 2 2 3" xfId="57508" xr:uid="{978D8E2D-9121-471F-B8C3-5B16F7FB85F0}"/>
    <cellStyle name="Normal 9 3 3 5 3 2 2 4" xfId="58685" xr:uid="{B116BA5B-9F8F-4A1A-A25E-7930DCCEADE7}"/>
    <cellStyle name="Normal 9 3 3 5 3 2 3" xfId="6038" xr:uid="{375E3835-62EC-4927-9AE3-308162CA3271}"/>
    <cellStyle name="Normal 9 3 3 5 3 2 4" xfId="5446" xr:uid="{B72142DD-B92A-4B0F-90E0-D8B634F7F93F}"/>
    <cellStyle name="Normal 9 3 3 5 3 2 5" xfId="55741" xr:uid="{80AF330A-5471-437C-9922-03005BE979EA}"/>
    <cellStyle name="Normal 9 3 3 5 3 2 6" xfId="56919" xr:uid="{111D38F3-6080-4959-9611-6EDD8972A3EA}"/>
    <cellStyle name="Normal 9 3 3 5 3 2 7" xfId="58096" xr:uid="{B5F3EDA4-AB90-4595-B704-2E63CDB48665}"/>
    <cellStyle name="Normal 9 3 3 5 4" xfId="3198" xr:uid="{1063BD17-9690-46B6-8FD4-F22A7D0A8ED7}"/>
    <cellStyle name="Normal 9 3 3 5 4 2" xfId="4828" xr:uid="{CC538E24-CACE-47CA-A321-336A3EE73D66}"/>
    <cellStyle name="Normal 9 3 3 5 4 2 2" xfId="41455" xr:uid="{4D3D0F4A-5EAA-4F08-9879-2C350E167878}"/>
    <cellStyle name="Normal 9 3 3 5 4 2 2 2" xfId="56332" xr:uid="{7811DA94-640A-4600-8AA1-F2DF1C571AFE}"/>
    <cellStyle name="Normal 9 3 3 5 4 2 2 3" xfId="57509" xr:uid="{EBDB981E-2C8B-4457-8D70-10D96EABA134}"/>
    <cellStyle name="Normal 9 3 3 5 4 2 2 4" xfId="58686" xr:uid="{824050F8-F326-412D-9DD2-D1F5D5F227FF}"/>
    <cellStyle name="Normal 9 3 3 5 4 2 3" xfId="6039" xr:uid="{C6516F1B-7D2A-4C5A-88EE-DF76E003691B}"/>
    <cellStyle name="Normal 9 3 3 5 4 2 4" xfId="5447" xr:uid="{C38FDC1D-DFB6-4F32-9581-A10C7D796E1E}"/>
    <cellStyle name="Normal 9 3 3 5 4 2 5" xfId="55742" xr:uid="{72B522AC-FB05-43E2-8333-01C906AAF4CE}"/>
    <cellStyle name="Normal 9 3 3 5 4 2 6" xfId="56920" xr:uid="{19AAFC68-2F94-4319-B55F-823DCBF6560F}"/>
    <cellStyle name="Normal 9 3 3 5 4 2 7" xfId="58097" xr:uid="{48B374FD-0F71-42D1-B586-70BE77F91CFC}"/>
    <cellStyle name="Normal 9 3 3 5 5" xfId="4824" xr:uid="{A7EE768F-FE2A-4FE3-AB2F-225E1129E923}"/>
    <cellStyle name="Normal 9 3 3 5 5 2" xfId="41451" xr:uid="{4BDD6B73-F584-4061-B7DE-4B889B596403}"/>
    <cellStyle name="Normal 9 3 3 5 5 2 2" xfId="56328" xr:uid="{F49BC91D-7850-47B1-8BC8-549C7DB50CD5}"/>
    <cellStyle name="Normal 9 3 3 5 5 2 3" xfId="57505" xr:uid="{1526230C-7D25-4650-8ED2-DAD529492234}"/>
    <cellStyle name="Normal 9 3 3 5 5 2 4" xfId="58682" xr:uid="{954025D0-98F5-4D27-A3A9-7732CC1F15B3}"/>
    <cellStyle name="Normal 9 3 3 5 5 3" xfId="6035" xr:uid="{8DEDB351-1755-4E77-A854-E1A6B49D1B37}"/>
    <cellStyle name="Normal 9 3 3 5 5 4" xfId="5443" xr:uid="{5AC082DB-B3AB-4148-B318-52CFB0EC80C0}"/>
    <cellStyle name="Normal 9 3 3 5 5 5" xfId="55738" xr:uid="{C51F19C6-005F-4F50-8A09-9337ACBE8138}"/>
    <cellStyle name="Normal 9 3 3 5 5 6" xfId="56916" xr:uid="{9348A2D8-6B29-480B-9AD2-DAB07C301750}"/>
    <cellStyle name="Normal 9 3 3 5 5 7" xfId="58093" xr:uid="{61060EE5-CA0C-441B-BF80-E17EB0429EE3}"/>
    <cellStyle name="Normal 9 3 3 6" xfId="3199" xr:uid="{7E4CFCC9-E071-4D2B-8760-19A1CE8DBC0B}"/>
    <cellStyle name="Normal 9 3 3 6 2" xfId="4247" xr:uid="{F54D070F-FDB2-48FE-8FC4-8009AB47E020}"/>
    <cellStyle name="Normal 9 3 3 6 2 2" xfId="4830" xr:uid="{8F58DAFC-36C6-4113-AA54-8AB86942DD92}"/>
    <cellStyle name="Normal 9 3 3 6 2 2 2" xfId="41457" xr:uid="{7CE9B68E-75D8-463A-8972-4C464E6CE514}"/>
    <cellStyle name="Normal 9 3 3 6 2 2 2 2" xfId="56334" xr:uid="{196207AE-F148-4185-A603-34F12B2CC90B}"/>
    <cellStyle name="Normal 9 3 3 6 2 2 2 3" xfId="57511" xr:uid="{D8C93453-B483-4841-85C6-EF8359D7D978}"/>
    <cellStyle name="Normal 9 3 3 6 2 2 2 4" xfId="58688" xr:uid="{1AB4B120-D0C2-4357-93CB-226E9598BDF6}"/>
    <cellStyle name="Normal 9 3 3 6 2 2 3" xfId="6041" xr:uid="{474D83D7-7F9F-447D-BE9E-920BD9A8E9F0}"/>
    <cellStyle name="Normal 9 3 3 6 2 2 4" xfId="5449" xr:uid="{758B1099-2F99-4664-BE89-1AF29EBCEC67}"/>
    <cellStyle name="Normal 9 3 3 6 2 2 5" xfId="55744" xr:uid="{F86B43BD-4EE2-4414-AD87-E84C0D3EB703}"/>
    <cellStyle name="Normal 9 3 3 6 2 2 6" xfId="56922" xr:uid="{73241A2F-AF69-4D12-A381-C8CF799E8430}"/>
    <cellStyle name="Normal 9 3 3 6 2 2 7" xfId="58099" xr:uid="{1C09212F-1076-4EFA-98F8-77F95FA50356}"/>
    <cellStyle name="Normal 9 3 3 6 3" xfId="4829" xr:uid="{AB8722DC-56C9-4EBE-99CC-5450422023D9}"/>
    <cellStyle name="Normal 9 3 3 6 3 2" xfId="41456" xr:uid="{532EE91A-32EB-41AF-8C95-A18165A838DB}"/>
    <cellStyle name="Normal 9 3 3 6 3 2 2" xfId="56333" xr:uid="{BAEB9C63-661F-4EAC-93E4-1602158F9572}"/>
    <cellStyle name="Normal 9 3 3 6 3 2 3" xfId="57510" xr:uid="{780EC917-E38A-4916-8D5C-2CF9BE78CDED}"/>
    <cellStyle name="Normal 9 3 3 6 3 2 4" xfId="58687" xr:uid="{C060F636-865C-41A0-951C-9A1E0903D0BF}"/>
    <cellStyle name="Normal 9 3 3 6 3 3" xfId="6040" xr:uid="{CDD2691C-C955-4E49-9FF4-2DBC01B6A940}"/>
    <cellStyle name="Normal 9 3 3 6 3 4" xfId="5448" xr:uid="{5A4496DB-2D6F-4B69-A06E-8BFA1512E63B}"/>
    <cellStyle name="Normal 9 3 3 6 3 5" xfId="55743" xr:uid="{BD6824AC-9789-406A-90B4-4388A3F78E2A}"/>
    <cellStyle name="Normal 9 3 3 6 3 6" xfId="56921" xr:uid="{E7063776-BE04-4CE7-8BE6-5517050D763D}"/>
    <cellStyle name="Normal 9 3 3 6 3 7" xfId="58098" xr:uid="{BBFD6D1E-DFC9-49AD-8589-1D59A93460A4}"/>
    <cellStyle name="Normal 9 3 3 7" xfId="3200" xr:uid="{63C4AE66-65E1-41DE-8185-A82A8C49D213}"/>
    <cellStyle name="Normal 9 3 3 7 2" xfId="4831" xr:uid="{76E759ED-BCD2-4816-8D06-EC2A17B4D16A}"/>
    <cellStyle name="Normal 9 3 3 7 2 2" xfId="41458" xr:uid="{852139C3-6614-40BF-BCF9-EFABF6AC2782}"/>
    <cellStyle name="Normal 9 3 3 7 2 2 2" xfId="56335" xr:uid="{925D21A0-BC3F-424E-A0F1-A8BAC21278A0}"/>
    <cellStyle name="Normal 9 3 3 7 2 2 3" xfId="57512" xr:uid="{245CDA8A-B68D-4237-8AE6-B894D54FF521}"/>
    <cellStyle name="Normal 9 3 3 7 2 2 4" xfId="58689" xr:uid="{E6C87C05-2C1B-4D34-B7CB-A77E791494E4}"/>
    <cellStyle name="Normal 9 3 3 7 2 3" xfId="6042" xr:uid="{E4159926-259E-43FF-9310-63DB4170CD1F}"/>
    <cellStyle name="Normal 9 3 3 7 2 4" xfId="5450" xr:uid="{977499D4-41D0-489E-A8C2-432C95F34B7C}"/>
    <cellStyle name="Normal 9 3 3 7 2 5" xfId="55745" xr:uid="{FC70DC37-EF7F-4AF9-883C-424B7E3B7F46}"/>
    <cellStyle name="Normal 9 3 3 7 2 6" xfId="56923" xr:uid="{582D7561-AE68-4B1C-AD15-B4743A05C3B4}"/>
    <cellStyle name="Normal 9 3 3 7 2 7" xfId="58100" xr:uid="{59F80A78-433F-4E4F-A008-2B8C079CC946}"/>
    <cellStyle name="Normal 9 3 3 8" xfId="3201" xr:uid="{FE562DC2-3CCF-4652-9391-8BE82FB24CBC}"/>
    <cellStyle name="Normal 9 3 3 8 2" xfId="4832" xr:uid="{F550658E-79C4-42AF-B284-3B4FB4AD57A1}"/>
    <cellStyle name="Normal 9 3 3 8 2 2" xfId="41459" xr:uid="{176F19BC-EB88-4DA6-AB73-5415E96325C9}"/>
    <cellStyle name="Normal 9 3 3 8 2 2 2" xfId="56336" xr:uid="{C83C7EAC-428A-4D3D-B6FB-087A3BF9AD09}"/>
    <cellStyle name="Normal 9 3 3 8 2 2 3" xfId="57513" xr:uid="{820D2B5D-47E1-4192-AC93-4F6EBA9E1304}"/>
    <cellStyle name="Normal 9 3 3 8 2 2 4" xfId="58690" xr:uid="{B2623A1E-65FF-4377-8B4C-6FE7D42A2C8A}"/>
    <cellStyle name="Normal 9 3 3 8 2 3" xfId="6043" xr:uid="{0683221B-79A4-4F9A-85F4-D169764D781B}"/>
    <cellStyle name="Normal 9 3 3 8 2 4" xfId="5451" xr:uid="{BE0E2450-1057-465E-9E24-BBEB67C1CDA0}"/>
    <cellStyle name="Normal 9 3 3 8 2 5" xfId="55746" xr:uid="{B3ACE2D5-559D-436D-908A-4B5E59DCFCCB}"/>
    <cellStyle name="Normal 9 3 3 8 2 6" xfId="56924" xr:uid="{0C77BC87-23DE-4933-BAE2-1F81F8AC02E7}"/>
    <cellStyle name="Normal 9 3 3 8 2 7" xfId="58101" xr:uid="{B3E6A9BD-62D0-4976-925A-C6983E234926}"/>
    <cellStyle name="Normal 9 3 4" xfId="173" xr:uid="{831CF6CD-6074-4D96-8B22-D9ED9CCE7EF0}"/>
    <cellStyle name="Normal 9 3 4 2" xfId="3202" xr:uid="{3095A55B-AF20-4CD0-8AE4-64470F5A7278}"/>
    <cellStyle name="Normal 9 3 4 2 2" xfId="3203" xr:uid="{5206B58B-2C75-4865-9576-E7E6D952BBFD}"/>
    <cellStyle name="Normal 9 3 4 2 2 2" xfId="3204" xr:uid="{5F554CC8-B074-4C5E-A877-9070549F3951}"/>
    <cellStyle name="Normal 9 3 4 2 2 2 2" xfId="4248" xr:uid="{096E194C-9F39-46BD-9E6F-F7F9C6D99CFF}"/>
    <cellStyle name="Normal 9 3 4 2 2 2 2 2" xfId="4837" xr:uid="{4EDE9551-DD26-415C-8361-0F03C993232B}"/>
    <cellStyle name="Normal 9 3 4 2 2 2 2 2 2" xfId="41464" xr:uid="{21108C97-1142-4F75-8476-036BF4A3BBBE}"/>
    <cellStyle name="Normal 9 3 4 2 2 2 2 2 2 2" xfId="56341" xr:uid="{ECBAE505-EB43-439E-8525-AC6F0DD3C310}"/>
    <cellStyle name="Normal 9 3 4 2 2 2 2 2 2 3" xfId="57518" xr:uid="{B39F5749-30B7-4633-8791-45BF74C47E41}"/>
    <cellStyle name="Normal 9 3 4 2 2 2 2 2 2 4" xfId="58695" xr:uid="{C7AE795F-A709-48BA-B536-82BA65CE38D8}"/>
    <cellStyle name="Normal 9 3 4 2 2 2 2 2 3" xfId="6048" xr:uid="{7421561B-5A1F-45AB-A10E-3CF4EDF6C21A}"/>
    <cellStyle name="Normal 9 3 4 2 2 2 2 2 4" xfId="5456" xr:uid="{068C1379-0C55-48DB-910C-2979C1E41827}"/>
    <cellStyle name="Normal 9 3 4 2 2 2 2 2 5" xfId="55751" xr:uid="{D2D7F53B-13B9-4368-B79F-56787C7D3C45}"/>
    <cellStyle name="Normal 9 3 4 2 2 2 2 2 6" xfId="56929" xr:uid="{A17D672E-6FE8-4A34-99E2-C7E784F94B37}"/>
    <cellStyle name="Normal 9 3 4 2 2 2 2 2 7" xfId="58106" xr:uid="{78E9E3F3-7C49-487F-A9B2-F1195607C7C3}"/>
    <cellStyle name="Normal 9 3 4 2 2 2 3" xfId="4836" xr:uid="{04349536-CB2F-4687-9C24-BD00918D051D}"/>
    <cellStyle name="Normal 9 3 4 2 2 2 3 2" xfId="41463" xr:uid="{FA8831EC-1A28-465D-844A-F6B56D7B21ED}"/>
    <cellStyle name="Normal 9 3 4 2 2 2 3 2 2" xfId="56340" xr:uid="{293B3174-B29F-4A1C-B1A3-5F1F22699B12}"/>
    <cellStyle name="Normal 9 3 4 2 2 2 3 2 3" xfId="57517" xr:uid="{AE8453BD-E6CF-4064-80D7-A24F1252D5AB}"/>
    <cellStyle name="Normal 9 3 4 2 2 2 3 2 4" xfId="58694" xr:uid="{7FB7ABA8-2C75-444A-953E-9605B97E0287}"/>
    <cellStyle name="Normal 9 3 4 2 2 2 3 3" xfId="6047" xr:uid="{05D327D1-CE30-470B-BB48-B706708F75D2}"/>
    <cellStyle name="Normal 9 3 4 2 2 2 3 4" xfId="5455" xr:uid="{75E0323D-D171-4380-B8EB-BB4DBC3CE2AC}"/>
    <cellStyle name="Normal 9 3 4 2 2 2 3 5" xfId="55750" xr:uid="{78716259-EFC9-4597-9D13-0FA53A4553A4}"/>
    <cellStyle name="Normal 9 3 4 2 2 2 3 6" xfId="56928" xr:uid="{BC90E2EF-98E6-4336-BD49-DCF2064902F5}"/>
    <cellStyle name="Normal 9 3 4 2 2 2 3 7" xfId="58105" xr:uid="{701AD3A1-AA15-4E9C-AC06-7AAAFE4387DC}"/>
    <cellStyle name="Normal 9 3 4 2 2 3" xfId="3205" xr:uid="{4C5EA735-54CD-4753-A110-EE3096DD25BE}"/>
    <cellStyle name="Normal 9 3 4 2 2 3 2" xfId="4838" xr:uid="{F85BA2F7-476E-405C-BF7B-E6B7B4855894}"/>
    <cellStyle name="Normal 9 3 4 2 2 3 2 2" xfId="41465" xr:uid="{F0A28214-41AE-4194-A8B0-60B39403010C}"/>
    <cellStyle name="Normal 9 3 4 2 2 3 2 2 2" xfId="56342" xr:uid="{7F01D350-80B6-4FE2-AF11-A6630D153FA8}"/>
    <cellStyle name="Normal 9 3 4 2 2 3 2 2 3" xfId="57519" xr:uid="{4C07F220-62E9-4A74-89AD-88F8F202B4F5}"/>
    <cellStyle name="Normal 9 3 4 2 2 3 2 2 4" xfId="58696" xr:uid="{EAAF0848-5741-4208-A8F2-3E46286599D4}"/>
    <cellStyle name="Normal 9 3 4 2 2 3 2 3" xfId="6049" xr:uid="{256B9974-D73F-496E-B620-A542CE7FA665}"/>
    <cellStyle name="Normal 9 3 4 2 2 3 2 4" xfId="5457" xr:uid="{BC672637-35C9-4DB9-8E33-B57BA50F5A56}"/>
    <cellStyle name="Normal 9 3 4 2 2 3 2 5" xfId="55752" xr:uid="{2DAAF932-B3BA-45D1-BA4D-3DAC578B9B47}"/>
    <cellStyle name="Normal 9 3 4 2 2 3 2 6" xfId="56930" xr:uid="{4B62F342-7657-4898-88B8-E2CFDA6F59CA}"/>
    <cellStyle name="Normal 9 3 4 2 2 3 2 7" xfId="58107" xr:uid="{B5EA7728-328C-4949-AA2B-FB91E021044A}"/>
    <cellStyle name="Normal 9 3 4 2 2 4" xfId="3206" xr:uid="{F32C5A12-04B6-4CD6-AFF0-465313AB1818}"/>
    <cellStyle name="Normal 9 3 4 2 2 4 2" xfId="4839" xr:uid="{06C3F0AA-1D48-422D-B6DB-A56411D39A65}"/>
    <cellStyle name="Normal 9 3 4 2 2 4 2 2" xfId="41466" xr:uid="{978FC747-9C4F-469C-8E84-2842A46DD9F6}"/>
    <cellStyle name="Normal 9 3 4 2 2 4 2 2 2" xfId="56343" xr:uid="{A8B991B7-1896-4A60-9B5C-B9799902F8D4}"/>
    <cellStyle name="Normal 9 3 4 2 2 4 2 2 3" xfId="57520" xr:uid="{C5596512-8915-4F28-A348-ED91381B62D1}"/>
    <cellStyle name="Normal 9 3 4 2 2 4 2 2 4" xfId="58697" xr:uid="{736AB72D-13D0-4E9B-89A7-CC1DC9E5B37B}"/>
    <cellStyle name="Normal 9 3 4 2 2 4 2 3" xfId="6050" xr:uid="{5667D3A8-993E-44DF-9B5A-03E1272D2AAA}"/>
    <cellStyle name="Normal 9 3 4 2 2 4 2 4" xfId="5458" xr:uid="{BB4BEEBF-2D09-43B0-9BB9-318D5C7B7310}"/>
    <cellStyle name="Normal 9 3 4 2 2 4 2 5" xfId="55753" xr:uid="{6E7BAB7F-9EE0-4FFF-A14D-C27A67435BDB}"/>
    <cellStyle name="Normal 9 3 4 2 2 4 2 6" xfId="56931" xr:uid="{BB8554F9-ABC0-4E24-8F35-51A324B644F1}"/>
    <cellStyle name="Normal 9 3 4 2 2 4 2 7" xfId="58108" xr:uid="{23FB8082-F451-4148-A76A-D280C00826D7}"/>
    <cellStyle name="Normal 9 3 4 2 2 5" xfId="4835" xr:uid="{719B9793-783F-4B2B-910D-0EC3E70B6867}"/>
    <cellStyle name="Normal 9 3 4 2 2 5 2" xfId="41462" xr:uid="{C1CAA851-7704-44D2-9FCA-298B6E9C0A88}"/>
    <cellStyle name="Normal 9 3 4 2 2 5 2 2" xfId="56339" xr:uid="{5C99BE28-014E-4A43-9FC2-72A6E22F6636}"/>
    <cellStyle name="Normal 9 3 4 2 2 5 2 3" xfId="57516" xr:uid="{33147598-F0D0-4E64-87B0-681790ED4376}"/>
    <cellStyle name="Normal 9 3 4 2 2 5 2 4" xfId="58693" xr:uid="{D0A39074-9B43-4581-A989-433F278F9318}"/>
    <cellStyle name="Normal 9 3 4 2 2 5 3" xfId="6046" xr:uid="{D0007221-65BC-410E-984B-B047010F7FC6}"/>
    <cellStyle name="Normal 9 3 4 2 2 5 4" xfId="5454" xr:uid="{C20E1FB5-F1FE-49F6-B98C-EB281FE5A93F}"/>
    <cellStyle name="Normal 9 3 4 2 2 5 5" xfId="55749" xr:uid="{2B3A26BA-B836-4EA7-BF9A-B06C57B0010F}"/>
    <cellStyle name="Normal 9 3 4 2 2 5 6" xfId="56927" xr:uid="{CD901719-93B5-4FBE-8725-470B22493D8E}"/>
    <cellStyle name="Normal 9 3 4 2 2 5 7" xfId="58104" xr:uid="{349B8D1D-799F-43F0-A2ED-54115151734D}"/>
    <cellStyle name="Normal 9 3 4 2 3" xfId="3207" xr:uid="{901CDE42-5FAB-4BA7-BE5A-8E424955E71B}"/>
    <cellStyle name="Normal 9 3 4 2 3 2" xfId="4249" xr:uid="{7AB62D1F-DCB8-47E3-85B9-2E4BEC5F76D0}"/>
    <cellStyle name="Normal 9 3 4 2 3 2 2" xfId="4841" xr:uid="{A40ECDE2-07C8-40BD-B530-D18A3812BC9E}"/>
    <cellStyle name="Normal 9 3 4 2 3 2 2 2" xfId="41468" xr:uid="{8FF4C070-95B5-4681-B775-A06C21563BEA}"/>
    <cellStyle name="Normal 9 3 4 2 3 2 2 2 2" xfId="56345" xr:uid="{0582D2D6-4C11-47E5-8CB7-6BC070658583}"/>
    <cellStyle name="Normal 9 3 4 2 3 2 2 2 3" xfId="57522" xr:uid="{FAC6066B-8E13-49B9-9EA3-3B63D286FB55}"/>
    <cellStyle name="Normal 9 3 4 2 3 2 2 2 4" xfId="58699" xr:uid="{C135A36A-04FF-4B43-B58A-096B3C4FF139}"/>
    <cellStyle name="Normal 9 3 4 2 3 2 2 3" xfId="6052" xr:uid="{68634E94-F2DE-44E2-B9EC-419BF5E9ED16}"/>
    <cellStyle name="Normal 9 3 4 2 3 2 2 4" xfId="5460" xr:uid="{5F97CCAA-F6DC-4AAF-9BE5-A04F281E0EB9}"/>
    <cellStyle name="Normal 9 3 4 2 3 2 2 5" xfId="55755" xr:uid="{03F714B1-9BFF-4633-B0D5-E9708D42585C}"/>
    <cellStyle name="Normal 9 3 4 2 3 2 2 6" xfId="56933" xr:uid="{F72B4E5F-B5B1-4D00-9436-8939939AAF13}"/>
    <cellStyle name="Normal 9 3 4 2 3 2 2 7" xfId="58110" xr:uid="{47895125-9984-4532-A1EC-7A6021D8C060}"/>
    <cellStyle name="Normal 9 3 4 2 3 3" xfId="4840" xr:uid="{3BFE8785-DE7F-4F6A-B497-F493C84B5534}"/>
    <cellStyle name="Normal 9 3 4 2 3 3 2" xfId="41467" xr:uid="{2D984B08-80B1-4701-9045-B71CAE833809}"/>
    <cellStyle name="Normal 9 3 4 2 3 3 2 2" xfId="56344" xr:uid="{CEEA16DA-EC9E-4601-85F4-10F7328FE9BB}"/>
    <cellStyle name="Normal 9 3 4 2 3 3 2 3" xfId="57521" xr:uid="{D8A5A5FC-1489-4F4E-B31C-298E91AA18C6}"/>
    <cellStyle name="Normal 9 3 4 2 3 3 2 4" xfId="58698" xr:uid="{03FC8988-B0D5-4F65-AA5C-B5BAB02067CB}"/>
    <cellStyle name="Normal 9 3 4 2 3 3 3" xfId="6051" xr:uid="{DA04451E-126B-4E13-96A1-B203C1A80A33}"/>
    <cellStyle name="Normal 9 3 4 2 3 3 4" xfId="5459" xr:uid="{8EBE74D0-E2A1-4EFD-97A1-9215B8DB9A3F}"/>
    <cellStyle name="Normal 9 3 4 2 3 3 5" xfId="55754" xr:uid="{D8726BB7-D3FF-4938-8521-F0D50D5A64A6}"/>
    <cellStyle name="Normal 9 3 4 2 3 3 6" xfId="56932" xr:uid="{D0649BC6-38AC-4364-BACF-310565B60B16}"/>
    <cellStyle name="Normal 9 3 4 2 3 3 7" xfId="58109" xr:uid="{912C0C4C-6105-4A4A-BB6E-E82CC52C1ACB}"/>
    <cellStyle name="Normal 9 3 4 2 4" xfId="3208" xr:uid="{4CFB134D-7282-4C83-A683-7A2789551DD8}"/>
    <cellStyle name="Normal 9 3 4 2 4 2" xfId="4842" xr:uid="{E3BA5334-B4A7-464A-9192-3499B3C18B93}"/>
    <cellStyle name="Normal 9 3 4 2 4 2 2" xfId="41469" xr:uid="{20C62CCA-3BBC-4452-8D21-C0570BEBCD70}"/>
    <cellStyle name="Normal 9 3 4 2 4 2 2 2" xfId="56346" xr:uid="{74285337-832E-4106-A124-D523466F1C1D}"/>
    <cellStyle name="Normal 9 3 4 2 4 2 2 3" xfId="57523" xr:uid="{6507F8C5-1643-49AF-938D-2AB8097FFD00}"/>
    <cellStyle name="Normal 9 3 4 2 4 2 2 4" xfId="58700" xr:uid="{BD3C8EAF-1A55-4F36-BA8B-9B178AF60DCF}"/>
    <cellStyle name="Normal 9 3 4 2 4 2 3" xfId="6053" xr:uid="{CF7D11BA-A583-4F32-940D-8B4E4B5F3AA7}"/>
    <cellStyle name="Normal 9 3 4 2 4 2 4" xfId="5461" xr:uid="{806BE037-330A-4D87-B540-D8E6063349C7}"/>
    <cellStyle name="Normal 9 3 4 2 4 2 5" xfId="55756" xr:uid="{B8BE24E8-5BF6-460F-AB97-E2E56FDCD9A6}"/>
    <cellStyle name="Normal 9 3 4 2 4 2 6" xfId="56934" xr:uid="{BD2B960A-66D0-464B-AD1B-38F12919E073}"/>
    <cellStyle name="Normal 9 3 4 2 4 2 7" xfId="58111" xr:uid="{EFBBED36-2DF9-46EA-9EE2-6CFC89716DCA}"/>
    <cellStyle name="Normal 9 3 4 2 5" xfId="3209" xr:uid="{2B8F5FDB-AC46-479E-BEC2-6A29ADD3BD31}"/>
    <cellStyle name="Normal 9 3 4 2 5 2" xfId="4843" xr:uid="{4B27DD39-2C51-4908-A256-0A4A20D65629}"/>
    <cellStyle name="Normal 9 3 4 2 5 2 2" xfId="41470" xr:uid="{496A08DD-54AE-4BDD-89E3-DFC12E5E515D}"/>
    <cellStyle name="Normal 9 3 4 2 5 2 2 2" xfId="56347" xr:uid="{F559F5E1-448E-4D80-B88B-8EBEE44C7149}"/>
    <cellStyle name="Normal 9 3 4 2 5 2 2 3" xfId="57524" xr:uid="{87D765D0-8A30-42F9-B1F4-A4D2D5F07B0B}"/>
    <cellStyle name="Normal 9 3 4 2 5 2 2 4" xfId="58701" xr:uid="{AEED448F-2E83-4F6D-85E6-6EE140EE177C}"/>
    <cellStyle name="Normal 9 3 4 2 5 2 3" xfId="6054" xr:uid="{F35E1389-B77D-4CD3-B21F-94AAC5748A18}"/>
    <cellStyle name="Normal 9 3 4 2 5 2 4" xfId="5462" xr:uid="{67A75881-CC70-49E0-A752-222CC755AD82}"/>
    <cellStyle name="Normal 9 3 4 2 5 2 5" xfId="55757" xr:uid="{2E7AFECF-D2DB-4FCF-9838-9714F2F4AB60}"/>
    <cellStyle name="Normal 9 3 4 2 5 2 6" xfId="56935" xr:uid="{46AD8BA9-98F5-430E-925A-E04B43DCDB7C}"/>
    <cellStyle name="Normal 9 3 4 2 5 2 7" xfId="58112" xr:uid="{5EA27D27-7440-4748-9AFC-1E3EEF395C74}"/>
    <cellStyle name="Normal 9 3 4 2 6" xfId="4834" xr:uid="{2EAA8C40-FAF8-4A34-B8B2-333722945AD5}"/>
    <cellStyle name="Normal 9 3 4 2 6 2" xfId="41461" xr:uid="{C90B19E5-18DD-4154-9D7C-440FD8634F6A}"/>
    <cellStyle name="Normal 9 3 4 2 6 2 2" xfId="56338" xr:uid="{CCD25263-E352-4E05-A875-143CEA5BB084}"/>
    <cellStyle name="Normal 9 3 4 2 6 2 3" xfId="57515" xr:uid="{736C4C23-2819-40A6-8416-51CA5020F343}"/>
    <cellStyle name="Normal 9 3 4 2 6 2 4" xfId="58692" xr:uid="{782C92B1-2A29-40DE-9FB1-28941C701F55}"/>
    <cellStyle name="Normal 9 3 4 2 6 3" xfId="6045" xr:uid="{6753635A-7C3D-4455-9A6E-37FC4B690265}"/>
    <cellStyle name="Normal 9 3 4 2 6 4" xfId="5453" xr:uid="{012077CE-3C7E-4963-BA23-B3BFC08A0093}"/>
    <cellStyle name="Normal 9 3 4 2 6 5" xfId="55748" xr:uid="{AB89F25D-6A00-40C4-A65E-6EB5361B10EF}"/>
    <cellStyle name="Normal 9 3 4 2 6 6" xfId="56926" xr:uid="{94F8EF5D-E94C-4D06-A91D-8AE84A0ECFF1}"/>
    <cellStyle name="Normal 9 3 4 2 6 7" xfId="58103" xr:uid="{D466657A-746B-4A78-A079-9EBE2C19BDF8}"/>
    <cellStyle name="Normal 9 3 4 3" xfId="3210" xr:uid="{2638B540-727B-421E-9418-43A8E8176B87}"/>
    <cellStyle name="Normal 9 3 4 3 2" xfId="3211" xr:uid="{02243FA4-6576-4B93-A04D-3BBE01FAEC98}"/>
    <cellStyle name="Normal 9 3 4 3 2 2" xfId="4250" xr:uid="{454187C9-90DE-40F3-9A69-0FC85DA63E48}"/>
    <cellStyle name="Normal 9 3 4 3 2 2 2" xfId="4846" xr:uid="{140E1B0F-2FBD-4861-A529-48225279C824}"/>
    <cellStyle name="Normal 9 3 4 3 2 2 2 2" xfId="41473" xr:uid="{CA3958A2-0DD5-4760-8DC3-CE9AD3796142}"/>
    <cellStyle name="Normal 9 3 4 3 2 2 2 2 2" xfId="56350" xr:uid="{A5BE1A58-89FE-4101-A220-E3BA13B5C532}"/>
    <cellStyle name="Normal 9 3 4 3 2 2 2 2 3" xfId="57527" xr:uid="{58787C4E-6B67-4D02-B1E5-83CE68DE5CD3}"/>
    <cellStyle name="Normal 9 3 4 3 2 2 2 2 4" xfId="58704" xr:uid="{2F5F48A3-82A7-4557-A5F2-FD170CFB38CB}"/>
    <cellStyle name="Normal 9 3 4 3 2 2 2 3" xfId="6057" xr:uid="{778A5056-DE4D-4D35-B928-259A5B65ED08}"/>
    <cellStyle name="Normal 9 3 4 3 2 2 2 4" xfId="5465" xr:uid="{353F2CF6-449A-4159-9434-054227155B03}"/>
    <cellStyle name="Normal 9 3 4 3 2 2 2 5" xfId="55760" xr:uid="{12BF2C20-3FBA-411A-8E8F-B4649B88567B}"/>
    <cellStyle name="Normal 9 3 4 3 2 2 2 6" xfId="56938" xr:uid="{E6AB0B67-5EAC-4F79-A79E-227DAC087BAC}"/>
    <cellStyle name="Normal 9 3 4 3 2 2 2 7" xfId="58115" xr:uid="{E31A8729-A468-441C-A0B9-30FB7B1C9015}"/>
    <cellStyle name="Normal 9 3 4 3 2 3" xfId="4845" xr:uid="{B40EF92F-04B9-4238-9245-6B5E2804C2FB}"/>
    <cellStyle name="Normal 9 3 4 3 2 3 2" xfId="41472" xr:uid="{5AFE7C3C-85A8-4EEE-8EDA-0592940B271E}"/>
    <cellStyle name="Normal 9 3 4 3 2 3 2 2" xfId="56349" xr:uid="{3CF832F5-1267-4260-8C0C-5938AE31E160}"/>
    <cellStyle name="Normal 9 3 4 3 2 3 2 3" xfId="57526" xr:uid="{31DA4C9D-B377-49E7-B4E4-D35F083538AF}"/>
    <cellStyle name="Normal 9 3 4 3 2 3 2 4" xfId="58703" xr:uid="{C998FE75-4EF8-4F34-9F52-16D04E30F0A3}"/>
    <cellStyle name="Normal 9 3 4 3 2 3 3" xfId="6056" xr:uid="{EDCDC7C9-0E13-4C23-B510-3C9BEB7DD219}"/>
    <cellStyle name="Normal 9 3 4 3 2 3 4" xfId="5464" xr:uid="{DC923538-DD21-4607-AD92-BC3C3C0E2B1D}"/>
    <cellStyle name="Normal 9 3 4 3 2 3 5" xfId="55759" xr:uid="{987DABA8-F3C2-4045-926A-0D6FBF820FDF}"/>
    <cellStyle name="Normal 9 3 4 3 2 3 6" xfId="56937" xr:uid="{72431244-CB6D-4AA0-A078-0B3D98A29218}"/>
    <cellStyle name="Normal 9 3 4 3 2 3 7" xfId="58114" xr:uid="{A434E7D9-45F5-401D-B322-95BE37C5BD09}"/>
    <cellStyle name="Normal 9 3 4 3 3" xfId="3212" xr:uid="{5FD6B861-667D-4FED-9C76-DC3FD24A3488}"/>
    <cellStyle name="Normal 9 3 4 3 3 2" xfId="4847" xr:uid="{8DFE46C5-BAFA-43CB-AD24-B01B28FA4C92}"/>
    <cellStyle name="Normal 9 3 4 3 3 2 2" xfId="41474" xr:uid="{E3DC7E24-6594-4B0B-A170-F9C8E8CF5FBC}"/>
    <cellStyle name="Normal 9 3 4 3 3 2 2 2" xfId="56351" xr:uid="{B2BFBA51-1D43-4C1B-B334-863F1C78BE2F}"/>
    <cellStyle name="Normal 9 3 4 3 3 2 2 3" xfId="57528" xr:uid="{80FDB340-5127-4076-90BC-7E7A027333F0}"/>
    <cellStyle name="Normal 9 3 4 3 3 2 2 4" xfId="58705" xr:uid="{327E28DB-E2AD-4DD9-8D4C-67713A9C3CD2}"/>
    <cellStyle name="Normal 9 3 4 3 3 2 3" xfId="6058" xr:uid="{B78A3DF3-310C-44CB-95B9-C30965685303}"/>
    <cellStyle name="Normal 9 3 4 3 3 2 4" xfId="5466" xr:uid="{880B5FF1-0A75-4B71-9FAD-9773A2406C98}"/>
    <cellStyle name="Normal 9 3 4 3 3 2 5" xfId="55761" xr:uid="{0878D186-4DB6-4211-AACC-106941DC4D24}"/>
    <cellStyle name="Normal 9 3 4 3 3 2 6" xfId="56939" xr:uid="{7C5C1F75-19F0-4FB9-8D3E-9FD857D03A61}"/>
    <cellStyle name="Normal 9 3 4 3 3 2 7" xfId="58116" xr:uid="{00A528D4-7E4A-4CEA-8CDC-6F9E955E6A35}"/>
    <cellStyle name="Normal 9 3 4 3 4" xfId="3213" xr:uid="{0EFC6908-E0A7-48AB-A2FD-7D93072FEC4B}"/>
    <cellStyle name="Normal 9 3 4 3 4 2" xfId="4848" xr:uid="{5F0C6865-764F-4B63-B6C9-24CEF7F24610}"/>
    <cellStyle name="Normal 9 3 4 3 4 2 2" xfId="41475" xr:uid="{CCF6B752-E436-43DB-AD1B-21F1B0629989}"/>
    <cellStyle name="Normal 9 3 4 3 4 2 2 2" xfId="56352" xr:uid="{542757F7-FBEA-4D05-A477-D77A1E2A55F0}"/>
    <cellStyle name="Normal 9 3 4 3 4 2 2 3" xfId="57529" xr:uid="{E72807A1-B333-4E6F-AC7E-0A142A0CAD54}"/>
    <cellStyle name="Normal 9 3 4 3 4 2 2 4" xfId="58706" xr:uid="{6E3BFE30-4A87-4FD9-BDF3-A566499807FC}"/>
    <cellStyle name="Normal 9 3 4 3 4 2 3" xfId="6059" xr:uid="{B82EF593-B36B-4D86-9123-0FCA09CF046B}"/>
    <cellStyle name="Normal 9 3 4 3 4 2 4" xfId="5467" xr:uid="{028DFC71-CA2C-445A-8DAF-37DF89A9FCDB}"/>
    <cellStyle name="Normal 9 3 4 3 4 2 5" xfId="55762" xr:uid="{BBBEAA49-96EC-4729-8452-478AB6CC40B8}"/>
    <cellStyle name="Normal 9 3 4 3 4 2 6" xfId="56940" xr:uid="{BA0C000D-6872-4F86-B3A9-B8A6868666BA}"/>
    <cellStyle name="Normal 9 3 4 3 4 2 7" xfId="58117" xr:uid="{58E23821-7602-4D37-B5E0-2FE2BF122006}"/>
    <cellStyle name="Normal 9 3 4 3 5" xfId="4844" xr:uid="{1DB0AF5E-D5B2-443A-A4AF-2DB1E371F490}"/>
    <cellStyle name="Normal 9 3 4 3 5 2" xfId="41471" xr:uid="{300BBB7C-DEA1-421E-BE69-ACC7C9E2F3E8}"/>
    <cellStyle name="Normal 9 3 4 3 5 2 2" xfId="56348" xr:uid="{3A16C200-B85A-4785-9CB8-8BF2C0D9A62A}"/>
    <cellStyle name="Normal 9 3 4 3 5 2 3" xfId="57525" xr:uid="{B7AC1DBC-4B1C-4EB7-85EC-51214A4C0CDE}"/>
    <cellStyle name="Normal 9 3 4 3 5 2 4" xfId="58702" xr:uid="{35B0B3C6-9150-415F-A500-602941BE14EC}"/>
    <cellStyle name="Normal 9 3 4 3 5 3" xfId="6055" xr:uid="{FD48EF07-1C01-44CF-9737-DE3B8E2101EE}"/>
    <cellStyle name="Normal 9 3 4 3 5 4" xfId="5463" xr:uid="{A0CB159A-E9D3-4AA3-944E-282BAF3DC6ED}"/>
    <cellStyle name="Normal 9 3 4 3 5 5" xfId="55758" xr:uid="{457F5249-F00B-4400-BF4A-9836CCD8215B}"/>
    <cellStyle name="Normal 9 3 4 3 5 6" xfId="56936" xr:uid="{C2BAB6CF-DD56-4863-A7C7-96268923743D}"/>
    <cellStyle name="Normal 9 3 4 3 5 7" xfId="58113" xr:uid="{A5D80E0E-D567-4724-9C69-9B33DC1AA89A}"/>
    <cellStyle name="Normal 9 3 4 4" xfId="3214" xr:uid="{37DB22CD-F248-451C-BBA3-5D19761C6F85}"/>
    <cellStyle name="Normal 9 3 4 4 2" xfId="3215" xr:uid="{E73CEABF-B797-414F-A4EA-96DA23D4B849}"/>
    <cellStyle name="Normal 9 3 4 4 2 2" xfId="4850" xr:uid="{B9805961-36E5-49C2-8E3C-88661BA1AFF6}"/>
    <cellStyle name="Normal 9 3 4 4 2 2 2" xfId="41477" xr:uid="{1FC447BE-FB69-48C4-AB95-7ADC79A21A4A}"/>
    <cellStyle name="Normal 9 3 4 4 2 2 2 2" xfId="56354" xr:uid="{71AFCF3E-8D43-4C3B-8450-C9661C45EACF}"/>
    <cellStyle name="Normal 9 3 4 4 2 2 2 3" xfId="57531" xr:uid="{CF0EB0FA-D4E6-4240-B164-6A9BB2E3711A}"/>
    <cellStyle name="Normal 9 3 4 4 2 2 2 4" xfId="58708" xr:uid="{97F8FF4C-10A9-44A3-ACF6-CA162EBDAA7C}"/>
    <cellStyle name="Normal 9 3 4 4 2 2 3" xfId="6061" xr:uid="{0744A17D-DCE9-441D-AB30-FC81260BA0B6}"/>
    <cellStyle name="Normal 9 3 4 4 2 2 4" xfId="5469" xr:uid="{221E404B-A2FF-46FF-ABD9-9609C04834A3}"/>
    <cellStyle name="Normal 9 3 4 4 2 2 5" xfId="55764" xr:uid="{FB7D76C5-66D8-42A7-BE96-CECA01DC13B2}"/>
    <cellStyle name="Normal 9 3 4 4 2 2 6" xfId="56942" xr:uid="{981DFFCB-7E5A-441F-84DB-9ED9EEC05188}"/>
    <cellStyle name="Normal 9 3 4 4 2 2 7" xfId="58119" xr:uid="{EB655388-7E3E-47BE-BAFE-E1C399E3C8BA}"/>
    <cellStyle name="Normal 9 3 4 4 3" xfId="3216" xr:uid="{90E667EB-85FC-4625-A952-CC0EA4696159}"/>
    <cellStyle name="Normal 9 3 4 4 3 2" xfId="4851" xr:uid="{1AE2E79B-20A6-4431-9E5F-BF3104618DD0}"/>
    <cellStyle name="Normal 9 3 4 4 3 2 2" xfId="41478" xr:uid="{E95BDD5A-31C1-4A1A-831E-1DDEE09DB6F7}"/>
    <cellStyle name="Normal 9 3 4 4 3 2 2 2" xfId="56355" xr:uid="{444534CF-19A0-42EE-A3C3-09255C438DE3}"/>
    <cellStyle name="Normal 9 3 4 4 3 2 2 3" xfId="57532" xr:uid="{25F0EBAE-C518-408C-80DC-14F3CB986C44}"/>
    <cellStyle name="Normal 9 3 4 4 3 2 2 4" xfId="58709" xr:uid="{AE0E2927-4378-487C-87AA-30FA8521A481}"/>
    <cellStyle name="Normal 9 3 4 4 3 2 3" xfId="6062" xr:uid="{1FBC6143-8BF6-410A-B688-E01B198627A1}"/>
    <cellStyle name="Normal 9 3 4 4 3 2 4" xfId="5470" xr:uid="{1757D257-ABF8-47C9-8E7B-EB7164C30F00}"/>
    <cellStyle name="Normal 9 3 4 4 3 2 5" xfId="55765" xr:uid="{E3E726EF-DE9B-4372-83B5-D9710E75C3B9}"/>
    <cellStyle name="Normal 9 3 4 4 3 2 6" xfId="56943" xr:uid="{E2BADEF7-9C77-4E3F-BE97-E52404827CDE}"/>
    <cellStyle name="Normal 9 3 4 4 3 2 7" xfId="58120" xr:uid="{CED22727-8D91-4D88-BFE4-BCEB16860ABB}"/>
    <cellStyle name="Normal 9 3 4 4 4" xfId="3217" xr:uid="{98532E07-08DA-41A4-B258-38DA551BDB55}"/>
    <cellStyle name="Normal 9 3 4 4 4 2" xfId="4852" xr:uid="{E29A9426-DA71-4BE8-85EB-404F8DDFF61B}"/>
    <cellStyle name="Normal 9 3 4 4 4 2 2" xfId="41479" xr:uid="{ED2460EF-B42C-4048-A5DB-F56A2F68E3AC}"/>
    <cellStyle name="Normal 9 3 4 4 4 2 2 2" xfId="56356" xr:uid="{1C58782F-793B-47EB-A322-3968097BE925}"/>
    <cellStyle name="Normal 9 3 4 4 4 2 2 3" xfId="57533" xr:uid="{CED4A8BC-C5D7-43D4-9006-3B558BCD2C74}"/>
    <cellStyle name="Normal 9 3 4 4 4 2 2 4" xfId="58710" xr:uid="{0FCBF36B-81AC-4148-B6BD-B14D0C2A47C5}"/>
    <cellStyle name="Normal 9 3 4 4 4 2 3" xfId="6063" xr:uid="{C3250893-C2C8-4556-BD3B-6627D6E06BFA}"/>
    <cellStyle name="Normal 9 3 4 4 4 2 4" xfId="5471" xr:uid="{9C628046-617E-46B2-8A00-36B8D8F1C471}"/>
    <cellStyle name="Normal 9 3 4 4 4 2 5" xfId="55766" xr:uid="{475DAD16-8325-4362-A546-A0A76223801E}"/>
    <cellStyle name="Normal 9 3 4 4 4 2 6" xfId="56944" xr:uid="{3051E59F-2312-448C-B040-64A36C3A032A}"/>
    <cellStyle name="Normal 9 3 4 4 4 2 7" xfId="58121" xr:uid="{54D8FDE8-8BCE-4379-A887-D5A164677ABD}"/>
    <cellStyle name="Normal 9 3 4 4 5" xfId="4849" xr:uid="{40EF5FB7-1708-4B08-8983-54085A558114}"/>
    <cellStyle name="Normal 9 3 4 4 5 2" xfId="41476" xr:uid="{25C4A007-81E8-40F6-AA2C-308A1DE04174}"/>
    <cellStyle name="Normal 9 3 4 4 5 2 2" xfId="56353" xr:uid="{AE2B045F-9637-4017-BC50-2793E0C6DD6B}"/>
    <cellStyle name="Normal 9 3 4 4 5 2 3" xfId="57530" xr:uid="{CBF074C6-A33D-4539-8367-F65C400E24EE}"/>
    <cellStyle name="Normal 9 3 4 4 5 2 4" xfId="58707" xr:uid="{FDE12224-BA8A-45A5-AE31-31D786CEB362}"/>
    <cellStyle name="Normal 9 3 4 4 5 3" xfId="6060" xr:uid="{E8CDFC27-FCC7-464A-975B-A389D763C249}"/>
    <cellStyle name="Normal 9 3 4 4 5 4" xfId="5468" xr:uid="{5BF53A24-AD9D-4DB5-9B00-4C09EFBE9C90}"/>
    <cellStyle name="Normal 9 3 4 4 5 5" xfId="55763" xr:uid="{98635D28-969D-4E8E-A53D-30A4363D53EC}"/>
    <cellStyle name="Normal 9 3 4 4 5 6" xfId="56941" xr:uid="{0589F29C-530C-4168-907C-4B20AB4359E4}"/>
    <cellStyle name="Normal 9 3 4 4 5 7" xfId="58118" xr:uid="{C0E6DDF1-41C1-448D-A3F8-114F755A33B8}"/>
    <cellStyle name="Normal 9 3 4 5" xfId="3218" xr:uid="{CB05B150-832F-4879-85DE-B415AB2C52C5}"/>
    <cellStyle name="Normal 9 3 4 5 2" xfId="4853" xr:uid="{AFB38988-8DFA-4F91-9A28-741B4952181C}"/>
    <cellStyle name="Normal 9 3 4 5 2 2" xfId="41480" xr:uid="{EFEE70CC-0632-4592-8856-85A3B053D0D3}"/>
    <cellStyle name="Normal 9 3 4 5 2 2 2" xfId="56357" xr:uid="{32F758EB-513B-4066-8418-0560A95610E1}"/>
    <cellStyle name="Normal 9 3 4 5 2 2 3" xfId="57534" xr:uid="{B57DC62F-9B62-4559-A3DF-F9D842851090}"/>
    <cellStyle name="Normal 9 3 4 5 2 2 4" xfId="58711" xr:uid="{9F6E4DBE-B55D-4395-BB00-1C9DF06A3EEA}"/>
    <cellStyle name="Normal 9 3 4 5 2 3" xfId="6064" xr:uid="{6F596272-AF58-4660-9163-D3E9DB00D447}"/>
    <cellStyle name="Normal 9 3 4 5 2 4" xfId="5472" xr:uid="{9AD8253C-FE41-4638-8311-C70973059AE3}"/>
    <cellStyle name="Normal 9 3 4 5 2 5" xfId="55767" xr:uid="{9A81A187-9496-4E2D-A3CD-152CED8B7093}"/>
    <cellStyle name="Normal 9 3 4 5 2 6" xfId="56945" xr:uid="{37BDD515-DB68-4993-97DA-61884DD93651}"/>
    <cellStyle name="Normal 9 3 4 5 2 7" xfId="58122" xr:uid="{530FB8AF-2502-47E8-9D50-6BF20F838EF0}"/>
    <cellStyle name="Normal 9 3 4 6" xfId="3219" xr:uid="{438BF35F-387C-4EF5-B47A-3DD2750C5FD2}"/>
    <cellStyle name="Normal 9 3 4 6 2" xfId="4854" xr:uid="{9D456749-3363-4A70-A21E-77B7E20C731D}"/>
    <cellStyle name="Normal 9 3 4 6 2 2" xfId="41481" xr:uid="{7C1C742A-8203-43AD-BDB1-8574A5136F8E}"/>
    <cellStyle name="Normal 9 3 4 6 2 2 2" xfId="56358" xr:uid="{D12AEB86-E63D-4F69-9FD2-E1A91DBEAD57}"/>
    <cellStyle name="Normal 9 3 4 6 2 2 3" xfId="57535" xr:uid="{0663A0B9-C560-4149-A232-0062B1571567}"/>
    <cellStyle name="Normal 9 3 4 6 2 2 4" xfId="58712" xr:uid="{86208490-3732-47E2-8C50-2CFF79F4F2BD}"/>
    <cellStyle name="Normal 9 3 4 6 2 3" xfId="6065" xr:uid="{B48DD9E0-EA99-484A-99CA-9B8DA4C34330}"/>
    <cellStyle name="Normal 9 3 4 6 2 4" xfId="5473" xr:uid="{356F6ACF-150D-44E6-A5B2-3E8588CC0019}"/>
    <cellStyle name="Normal 9 3 4 6 2 5" xfId="55768" xr:uid="{E379C451-8BA4-43AB-9087-B40BAC073187}"/>
    <cellStyle name="Normal 9 3 4 6 2 6" xfId="56946" xr:uid="{96E55E35-53CA-40E8-8C69-BD75DBF780E0}"/>
    <cellStyle name="Normal 9 3 4 6 2 7" xfId="58123" xr:uid="{B2C946C0-A3DD-4384-A835-1F55BEAB0EB8}"/>
    <cellStyle name="Normal 9 3 4 7" xfId="3220" xr:uid="{728C5714-EAB3-4249-8419-C85DD8631995}"/>
    <cellStyle name="Normal 9 3 4 7 2" xfId="4855" xr:uid="{7FB6A187-67FF-4E7F-ACF1-070742EF61D5}"/>
    <cellStyle name="Normal 9 3 4 7 2 2" xfId="41482" xr:uid="{7F91A980-767D-4EE7-8950-BB073D93EA73}"/>
    <cellStyle name="Normal 9 3 4 7 2 2 2" xfId="56359" xr:uid="{127CDC78-1C77-42F7-8828-E4E0BF851DCB}"/>
    <cellStyle name="Normal 9 3 4 7 2 2 3" xfId="57536" xr:uid="{2F4CCA02-E8A3-4B8F-924A-EC3E1DBC74C0}"/>
    <cellStyle name="Normal 9 3 4 7 2 2 4" xfId="58713" xr:uid="{25C7C759-E8D9-4522-9FFE-BF0C62513892}"/>
    <cellStyle name="Normal 9 3 4 7 2 3" xfId="6066" xr:uid="{C41256B8-A354-4631-812C-7D446BBE6C35}"/>
    <cellStyle name="Normal 9 3 4 7 2 4" xfId="5474" xr:uid="{AEEF75CD-4FC3-4EA2-BCEC-99ABCB44730E}"/>
    <cellStyle name="Normal 9 3 4 7 2 5" xfId="55769" xr:uid="{3A018BD0-2DA9-431C-87FB-2EADDB1E37F2}"/>
    <cellStyle name="Normal 9 3 4 7 2 6" xfId="56947" xr:uid="{91A903BF-FDBB-4B20-A52C-8FA382D963B1}"/>
    <cellStyle name="Normal 9 3 4 7 2 7" xfId="58124" xr:uid="{7470A504-8D52-4551-BD43-7BC578BF111B}"/>
    <cellStyle name="Normal 9 3 4 8" xfId="4833" xr:uid="{EBFCE0F4-6A99-429A-8B63-0CE76A448864}"/>
    <cellStyle name="Normal 9 3 4 8 2" xfId="41460" xr:uid="{F14C45B3-AE98-4165-935B-517B8A6AC44D}"/>
    <cellStyle name="Normal 9 3 4 8 2 2" xfId="56337" xr:uid="{25D3653D-08B6-42BC-B5EE-BD81645A7162}"/>
    <cellStyle name="Normal 9 3 4 8 2 3" xfId="57514" xr:uid="{F6FDF2C2-242B-45CF-90D0-B172B696D07C}"/>
    <cellStyle name="Normal 9 3 4 8 2 4" xfId="58691" xr:uid="{AFDEF3F9-6EA5-4972-85E0-AB3BFCF3496E}"/>
    <cellStyle name="Normal 9 3 4 8 3" xfId="6044" xr:uid="{F819EDAA-3404-4212-AFD5-7B71DC68D645}"/>
    <cellStyle name="Normal 9 3 4 8 4" xfId="5452" xr:uid="{A3FF34FA-0CA1-4D24-8D02-2C34197DEF74}"/>
    <cellStyle name="Normal 9 3 4 8 5" xfId="55747" xr:uid="{B56448A9-49B0-4C04-BD38-436F9479FDC4}"/>
    <cellStyle name="Normal 9 3 4 8 6" xfId="56925" xr:uid="{95A536C1-F2FC-46A6-9083-2C6133771195}"/>
    <cellStyle name="Normal 9 3 4 8 7" xfId="58102" xr:uid="{9A1742C7-A179-4C25-BDDC-474625598048}"/>
    <cellStyle name="Normal 9 3 5" xfId="3221" xr:uid="{045B416D-5194-47C2-8479-00599BBE41D3}"/>
    <cellStyle name="Normal 9 3 5 2" xfId="3222" xr:uid="{50C38AAC-E36A-4CE4-87C0-F9FFA9C4AD38}"/>
    <cellStyle name="Normal 9 3 5 2 2" xfId="3223" xr:uid="{D4D8E684-D6F0-42CE-9F97-AE9BD597BE50}"/>
    <cellStyle name="Normal 9 3 5 2 2 2" xfId="4251" xr:uid="{7F5177F3-1422-470A-8075-60F846AED6F9}"/>
    <cellStyle name="Normal 9 3 5 2 2 2 2" xfId="4252" xr:uid="{57B58E14-C7E6-4AA1-B553-44460D8DAF91}"/>
    <cellStyle name="Normal 9 3 5 2 2 2 2 2" xfId="4860" xr:uid="{4C7A7BCB-C609-4B47-ADFB-54BB915853CD}"/>
    <cellStyle name="Normal 9 3 5 2 2 2 2 2 2" xfId="41487" xr:uid="{25C52E05-763F-4F93-96E6-0AC9FD302592}"/>
    <cellStyle name="Normal 9 3 5 2 2 2 2 2 2 2" xfId="56364" xr:uid="{5D309FE7-7B67-4109-AEA6-B0E5FFE14849}"/>
    <cellStyle name="Normal 9 3 5 2 2 2 2 2 2 3" xfId="57541" xr:uid="{2AE3DA9A-F8F4-4135-8037-E316420FF961}"/>
    <cellStyle name="Normal 9 3 5 2 2 2 2 2 2 4" xfId="58718" xr:uid="{7571E3CA-8B55-457A-A717-0C761D569457}"/>
    <cellStyle name="Normal 9 3 5 2 2 2 2 2 3" xfId="6071" xr:uid="{ACB31C74-0A22-4936-B0AF-34311AE2B45F}"/>
    <cellStyle name="Normal 9 3 5 2 2 2 2 2 4" xfId="5479" xr:uid="{B905E04B-B6F8-4374-8E87-4A682BE4300B}"/>
    <cellStyle name="Normal 9 3 5 2 2 2 2 2 5" xfId="55774" xr:uid="{0818C06C-0542-4848-8DFA-FA4C0B259FDA}"/>
    <cellStyle name="Normal 9 3 5 2 2 2 2 2 6" xfId="56952" xr:uid="{DEDA4973-2230-46A7-A353-20F82E4EFAD8}"/>
    <cellStyle name="Normal 9 3 5 2 2 2 2 2 7" xfId="58129" xr:uid="{B219995A-336C-4946-B170-C7CBB74B1CF3}"/>
    <cellStyle name="Normal 9 3 5 2 2 2 3" xfId="4859" xr:uid="{864F352B-05C9-42E5-8E90-1D8FA6E141C4}"/>
    <cellStyle name="Normal 9 3 5 2 2 2 3 2" xfId="41486" xr:uid="{C08DCDD0-7065-4488-8315-EB2866F8E533}"/>
    <cellStyle name="Normal 9 3 5 2 2 2 3 2 2" xfId="56363" xr:uid="{CF01A261-D1F2-4DB0-889F-10DF41408353}"/>
    <cellStyle name="Normal 9 3 5 2 2 2 3 2 3" xfId="57540" xr:uid="{9FA4A880-32CE-49C5-B891-D25A002F7AF2}"/>
    <cellStyle name="Normal 9 3 5 2 2 2 3 2 4" xfId="58717" xr:uid="{E0A23146-A649-4C3B-9172-C0F5667F1847}"/>
    <cellStyle name="Normal 9 3 5 2 2 2 3 3" xfId="6070" xr:uid="{F13229CE-FFAA-4683-A8FE-B19EAB356FE6}"/>
    <cellStyle name="Normal 9 3 5 2 2 2 3 4" xfId="5478" xr:uid="{D9FDADEE-383C-4930-AB72-B4CC63F964EC}"/>
    <cellStyle name="Normal 9 3 5 2 2 2 3 5" xfId="55773" xr:uid="{E82BEC70-267B-48F7-A0CC-41B965086A5B}"/>
    <cellStyle name="Normal 9 3 5 2 2 2 3 6" xfId="56951" xr:uid="{DBA97991-376B-4241-94FC-C31BF5F206AB}"/>
    <cellStyle name="Normal 9 3 5 2 2 2 3 7" xfId="58128" xr:uid="{6B48DAD1-D742-4AF7-9192-C37EF776189F}"/>
    <cellStyle name="Normal 9 3 5 2 2 3" xfId="4253" xr:uid="{5588C0C3-1BE1-4417-93C0-6B0FE3F3C0A5}"/>
    <cellStyle name="Normal 9 3 5 2 2 3 2" xfId="4861" xr:uid="{7852E590-CE56-4B24-B352-E7BDAFA37056}"/>
    <cellStyle name="Normal 9 3 5 2 2 3 2 2" xfId="41488" xr:uid="{B84A35D5-0DF7-4E86-B710-288E490A2B20}"/>
    <cellStyle name="Normal 9 3 5 2 2 3 2 2 2" xfId="56365" xr:uid="{509A0488-47BA-4C8D-BAF2-BDD777CE3DC1}"/>
    <cellStyle name="Normal 9 3 5 2 2 3 2 2 3" xfId="57542" xr:uid="{839659B5-939B-41F0-9AB5-25D20A7F1A3B}"/>
    <cellStyle name="Normal 9 3 5 2 2 3 2 2 4" xfId="58719" xr:uid="{AF7D398D-66BE-4B17-A01A-654667405042}"/>
    <cellStyle name="Normal 9 3 5 2 2 3 2 3" xfId="6072" xr:uid="{4E48D66C-FE5C-44C3-B26F-8D3106D18C9D}"/>
    <cellStyle name="Normal 9 3 5 2 2 3 2 4" xfId="5480" xr:uid="{0C14A8FF-6F03-401A-B6EB-261D7ABE39D3}"/>
    <cellStyle name="Normal 9 3 5 2 2 3 2 5" xfId="55775" xr:uid="{857F152C-1E51-4BC5-B86E-4F340A50586D}"/>
    <cellStyle name="Normal 9 3 5 2 2 3 2 6" xfId="56953" xr:uid="{3B15B5F7-BF19-4678-A6AA-7DE828B928BA}"/>
    <cellStyle name="Normal 9 3 5 2 2 3 2 7" xfId="58130" xr:uid="{B22871C6-C44C-4B52-B027-EB0BBF004070}"/>
    <cellStyle name="Normal 9 3 5 2 2 4" xfId="4858" xr:uid="{2BF911D9-4D54-4D4D-95C2-913E16380BD1}"/>
    <cellStyle name="Normal 9 3 5 2 2 4 2" xfId="41485" xr:uid="{DF5EBDEF-E25C-44B6-A46A-E5C7761282FC}"/>
    <cellStyle name="Normal 9 3 5 2 2 4 2 2" xfId="56362" xr:uid="{285629F2-5885-43E0-AAB8-5FCD02484547}"/>
    <cellStyle name="Normal 9 3 5 2 2 4 2 3" xfId="57539" xr:uid="{D39AA498-1B52-457C-B996-AEACBF3FA74D}"/>
    <cellStyle name="Normal 9 3 5 2 2 4 2 4" xfId="58716" xr:uid="{59DD640B-4115-442F-8BC7-57FA3333A432}"/>
    <cellStyle name="Normal 9 3 5 2 2 4 3" xfId="6069" xr:uid="{E99CA6B4-40EA-4B71-AE00-338F18728E22}"/>
    <cellStyle name="Normal 9 3 5 2 2 4 4" xfId="5477" xr:uid="{9F2BDEC9-C189-44B1-BBBF-69875F5360D3}"/>
    <cellStyle name="Normal 9 3 5 2 2 4 5" xfId="55772" xr:uid="{AF4D80B5-839D-43C9-B001-7BC0740A842B}"/>
    <cellStyle name="Normal 9 3 5 2 2 4 6" xfId="56950" xr:uid="{D69372E6-5D71-40C7-B24B-915594E4B27B}"/>
    <cellStyle name="Normal 9 3 5 2 2 4 7" xfId="58127" xr:uid="{BD20F467-26AB-430E-A825-721ECD38F722}"/>
    <cellStyle name="Normal 9 3 5 2 3" xfId="3224" xr:uid="{2DCB7277-C620-4711-BFBC-670B40C97125}"/>
    <cellStyle name="Normal 9 3 5 2 3 2" xfId="4254" xr:uid="{2DE5785B-9E38-4F75-9FF6-D9B5D4AC8CBB}"/>
    <cellStyle name="Normal 9 3 5 2 3 2 2" xfId="4863" xr:uid="{3133F51D-7F30-430D-AAB1-D767E38BBB90}"/>
    <cellStyle name="Normal 9 3 5 2 3 2 2 2" xfId="41490" xr:uid="{0F862EE3-554A-4E25-8F0D-16E0639ED50A}"/>
    <cellStyle name="Normal 9 3 5 2 3 2 2 2 2" xfId="56367" xr:uid="{383B2AB3-9D59-4DB5-ABC0-09B0DDE49AEB}"/>
    <cellStyle name="Normal 9 3 5 2 3 2 2 2 3" xfId="57544" xr:uid="{47C7F79B-3457-40A5-98D7-2E0F8B4F599C}"/>
    <cellStyle name="Normal 9 3 5 2 3 2 2 2 4" xfId="58721" xr:uid="{EB0A6A45-CF80-4726-B282-FC6A32E8CF54}"/>
    <cellStyle name="Normal 9 3 5 2 3 2 2 3" xfId="6074" xr:uid="{4F5859B7-D7DC-4D20-9BD5-602AC66D9999}"/>
    <cellStyle name="Normal 9 3 5 2 3 2 2 4" xfId="5482" xr:uid="{1E67D0F1-7536-4B14-8508-EF055AB9591F}"/>
    <cellStyle name="Normal 9 3 5 2 3 2 2 5" xfId="55777" xr:uid="{19A0C1CC-B343-4E49-A549-3FD0B73143D8}"/>
    <cellStyle name="Normal 9 3 5 2 3 2 2 6" xfId="56955" xr:uid="{D14517EF-FEF6-4E12-9E0B-F04D8D111B67}"/>
    <cellStyle name="Normal 9 3 5 2 3 2 2 7" xfId="58132" xr:uid="{06E16C86-B27F-4752-9896-5F36D2E238C2}"/>
    <cellStyle name="Normal 9 3 5 2 3 3" xfId="4862" xr:uid="{67A5ECE4-6984-40DF-A325-4B54A1790BE7}"/>
    <cellStyle name="Normal 9 3 5 2 3 3 2" xfId="41489" xr:uid="{EF6C6302-BA5D-4A8F-A5BA-228F25185641}"/>
    <cellStyle name="Normal 9 3 5 2 3 3 2 2" xfId="56366" xr:uid="{C8D9F4B5-7E39-465A-B05B-E98F1343177D}"/>
    <cellStyle name="Normal 9 3 5 2 3 3 2 3" xfId="57543" xr:uid="{5C3B80C5-3C20-44E7-9450-4A7174A5E95C}"/>
    <cellStyle name="Normal 9 3 5 2 3 3 2 4" xfId="58720" xr:uid="{ACBC0FAE-07F4-4678-BCBE-582F39CB247C}"/>
    <cellStyle name="Normal 9 3 5 2 3 3 3" xfId="6073" xr:uid="{89B2E75A-82CC-4FE0-8834-C5EF46D92A42}"/>
    <cellStyle name="Normal 9 3 5 2 3 3 4" xfId="5481" xr:uid="{01AD71AB-8574-4C0F-91D6-F7F65FD5C703}"/>
    <cellStyle name="Normal 9 3 5 2 3 3 5" xfId="55776" xr:uid="{51EB5D63-17D8-4125-942C-398B937580BC}"/>
    <cellStyle name="Normal 9 3 5 2 3 3 6" xfId="56954" xr:uid="{7E578F3A-4D4F-4D6B-8305-A3F6D70B4580}"/>
    <cellStyle name="Normal 9 3 5 2 3 3 7" xfId="58131" xr:uid="{47DABAA6-5CA5-4344-810F-C86607FDF46D}"/>
    <cellStyle name="Normal 9 3 5 2 4" xfId="3225" xr:uid="{B862FFC6-149C-437C-B69F-D1AD4F6EF9FA}"/>
    <cellStyle name="Normal 9 3 5 2 4 2" xfId="4864" xr:uid="{918B83DC-6FAD-46D8-81B0-07D5CA3F7B1B}"/>
    <cellStyle name="Normal 9 3 5 2 4 2 2" xfId="41491" xr:uid="{632DAEE2-BD0B-48F3-ABF5-A4746A55000D}"/>
    <cellStyle name="Normal 9 3 5 2 4 2 2 2" xfId="56368" xr:uid="{ABE2558E-0C28-45D7-A082-C05CB24414AB}"/>
    <cellStyle name="Normal 9 3 5 2 4 2 2 3" xfId="57545" xr:uid="{9835B1A7-2996-4A64-9EF2-433ADD09638A}"/>
    <cellStyle name="Normal 9 3 5 2 4 2 2 4" xfId="58722" xr:uid="{9D7F6DDD-2DAA-4FB8-A969-2889AECB7F8B}"/>
    <cellStyle name="Normal 9 3 5 2 4 2 3" xfId="6075" xr:uid="{D5A08180-33D2-4B8F-BF3F-99DFF680350D}"/>
    <cellStyle name="Normal 9 3 5 2 4 2 4" xfId="5483" xr:uid="{5EF4B282-5211-4972-8E23-03559B4FDCE5}"/>
    <cellStyle name="Normal 9 3 5 2 4 2 5" xfId="55778" xr:uid="{34BAD02D-C8A8-4E91-89AD-5746FE294543}"/>
    <cellStyle name="Normal 9 3 5 2 4 2 6" xfId="56956" xr:uid="{183F3922-A830-4C65-BF84-EA82C39950C7}"/>
    <cellStyle name="Normal 9 3 5 2 4 2 7" xfId="58133" xr:uid="{5B611A08-2E93-4B55-83A6-7BA8621228C1}"/>
    <cellStyle name="Normal 9 3 5 2 5" xfId="4857" xr:uid="{36C7C5B4-3C7D-4F2B-9DAC-0943F0670EDC}"/>
    <cellStyle name="Normal 9 3 5 2 5 2" xfId="41484" xr:uid="{65B8450E-AE62-4EB3-9006-C13430FBB267}"/>
    <cellStyle name="Normal 9 3 5 2 5 2 2" xfId="56361" xr:uid="{7708A664-C264-47A2-9358-D26542BDD690}"/>
    <cellStyle name="Normal 9 3 5 2 5 2 3" xfId="57538" xr:uid="{87D74B8A-5F05-40A7-A80C-77A49C782D8E}"/>
    <cellStyle name="Normal 9 3 5 2 5 2 4" xfId="58715" xr:uid="{983B4044-1333-43D4-9D58-1C0DC469939F}"/>
    <cellStyle name="Normal 9 3 5 2 5 3" xfId="6068" xr:uid="{3E0220C6-FE9D-4923-817B-B6D4B63DFF2F}"/>
    <cellStyle name="Normal 9 3 5 2 5 4" xfId="5476" xr:uid="{50E94AD6-9696-49D0-BF1E-845F41A9C97D}"/>
    <cellStyle name="Normal 9 3 5 2 5 5" xfId="55771" xr:uid="{646CED2B-C989-443B-A710-67CB0FDF7616}"/>
    <cellStyle name="Normal 9 3 5 2 5 6" xfId="56949" xr:uid="{8E21154F-EA35-4BA9-8878-90F13934D160}"/>
    <cellStyle name="Normal 9 3 5 2 5 7" xfId="58126" xr:uid="{55F7B4C4-53F3-4611-973C-5DE8EFAB452F}"/>
    <cellStyle name="Normal 9 3 5 3" xfId="3226" xr:uid="{32999DEA-933D-49D4-BF3F-77C9F5328374}"/>
    <cellStyle name="Normal 9 3 5 3 2" xfId="3227" xr:uid="{0E6953EF-E1B0-47F1-84EE-C00A9D583BC7}"/>
    <cellStyle name="Normal 9 3 5 3 2 2" xfId="4255" xr:uid="{A49F559A-7995-426A-978E-9EC08F135EE0}"/>
    <cellStyle name="Normal 9 3 5 3 2 2 2" xfId="4867" xr:uid="{0E91B2CA-0A90-4642-AF8B-5EBB59174F6E}"/>
    <cellStyle name="Normal 9 3 5 3 2 2 2 2" xfId="41494" xr:uid="{56A99177-2E67-42BD-BAC6-63BA1D110C7F}"/>
    <cellStyle name="Normal 9 3 5 3 2 2 2 2 2" xfId="56371" xr:uid="{DB4BC9AC-A2B8-42EB-82EF-F7547C4ECA06}"/>
    <cellStyle name="Normal 9 3 5 3 2 2 2 2 3" xfId="57548" xr:uid="{6676092E-58E5-4B32-8C77-C06AFB31D1DA}"/>
    <cellStyle name="Normal 9 3 5 3 2 2 2 2 4" xfId="58725" xr:uid="{43FC0CFD-B378-4CDF-9043-A8CB207559C1}"/>
    <cellStyle name="Normal 9 3 5 3 2 2 2 3" xfId="6078" xr:uid="{681B6F74-B7F3-4BEB-BA71-FE0D4A6355EF}"/>
    <cellStyle name="Normal 9 3 5 3 2 2 2 4" xfId="5486" xr:uid="{BE230508-A396-4D15-B881-1D59DF5BCFE2}"/>
    <cellStyle name="Normal 9 3 5 3 2 2 2 5" xfId="55781" xr:uid="{A6857C6C-9F72-4AAB-9EA3-B8AE745F4C20}"/>
    <cellStyle name="Normal 9 3 5 3 2 2 2 6" xfId="56959" xr:uid="{D8E4925A-46F7-470A-866B-1657498FCAC7}"/>
    <cellStyle name="Normal 9 3 5 3 2 2 2 7" xfId="58136" xr:uid="{BA214574-13E4-4854-BBF2-1FA1ECE4CB11}"/>
    <cellStyle name="Normal 9 3 5 3 2 3" xfId="4866" xr:uid="{7A17703E-009D-4B96-8AA1-38A03A1ABEF6}"/>
    <cellStyle name="Normal 9 3 5 3 2 3 2" xfId="41493" xr:uid="{9D3E6DF8-CD5D-416C-AF1B-83BEA9280F9C}"/>
    <cellStyle name="Normal 9 3 5 3 2 3 2 2" xfId="56370" xr:uid="{9EE63CB1-B549-4069-8A38-26A0EEAA1497}"/>
    <cellStyle name="Normal 9 3 5 3 2 3 2 3" xfId="57547" xr:uid="{1BC256B4-EF79-4E65-B76C-49FAD65782E4}"/>
    <cellStyle name="Normal 9 3 5 3 2 3 2 4" xfId="58724" xr:uid="{91EB7382-934D-45F6-9A5F-264904ED78AC}"/>
    <cellStyle name="Normal 9 3 5 3 2 3 3" xfId="6077" xr:uid="{7B8D6930-7298-42D4-A870-391C4948ECC9}"/>
    <cellStyle name="Normal 9 3 5 3 2 3 4" xfId="5485" xr:uid="{84241E81-B1D8-458E-9F3D-BE6516C13482}"/>
    <cellStyle name="Normal 9 3 5 3 2 3 5" xfId="55780" xr:uid="{44DAD076-D0F0-4FC1-A0B0-CE5DC0AFD271}"/>
    <cellStyle name="Normal 9 3 5 3 2 3 6" xfId="56958" xr:uid="{BB4F081E-772A-494B-A99D-EA722FBBA01B}"/>
    <cellStyle name="Normal 9 3 5 3 2 3 7" xfId="58135" xr:uid="{D6623584-7AFB-417B-97CB-034BDC9F4969}"/>
    <cellStyle name="Normal 9 3 5 3 3" xfId="3228" xr:uid="{F6E0009B-6EEB-428A-812C-96B60CF0F9E6}"/>
    <cellStyle name="Normal 9 3 5 3 3 2" xfId="4868" xr:uid="{3A920CBF-C116-4E8D-8D33-49BCABBC9EED}"/>
    <cellStyle name="Normal 9 3 5 3 3 2 2" xfId="41495" xr:uid="{2081C23C-7E14-4D1A-AB53-CC3D8D8FB69E}"/>
    <cellStyle name="Normal 9 3 5 3 3 2 2 2" xfId="56372" xr:uid="{F26E0BE2-4668-48DB-AE4F-7DE80A84E790}"/>
    <cellStyle name="Normal 9 3 5 3 3 2 2 3" xfId="57549" xr:uid="{9C271C74-C351-469B-85B6-E087923C517B}"/>
    <cellStyle name="Normal 9 3 5 3 3 2 2 4" xfId="58726" xr:uid="{1D52AA2C-7158-4EEE-8444-EF7F3F5598DF}"/>
    <cellStyle name="Normal 9 3 5 3 3 2 3" xfId="6079" xr:uid="{118C1092-3EC3-4660-98F6-6A332B65E37B}"/>
    <cellStyle name="Normal 9 3 5 3 3 2 4" xfId="5487" xr:uid="{A47451C1-3F49-40D2-9260-300BAC6FE925}"/>
    <cellStyle name="Normal 9 3 5 3 3 2 5" xfId="55782" xr:uid="{9A8E3602-422B-44B8-8C8D-2A7EDD04E802}"/>
    <cellStyle name="Normal 9 3 5 3 3 2 6" xfId="56960" xr:uid="{EAA6B4C0-27B8-49CF-AAA0-5FE5B8E3E81E}"/>
    <cellStyle name="Normal 9 3 5 3 3 2 7" xfId="58137" xr:uid="{08F369CF-9191-446E-AF57-B83784D5296F}"/>
    <cellStyle name="Normal 9 3 5 3 4" xfId="3229" xr:uid="{A82CC928-CD7A-4B4C-AFA9-0F7E4BFAC35E}"/>
    <cellStyle name="Normal 9 3 5 3 4 2" xfId="4869" xr:uid="{FBA641E1-281C-45F6-AD18-813D51BE00E3}"/>
    <cellStyle name="Normal 9 3 5 3 4 2 2" xfId="41496" xr:uid="{9012DAB5-1B8F-4FDA-ADE0-C689D8043818}"/>
    <cellStyle name="Normal 9 3 5 3 4 2 2 2" xfId="56373" xr:uid="{B7339B61-C742-4E32-80E5-A076E6622E6C}"/>
    <cellStyle name="Normal 9 3 5 3 4 2 2 3" xfId="57550" xr:uid="{8464CDFF-6408-468F-95B9-7418D5A77279}"/>
    <cellStyle name="Normal 9 3 5 3 4 2 2 4" xfId="58727" xr:uid="{7D79C01D-F559-45DA-9D0D-52648F72E86B}"/>
    <cellStyle name="Normal 9 3 5 3 4 2 3" xfId="6080" xr:uid="{E007107D-CE4D-4BA4-A54D-C692DCF793B6}"/>
    <cellStyle name="Normal 9 3 5 3 4 2 4" xfId="5488" xr:uid="{3D37AFF8-1F7E-41FD-9890-D3CADEBD22AB}"/>
    <cellStyle name="Normal 9 3 5 3 4 2 5" xfId="55783" xr:uid="{88CF0E0F-A9AA-4061-A151-DBD42AEFF4C5}"/>
    <cellStyle name="Normal 9 3 5 3 4 2 6" xfId="56961" xr:uid="{983E75CE-C1F5-466F-BD0E-EC3063B90B5B}"/>
    <cellStyle name="Normal 9 3 5 3 4 2 7" xfId="58138" xr:uid="{5C0DD72A-FB2C-47E5-93BB-39476C730869}"/>
    <cellStyle name="Normal 9 3 5 3 5" xfId="4865" xr:uid="{8E8B18F4-2587-4F43-AC62-69946EC15636}"/>
    <cellStyle name="Normal 9 3 5 3 5 2" xfId="41492" xr:uid="{2FA2F3A0-9EDB-48FB-BD7B-A1BDA9AF3CEF}"/>
    <cellStyle name="Normal 9 3 5 3 5 2 2" xfId="56369" xr:uid="{123AA738-A299-4B58-8BD1-A7EB91ED582E}"/>
    <cellStyle name="Normal 9 3 5 3 5 2 3" xfId="57546" xr:uid="{F05EDA8E-F1BB-410F-9FDE-FE262DB64625}"/>
    <cellStyle name="Normal 9 3 5 3 5 2 4" xfId="58723" xr:uid="{B3CF61FC-771B-4D1B-B8D1-2E96DA77D9C4}"/>
    <cellStyle name="Normal 9 3 5 3 5 3" xfId="6076" xr:uid="{970C16ED-7584-4F69-B8B5-B8B43B1DE2A0}"/>
    <cellStyle name="Normal 9 3 5 3 5 4" xfId="5484" xr:uid="{BC9B7AC2-7DC9-419D-8263-7A89415B3AE3}"/>
    <cellStyle name="Normal 9 3 5 3 5 5" xfId="55779" xr:uid="{CB40561F-88D1-442B-96C0-D6BEA025273B}"/>
    <cellStyle name="Normal 9 3 5 3 5 6" xfId="56957" xr:uid="{EE0A3CE6-F59C-46C0-BC5C-910ACFB75914}"/>
    <cellStyle name="Normal 9 3 5 3 5 7" xfId="58134" xr:uid="{3B7AC94C-F94D-41D0-A4C0-D173353178A2}"/>
    <cellStyle name="Normal 9 3 5 4" xfId="3230" xr:uid="{FC661DB0-A48C-41B0-B699-5FEA8E3DD5E2}"/>
    <cellStyle name="Normal 9 3 5 4 2" xfId="4256" xr:uid="{45A7A2CF-C5ED-41F4-BFC7-E58F1232D244}"/>
    <cellStyle name="Normal 9 3 5 4 2 2" xfId="4871" xr:uid="{D61E1AB7-572C-4C07-9DE4-60874DBEA0D6}"/>
    <cellStyle name="Normal 9 3 5 4 2 2 2" xfId="41498" xr:uid="{65A23988-975E-4272-8D6C-E3DD1B0545E4}"/>
    <cellStyle name="Normal 9 3 5 4 2 2 2 2" xfId="56375" xr:uid="{7622C8CC-B62D-4CFE-B1C8-2382FA9A030C}"/>
    <cellStyle name="Normal 9 3 5 4 2 2 2 3" xfId="57552" xr:uid="{5863B792-EC33-4215-B9EA-6CED35471D4A}"/>
    <cellStyle name="Normal 9 3 5 4 2 2 2 4" xfId="58729" xr:uid="{73D9A590-E52E-4257-988A-F0057A144F48}"/>
    <cellStyle name="Normal 9 3 5 4 2 2 3" xfId="6082" xr:uid="{ECA78FD8-FE64-48B0-84E0-9C9E05B8876A}"/>
    <cellStyle name="Normal 9 3 5 4 2 2 4" xfId="5490" xr:uid="{4F43C2E1-1CF8-4A6E-97CD-11974D1E1404}"/>
    <cellStyle name="Normal 9 3 5 4 2 2 5" xfId="55785" xr:uid="{D3489591-8B8B-4E92-A247-C96C8A2D49A2}"/>
    <cellStyle name="Normal 9 3 5 4 2 2 6" xfId="56963" xr:uid="{925B6074-BE3A-4894-BDFD-69BC5DD8EB8F}"/>
    <cellStyle name="Normal 9 3 5 4 2 2 7" xfId="58140" xr:uid="{EC8389EB-86C3-4CCE-A7AE-96B70643DDCE}"/>
    <cellStyle name="Normal 9 3 5 4 3" xfId="4870" xr:uid="{BA49AB1E-E28B-4314-BC57-2FA195910D3F}"/>
    <cellStyle name="Normal 9 3 5 4 3 2" xfId="41497" xr:uid="{2FE8F5C7-DDEF-485D-8311-D42F153B76A3}"/>
    <cellStyle name="Normal 9 3 5 4 3 2 2" xfId="56374" xr:uid="{451C3F63-9D70-456E-82FE-79E9DEFA62FF}"/>
    <cellStyle name="Normal 9 3 5 4 3 2 3" xfId="57551" xr:uid="{8B8C9829-AD2B-4F19-84EA-1E45939D35AB}"/>
    <cellStyle name="Normal 9 3 5 4 3 2 4" xfId="58728" xr:uid="{F131E8EF-2D83-4B44-9C23-4D460899C844}"/>
    <cellStyle name="Normal 9 3 5 4 3 3" xfId="6081" xr:uid="{81D1CB03-E2A3-44FE-AAE7-86F0A24AFF40}"/>
    <cellStyle name="Normal 9 3 5 4 3 4" xfId="5489" xr:uid="{080FC9FA-C7D3-450A-8CBA-1D8E3D80EA6D}"/>
    <cellStyle name="Normal 9 3 5 4 3 5" xfId="55784" xr:uid="{858F13DA-D284-4D40-B834-172906B3EF8D}"/>
    <cellStyle name="Normal 9 3 5 4 3 6" xfId="56962" xr:uid="{73489D9E-6DA4-44CF-A6AA-CE8EBC81AB22}"/>
    <cellStyle name="Normal 9 3 5 4 3 7" xfId="58139" xr:uid="{A3ABF895-436B-4367-83D0-5C293AA84012}"/>
    <cellStyle name="Normal 9 3 5 5" xfId="3231" xr:uid="{C71D2B47-D4BD-4083-8EDC-FF32DBF8670D}"/>
    <cellStyle name="Normal 9 3 5 5 2" xfId="4872" xr:uid="{D8688624-B878-4C9C-94AC-B73D8510AD10}"/>
    <cellStyle name="Normal 9 3 5 5 2 2" xfId="41499" xr:uid="{6782200F-DBC1-4616-9B4F-63208F3527D1}"/>
    <cellStyle name="Normal 9 3 5 5 2 2 2" xfId="56376" xr:uid="{E9FCEF55-D237-498C-AFB3-01DFD64062F3}"/>
    <cellStyle name="Normal 9 3 5 5 2 2 3" xfId="57553" xr:uid="{0177AF5F-4800-4D3F-B4FB-CC1EB6334B5E}"/>
    <cellStyle name="Normal 9 3 5 5 2 2 4" xfId="58730" xr:uid="{6F2E96C8-7651-4D3D-A3F6-C00727DDC2C3}"/>
    <cellStyle name="Normal 9 3 5 5 2 3" xfId="6083" xr:uid="{26ED3018-05FC-4047-8FEB-7D27651B9F2A}"/>
    <cellStyle name="Normal 9 3 5 5 2 4" xfId="5491" xr:uid="{DE934075-04F3-4572-9832-B1FBE7653E56}"/>
    <cellStyle name="Normal 9 3 5 5 2 5" xfId="55786" xr:uid="{F8170D5B-B850-47D0-8095-489151167825}"/>
    <cellStyle name="Normal 9 3 5 5 2 6" xfId="56964" xr:uid="{C694A37C-3679-4369-AD66-690F5997C1F2}"/>
    <cellStyle name="Normal 9 3 5 5 2 7" xfId="58141" xr:uid="{39932C47-E2BB-4295-805A-B7593422CB4D}"/>
    <cellStyle name="Normal 9 3 5 6" xfId="3232" xr:uid="{7A27E166-77F7-45ED-B163-D68BCA60D177}"/>
    <cellStyle name="Normal 9 3 5 6 2" xfId="4873" xr:uid="{4BF1C070-0D26-4D83-A320-C5884877AA99}"/>
    <cellStyle name="Normal 9 3 5 6 2 2" xfId="41500" xr:uid="{BBF54799-51AA-4BB5-B2C5-EC9CDB12F2BF}"/>
    <cellStyle name="Normal 9 3 5 6 2 2 2" xfId="56377" xr:uid="{1DDBBB5C-6542-4218-8137-B6FAAC0A45D3}"/>
    <cellStyle name="Normal 9 3 5 6 2 2 3" xfId="57554" xr:uid="{701C53EF-72D6-4904-AF5C-5D9AECA02B6D}"/>
    <cellStyle name="Normal 9 3 5 6 2 2 4" xfId="58731" xr:uid="{5CC0E0C2-2EF8-401E-A460-13F4DA333190}"/>
    <cellStyle name="Normal 9 3 5 6 2 3" xfId="6084" xr:uid="{D0898A23-5E95-4B72-88B8-922192111B37}"/>
    <cellStyle name="Normal 9 3 5 6 2 4" xfId="5492" xr:uid="{060DC18D-838F-4BCF-87CB-58F01E7834D8}"/>
    <cellStyle name="Normal 9 3 5 6 2 5" xfId="55787" xr:uid="{F45D7715-3723-41E7-ADD6-32E81C0A43EF}"/>
    <cellStyle name="Normal 9 3 5 6 2 6" xfId="56965" xr:uid="{0796DF10-098D-44E8-B5BA-A4737725F488}"/>
    <cellStyle name="Normal 9 3 5 6 2 7" xfId="58142" xr:uid="{7B7B1C38-B716-4A39-A2B8-FC773AA18E09}"/>
    <cellStyle name="Normal 9 3 5 7" xfId="4856" xr:uid="{27F6CD0B-3FF7-4AFC-8705-E6F17AAA451D}"/>
    <cellStyle name="Normal 9 3 5 7 2" xfId="41483" xr:uid="{A5EA2932-BFA9-4C7D-9E92-6B70C4967A73}"/>
    <cellStyle name="Normal 9 3 5 7 2 2" xfId="56360" xr:uid="{24427677-FF33-46D0-804B-1530D27A5DF0}"/>
    <cellStyle name="Normal 9 3 5 7 2 3" xfId="57537" xr:uid="{A4F54F59-7354-4250-A7BB-7BD6E2CAC441}"/>
    <cellStyle name="Normal 9 3 5 7 2 4" xfId="58714" xr:uid="{D816EB01-D2D6-4671-A36E-5721C92DA4C4}"/>
    <cellStyle name="Normal 9 3 5 7 3" xfId="6067" xr:uid="{7A13864D-6C6F-4447-A2E9-D5BE1DBF1465}"/>
    <cellStyle name="Normal 9 3 5 7 4" xfId="5475" xr:uid="{89D7B9E2-2FCD-4ED5-84F1-910705673FA7}"/>
    <cellStyle name="Normal 9 3 5 7 5" xfId="55770" xr:uid="{4FC63314-323D-41D9-9A03-DAD09EEEA09F}"/>
    <cellStyle name="Normal 9 3 5 7 6" xfId="56948" xr:uid="{22B655C6-47CD-40B9-AD22-07FB7D0D3123}"/>
    <cellStyle name="Normal 9 3 5 7 7" xfId="58125" xr:uid="{3BE548DE-CF9A-4E47-82CB-A2648AEA6E1D}"/>
    <cellStyle name="Normal 9 3 6" xfId="3233" xr:uid="{BBB95D49-440D-4756-8C15-9D5FDDF534EA}"/>
    <cellStyle name="Normal 9 3 6 2" xfId="3234" xr:uid="{2CAFD82D-348B-4CEC-BB0F-2380F557B2BC}"/>
    <cellStyle name="Normal 9 3 6 2 2" xfId="3235" xr:uid="{AADF5881-0D04-4F7B-8267-8CEAEFAE454A}"/>
    <cellStyle name="Normal 9 3 6 2 2 2" xfId="4257" xr:uid="{7F8D5B68-5138-4AE4-9B79-CE08255AF8AE}"/>
    <cellStyle name="Normal 9 3 6 2 2 2 2" xfId="4877" xr:uid="{2A9F08BF-23D5-465A-A15E-C416CC7BBA7E}"/>
    <cellStyle name="Normal 9 3 6 2 2 2 2 2" xfId="41504" xr:uid="{2B86D354-BA43-4306-8C88-05CBA901157E}"/>
    <cellStyle name="Normal 9 3 6 2 2 2 2 2 2" xfId="56381" xr:uid="{40482BAB-7696-494A-97EA-E479700B0CE5}"/>
    <cellStyle name="Normal 9 3 6 2 2 2 2 2 3" xfId="57558" xr:uid="{6A5F2CC7-E44B-4CB8-A441-9372BFBD50DF}"/>
    <cellStyle name="Normal 9 3 6 2 2 2 2 2 4" xfId="58735" xr:uid="{6CC963A7-B9DD-4A2C-82EC-2B5B4BBD8590}"/>
    <cellStyle name="Normal 9 3 6 2 2 2 2 3" xfId="6088" xr:uid="{DBA48C51-51A3-4B7A-92EA-14B6A083EF34}"/>
    <cellStyle name="Normal 9 3 6 2 2 2 2 4" xfId="5496" xr:uid="{2BB3F5EC-9839-4037-B0B5-BE195411FC7B}"/>
    <cellStyle name="Normal 9 3 6 2 2 2 2 5" xfId="55791" xr:uid="{CCF032DA-7A6A-416A-89FD-3026D0B3943E}"/>
    <cellStyle name="Normal 9 3 6 2 2 2 2 6" xfId="56969" xr:uid="{1D1C21C3-26A8-469B-85F5-877BFB540AE9}"/>
    <cellStyle name="Normal 9 3 6 2 2 2 2 7" xfId="58146" xr:uid="{586349D8-1BF8-45B5-8B1E-C4D9CADB52ED}"/>
    <cellStyle name="Normal 9 3 6 2 2 3" xfId="4876" xr:uid="{740CD286-09C7-4837-BA7E-5E0BE8CF5B64}"/>
    <cellStyle name="Normal 9 3 6 2 2 3 2" xfId="41503" xr:uid="{B74B2089-3863-414B-A9C1-2D46D90292EE}"/>
    <cellStyle name="Normal 9 3 6 2 2 3 2 2" xfId="56380" xr:uid="{E0ED6CCA-F1E3-4BD7-B774-3CE0DE132386}"/>
    <cellStyle name="Normal 9 3 6 2 2 3 2 3" xfId="57557" xr:uid="{BF47C6DC-F284-496B-BB39-087A77EA1E25}"/>
    <cellStyle name="Normal 9 3 6 2 2 3 2 4" xfId="58734" xr:uid="{0DF77F50-58DC-408C-AF1B-212EC0BC5F86}"/>
    <cellStyle name="Normal 9 3 6 2 2 3 3" xfId="6087" xr:uid="{318B8355-1584-46AC-A8A4-0F11A3250E8C}"/>
    <cellStyle name="Normal 9 3 6 2 2 3 4" xfId="5495" xr:uid="{95DF26CC-9F8C-4C09-ADCA-2D80689BA9E6}"/>
    <cellStyle name="Normal 9 3 6 2 2 3 5" xfId="55790" xr:uid="{1B6B0A62-C852-4092-AA63-1AE5689BA940}"/>
    <cellStyle name="Normal 9 3 6 2 2 3 6" xfId="56968" xr:uid="{A32EF701-961F-4758-98A3-DA242771C81E}"/>
    <cellStyle name="Normal 9 3 6 2 2 3 7" xfId="58145" xr:uid="{5D4486F5-583C-4857-8476-E2BD324A9D93}"/>
    <cellStyle name="Normal 9 3 6 2 3" xfId="3236" xr:uid="{8B580BF2-FAB4-454B-967E-7ED38899BBE3}"/>
    <cellStyle name="Normal 9 3 6 2 3 2" xfId="4878" xr:uid="{B6962018-7379-4A29-8194-B73454D16D30}"/>
    <cellStyle name="Normal 9 3 6 2 3 2 2" xfId="41505" xr:uid="{0061F6A1-1F15-40BB-BD17-ABD58C6D3560}"/>
    <cellStyle name="Normal 9 3 6 2 3 2 2 2" xfId="56382" xr:uid="{A03A446A-DFA5-4DA1-AE8A-C405CE7AFDAD}"/>
    <cellStyle name="Normal 9 3 6 2 3 2 2 3" xfId="57559" xr:uid="{B0AD9A89-9329-483B-989A-4D6FACFEB4E8}"/>
    <cellStyle name="Normal 9 3 6 2 3 2 2 4" xfId="58736" xr:uid="{54F2C02F-F53F-48C7-8416-DFEA30C48FE9}"/>
    <cellStyle name="Normal 9 3 6 2 3 2 3" xfId="6089" xr:uid="{210248BC-10A0-4567-80C4-21AAC7B8B847}"/>
    <cellStyle name="Normal 9 3 6 2 3 2 4" xfId="5497" xr:uid="{0EE9D273-D50D-4431-8903-C506078B5E1A}"/>
    <cellStyle name="Normal 9 3 6 2 3 2 5" xfId="55792" xr:uid="{87F1AB71-3C56-450C-A78D-97A45B55C404}"/>
    <cellStyle name="Normal 9 3 6 2 3 2 6" xfId="56970" xr:uid="{76D082EF-79C5-4F66-A70F-952267A87172}"/>
    <cellStyle name="Normal 9 3 6 2 3 2 7" xfId="58147" xr:uid="{D6E9920F-6CE6-47B2-8B9A-994F37B84C7B}"/>
    <cellStyle name="Normal 9 3 6 2 4" xfId="3237" xr:uid="{6217412D-7AA7-4527-BD7E-9C4854441D4B}"/>
    <cellStyle name="Normal 9 3 6 2 4 2" xfId="4879" xr:uid="{6660C8A4-469D-4DBE-9875-14036DF8EFCF}"/>
    <cellStyle name="Normal 9 3 6 2 4 2 2" xfId="41506" xr:uid="{B2D4650D-E44D-4780-A0DE-6F3B2B41B28C}"/>
    <cellStyle name="Normal 9 3 6 2 4 2 2 2" xfId="56383" xr:uid="{42046544-7E6F-47C6-93EC-1E6CD004FD95}"/>
    <cellStyle name="Normal 9 3 6 2 4 2 2 3" xfId="57560" xr:uid="{8E16F78B-09C0-4886-B308-F2184AFAED48}"/>
    <cellStyle name="Normal 9 3 6 2 4 2 2 4" xfId="58737" xr:uid="{6D631893-FC59-4D32-A340-24B3DD8C0AFE}"/>
    <cellStyle name="Normal 9 3 6 2 4 2 3" xfId="6090" xr:uid="{D77D8940-85A5-4D03-915F-7DCC60786957}"/>
    <cellStyle name="Normal 9 3 6 2 4 2 4" xfId="5498" xr:uid="{21F36218-E3E5-4B1D-9B36-3D72569ABBC4}"/>
    <cellStyle name="Normal 9 3 6 2 4 2 5" xfId="55793" xr:uid="{B3F0F28E-48CE-4FD1-BC1E-0BE8A928EB8D}"/>
    <cellStyle name="Normal 9 3 6 2 4 2 6" xfId="56971" xr:uid="{B2A76AC8-2CA6-432A-9698-9C2B4BC7B291}"/>
    <cellStyle name="Normal 9 3 6 2 4 2 7" xfId="58148" xr:uid="{CC4EDBCC-AF24-4CEC-8BAC-5B503F824B01}"/>
    <cellStyle name="Normal 9 3 6 2 5" xfId="4875" xr:uid="{15C4F592-CC72-40CE-A3FF-9B343BD0F5DA}"/>
    <cellStyle name="Normal 9 3 6 2 5 2" xfId="41502" xr:uid="{F89F169F-8DBD-4323-AFF9-D15731B734C1}"/>
    <cellStyle name="Normal 9 3 6 2 5 2 2" xfId="56379" xr:uid="{394A1199-FA30-4B17-A989-ADEDD3B341A8}"/>
    <cellStyle name="Normal 9 3 6 2 5 2 3" xfId="57556" xr:uid="{948A8E76-B25D-4F4B-9EC6-F46F4DD01F0D}"/>
    <cellStyle name="Normal 9 3 6 2 5 2 4" xfId="58733" xr:uid="{204F9F6E-6C45-4E10-B913-16E932EE5813}"/>
    <cellStyle name="Normal 9 3 6 2 5 3" xfId="6086" xr:uid="{2641C78A-465C-4FDE-BEE1-D7182326A7A4}"/>
    <cellStyle name="Normal 9 3 6 2 5 4" xfId="5494" xr:uid="{873D7FDE-55D6-4804-BA3D-E79E62E4D727}"/>
    <cellStyle name="Normal 9 3 6 2 5 5" xfId="55789" xr:uid="{C07DDF16-B221-4543-80FD-42577BB263AE}"/>
    <cellStyle name="Normal 9 3 6 2 5 6" xfId="56967" xr:uid="{5D835D82-C229-4BE7-9E72-3613F2ECE7E6}"/>
    <cellStyle name="Normal 9 3 6 2 5 7" xfId="58144" xr:uid="{DEFF8678-7B8B-48DB-B6E8-35AAE38266B3}"/>
    <cellStyle name="Normal 9 3 6 3" xfId="3238" xr:uid="{65E83638-EC6F-43D2-AE27-31FD2ABDBE1E}"/>
    <cellStyle name="Normal 9 3 6 3 2" xfId="4258" xr:uid="{E97C9836-F41A-4D06-A3ED-8AF6CF42249E}"/>
    <cellStyle name="Normal 9 3 6 3 2 2" xfId="4881" xr:uid="{AD238B3C-5A66-4AA5-A729-D5902FEBE487}"/>
    <cellStyle name="Normal 9 3 6 3 2 2 2" xfId="41508" xr:uid="{DFB2D1C6-44D6-4F1F-8E04-F8B313FDDCFB}"/>
    <cellStyle name="Normal 9 3 6 3 2 2 2 2" xfId="56385" xr:uid="{EDCFEC4F-BE4A-42F9-8158-19DE27DB2809}"/>
    <cellStyle name="Normal 9 3 6 3 2 2 2 3" xfId="57562" xr:uid="{5CB66A43-EAF0-45BC-B7BB-F4EC53BE1362}"/>
    <cellStyle name="Normal 9 3 6 3 2 2 2 4" xfId="58739" xr:uid="{B5877BC9-06FE-483C-9EE4-D6588FCC7293}"/>
    <cellStyle name="Normal 9 3 6 3 2 2 3" xfId="6092" xr:uid="{5121C70C-8EF1-41ED-B70F-723756D4DB0B}"/>
    <cellStyle name="Normal 9 3 6 3 2 2 4" xfId="5500" xr:uid="{42B54839-75B2-406A-85F1-E401C87397B8}"/>
    <cellStyle name="Normal 9 3 6 3 2 2 5" xfId="55795" xr:uid="{E74BDDB1-6AD8-42BD-8072-2AE9D0C4F6FA}"/>
    <cellStyle name="Normal 9 3 6 3 2 2 6" xfId="56973" xr:uid="{88934BAE-C7C5-4357-9A12-2597A47E9068}"/>
    <cellStyle name="Normal 9 3 6 3 2 2 7" xfId="58150" xr:uid="{16370805-171E-448B-B9D8-042CB13DF3ED}"/>
    <cellStyle name="Normal 9 3 6 3 3" xfId="4880" xr:uid="{0BE46A90-CF01-473C-8271-B991807D3729}"/>
    <cellStyle name="Normal 9 3 6 3 3 2" xfId="41507" xr:uid="{02B0781D-8B2C-4FCB-8155-BD02ED3894A1}"/>
    <cellStyle name="Normal 9 3 6 3 3 2 2" xfId="56384" xr:uid="{CC231E2F-4863-43B5-A264-A3B9A4A3D70D}"/>
    <cellStyle name="Normal 9 3 6 3 3 2 3" xfId="57561" xr:uid="{05EDE2E3-6DAF-4BB7-A7B6-04B3DF4F839E}"/>
    <cellStyle name="Normal 9 3 6 3 3 2 4" xfId="58738" xr:uid="{23C57818-C72E-436B-8355-AE369317ACBC}"/>
    <cellStyle name="Normal 9 3 6 3 3 3" xfId="6091" xr:uid="{3DD925F3-E3C2-4DF7-B880-107E0BAB8EC0}"/>
    <cellStyle name="Normal 9 3 6 3 3 4" xfId="5499" xr:uid="{4E6AE9C9-A063-401D-8A57-C6CFDF797218}"/>
    <cellStyle name="Normal 9 3 6 3 3 5" xfId="55794" xr:uid="{4FF2BA69-C1DD-4172-A103-C3E85B338811}"/>
    <cellStyle name="Normal 9 3 6 3 3 6" xfId="56972" xr:uid="{AF53033B-D2FD-4B46-A3E2-8BE87FC58EC2}"/>
    <cellStyle name="Normal 9 3 6 3 3 7" xfId="58149" xr:uid="{DD16D912-3EB3-4CCD-89B3-EE23DB23D196}"/>
    <cellStyle name="Normal 9 3 6 4" xfId="3239" xr:uid="{4124F686-545D-487E-AC2D-EAC3F817AC05}"/>
    <cellStyle name="Normal 9 3 6 4 2" xfId="4882" xr:uid="{58B5AE49-8C24-4C7A-846D-7C81B30E49C2}"/>
    <cellStyle name="Normal 9 3 6 4 2 2" xfId="41509" xr:uid="{ACADC6E3-99D8-4596-BA02-30AE6BCA60C1}"/>
    <cellStyle name="Normal 9 3 6 4 2 2 2" xfId="56386" xr:uid="{61AD43D5-CF49-40E6-A952-2EB470B4FD0F}"/>
    <cellStyle name="Normal 9 3 6 4 2 2 3" xfId="57563" xr:uid="{E561B3AB-C258-48F4-B895-CDE5AEFA10CA}"/>
    <cellStyle name="Normal 9 3 6 4 2 2 4" xfId="58740" xr:uid="{A3D9E340-6F41-4FFE-9FE5-01FA8DB3CB44}"/>
    <cellStyle name="Normal 9 3 6 4 2 3" xfId="6093" xr:uid="{965F24B5-424C-48DA-819D-EE26DF167435}"/>
    <cellStyle name="Normal 9 3 6 4 2 4" xfId="5501" xr:uid="{86DC5117-D455-479B-AF0A-74F1282AC7EC}"/>
    <cellStyle name="Normal 9 3 6 4 2 5" xfId="55796" xr:uid="{E35B948A-E79A-420B-AEB7-CE66F8D6514B}"/>
    <cellStyle name="Normal 9 3 6 4 2 6" xfId="56974" xr:uid="{47A6B3B9-7445-4B9A-878B-A8CD91E284C9}"/>
    <cellStyle name="Normal 9 3 6 4 2 7" xfId="58151" xr:uid="{99EC4970-75CA-4825-8507-5065BC829712}"/>
    <cellStyle name="Normal 9 3 6 5" xfId="3240" xr:uid="{BCB79080-1A01-4996-A827-68BE1A3DDCF9}"/>
    <cellStyle name="Normal 9 3 6 5 2" xfId="4883" xr:uid="{9F98958B-A06F-4E0E-9E33-9ACA467FC490}"/>
    <cellStyle name="Normal 9 3 6 5 2 2" xfId="41510" xr:uid="{71E98DC6-1D1C-42E2-8FD9-589A46344776}"/>
    <cellStyle name="Normal 9 3 6 5 2 2 2" xfId="56387" xr:uid="{4F94CBA5-EEEA-4EBB-BFBC-88CF8A5B20F3}"/>
    <cellStyle name="Normal 9 3 6 5 2 2 3" xfId="57564" xr:uid="{863FD8AB-997B-41B6-8188-B4F1070DCECA}"/>
    <cellStyle name="Normal 9 3 6 5 2 2 4" xfId="58741" xr:uid="{D61E540F-5C97-4675-90BB-B839513B0504}"/>
    <cellStyle name="Normal 9 3 6 5 2 3" xfId="6094" xr:uid="{68F35E06-9106-4AFE-9F3C-031A09CA785D}"/>
    <cellStyle name="Normal 9 3 6 5 2 4" xfId="5502" xr:uid="{23DD5A69-F5F3-4A4E-94BC-FE36B41FD316}"/>
    <cellStyle name="Normal 9 3 6 5 2 5" xfId="55797" xr:uid="{34E5847D-672B-4FDD-82C2-4312062FE4C0}"/>
    <cellStyle name="Normal 9 3 6 5 2 6" xfId="56975" xr:uid="{7E26E4F8-A074-495E-8AB0-BFF9A1966A9E}"/>
    <cellStyle name="Normal 9 3 6 5 2 7" xfId="58152" xr:uid="{C100832F-69AF-4A93-9A7E-FA086852D4B0}"/>
    <cellStyle name="Normal 9 3 6 6" xfId="4874" xr:uid="{A9F01F86-6E89-403F-A564-92DB0047AC6B}"/>
    <cellStyle name="Normal 9 3 6 6 2" xfId="41501" xr:uid="{49B903B3-62F6-4409-B0B3-EFD837F3D80B}"/>
    <cellStyle name="Normal 9 3 6 6 2 2" xfId="56378" xr:uid="{8C238D5B-BC7A-4ABA-AE83-68243873225A}"/>
    <cellStyle name="Normal 9 3 6 6 2 3" xfId="57555" xr:uid="{CF1FB764-97D5-4D41-9F6C-A832152DE9AB}"/>
    <cellStyle name="Normal 9 3 6 6 2 4" xfId="58732" xr:uid="{138BA8D8-CAE2-44A1-8DA5-842EBDAE6D74}"/>
    <cellStyle name="Normal 9 3 6 6 3" xfId="6085" xr:uid="{25A03B46-1DB5-4743-82AF-A8A93EB37CAB}"/>
    <cellStyle name="Normal 9 3 6 6 4" xfId="5493" xr:uid="{BF7C364D-65B8-48C2-8D1A-E23AF1D21DA5}"/>
    <cellStyle name="Normal 9 3 6 6 5" xfId="55788" xr:uid="{F5B1A41F-586C-42EE-A15D-C0B937897FF4}"/>
    <cellStyle name="Normal 9 3 6 6 6" xfId="56966" xr:uid="{0B8F2BF6-06CE-454C-B17C-51BADE8FA4CB}"/>
    <cellStyle name="Normal 9 3 6 6 7" xfId="58143" xr:uid="{ECB3754A-2D36-427C-BE6F-3B81362A2985}"/>
    <cellStyle name="Normal 9 3 7" xfId="3241" xr:uid="{83739408-E583-43DA-9EAA-34F7083E3FE5}"/>
    <cellStyle name="Normal 9 3 7 2" xfId="3242" xr:uid="{E73865C9-2CFE-4F0E-8D6F-6EFA82442870}"/>
    <cellStyle name="Normal 9 3 7 2 2" xfId="4259" xr:uid="{A1C6E557-866A-4ABC-BD7B-0497FDBA2CBC}"/>
    <cellStyle name="Normal 9 3 7 2 2 2" xfId="4886" xr:uid="{4AA5B74C-6296-48F3-89DB-B9FED839564F}"/>
    <cellStyle name="Normal 9 3 7 2 2 2 2" xfId="41513" xr:uid="{B47791E0-2629-44D8-A5E4-22242E3037E1}"/>
    <cellStyle name="Normal 9 3 7 2 2 2 2 2" xfId="56390" xr:uid="{8BC89611-FF4C-43CB-A2AA-5FCCF418906E}"/>
    <cellStyle name="Normal 9 3 7 2 2 2 2 3" xfId="57567" xr:uid="{77C9D3DE-D9A6-4197-9AF0-F375CFA14D0E}"/>
    <cellStyle name="Normal 9 3 7 2 2 2 2 4" xfId="58744" xr:uid="{54DC06E7-A7A2-4D64-A429-151765D8B06D}"/>
    <cellStyle name="Normal 9 3 7 2 2 2 3" xfId="6097" xr:uid="{D442E508-8CDB-498D-AD52-1ED9C6B51622}"/>
    <cellStyle name="Normal 9 3 7 2 2 2 4" xfId="5505" xr:uid="{2B54AEC1-E9BF-4772-B2D3-ABC6CD92B4E8}"/>
    <cellStyle name="Normal 9 3 7 2 2 2 5" xfId="55800" xr:uid="{D6F040B9-7D4D-41DF-9080-51F14C853401}"/>
    <cellStyle name="Normal 9 3 7 2 2 2 6" xfId="56978" xr:uid="{EFB1F07B-B38D-493F-9B3A-135F57BCC336}"/>
    <cellStyle name="Normal 9 3 7 2 2 2 7" xfId="58155" xr:uid="{AD8823E1-527F-4CDD-858F-593B510E88CE}"/>
    <cellStyle name="Normal 9 3 7 2 3" xfId="4885" xr:uid="{A3FC58E7-412E-4F1F-A756-15FEFA71F06D}"/>
    <cellStyle name="Normal 9 3 7 2 3 2" xfId="41512" xr:uid="{7F79E8C3-43AC-4D85-96F4-6A17E96722D8}"/>
    <cellStyle name="Normal 9 3 7 2 3 2 2" xfId="56389" xr:uid="{A6F56935-8101-4953-AC84-311029F38500}"/>
    <cellStyle name="Normal 9 3 7 2 3 2 3" xfId="57566" xr:uid="{70E28702-EC59-43F7-A44B-1FD279CD9199}"/>
    <cellStyle name="Normal 9 3 7 2 3 2 4" xfId="58743" xr:uid="{1C846618-01A6-494C-B65C-3D8604F1D3D3}"/>
    <cellStyle name="Normal 9 3 7 2 3 3" xfId="6096" xr:uid="{678E15BD-E8E3-4147-8EAF-CC0F12E9C69B}"/>
    <cellStyle name="Normal 9 3 7 2 3 4" xfId="5504" xr:uid="{08AE4DF1-2029-4D37-9CAF-3BE7D0746D08}"/>
    <cellStyle name="Normal 9 3 7 2 3 5" xfId="55799" xr:uid="{880C98C3-A0DD-4640-8A3B-B847E78997C3}"/>
    <cellStyle name="Normal 9 3 7 2 3 6" xfId="56977" xr:uid="{BF3BF3D3-03E8-421B-8B9C-B5246C582AC5}"/>
    <cellStyle name="Normal 9 3 7 2 3 7" xfId="58154" xr:uid="{7C94F186-BC55-425D-A5C9-DB3CE4C4B57F}"/>
    <cellStyle name="Normal 9 3 7 3" xfId="3243" xr:uid="{3BF247CE-0832-4803-A411-D8AC109D06F8}"/>
    <cellStyle name="Normal 9 3 7 3 2" xfId="4887" xr:uid="{68D64EF0-C659-4AE3-AEFA-1F2C0B0548DC}"/>
    <cellStyle name="Normal 9 3 7 3 2 2" xfId="41514" xr:uid="{2B8082F7-613D-4CED-BAE2-FAE8B59989BF}"/>
    <cellStyle name="Normal 9 3 7 3 2 2 2" xfId="56391" xr:uid="{D37EA080-0857-4A25-9521-0A2D1AAB126C}"/>
    <cellStyle name="Normal 9 3 7 3 2 2 3" xfId="57568" xr:uid="{69294932-7D79-4838-9C60-1E3C61F8E371}"/>
    <cellStyle name="Normal 9 3 7 3 2 2 4" xfId="58745" xr:uid="{BF84D8C8-E6C6-4652-BE03-223049417E30}"/>
    <cellStyle name="Normal 9 3 7 3 2 3" xfId="6098" xr:uid="{5FA6230A-3375-4D6D-BB99-DD1070606F65}"/>
    <cellStyle name="Normal 9 3 7 3 2 4" xfId="5506" xr:uid="{862042B5-1349-44EB-A4B2-480FA786F02B}"/>
    <cellStyle name="Normal 9 3 7 3 2 5" xfId="55801" xr:uid="{8BEC61C4-B0C4-4279-A377-28B4D4075F2F}"/>
    <cellStyle name="Normal 9 3 7 3 2 6" xfId="56979" xr:uid="{67ED5A14-4C1E-4AE6-B1B5-06FAF011B462}"/>
    <cellStyle name="Normal 9 3 7 3 2 7" xfId="58156" xr:uid="{7DF6242D-6BDE-4CF0-92EA-A803E1EA7D27}"/>
    <cellStyle name="Normal 9 3 7 4" xfId="3244" xr:uid="{64A50C44-367E-485E-87B7-8BA1159C5059}"/>
    <cellStyle name="Normal 9 3 7 4 2" xfId="4888" xr:uid="{6917644E-D1AB-42A5-BDA4-4EE161797EC3}"/>
    <cellStyle name="Normal 9 3 7 4 2 2" xfId="41515" xr:uid="{AEF16397-7067-4F76-9DE9-575809163C3F}"/>
    <cellStyle name="Normal 9 3 7 4 2 2 2" xfId="56392" xr:uid="{5008A3C3-9959-4271-8C1D-2425577D757B}"/>
    <cellStyle name="Normal 9 3 7 4 2 2 3" xfId="57569" xr:uid="{759FFDF4-CDA0-4A9E-9C64-CEB8D45248F6}"/>
    <cellStyle name="Normal 9 3 7 4 2 2 4" xfId="58746" xr:uid="{39D94E75-C4B3-4033-B520-0A8249F9256F}"/>
    <cellStyle name="Normal 9 3 7 4 2 3" xfId="6099" xr:uid="{3E23674E-D70B-436F-8B55-C03B0228A60E}"/>
    <cellStyle name="Normal 9 3 7 4 2 4" xfId="5507" xr:uid="{4DA8892F-A77F-4CE9-AE7D-696508949286}"/>
    <cellStyle name="Normal 9 3 7 4 2 5" xfId="55802" xr:uid="{0CE11DAB-019F-4C1C-A44E-E9CF8CEE791E}"/>
    <cellStyle name="Normal 9 3 7 4 2 6" xfId="56980" xr:uid="{2D79A82E-654D-4758-AD57-21B82591EE47}"/>
    <cellStyle name="Normal 9 3 7 4 2 7" xfId="58157" xr:uid="{D25B659C-F5DE-4454-9EFF-F250A12FFA1E}"/>
    <cellStyle name="Normal 9 3 7 5" xfId="4884" xr:uid="{B07482BF-6944-4887-AA7D-EDF9952CBB1B}"/>
    <cellStyle name="Normal 9 3 7 5 2" xfId="41511" xr:uid="{88107444-685E-4D53-89F1-EF01867D76DC}"/>
    <cellStyle name="Normal 9 3 7 5 2 2" xfId="56388" xr:uid="{20AF6AEC-0214-40B3-B378-4B695DFF2C9C}"/>
    <cellStyle name="Normal 9 3 7 5 2 3" xfId="57565" xr:uid="{54EA6C27-F842-4987-A6C4-AC97E9DFF139}"/>
    <cellStyle name="Normal 9 3 7 5 2 4" xfId="58742" xr:uid="{07824B28-57B0-47D9-8DD6-B4585BDF58AD}"/>
    <cellStyle name="Normal 9 3 7 5 3" xfId="6095" xr:uid="{4231A5B3-0F45-4DD7-A1F6-B701F43F15FB}"/>
    <cellStyle name="Normal 9 3 7 5 4" xfId="5503" xr:uid="{EFAE4131-2B16-43E8-9C2B-FF6CCDA6DB08}"/>
    <cellStyle name="Normal 9 3 7 5 5" xfId="55798" xr:uid="{8D644C55-0098-4F41-A357-055695614573}"/>
    <cellStyle name="Normal 9 3 7 5 6" xfId="56976" xr:uid="{52B312B6-C487-452C-ADBC-F4C9EC9B5E58}"/>
    <cellStyle name="Normal 9 3 7 5 7" xfId="58153" xr:uid="{360B26C4-7B83-440E-AC0D-C50EFDDD19F2}"/>
    <cellStyle name="Normal 9 3 8" xfId="3245" xr:uid="{F70B8BC9-77EC-4A8A-9698-AE501A42A8C1}"/>
    <cellStyle name="Normal 9 3 8 2" xfId="3246" xr:uid="{3DF21B47-49FA-471B-8E3D-45DDA9CDF627}"/>
    <cellStyle name="Normal 9 3 8 2 2" xfId="4890" xr:uid="{EF5AAA04-679B-422C-A609-E51FC1BD4973}"/>
    <cellStyle name="Normal 9 3 8 2 2 2" xfId="41517" xr:uid="{B6BED065-62DB-418A-9BEC-CC9977D47DE4}"/>
    <cellStyle name="Normal 9 3 8 2 2 2 2" xfId="56394" xr:uid="{E23A54C2-E747-4384-87E1-1AA6F8023DC3}"/>
    <cellStyle name="Normal 9 3 8 2 2 2 3" xfId="57571" xr:uid="{FDFF066A-13E5-4A76-BF9B-95AEECB7888E}"/>
    <cellStyle name="Normal 9 3 8 2 2 2 4" xfId="58748" xr:uid="{7FF718AE-86B1-4E45-8829-9D5ED9A2BFE0}"/>
    <cellStyle name="Normal 9 3 8 2 2 3" xfId="6101" xr:uid="{1E641DAD-121C-45CF-A427-4B7CD8828A2C}"/>
    <cellStyle name="Normal 9 3 8 2 2 4" xfId="5509" xr:uid="{7AD96A06-BD98-4F6A-9F43-7B37526B7B41}"/>
    <cellStyle name="Normal 9 3 8 2 2 5" xfId="55804" xr:uid="{FBC004E7-9D58-411E-8DFC-3386C81AA1A4}"/>
    <cellStyle name="Normal 9 3 8 2 2 6" xfId="56982" xr:uid="{B0621C18-856A-42E7-BA58-ADB44678EC05}"/>
    <cellStyle name="Normal 9 3 8 2 2 7" xfId="58159" xr:uid="{2A212E75-FE0B-4051-B066-51ADB0CA2578}"/>
    <cellStyle name="Normal 9 3 8 3" xfId="3247" xr:uid="{00370659-F82E-448C-B7F0-985990B38A34}"/>
    <cellStyle name="Normal 9 3 8 3 2" xfId="4891" xr:uid="{F60BE092-207F-4650-B69F-D897C0C917F6}"/>
    <cellStyle name="Normal 9 3 8 3 2 2" xfId="41518" xr:uid="{9A58F288-50C5-4762-AE9F-C98473CA1C2A}"/>
    <cellStyle name="Normal 9 3 8 3 2 2 2" xfId="56395" xr:uid="{EEB53516-7DC5-49EC-AF8F-396C19AEEFC4}"/>
    <cellStyle name="Normal 9 3 8 3 2 2 3" xfId="57572" xr:uid="{EE3BF1C3-7715-42FE-AEA5-06ED9D3A8479}"/>
    <cellStyle name="Normal 9 3 8 3 2 2 4" xfId="58749" xr:uid="{50915BD6-438A-4FB9-B809-4E0DEA516853}"/>
    <cellStyle name="Normal 9 3 8 3 2 3" xfId="6102" xr:uid="{02A49D6A-4E66-492D-BA34-BAA5216B492B}"/>
    <cellStyle name="Normal 9 3 8 3 2 4" xfId="5510" xr:uid="{77A11FA2-1CA7-43A4-AE21-F01429301C26}"/>
    <cellStyle name="Normal 9 3 8 3 2 5" xfId="55805" xr:uid="{DFAE500D-808D-4CB4-A4E6-F133FD242264}"/>
    <cellStyle name="Normal 9 3 8 3 2 6" xfId="56983" xr:uid="{637D124E-5874-47D8-8572-5F20D2B3F9DB}"/>
    <cellStyle name="Normal 9 3 8 3 2 7" xfId="58160" xr:uid="{5EB379DE-6934-434D-9B3C-F9699DC19355}"/>
    <cellStyle name="Normal 9 3 8 4" xfId="3248" xr:uid="{C01451F1-28FA-49A2-B7E1-167B311C526F}"/>
    <cellStyle name="Normal 9 3 8 4 2" xfId="4892" xr:uid="{A5C66D01-F37D-4E20-B3B9-CB49C462B4C4}"/>
    <cellStyle name="Normal 9 3 8 4 2 2" xfId="41519" xr:uid="{C68BE520-09E2-4130-8F1A-F86B6AB09543}"/>
    <cellStyle name="Normal 9 3 8 4 2 2 2" xfId="56396" xr:uid="{C3735BEF-0B79-4652-9397-6FD771530C8B}"/>
    <cellStyle name="Normal 9 3 8 4 2 2 3" xfId="57573" xr:uid="{164798A9-18D6-4F92-A748-9E6694606D1C}"/>
    <cellStyle name="Normal 9 3 8 4 2 2 4" xfId="58750" xr:uid="{3B6E03AB-BDA8-4EF4-88C4-B08BE82C9885}"/>
    <cellStyle name="Normal 9 3 8 4 2 3" xfId="6103" xr:uid="{6A0CE14E-292F-4B50-A04C-CC1144B26736}"/>
    <cellStyle name="Normal 9 3 8 4 2 4" xfId="5511" xr:uid="{43F8E95F-A7E0-478A-BC0D-C7242333CBEA}"/>
    <cellStyle name="Normal 9 3 8 4 2 5" xfId="55806" xr:uid="{267E8B08-2AD2-4818-9975-BD54DDBA44CD}"/>
    <cellStyle name="Normal 9 3 8 4 2 6" xfId="56984" xr:uid="{3AEC9711-855E-48AF-BDBA-60C30F6DF881}"/>
    <cellStyle name="Normal 9 3 8 4 2 7" xfId="58161" xr:uid="{280F2106-6075-4819-B154-44D8E305DDB8}"/>
    <cellStyle name="Normal 9 3 8 5" xfId="4889" xr:uid="{9CE7CDCD-04E7-4279-9EBB-8665272D427F}"/>
    <cellStyle name="Normal 9 3 8 5 2" xfId="41516" xr:uid="{E2B1A1B7-6FB0-45BC-8988-6A5D5CE82725}"/>
    <cellStyle name="Normal 9 3 8 5 2 2" xfId="56393" xr:uid="{B99BCF54-E438-42CD-9899-DD0C12836386}"/>
    <cellStyle name="Normal 9 3 8 5 2 3" xfId="57570" xr:uid="{8FE55BC6-4311-4FEB-9983-57A494D7C269}"/>
    <cellStyle name="Normal 9 3 8 5 2 4" xfId="58747" xr:uid="{40038E7B-B8D2-4672-9214-36363D046E28}"/>
    <cellStyle name="Normal 9 3 8 5 3" xfId="6100" xr:uid="{6D2F0939-911D-45DA-89AB-5DA02BB167A2}"/>
    <cellStyle name="Normal 9 3 8 5 4" xfId="5508" xr:uid="{093196A8-C8CB-433A-86C1-E52ECA27B6BA}"/>
    <cellStyle name="Normal 9 3 8 5 5" xfId="55803" xr:uid="{2DB24743-8911-4444-A31E-A32ADA75E90E}"/>
    <cellStyle name="Normal 9 3 8 5 6" xfId="56981" xr:uid="{62700E3E-DD06-4EDE-8FBA-26355462F602}"/>
    <cellStyle name="Normal 9 3 8 5 7" xfId="58158" xr:uid="{03A8D80D-8D16-42AB-B851-B4F88F6306F5}"/>
    <cellStyle name="Normal 9 3 9" xfId="3249" xr:uid="{40CE2EF7-C46F-4FF1-B4AE-9F8165666477}"/>
    <cellStyle name="Normal 9 3 9 2" xfId="4893" xr:uid="{7CE6C6D0-0543-4753-86BD-39038D79092D}"/>
    <cellStyle name="Normal 9 3 9 2 2" xfId="41520" xr:uid="{A3F9B1BA-EE33-4BAD-B972-1A21D5BEC581}"/>
    <cellStyle name="Normal 9 3 9 2 2 2" xfId="56397" xr:uid="{DCED1F53-F396-47EF-B2AA-9767E2AF3174}"/>
    <cellStyle name="Normal 9 3 9 2 2 3" xfId="57574" xr:uid="{78D0D8E3-821C-453D-A899-C4FAD330B636}"/>
    <cellStyle name="Normal 9 3 9 2 2 4" xfId="58751" xr:uid="{15BCBB15-8646-4577-AE67-3AFC81608EFC}"/>
    <cellStyle name="Normal 9 3 9 2 3" xfId="6104" xr:uid="{C6B6CDCB-150A-42EA-AE07-2A62CF7A953D}"/>
    <cellStyle name="Normal 9 3 9 2 4" xfId="5512" xr:uid="{568F5A2D-845C-4F3E-9958-00BEA546F4E0}"/>
    <cellStyle name="Normal 9 3 9 2 5" xfId="55807" xr:uid="{3A777AD1-4519-4DBE-9337-4FC41E4B14F9}"/>
    <cellStyle name="Normal 9 3 9 2 6" xfId="56985" xr:uid="{A53F7B68-265B-4D3D-8DA7-09FB8908C8F6}"/>
    <cellStyle name="Normal 9 3 9 2 7" xfId="58162" xr:uid="{1ADE109B-BBB2-4EC2-8DF8-EC89B27BB19F}"/>
    <cellStyle name="Normal 9 4" xfId="174" xr:uid="{A0328BC1-C717-46E4-853E-44761C1164A4}"/>
    <cellStyle name="Normal 9 4 10" xfId="3250" xr:uid="{AF05039C-28BA-48EA-AFBF-34FCBEF22449}"/>
    <cellStyle name="Normal 9 4 10 2" xfId="4895" xr:uid="{70F230FD-E785-484C-B7DF-FB4ABD05565C}"/>
    <cellStyle name="Normal 9 4 10 2 2" xfId="41522" xr:uid="{014FFBF1-F7A4-46A0-BD1A-7558301AE84B}"/>
    <cellStyle name="Normal 9 4 10 2 2 2" xfId="56399" xr:uid="{0CCC0F6B-0E5D-46A7-9697-7F629AA30F75}"/>
    <cellStyle name="Normal 9 4 10 2 2 3" xfId="57576" xr:uid="{579E37F2-099C-4B13-AC29-D83B6F22E55D}"/>
    <cellStyle name="Normal 9 4 10 2 2 4" xfId="58753" xr:uid="{7998B291-B22D-4FBE-AF5A-2CC7982444C6}"/>
    <cellStyle name="Normal 9 4 10 2 3" xfId="6106" xr:uid="{EEB8D18C-92E2-47D9-8094-81B2EEBA0107}"/>
    <cellStyle name="Normal 9 4 10 2 4" xfId="5514" xr:uid="{8FA6E498-4A69-4452-B6EE-737A184C4807}"/>
    <cellStyle name="Normal 9 4 10 2 5" xfId="55809" xr:uid="{036A2B30-946A-4E46-9BB4-69C4426B114E}"/>
    <cellStyle name="Normal 9 4 10 2 6" xfId="56987" xr:uid="{E3FC058D-6AE2-4C1E-BAF6-F6A100E93D03}"/>
    <cellStyle name="Normal 9 4 10 2 7" xfId="58164" xr:uid="{CE57FE7D-D99F-49FD-BC23-1E5FA1732972}"/>
    <cellStyle name="Normal 9 4 11" xfId="3251" xr:uid="{DC6BA27D-3BD5-45B8-BF9D-974B89D61623}"/>
    <cellStyle name="Normal 9 4 11 2" xfId="4896" xr:uid="{7E541D26-A477-4430-B9DF-4B02C9B7643F}"/>
    <cellStyle name="Normal 9 4 11 2 2" xfId="41523" xr:uid="{C5542467-C40E-4392-802E-9BEB8FFFECFD}"/>
    <cellStyle name="Normal 9 4 11 2 2 2" xfId="56400" xr:uid="{1E1ACC8A-67E3-43B2-84AD-77E04FB6C574}"/>
    <cellStyle name="Normal 9 4 11 2 2 3" xfId="57577" xr:uid="{ABB6459F-4858-4E62-AC2C-7A4E0FEEA9FD}"/>
    <cellStyle name="Normal 9 4 11 2 2 4" xfId="58754" xr:uid="{8F070807-933E-4B02-98B2-42A09462199E}"/>
    <cellStyle name="Normal 9 4 11 2 3" xfId="6107" xr:uid="{CFFFDD37-076E-4DEE-AE05-8C81061AA078}"/>
    <cellStyle name="Normal 9 4 11 2 4" xfId="5515" xr:uid="{9CC97E75-8183-4AB2-B040-179BD12AB5A2}"/>
    <cellStyle name="Normal 9 4 11 2 5" xfId="55810" xr:uid="{894D9F55-54B4-4580-B42C-B94C747D02D0}"/>
    <cellStyle name="Normal 9 4 11 2 6" xfId="56988" xr:uid="{27A5095C-3EC8-47EF-816F-C0E85ACF3620}"/>
    <cellStyle name="Normal 9 4 11 2 7" xfId="58165" xr:uid="{EA0D78F9-DF1D-4618-9AF3-089A3FFE7411}"/>
    <cellStyle name="Normal 9 4 12" xfId="4894" xr:uid="{86944360-082A-45FD-94DC-2CAF778DBF72}"/>
    <cellStyle name="Normal 9 4 12 2" xfId="41521" xr:uid="{182472E7-F50A-4DF8-BE6F-68157C77166F}"/>
    <cellStyle name="Normal 9 4 12 2 2" xfId="56398" xr:uid="{ECA7ABDE-6794-4C19-BF83-180CBF3E3B68}"/>
    <cellStyle name="Normal 9 4 12 2 3" xfId="57575" xr:uid="{BAB3C3DA-5224-4B3C-ADCC-4068CDD54958}"/>
    <cellStyle name="Normal 9 4 12 2 4" xfId="58752" xr:uid="{9824156F-A82A-4600-896C-736616D34DE8}"/>
    <cellStyle name="Normal 9 4 12 3" xfId="6105" xr:uid="{81BA9862-B62A-4587-BA09-5770D454843A}"/>
    <cellStyle name="Normal 9 4 12 4" xfId="5513" xr:uid="{43DD34D7-31DD-47FD-85AB-A5648B7F78D7}"/>
    <cellStyle name="Normal 9 4 12 5" xfId="55808" xr:uid="{70D1A7D4-F6E9-48F4-BDA3-BDF1A061A1BB}"/>
    <cellStyle name="Normal 9 4 12 6" xfId="56986" xr:uid="{9C1D040E-A97D-470E-8254-21B501CEE8E8}"/>
    <cellStyle name="Normal 9 4 12 7" xfId="58163" xr:uid="{B1F443B2-033F-4A51-B484-DFBF019F25EB}"/>
    <cellStyle name="Normal 9 4 2" xfId="175" xr:uid="{6385458F-259B-4B50-9EA9-CDF8C5D3D8E8}"/>
    <cellStyle name="Normal 9 4 2 10" xfId="4897" xr:uid="{1F63DCD5-6EAB-467E-A741-F6FFD075F465}"/>
    <cellStyle name="Normal 9 4 2 10 2" xfId="41524" xr:uid="{82E37D2A-0FC0-4CA8-9570-6CAF8CF83939}"/>
    <cellStyle name="Normal 9 4 2 10 2 2" xfId="56401" xr:uid="{E77FC3BC-F30C-4B02-B075-63354A163FB6}"/>
    <cellStyle name="Normal 9 4 2 10 2 3" xfId="57578" xr:uid="{9899295D-1B63-488B-A21E-32EBD6D592AB}"/>
    <cellStyle name="Normal 9 4 2 10 2 4" xfId="58755" xr:uid="{305CF7E4-5D2B-4800-96D2-E305B5626607}"/>
    <cellStyle name="Normal 9 4 2 10 3" xfId="6108" xr:uid="{1A2C0BF7-F5AE-4637-81E4-6BD00372AF81}"/>
    <cellStyle name="Normal 9 4 2 10 4" xfId="5516" xr:uid="{E017F459-E6C9-4117-8029-0B7488ABD508}"/>
    <cellStyle name="Normal 9 4 2 10 5" xfId="55811" xr:uid="{6F59CD2B-8556-4666-89D6-F9344F3FE607}"/>
    <cellStyle name="Normal 9 4 2 10 6" xfId="56989" xr:uid="{F2C80527-8761-447B-9014-D9F299F3D501}"/>
    <cellStyle name="Normal 9 4 2 10 7" xfId="58166" xr:uid="{FDF69A58-3849-466E-B89F-E37F657CA782}"/>
    <cellStyle name="Normal 9 4 2 2" xfId="176" xr:uid="{D4ADA040-59B8-4840-B808-786AE6D3C142}"/>
    <cellStyle name="Normal 9 4 2 2 2" xfId="3252" xr:uid="{AC66A9DE-0973-4446-8953-FF0E5EC14FB0}"/>
    <cellStyle name="Normal 9 4 2 2 2 2" xfId="3253" xr:uid="{DF2FAF9C-5542-4A52-B672-A5A0476A2FA8}"/>
    <cellStyle name="Normal 9 4 2 2 2 2 2" xfId="3254" xr:uid="{692C6B9F-D6B9-418A-AA55-E857B78FE6A5}"/>
    <cellStyle name="Normal 9 4 2 2 2 2 2 2" xfId="4260" xr:uid="{03563225-D87B-41AD-AC38-84EBA3018252}"/>
    <cellStyle name="Normal 9 4 2 2 2 2 2 2 2" xfId="4902" xr:uid="{EFA97431-C5DC-4B11-9CBB-083814978F09}"/>
    <cellStyle name="Normal 9 4 2 2 2 2 2 2 2 2" xfId="41529" xr:uid="{42DBE1A9-00CB-4D41-ABE8-C76CC50EA737}"/>
    <cellStyle name="Normal 9 4 2 2 2 2 2 2 2 2 2" xfId="56406" xr:uid="{A8F3CEB9-D61A-49FB-AFE9-F35B1C1BF000}"/>
    <cellStyle name="Normal 9 4 2 2 2 2 2 2 2 2 3" xfId="57583" xr:uid="{21ECE28B-4799-4990-A798-26AE55CC9AE0}"/>
    <cellStyle name="Normal 9 4 2 2 2 2 2 2 2 2 4" xfId="58760" xr:uid="{DBE63CCA-5BFE-41C0-B0BA-8D4783D16E2F}"/>
    <cellStyle name="Normal 9 4 2 2 2 2 2 2 2 3" xfId="6113" xr:uid="{721B5656-0554-49E1-B985-5D888C7BA128}"/>
    <cellStyle name="Normal 9 4 2 2 2 2 2 2 2 4" xfId="5521" xr:uid="{EA54B456-1285-4364-A8CE-EAA8F7899F0D}"/>
    <cellStyle name="Normal 9 4 2 2 2 2 2 2 2 5" xfId="55816" xr:uid="{7C459051-B4D2-48E3-8A51-0CE3298E3900}"/>
    <cellStyle name="Normal 9 4 2 2 2 2 2 2 2 6" xfId="56994" xr:uid="{305028DC-4449-42D0-9410-F0B30AB84131}"/>
    <cellStyle name="Normal 9 4 2 2 2 2 2 2 2 7" xfId="58171" xr:uid="{78A9DB03-34BF-4FB3-9B93-53ECC953BE83}"/>
    <cellStyle name="Normal 9 4 2 2 2 2 2 3" xfId="4901" xr:uid="{C3FB62AB-DE5F-4C0D-827E-A273AEF37915}"/>
    <cellStyle name="Normal 9 4 2 2 2 2 2 3 2" xfId="41528" xr:uid="{CF323FEA-E008-4E64-97A0-9E15B89F9C5C}"/>
    <cellStyle name="Normal 9 4 2 2 2 2 2 3 2 2" xfId="56405" xr:uid="{AE7D8F05-66F4-445A-85B2-35DDCFCC6A9B}"/>
    <cellStyle name="Normal 9 4 2 2 2 2 2 3 2 3" xfId="57582" xr:uid="{F39828E2-8646-4609-913B-CD8063651937}"/>
    <cellStyle name="Normal 9 4 2 2 2 2 2 3 2 4" xfId="58759" xr:uid="{C114C776-DA5E-495F-AB67-1B0C0B786ADC}"/>
    <cellStyle name="Normal 9 4 2 2 2 2 2 3 3" xfId="6112" xr:uid="{5DD5846F-B9AA-4984-A423-5EC893226BF9}"/>
    <cellStyle name="Normal 9 4 2 2 2 2 2 3 4" xfId="5520" xr:uid="{13C636B1-DF1E-45E4-A5B8-A8B24C191631}"/>
    <cellStyle name="Normal 9 4 2 2 2 2 2 3 5" xfId="55815" xr:uid="{68F5C9FD-9227-48A1-8712-58BF3723FA82}"/>
    <cellStyle name="Normal 9 4 2 2 2 2 2 3 6" xfId="56993" xr:uid="{B766127A-03DA-449E-A904-A223493A792C}"/>
    <cellStyle name="Normal 9 4 2 2 2 2 2 3 7" xfId="58170" xr:uid="{48793368-562F-4107-8FE3-48E72BCB0EEA}"/>
    <cellStyle name="Normal 9 4 2 2 2 2 3" xfId="3255" xr:uid="{287BFB9E-5453-4832-838F-E586E5021FF2}"/>
    <cellStyle name="Normal 9 4 2 2 2 2 3 2" xfId="4903" xr:uid="{4B9FB4CB-5DFC-4ED7-AF91-9D1DC9E216FC}"/>
    <cellStyle name="Normal 9 4 2 2 2 2 3 2 2" xfId="41530" xr:uid="{9B3023DB-6651-4236-B5CC-6D9A8F19AA05}"/>
    <cellStyle name="Normal 9 4 2 2 2 2 3 2 2 2" xfId="56407" xr:uid="{F466720E-8C3B-4503-A6F2-0E2A80E2AC75}"/>
    <cellStyle name="Normal 9 4 2 2 2 2 3 2 2 3" xfId="57584" xr:uid="{F222AA15-E5C0-4EC1-8484-E514D636F8A3}"/>
    <cellStyle name="Normal 9 4 2 2 2 2 3 2 2 4" xfId="58761" xr:uid="{5CAC7709-9965-4A52-B49C-656CD17B93DE}"/>
    <cellStyle name="Normal 9 4 2 2 2 2 3 2 3" xfId="6114" xr:uid="{CE89DFD4-2613-44FD-9A9F-94A070742B05}"/>
    <cellStyle name="Normal 9 4 2 2 2 2 3 2 4" xfId="5522" xr:uid="{0E7A43B0-551E-4A3E-825A-FAAFD3D80631}"/>
    <cellStyle name="Normal 9 4 2 2 2 2 3 2 5" xfId="55817" xr:uid="{DF7BFA56-B324-4C28-ACE3-AE089F1AC346}"/>
    <cellStyle name="Normal 9 4 2 2 2 2 3 2 6" xfId="56995" xr:uid="{7D9DE654-FDE9-434F-8331-19C9325AAB0D}"/>
    <cellStyle name="Normal 9 4 2 2 2 2 3 2 7" xfId="58172" xr:uid="{B1D8E2F6-F4A2-4F4D-9AB1-091564F58F54}"/>
    <cellStyle name="Normal 9 4 2 2 2 2 4" xfId="3256" xr:uid="{A1B521C6-2887-43BE-8ED1-2689A7FFA050}"/>
    <cellStyle name="Normal 9 4 2 2 2 2 4 2" xfId="4904" xr:uid="{05FB29E8-C594-47AB-A3C1-17C7FD22516C}"/>
    <cellStyle name="Normal 9 4 2 2 2 2 4 2 2" xfId="41531" xr:uid="{4CC93819-AA86-49E2-AB5A-A38C9E381EA1}"/>
    <cellStyle name="Normal 9 4 2 2 2 2 4 2 2 2" xfId="56408" xr:uid="{39F2582F-9B93-4AD1-ACDC-A4E6ACDD613C}"/>
    <cellStyle name="Normal 9 4 2 2 2 2 4 2 2 3" xfId="57585" xr:uid="{67DC6E32-1B0C-48C9-BABA-2897A2B0D4FA}"/>
    <cellStyle name="Normal 9 4 2 2 2 2 4 2 2 4" xfId="58762" xr:uid="{4A3121F0-F11D-4462-B448-2A89156F46CF}"/>
    <cellStyle name="Normal 9 4 2 2 2 2 4 2 3" xfId="6115" xr:uid="{F1D700E0-B515-48C9-83EE-A6E2BE1754A5}"/>
    <cellStyle name="Normal 9 4 2 2 2 2 4 2 4" xfId="5523" xr:uid="{4D58C7C7-68E8-4858-8438-2D44A52FE43B}"/>
    <cellStyle name="Normal 9 4 2 2 2 2 4 2 5" xfId="55818" xr:uid="{417A96ED-FCD0-4CF0-8DC3-D52B67B45EE3}"/>
    <cellStyle name="Normal 9 4 2 2 2 2 4 2 6" xfId="56996" xr:uid="{9E77F944-510A-4B23-B86C-4737308F50E1}"/>
    <cellStyle name="Normal 9 4 2 2 2 2 4 2 7" xfId="58173" xr:uid="{1C0449ED-09AB-49AF-BA02-8A81DA20AB36}"/>
    <cellStyle name="Normal 9 4 2 2 2 2 5" xfId="4900" xr:uid="{0A1DA715-9DF9-40CC-ACDF-4637164877A0}"/>
    <cellStyle name="Normal 9 4 2 2 2 2 5 2" xfId="41527" xr:uid="{1FEE1C0C-A0CA-4F16-807D-505B4965DE34}"/>
    <cellStyle name="Normal 9 4 2 2 2 2 5 2 2" xfId="56404" xr:uid="{D18F2C33-5E6D-42C6-B679-A356591A84E7}"/>
    <cellStyle name="Normal 9 4 2 2 2 2 5 2 3" xfId="57581" xr:uid="{15EFEB5D-B67E-4456-954D-6ACDC143C90F}"/>
    <cellStyle name="Normal 9 4 2 2 2 2 5 2 4" xfId="58758" xr:uid="{42761B4A-F3A9-4399-99CB-AE06EC71F2E1}"/>
    <cellStyle name="Normal 9 4 2 2 2 2 5 3" xfId="6111" xr:uid="{BBB43E3E-D033-466F-8A71-08ADCEE7AF4A}"/>
    <cellStyle name="Normal 9 4 2 2 2 2 5 4" xfId="5519" xr:uid="{74D92719-6CCF-4981-8650-BA892E01644B}"/>
    <cellStyle name="Normal 9 4 2 2 2 2 5 5" xfId="55814" xr:uid="{319216D1-602B-4DE4-ADF8-A5CE92AFB15C}"/>
    <cellStyle name="Normal 9 4 2 2 2 2 5 6" xfId="56992" xr:uid="{6861D06E-CE07-4E56-A024-96B8409F4B40}"/>
    <cellStyle name="Normal 9 4 2 2 2 2 5 7" xfId="58169" xr:uid="{79F7C25F-2DFA-493B-A192-9EAE607C64B2}"/>
    <cellStyle name="Normal 9 4 2 2 2 3" xfId="3257" xr:uid="{FBD0F79D-9C3F-4253-AC9D-F168DC3E314F}"/>
    <cellStyle name="Normal 9 4 2 2 2 3 2" xfId="3258" xr:uid="{52DBE548-6314-4E2A-B43B-42ACC360FFDC}"/>
    <cellStyle name="Normal 9 4 2 2 2 3 2 2" xfId="4906" xr:uid="{A7EF3AB9-DDAA-48F5-AC8A-57FB600B8CC2}"/>
    <cellStyle name="Normal 9 4 2 2 2 3 2 2 2" xfId="41533" xr:uid="{5A325947-3D4F-4634-A38D-BD4F3EDC949F}"/>
    <cellStyle name="Normal 9 4 2 2 2 3 2 2 2 2" xfId="56410" xr:uid="{14FCF390-1A78-450A-B157-C11942BF8460}"/>
    <cellStyle name="Normal 9 4 2 2 2 3 2 2 2 3" xfId="57587" xr:uid="{83C3AB9C-B1EF-4591-99AD-B7964F6E5B40}"/>
    <cellStyle name="Normal 9 4 2 2 2 3 2 2 2 4" xfId="58764" xr:uid="{78BBD63E-01C5-4ABF-9D38-F35DD6248624}"/>
    <cellStyle name="Normal 9 4 2 2 2 3 2 2 3" xfId="6117" xr:uid="{20F58A85-2FAE-4562-ABF3-E6D6D0ADF217}"/>
    <cellStyle name="Normal 9 4 2 2 2 3 2 2 4" xfId="5525" xr:uid="{DB93576E-DBE9-406B-B16B-07576818D698}"/>
    <cellStyle name="Normal 9 4 2 2 2 3 2 2 5" xfId="55820" xr:uid="{F9329134-C0EA-488C-AEC3-28D1229C9C54}"/>
    <cellStyle name="Normal 9 4 2 2 2 3 2 2 6" xfId="56998" xr:uid="{C982BB49-0C80-4DA0-B51E-7D3D047DE73D}"/>
    <cellStyle name="Normal 9 4 2 2 2 3 2 2 7" xfId="58175" xr:uid="{A7DA5155-A21F-4724-A163-306F70E11C47}"/>
    <cellStyle name="Normal 9 4 2 2 2 3 3" xfId="3259" xr:uid="{213E009E-C6A4-45CE-8CA8-608FAF594F9B}"/>
    <cellStyle name="Normal 9 4 2 2 2 3 3 2" xfId="4907" xr:uid="{5D4AF8E0-2112-4527-82A2-C7A5F63FCA4A}"/>
    <cellStyle name="Normal 9 4 2 2 2 3 3 2 2" xfId="41534" xr:uid="{424AFD68-8132-48FC-8229-B158D2D3C393}"/>
    <cellStyle name="Normal 9 4 2 2 2 3 3 2 2 2" xfId="56411" xr:uid="{650857BF-94BE-4349-AF0D-2B8EC945922B}"/>
    <cellStyle name="Normal 9 4 2 2 2 3 3 2 2 3" xfId="57588" xr:uid="{D9C4FC05-3892-4F63-B92A-7328C9399312}"/>
    <cellStyle name="Normal 9 4 2 2 2 3 3 2 2 4" xfId="58765" xr:uid="{6DB93054-8C7A-4FA2-AC79-4AFEBD39AFA0}"/>
    <cellStyle name="Normal 9 4 2 2 2 3 3 2 3" xfId="6118" xr:uid="{37DA0E2D-1C99-4A3B-9DFF-981FD94CC7B0}"/>
    <cellStyle name="Normal 9 4 2 2 2 3 3 2 4" xfId="5526" xr:uid="{C7AD94EB-78B8-4312-8109-6F4598974BA4}"/>
    <cellStyle name="Normal 9 4 2 2 2 3 3 2 5" xfId="55821" xr:uid="{74E317EB-C11F-4253-B050-0263FE8C5114}"/>
    <cellStyle name="Normal 9 4 2 2 2 3 3 2 6" xfId="56999" xr:uid="{670F8716-6133-4B7F-B370-07A329137821}"/>
    <cellStyle name="Normal 9 4 2 2 2 3 3 2 7" xfId="58176" xr:uid="{D620408B-79EF-46DB-A0E2-218B0BB3F983}"/>
    <cellStyle name="Normal 9 4 2 2 2 3 4" xfId="3260" xr:uid="{B89A6739-E4B3-4F91-94C7-3AB073072180}"/>
    <cellStyle name="Normal 9 4 2 2 2 3 4 2" xfId="4908" xr:uid="{27C30631-B303-43A5-ADE3-9E0B29583B5D}"/>
    <cellStyle name="Normal 9 4 2 2 2 3 4 2 2" xfId="41535" xr:uid="{50271FF9-48C2-48DD-8B7B-3DF9C398FCBD}"/>
    <cellStyle name="Normal 9 4 2 2 2 3 4 2 2 2" xfId="56412" xr:uid="{1C6479DF-3FF3-46B6-A874-ADC73A8BB261}"/>
    <cellStyle name="Normal 9 4 2 2 2 3 4 2 2 3" xfId="57589" xr:uid="{DA22D148-E77D-428C-8C6A-BE2E32B7C854}"/>
    <cellStyle name="Normal 9 4 2 2 2 3 4 2 2 4" xfId="58766" xr:uid="{4C01C8CB-0228-411D-B7EE-CC32B9E57D77}"/>
    <cellStyle name="Normal 9 4 2 2 2 3 4 2 3" xfId="6119" xr:uid="{B3A9576E-A64B-48D9-94E0-A47BD9187D81}"/>
    <cellStyle name="Normal 9 4 2 2 2 3 4 2 4" xfId="5527" xr:uid="{34CD9716-740D-48D0-BAAF-A38DC803011F}"/>
    <cellStyle name="Normal 9 4 2 2 2 3 4 2 5" xfId="55822" xr:uid="{94345F22-4672-436E-8BD7-395BC7BD3B65}"/>
    <cellStyle name="Normal 9 4 2 2 2 3 4 2 6" xfId="57000" xr:uid="{E4EB9420-78A1-44DC-9CCD-E5F8A2C4F063}"/>
    <cellStyle name="Normal 9 4 2 2 2 3 4 2 7" xfId="58177" xr:uid="{88661C9F-D991-4648-854D-913D92EF5B7C}"/>
    <cellStyle name="Normal 9 4 2 2 2 3 5" xfId="4905" xr:uid="{FE1FBA9E-1481-4BC3-B13D-02AABBE3658F}"/>
    <cellStyle name="Normal 9 4 2 2 2 3 5 2" xfId="41532" xr:uid="{8DA27E19-F535-4580-A2C9-FFBEB152F2B4}"/>
    <cellStyle name="Normal 9 4 2 2 2 3 5 2 2" xfId="56409" xr:uid="{5D09E12F-2D9A-4F50-880E-16C4999D45EF}"/>
    <cellStyle name="Normal 9 4 2 2 2 3 5 2 3" xfId="57586" xr:uid="{6A02C92C-BE1D-4BBF-B296-31337A403DF2}"/>
    <cellStyle name="Normal 9 4 2 2 2 3 5 2 4" xfId="58763" xr:uid="{36A1245B-BA2C-4DCC-B7EB-1EB22E7A624B}"/>
    <cellStyle name="Normal 9 4 2 2 2 3 5 3" xfId="6116" xr:uid="{AFCF0B3E-CBA8-42F3-A82E-3A89028E1578}"/>
    <cellStyle name="Normal 9 4 2 2 2 3 5 4" xfId="5524" xr:uid="{F758C622-2DB1-4031-81A3-BB9BE97A885A}"/>
    <cellStyle name="Normal 9 4 2 2 2 3 5 5" xfId="55819" xr:uid="{CAE15ABB-575B-4E09-81C4-BBD7768959BD}"/>
    <cellStyle name="Normal 9 4 2 2 2 3 5 6" xfId="56997" xr:uid="{44884ABB-1021-46F5-A936-F0C55962E795}"/>
    <cellStyle name="Normal 9 4 2 2 2 3 5 7" xfId="58174" xr:uid="{7452D71A-5148-4439-831E-6853E1AA976F}"/>
    <cellStyle name="Normal 9 4 2 2 2 4" xfId="3261" xr:uid="{3CA76096-0C92-4133-A1B6-1B73BCF5575E}"/>
    <cellStyle name="Normal 9 4 2 2 2 4 2" xfId="4909" xr:uid="{D2165FEC-E1C9-4A6D-AF1C-E653018DA746}"/>
    <cellStyle name="Normal 9 4 2 2 2 4 2 2" xfId="41536" xr:uid="{81E1FD2D-061B-4379-B88C-56550EAA947D}"/>
    <cellStyle name="Normal 9 4 2 2 2 4 2 2 2" xfId="56413" xr:uid="{27B40230-6065-495B-8277-552B8B9D400E}"/>
    <cellStyle name="Normal 9 4 2 2 2 4 2 2 3" xfId="57590" xr:uid="{E598C088-409C-4A5E-96D1-4A933F6B50C8}"/>
    <cellStyle name="Normal 9 4 2 2 2 4 2 2 4" xfId="58767" xr:uid="{E8AEB7C0-CFEE-47A1-81C5-2C70FCBF0B4A}"/>
    <cellStyle name="Normal 9 4 2 2 2 4 2 3" xfId="6120" xr:uid="{7D61B7F7-D937-4097-8A94-ECC141AFAE16}"/>
    <cellStyle name="Normal 9 4 2 2 2 4 2 4" xfId="5528" xr:uid="{7B574CC0-7C36-4CE0-8E2C-3A0E7218F7F9}"/>
    <cellStyle name="Normal 9 4 2 2 2 4 2 5" xfId="55823" xr:uid="{3B958073-C5C5-4161-81E9-0F75590A247D}"/>
    <cellStyle name="Normal 9 4 2 2 2 4 2 6" xfId="57001" xr:uid="{11773132-993C-4211-8B3B-0AF62DEAC65B}"/>
    <cellStyle name="Normal 9 4 2 2 2 4 2 7" xfId="58178" xr:uid="{E19D8017-A363-4404-8D82-0394A6A2144F}"/>
    <cellStyle name="Normal 9 4 2 2 2 5" xfId="3262" xr:uid="{BADCFAB4-D527-48D6-A23D-C43226965862}"/>
    <cellStyle name="Normal 9 4 2 2 2 5 2" xfId="4910" xr:uid="{826E4844-123C-444B-B08C-D156A6CBDE83}"/>
    <cellStyle name="Normal 9 4 2 2 2 5 2 2" xfId="41537" xr:uid="{CE873467-E700-4FA6-A7F5-6001C9A97A72}"/>
    <cellStyle name="Normal 9 4 2 2 2 5 2 2 2" xfId="56414" xr:uid="{1D3079BD-B221-4271-8023-761258F8C044}"/>
    <cellStyle name="Normal 9 4 2 2 2 5 2 2 3" xfId="57591" xr:uid="{BF7BD166-482A-416B-A16C-EBB20E77DAE5}"/>
    <cellStyle name="Normal 9 4 2 2 2 5 2 2 4" xfId="58768" xr:uid="{356F86EC-E7D2-408C-AC69-032E204D9E6D}"/>
    <cellStyle name="Normal 9 4 2 2 2 5 2 3" xfId="6121" xr:uid="{EAF76BCE-444C-4224-802D-C8BD9A271396}"/>
    <cellStyle name="Normal 9 4 2 2 2 5 2 4" xfId="5529" xr:uid="{E9C9BF32-354C-4F16-81B3-2C59116AD225}"/>
    <cellStyle name="Normal 9 4 2 2 2 5 2 5" xfId="55824" xr:uid="{5E381866-9520-4ED1-AFA9-EDBE9B5C351B}"/>
    <cellStyle name="Normal 9 4 2 2 2 5 2 6" xfId="57002" xr:uid="{63EF6168-1330-48CB-B089-14935EC1DF3A}"/>
    <cellStyle name="Normal 9 4 2 2 2 5 2 7" xfId="58179" xr:uid="{B3BD9D0B-8790-4651-A0E2-080BC96337D2}"/>
    <cellStyle name="Normal 9 4 2 2 2 6" xfId="3263" xr:uid="{DDCCCA23-EA6F-403B-A2FC-7EB2D99DED51}"/>
    <cellStyle name="Normal 9 4 2 2 2 6 2" xfId="4911" xr:uid="{63097649-5E98-4C6C-A6E1-D5671746C351}"/>
    <cellStyle name="Normal 9 4 2 2 2 6 2 2" xfId="41538" xr:uid="{6DD53046-FFF3-4F71-B65B-6B2A976BA425}"/>
    <cellStyle name="Normal 9 4 2 2 2 6 2 2 2" xfId="56415" xr:uid="{04F31691-6DB4-4B48-A3FC-84D83B8DC173}"/>
    <cellStyle name="Normal 9 4 2 2 2 6 2 2 3" xfId="57592" xr:uid="{7B2CE605-C76D-4D84-8E09-609618A8C8E3}"/>
    <cellStyle name="Normal 9 4 2 2 2 6 2 2 4" xfId="58769" xr:uid="{1F9AC76C-D5B6-4DEA-B278-C4A4DDAE196B}"/>
    <cellStyle name="Normal 9 4 2 2 2 6 2 3" xfId="6122" xr:uid="{9E79AAB9-7940-46E1-88F5-BF9F29B49635}"/>
    <cellStyle name="Normal 9 4 2 2 2 6 2 4" xfId="5530" xr:uid="{4BDF3D14-40C7-4F72-920E-51876DF20811}"/>
    <cellStyle name="Normal 9 4 2 2 2 6 2 5" xfId="55825" xr:uid="{BFAE885B-D194-4987-B80A-4F1949049694}"/>
    <cellStyle name="Normal 9 4 2 2 2 6 2 6" xfId="57003" xr:uid="{010CEB91-6697-481F-A336-B40B800FD3F6}"/>
    <cellStyle name="Normal 9 4 2 2 2 6 2 7" xfId="58180" xr:uid="{5DE6C472-4084-46D0-8649-FA24BD7FD3B3}"/>
    <cellStyle name="Normal 9 4 2 2 2 7" xfId="4899" xr:uid="{966FA9BD-9C5A-40C9-B39D-E2DF03E11B16}"/>
    <cellStyle name="Normal 9 4 2 2 2 7 2" xfId="41526" xr:uid="{7B77C0F1-99F5-42C6-8DE1-10BD909F170D}"/>
    <cellStyle name="Normal 9 4 2 2 2 7 2 2" xfId="56403" xr:uid="{3475F2FA-047A-4C76-8D70-1FCF0AA0C43F}"/>
    <cellStyle name="Normal 9 4 2 2 2 7 2 3" xfId="57580" xr:uid="{6A128AA3-B30D-4852-89D9-3D673B41A849}"/>
    <cellStyle name="Normal 9 4 2 2 2 7 2 4" xfId="58757" xr:uid="{3B29BF92-68FB-4B2E-8A13-163B7E278B20}"/>
    <cellStyle name="Normal 9 4 2 2 2 7 3" xfId="6110" xr:uid="{3C1220AE-CE22-4655-9BDD-ACC7BEBEF985}"/>
    <cellStyle name="Normal 9 4 2 2 2 7 4" xfId="5518" xr:uid="{A408508F-1DB5-4449-9307-384CE35EFCE4}"/>
    <cellStyle name="Normal 9 4 2 2 2 7 5" xfId="55813" xr:uid="{50BD9850-8012-47A6-A1C9-B2C236BFB755}"/>
    <cellStyle name="Normal 9 4 2 2 2 7 6" xfId="56991" xr:uid="{4C4A5991-D156-45D1-8297-4A5A03F2F2E4}"/>
    <cellStyle name="Normal 9 4 2 2 2 7 7" xfId="58168" xr:uid="{CD128808-6937-419E-B5B2-4F2A77FB0AF9}"/>
    <cellStyle name="Normal 9 4 2 2 3" xfId="3264" xr:uid="{5417208B-8891-4539-A575-DFD5A07C1A93}"/>
    <cellStyle name="Normal 9 4 2 2 3 2" xfId="3265" xr:uid="{CF9B9D94-3FBB-4CC7-AB54-BF6AD9FA5AE7}"/>
    <cellStyle name="Normal 9 4 2 2 3 2 2" xfId="3266" xr:uid="{18A82D0C-2878-4FD7-BA7F-E2F284A04CEF}"/>
    <cellStyle name="Normal 9 4 2 2 3 2 2 2" xfId="4914" xr:uid="{D6CEB2AC-86A7-417C-B4FD-A714120457B7}"/>
    <cellStyle name="Normal 9 4 2 2 3 2 2 2 2" xfId="41541" xr:uid="{519BEE78-B313-4242-8BF7-D86F503A639F}"/>
    <cellStyle name="Normal 9 4 2 2 3 2 2 2 2 2" xfId="56418" xr:uid="{20BA2134-9AF1-432A-A726-A7A95532C578}"/>
    <cellStyle name="Normal 9 4 2 2 3 2 2 2 2 3" xfId="57595" xr:uid="{A6374DEC-C82E-423B-8972-F2E8A96D5FED}"/>
    <cellStyle name="Normal 9 4 2 2 3 2 2 2 2 4" xfId="58772" xr:uid="{9676DF9F-3FA1-43FC-8E79-CFC3EC7944FE}"/>
    <cellStyle name="Normal 9 4 2 2 3 2 2 2 3" xfId="6125" xr:uid="{6E3F3406-84F3-4554-85F2-0F9F68909E6B}"/>
    <cellStyle name="Normal 9 4 2 2 3 2 2 2 4" xfId="5533" xr:uid="{8777E1B4-F89C-45DC-81F0-16C3FC233852}"/>
    <cellStyle name="Normal 9 4 2 2 3 2 2 2 5" xfId="55828" xr:uid="{9159C7FC-40E6-4040-8A63-91C5C19BA756}"/>
    <cellStyle name="Normal 9 4 2 2 3 2 2 2 6" xfId="57006" xr:uid="{BC3678BE-D73A-4708-BBCF-0DC3DC1E23B1}"/>
    <cellStyle name="Normal 9 4 2 2 3 2 2 2 7" xfId="58183" xr:uid="{FC4CB606-3888-4773-AE8F-D27426A1E2AB}"/>
    <cellStyle name="Normal 9 4 2 2 3 2 3" xfId="3267" xr:uid="{96C8926F-9F47-41BE-AD3A-1466967F62AF}"/>
    <cellStyle name="Normal 9 4 2 2 3 2 3 2" xfId="4915" xr:uid="{FCBDD852-A9B6-4D89-B70D-5243D8F00A9B}"/>
    <cellStyle name="Normal 9 4 2 2 3 2 3 2 2" xfId="41542" xr:uid="{9B62AC87-99B0-4323-A29F-DA2057C90F2F}"/>
    <cellStyle name="Normal 9 4 2 2 3 2 3 2 2 2" xfId="56419" xr:uid="{752E9362-818B-46A6-8C51-D490705F0D91}"/>
    <cellStyle name="Normal 9 4 2 2 3 2 3 2 2 3" xfId="57596" xr:uid="{51CF9D48-2453-4264-B97F-58E8F9D07044}"/>
    <cellStyle name="Normal 9 4 2 2 3 2 3 2 2 4" xfId="58773" xr:uid="{1811C844-6B1D-4B16-9842-CB793648B1A0}"/>
    <cellStyle name="Normal 9 4 2 2 3 2 3 2 3" xfId="6126" xr:uid="{C8B1763D-821C-4A0C-AE81-0E8A6B4E6341}"/>
    <cellStyle name="Normal 9 4 2 2 3 2 3 2 4" xfId="5534" xr:uid="{ACBD6F16-FF11-481E-A8E5-366833C617DB}"/>
    <cellStyle name="Normal 9 4 2 2 3 2 3 2 5" xfId="55829" xr:uid="{545D6657-F28C-481A-8A69-70DB9DB1CDE0}"/>
    <cellStyle name="Normal 9 4 2 2 3 2 3 2 6" xfId="57007" xr:uid="{F39333D2-091B-49EA-BA9C-7A1DB2A90998}"/>
    <cellStyle name="Normal 9 4 2 2 3 2 3 2 7" xfId="58184" xr:uid="{40210EDC-7F03-497C-B370-03D5ED7C068D}"/>
    <cellStyle name="Normal 9 4 2 2 3 2 4" xfId="3268" xr:uid="{D8F2804A-9CE8-468B-900F-FC9D311539C3}"/>
    <cellStyle name="Normal 9 4 2 2 3 2 4 2" xfId="4916" xr:uid="{2589D620-8516-46B4-8E63-09A2E2EF1732}"/>
    <cellStyle name="Normal 9 4 2 2 3 2 4 2 2" xfId="41543" xr:uid="{E4CFFF0F-A667-46EE-A425-F0BC8FEC2DE8}"/>
    <cellStyle name="Normal 9 4 2 2 3 2 4 2 2 2" xfId="56420" xr:uid="{55295625-3DE2-49F4-A3C7-AADC210646AF}"/>
    <cellStyle name="Normal 9 4 2 2 3 2 4 2 2 3" xfId="57597" xr:uid="{2E5ACDFE-27D4-4EBC-B794-BEF4249E404E}"/>
    <cellStyle name="Normal 9 4 2 2 3 2 4 2 2 4" xfId="58774" xr:uid="{10C0FFF2-5927-42AC-91B9-DCE2D9E449CC}"/>
    <cellStyle name="Normal 9 4 2 2 3 2 4 2 3" xfId="6127" xr:uid="{D54470AB-B1CA-4294-8E1C-38B72DB83698}"/>
    <cellStyle name="Normal 9 4 2 2 3 2 4 2 4" xfId="5535" xr:uid="{91C96D4D-DBEC-40C1-B886-2B01EA1A2619}"/>
    <cellStyle name="Normal 9 4 2 2 3 2 4 2 5" xfId="55830" xr:uid="{CED74C5A-7BD4-41FE-9CEB-70C6FFF77D51}"/>
    <cellStyle name="Normal 9 4 2 2 3 2 4 2 6" xfId="57008" xr:uid="{FC2437CF-2631-4A7B-877B-8D2C1378DEB8}"/>
    <cellStyle name="Normal 9 4 2 2 3 2 4 2 7" xfId="58185" xr:uid="{C492F1D1-B529-4A14-81D1-747AB8F815EB}"/>
    <cellStyle name="Normal 9 4 2 2 3 2 5" xfId="4913" xr:uid="{1F4807A4-7367-4C1E-99F2-5C5BDDB11CF1}"/>
    <cellStyle name="Normal 9 4 2 2 3 2 5 2" xfId="41540" xr:uid="{D154F55F-68CC-4AE8-B7BD-DDFFC3983AAC}"/>
    <cellStyle name="Normal 9 4 2 2 3 2 5 2 2" xfId="56417" xr:uid="{58ACC76B-713C-47BC-B669-466A95A08269}"/>
    <cellStyle name="Normal 9 4 2 2 3 2 5 2 3" xfId="57594" xr:uid="{2033851C-3891-4C2C-9290-5170F833AF07}"/>
    <cellStyle name="Normal 9 4 2 2 3 2 5 2 4" xfId="58771" xr:uid="{F667D1AA-1699-4121-9521-EE72E215EB75}"/>
    <cellStyle name="Normal 9 4 2 2 3 2 5 3" xfId="6124" xr:uid="{176234E6-9D50-4722-9980-A25D6B9F1751}"/>
    <cellStyle name="Normal 9 4 2 2 3 2 5 4" xfId="5532" xr:uid="{B16A6D7F-FD9E-4A9E-B7D9-BFCD031BFE5D}"/>
    <cellStyle name="Normal 9 4 2 2 3 2 5 5" xfId="55827" xr:uid="{49AF32D3-D353-4088-AEA1-C648A1DBA0DE}"/>
    <cellStyle name="Normal 9 4 2 2 3 2 5 6" xfId="57005" xr:uid="{FBC13E54-6A45-423B-BF05-DCF72EE45A57}"/>
    <cellStyle name="Normal 9 4 2 2 3 2 5 7" xfId="58182" xr:uid="{9B7CABBD-C054-4FF7-92D2-3FB19F7333EA}"/>
    <cellStyle name="Normal 9 4 2 2 3 3" xfId="3269" xr:uid="{CB253752-602B-431D-AD4D-7EC7823BD86A}"/>
    <cellStyle name="Normal 9 4 2 2 3 3 2" xfId="4917" xr:uid="{75A23466-7940-4349-A2BC-F008CB3893EB}"/>
    <cellStyle name="Normal 9 4 2 2 3 3 2 2" xfId="41544" xr:uid="{5971EF08-8635-42F6-9689-DD35183E1267}"/>
    <cellStyle name="Normal 9 4 2 2 3 3 2 2 2" xfId="56421" xr:uid="{A204816A-4BA0-48B7-9300-43BB39A57B1B}"/>
    <cellStyle name="Normal 9 4 2 2 3 3 2 2 3" xfId="57598" xr:uid="{A17B784F-5985-4C9D-AB78-AB4F0A993CB4}"/>
    <cellStyle name="Normal 9 4 2 2 3 3 2 2 4" xfId="58775" xr:uid="{BAD6FFA5-5153-4239-B219-76BD919307EB}"/>
    <cellStyle name="Normal 9 4 2 2 3 3 2 3" xfId="6128" xr:uid="{ADD1F76C-31E4-4A46-B3A0-20823C472FFA}"/>
    <cellStyle name="Normal 9 4 2 2 3 3 2 4" xfId="5536" xr:uid="{9EBB1949-56CF-4F34-A92A-1D2D8EF416D0}"/>
    <cellStyle name="Normal 9 4 2 2 3 3 2 5" xfId="55831" xr:uid="{F2FEE8E0-9A95-4DAF-AFAE-DBE10F3A55A4}"/>
    <cellStyle name="Normal 9 4 2 2 3 3 2 6" xfId="57009" xr:uid="{3D34A7F0-7281-445D-A065-E69EC9F470FF}"/>
    <cellStyle name="Normal 9 4 2 2 3 3 2 7" xfId="58186" xr:uid="{9BF9F505-205A-4A3A-A6F4-3B4F5FA46639}"/>
    <cellStyle name="Normal 9 4 2 2 3 4" xfId="3270" xr:uid="{A6683A62-7A7F-446A-82D4-A2CCDF0B8FEF}"/>
    <cellStyle name="Normal 9 4 2 2 3 4 2" xfId="4918" xr:uid="{B257AF8E-3001-4326-A3D8-FE08B04C12EE}"/>
    <cellStyle name="Normal 9 4 2 2 3 4 2 2" xfId="41545" xr:uid="{FE1837D3-C366-4375-B4CC-B14912785FFB}"/>
    <cellStyle name="Normal 9 4 2 2 3 4 2 2 2" xfId="56422" xr:uid="{FE959A04-2C92-457E-B3A7-53F55380A1A2}"/>
    <cellStyle name="Normal 9 4 2 2 3 4 2 2 3" xfId="57599" xr:uid="{238D7E82-408A-484A-ADB6-71FA50567AE2}"/>
    <cellStyle name="Normal 9 4 2 2 3 4 2 2 4" xfId="58776" xr:uid="{5D40778E-7137-48F3-8D35-0D2F08F4282A}"/>
    <cellStyle name="Normal 9 4 2 2 3 4 2 3" xfId="6129" xr:uid="{E1650CC7-D735-4E24-AB47-26709B263B27}"/>
    <cellStyle name="Normal 9 4 2 2 3 4 2 4" xfId="5537" xr:uid="{7AAF7947-1926-4EA5-99E6-D25AE88C7624}"/>
    <cellStyle name="Normal 9 4 2 2 3 4 2 5" xfId="55832" xr:uid="{2B89E7BC-51BC-4B4E-BDEB-EBABBA452B98}"/>
    <cellStyle name="Normal 9 4 2 2 3 4 2 6" xfId="57010" xr:uid="{BC5EA749-C4E5-460E-B797-BBDE047B80A5}"/>
    <cellStyle name="Normal 9 4 2 2 3 4 2 7" xfId="58187" xr:uid="{E95392B5-D711-47B3-8344-BFC2A33EC931}"/>
    <cellStyle name="Normal 9 4 2 2 3 5" xfId="3271" xr:uid="{9C208682-B4E8-4A9F-83BC-9D95C9E975F3}"/>
    <cellStyle name="Normal 9 4 2 2 3 5 2" xfId="4919" xr:uid="{B028BD4A-829E-4804-BEAA-3C29974203B5}"/>
    <cellStyle name="Normal 9 4 2 2 3 5 2 2" xfId="41546" xr:uid="{BAC48050-E404-4A2A-95C3-C89DCB0B07B9}"/>
    <cellStyle name="Normal 9 4 2 2 3 5 2 2 2" xfId="56423" xr:uid="{4188FAD5-E136-48E3-B763-8675DFB86029}"/>
    <cellStyle name="Normal 9 4 2 2 3 5 2 2 3" xfId="57600" xr:uid="{536FA92C-F0DD-4DF7-8E4E-AC30A541DF18}"/>
    <cellStyle name="Normal 9 4 2 2 3 5 2 2 4" xfId="58777" xr:uid="{856A1844-70A4-446F-B45D-8E62C90EED13}"/>
    <cellStyle name="Normal 9 4 2 2 3 5 2 3" xfId="6130" xr:uid="{79E4888F-8949-406D-926F-889ADCE41F27}"/>
    <cellStyle name="Normal 9 4 2 2 3 5 2 4" xfId="5538" xr:uid="{26EE20C4-642F-41AC-8A07-E5F5BD8479EB}"/>
    <cellStyle name="Normal 9 4 2 2 3 5 2 5" xfId="55833" xr:uid="{86F209E0-BD64-44CB-A950-1278FC02F628}"/>
    <cellStyle name="Normal 9 4 2 2 3 5 2 6" xfId="57011" xr:uid="{B481623A-BC97-4DBB-938B-1BC6830230AA}"/>
    <cellStyle name="Normal 9 4 2 2 3 5 2 7" xfId="58188" xr:uid="{56C69792-ED20-4156-9D7F-CFE3DB5D0FE7}"/>
    <cellStyle name="Normal 9 4 2 2 3 6" xfId="4912" xr:uid="{AD0D8CB3-93E3-45A5-A3AF-08395B1129D4}"/>
    <cellStyle name="Normal 9 4 2 2 3 6 2" xfId="41539" xr:uid="{B4899C13-5A66-4F03-9E4B-B939CB380BFD}"/>
    <cellStyle name="Normal 9 4 2 2 3 6 2 2" xfId="56416" xr:uid="{EBFFD48D-E0EB-4978-88D8-0D940E8DDB5E}"/>
    <cellStyle name="Normal 9 4 2 2 3 6 2 3" xfId="57593" xr:uid="{F26EB1F8-8554-46BA-95BC-7FC8AB8FE523}"/>
    <cellStyle name="Normal 9 4 2 2 3 6 2 4" xfId="58770" xr:uid="{D5D37C3E-D296-4E2F-843C-447C2A297ECC}"/>
    <cellStyle name="Normal 9 4 2 2 3 6 3" xfId="6123" xr:uid="{A9E95B11-74F9-4BE7-B80F-61C76782BFF7}"/>
    <cellStyle name="Normal 9 4 2 2 3 6 4" xfId="5531" xr:uid="{4D551F8A-113A-42AF-836A-72079978DA31}"/>
    <cellStyle name="Normal 9 4 2 2 3 6 5" xfId="55826" xr:uid="{ED20D613-652F-4B74-8B18-68F7E24CCD66}"/>
    <cellStyle name="Normal 9 4 2 2 3 6 6" xfId="57004" xr:uid="{9E9FE99B-506D-4352-B156-68881021008A}"/>
    <cellStyle name="Normal 9 4 2 2 3 6 7" xfId="58181" xr:uid="{DC47868B-6D62-4BDD-8C7B-CD946A64BF91}"/>
    <cellStyle name="Normal 9 4 2 2 4" xfId="3272" xr:uid="{75FB1643-6D07-4BFB-9D9C-F5D33713A755}"/>
    <cellStyle name="Normal 9 4 2 2 4 2" xfId="3273" xr:uid="{B302F5B8-913B-4496-A6A5-20B34276FDFD}"/>
    <cellStyle name="Normal 9 4 2 2 4 2 2" xfId="4921" xr:uid="{F0E1AA58-76CB-4795-AC76-4C8B72B3E661}"/>
    <cellStyle name="Normal 9 4 2 2 4 2 2 2" xfId="41548" xr:uid="{B2F6F36E-D79D-436E-8F6E-F64171DE750F}"/>
    <cellStyle name="Normal 9 4 2 2 4 2 2 2 2" xfId="56425" xr:uid="{D3D1D0B6-6A09-4DAB-B543-A8909EDFFE74}"/>
    <cellStyle name="Normal 9 4 2 2 4 2 2 2 3" xfId="57602" xr:uid="{08F0AB98-188C-4809-82FF-E60AB293F1D2}"/>
    <cellStyle name="Normal 9 4 2 2 4 2 2 2 4" xfId="58779" xr:uid="{A22B249A-482C-4BBE-8CCF-32E5FABBBBF3}"/>
    <cellStyle name="Normal 9 4 2 2 4 2 2 3" xfId="6132" xr:uid="{BA130279-EC9D-427D-8F43-4D0BD7FD126D}"/>
    <cellStyle name="Normal 9 4 2 2 4 2 2 4" xfId="5540" xr:uid="{0D5E31CF-459E-479C-B42F-861D406239A0}"/>
    <cellStyle name="Normal 9 4 2 2 4 2 2 5" xfId="55835" xr:uid="{62C061A0-D08F-4123-8A1B-D1D23E661AD4}"/>
    <cellStyle name="Normal 9 4 2 2 4 2 2 6" xfId="57013" xr:uid="{A9608DA8-E453-423A-9446-D992DF174885}"/>
    <cellStyle name="Normal 9 4 2 2 4 2 2 7" xfId="58190" xr:uid="{636D6BF1-638E-4381-B454-F667ABB2D454}"/>
    <cellStyle name="Normal 9 4 2 2 4 3" xfId="3274" xr:uid="{1A96B5C3-5982-4690-A583-43BFE11ED2E1}"/>
    <cellStyle name="Normal 9 4 2 2 4 3 2" xfId="4922" xr:uid="{B40FA817-6C22-429B-B6F5-76678C9EED5D}"/>
    <cellStyle name="Normal 9 4 2 2 4 3 2 2" xfId="41549" xr:uid="{BE9887C7-C2D8-496E-9CF5-1527355CD93C}"/>
    <cellStyle name="Normal 9 4 2 2 4 3 2 2 2" xfId="56426" xr:uid="{0AA1B8C4-A16F-41C1-851B-3A233D251BE1}"/>
    <cellStyle name="Normal 9 4 2 2 4 3 2 2 3" xfId="57603" xr:uid="{A1E21AD4-D576-4539-9F58-69DF48CF40DB}"/>
    <cellStyle name="Normal 9 4 2 2 4 3 2 2 4" xfId="58780" xr:uid="{B7C640F7-B5BB-43E1-95C0-25AE298EF8D7}"/>
    <cellStyle name="Normal 9 4 2 2 4 3 2 3" xfId="6133" xr:uid="{56A5B0EC-9392-43C5-9064-F6E854034126}"/>
    <cellStyle name="Normal 9 4 2 2 4 3 2 4" xfId="5541" xr:uid="{56A561AC-D5E0-4124-8E8C-3FA92863C8E4}"/>
    <cellStyle name="Normal 9 4 2 2 4 3 2 5" xfId="55836" xr:uid="{4A0713AE-F00A-4861-84B0-3A858A5DC902}"/>
    <cellStyle name="Normal 9 4 2 2 4 3 2 6" xfId="57014" xr:uid="{C9EABB43-C96D-46E0-B0C0-F7EDCD4F0B75}"/>
    <cellStyle name="Normal 9 4 2 2 4 3 2 7" xfId="58191" xr:uid="{4158576F-825A-479A-8BFF-7E1F0C67BCAB}"/>
    <cellStyle name="Normal 9 4 2 2 4 4" xfId="3275" xr:uid="{79B4FE2D-D644-4508-BE57-E2F11A92633E}"/>
    <cellStyle name="Normal 9 4 2 2 4 4 2" xfId="4923" xr:uid="{CF805901-1ABC-4FCB-898E-0A6E61BE8580}"/>
    <cellStyle name="Normal 9 4 2 2 4 4 2 2" xfId="41550" xr:uid="{316D2DB0-ACC5-415F-98AE-DBDAEE2F3FFA}"/>
    <cellStyle name="Normal 9 4 2 2 4 4 2 2 2" xfId="56427" xr:uid="{5CF29DF1-73CE-4DEA-8E79-15C2F149D3C2}"/>
    <cellStyle name="Normal 9 4 2 2 4 4 2 2 3" xfId="57604" xr:uid="{001AEE60-34D8-407B-9F53-A425F6FD314F}"/>
    <cellStyle name="Normal 9 4 2 2 4 4 2 2 4" xfId="58781" xr:uid="{36C50345-07B9-4456-90B6-C025FC69C3DC}"/>
    <cellStyle name="Normal 9 4 2 2 4 4 2 3" xfId="6134" xr:uid="{6EAEC73F-216D-407B-97B8-A072B734B0CD}"/>
    <cellStyle name="Normal 9 4 2 2 4 4 2 4" xfId="5542" xr:uid="{6D0FA44B-885B-4632-B244-5B723729C3E8}"/>
    <cellStyle name="Normal 9 4 2 2 4 4 2 5" xfId="55837" xr:uid="{1EAA30DD-FCAE-439F-ABD5-18684FFF8662}"/>
    <cellStyle name="Normal 9 4 2 2 4 4 2 6" xfId="57015" xr:uid="{A806931C-5D26-4C03-A624-D9788341610B}"/>
    <cellStyle name="Normal 9 4 2 2 4 4 2 7" xfId="58192" xr:uid="{E5EB093D-DDD4-4E0C-9774-789A2CE91075}"/>
    <cellStyle name="Normal 9 4 2 2 4 5" xfId="4920" xr:uid="{4D03BBE6-B463-4FE0-9CC3-82C6461914E4}"/>
    <cellStyle name="Normal 9 4 2 2 4 5 2" xfId="41547" xr:uid="{8E0A1D03-B0A6-4BE0-BA8E-ADC6B52761C6}"/>
    <cellStyle name="Normal 9 4 2 2 4 5 2 2" xfId="56424" xr:uid="{5497EDF7-C88F-452C-98D2-6DDF6385E8C4}"/>
    <cellStyle name="Normal 9 4 2 2 4 5 2 3" xfId="57601" xr:uid="{6265F184-A961-4567-867D-806F628B1E0A}"/>
    <cellStyle name="Normal 9 4 2 2 4 5 2 4" xfId="58778" xr:uid="{2251B8E4-9EF4-45F0-8A9E-41CCAC990FF5}"/>
    <cellStyle name="Normal 9 4 2 2 4 5 3" xfId="6131" xr:uid="{6BCC2DD1-1308-48CF-BB06-5BC2CC5C5336}"/>
    <cellStyle name="Normal 9 4 2 2 4 5 4" xfId="5539" xr:uid="{4B80FA19-E35D-4C9D-BDA1-283A1F405DA3}"/>
    <cellStyle name="Normal 9 4 2 2 4 5 5" xfId="55834" xr:uid="{99AB499E-87A0-4D13-92F9-57A5153E8E8C}"/>
    <cellStyle name="Normal 9 4 2 2 4 5 6" xfId="57012" xr:uid="{451B5C81-72B7-4566-BDDC-0D0C12204A20}"/>
    <cellStyle name="Normal 9 4 2 2 4 5 7" xfId="58189" xr:uid="{DE41B3BB-3FAC-48CB-BB24-0686C19F9989}"/>
    <cellStyle name="Normal 9 4 2 2 5" xfId="3276" xr:uid="{97B01BA4-51B1-41D3-8C7D-E26EA0DA02BF}"/>
    <cellStyle name="Normal 9 4 2 2 5 2" xfId="3277" xr:uid="{EF51DCA0-3A29-4126-ACBE-B0A2070BF6E3}"/>
    <cellStyle name="Normal 9 4 2 2 5 2 2" xfId="4925" xr:uid="{1034387B-4A4B-45DE-9BDA-C6012A275AF5}"/>
    <cellStyle name="Normal 9 4 2 2 5 2 2 2" xfId="41552" xr:uid="{659A5820-5218-4E73-8868-F0943BABBDC1}"/>
    <cellStyle name="Normal 9 4 2 2 5 2 2 2 2" xfId="56429" xr:uid="{1B691534-34DC-4AEE-90EF-185A7E738A2C}"/>
    <cellStyle name="Normal 9 4 2 2 5 2 2 2 3" xfId="57606" xr:uid="{5C88D623-BF98-4E9A-B6EC-1F8B79185FF4}"/>
    <cellStyle name="Normal 9 4 2 2 5 2 2 2 4" xfId="58783" xr:uid="{74281CF8-18D3-4B7A-812C-5CF3F9F996C6}"/>
    <cellStyle name="Normal 9 4 2 2 5 2 2 3" xfId="6136" xr:uid="{C57B2580-9B7D-4A46-9F46-970505814189}"/>
    <cellStyle name="Normal 9 4 2 2 5 2 2 4" xfId="5544" xr:uid="{E1B7E0FC-4E30-4B20-BABA-018487C1F3B6}"/>
    <cellStyle name="Normal 9 4 2 2 5 2 2 5" xfId="55839" xr:uid="{CCF3FF9C-9CDD-4031-88FF-3262C0BB810A}"/>
    <cellStyle name="Normal 9 4 2 2 5 2 2 6" xfId="57017" xr:uid="{ABFF9867-0C7E-440F-A77F-773F69D787A0}"/>
    <cellStyle name="Normal 9 4 2 2 5 2 2 7" xfId="58194" xr:uid="{6E2514EE-2989-45B3-82A1-23AED4C020CB}"/>
    <cellStyle name="Normal 9 4 2 2 5 3" xfId="3278" xr:uid="{6B17CDC2-E55E-4C42-A131-081278B4DA58}"/>
    <cellStyle name="Normal 9 4 2 2 5 3 2" xfId="4926" xr:uid="{23F0F992-274E-4A78-B939-E8BFBCCF8355}"/>
    <cellStyle name="Normal 9 4 2 2 5 3 2 2" xfId="41553" xr:uid="{FE888F0D-E7A0-4F9A-91E3-311CF9137A7A}"/>
    <cellStyle name="Normal 9 4 2 2 5 3 2 2 2" xfId="56430" xr:uid="{18154788-5214-450B-9A1D-0CE6CD3A7D83}"/>
    <cellStyle name="Normal 9 4 2 2 5 3 2 2 3" xfId="57607" xr:uid="{12F141F8-CF08-4976-B066-9BD7E7AC9BBA}"/>
    <cellStyle name="Normal 9 4 2 2 5 3 2 2 4" xfId="58784" xr:uid="{BB5B6E62-BD5B-45A6-9FD8-6D52B7D4FBBC}"/>
    <cellStyle name="Normal 9 4 2 2 5 3 2 3" xfId="6137" xr:uid="{DCA0486D-BE24-4278-9DA7-E278ACBAB922}"/>
    <cellStyle name="Normal 9 4 2 2 5 3 2 4" xfId="5545" xr:uid="{BBD75476-8226-4DFE-80E3-70208A5DE51D}"/>
    <cellStyle name="Normal 9 4 2 2 5 3 2 5" xfId="55840" xr:uid="{5512A967-4411-4B8A-9992-A397ADEC1A3E}"/>
    <cellStyle name="Normal 9 4 2 2 5 3 2 6" xfId="57018" xr:uid="{703BBA0F-F1CC-41A6-9FEA-B05E129111FA}"/>
    <cellStyle name="Normal 9 4 2 2 5 3 2 7" xfId="58195" xr:uid="{BE674D1C-0526-4D5D-9DD8-DB9BB9610FBF}"/>
    <cellStyle name="Normal 9 4 2 2 5 4" xfId="3279" xr:uid="{7E7C5C65-5804-4319-BC56-507F201A70DF}"/>
    <cellStyle name="Normal 9 4 2 2 5 4 2" xfId="4927" xr:uid="{2AC1C64A-3E24-43DA-867C-A06D9A127302}"/>
    <cellStyle name="Normal 9 4 2 2 5 4 2 2" xfId="41554" xr:uid="{6EB6DFA1-CE91-4448-9A9A-9E7A45640F62}"/>
    <cellStyle name="Normal 9 4 2 2 5 4 2 2 2" xfId="56431" xr:uid="{D57E673F-4F45-4693-905A-CE2450540F93}"/>
    <cellStyle name="Normal 9 4 2 2 5 4 2 2 3" xfId="57608" xr:uid="{56F93285-A163-467C-9DE6-51C5EEEEDDE0}"/>
    <cellStyle name="Normal 9 4 2 2 5 4 2 2 4" xfId="58785" xr:uid="{D1CE6316-6DA5-4CA2-8188-86040B8F799B}"/>
    <cellStyle name="Normal 9 4 2 2 5 4 2 3" xfId="6138" xr:uid="{3040266F-80E6-423E-9A4C-D62EA8A65ECF}"/>
    <cellStyle name="Normal 9 4 2 2 5 4 2 4" xfId="5546" xr:uid="{FA46008A-82DD-4BF9-B93E-1A6B9930954D}"/>
    <cellStyle name="Normal 9 4 2 2 5 4 2 5" xfId="55841" xr:uid="{6657D5D2-BA6D-4CCE-8146-F6C0D17547C8}"/>
    <cellStyle name="Normal 9 4 2 2 5 4 2 6" xfId="57019" xr:uid="{6AA28002-3579-4765-8831-A93E67054181}"/>
    <cellStyle name="Normal 9 4 2 2 5 4 2 7" xfId="58196" xr:uid="{53313C70-E455-4D04-8521-2F16D15F017E}"/>
    <cellStyle name="Normal 9 4 2 2 5 5" xfId="4924" xr:uid="{2DBB3612-3C5D-428F-B342-6D4AC2C18CD1}"/>
    <cellStyle name="Normal 9 4 2 2 5 5 2" xfId="41551" xr:uid="{CD6E941B-7384-4A0F-BFE3-211DDBEA5DE8}"/>
    <cellStyle name="Normal 9 4 2 2 5 5 2 2" xfId="56428" xr:uid="{128578E6-D327-4414-880D-5BB4D94F61B9}"/>
    <cellStyle name="Normal 9 4 2 2 5 5 2 3" xfId="57605" xr:uid="{0A23B94E-8430-42D1-B623-80F0A154A313}"/>
    <cellStyle name="Normal 9 4 2 2 5 5 2 4" xfId="58782" xr:uid="{0241D06E-D71E-4812-A6AC-E8E5617A3EA6}"/>
    <cellStyle name="Normal 9 4 2 2 5 5 3" xfId="6135" xr:uid="{BE58E4CC-2EB1-4FF8-B22A-30AFEAC5CE45}"/>
    <cellStyle name="Normal 9 4 2 2 5 5 4" xfId="5543" xr:uid="{FE25A46A-DE77-4368-8D54-CF2B63F37F39}"/>
    <cellStyle name="Normal 9 4 2 2 5 5 5" xfId="55838" xr:uid="{348B0436-EE79-4D54-B979-67537A0C9D3D}"/>
    <cellStyle name="Normal 9 4 2 2 5 5 6" xfId="57016" xr:uid="{A474C555-CB48-4D60-AD46-08DF55B60F6D}"/>
    <cellStyle name="Normal 9 4 2 2 5 5 7" xfId="58193" xr:uid="{520AFDF2-71AF-423E-B328-EE0C6E9E71D0}"/>
    <cellStyle name="Normal 9 4 2 2 6" xfId="3280" xr:uid="{D522DAE2-E27C-4B2B-BECB-273698305981}"/>
    <cellStyle name="Normal 9 4 2 2 6 2" xfId="4928" xr:uid="{3D6A0428-5666-4B6F-96D6-46A76FB70466}"/>
    <cellStyle name="Normal 9 4 2 2 6 2 2" xfId="41555" xr:uid="{BB927DA8-1531-48C9-A11C-E40F998E7A74}"/>
    <cellStyle name="Normal 9 4 2 2 6 2 2 2" xfId="56432" xr:uid="{123BA92F-C7A4-4648-AB6B-69F68B4F2B14}"/>
    <cellStyle name="Normal 9 4 2 2 6 2 2 3" xfId="57609" xr:uid="{5E77BF55-B377-4A8F-AE01-C9C7A4C1695F}"/>
    <cellStyle name="Normal 9 4 2 2 6 2 2 4" xfId="58786" xr:uid="{03C5CB61-1B63-4223-9394-C79ED9FE834D}"/>
    <cellStyle name="Normal 9 4 2 2 6 2 3" xfId="6139" xr:uid="{FB32F069-B1C2-4196-A0CF-A41A59E52B35}"/>
    <cellStyle name="Normal 9 4 2 2 6 2 4" xfId="5547" xr:uid="{0DD2AB2F-1A26-48D3-A193-CA049DDBF64C}"/>
    <cellStyle name="Normal 9 4 2 2 6 2 5" xfId="55842" xr:uid="{27A326E0-30D3-4326-8DBE-C3C0686CA5F0}"/>
    <cellStyle name="Normal 9 4 2 2 6 2 6" xfId="57020" xr:uid="{69F9AAED-6FB8-4A97-9F05-8C0A8C11BCAC}"/>
    <cellStyle name="Normal 9 4 2 2 6 2 7" xfId="58197" xr:uid="{EAD62B48-CEE5-4297-B297-14C4DE8E89D2}"/>
    <cellStyle name="Normal 9 4 2 2 7" xfId="3281" xr:uid="{41887C51-EDD2-4C4E-BDA7-0F7BDB55B5CC}"/>
    <cellStyle name="Normal 9 4 2 2 7 2" xfId="4929" xr:uid="{9CA6BDF5-357A-42D9-89CE-5F34761E0959}"/>
    <cellStyle name="Normal 9 4 2 2 7 2 2" xfId="41556" xr:uid="{F3669D15-D537-466B-BB16-A2343B33FEA4}"/>
    <cellStyle name="Normal 9 4 2 2 7 2 2 2" xfId="56433" xr:uid="{F8FCB553-8F06-492E-A761-11C9FBA1FD5C}"/>
    <cellStyle name="Normal 9 4 2 2 7 2 2 3" xfId="57610" xr:uid="{AB0F5564-567C-4CB8-9850-B6DDC1C47749}"/>
    <cellStyle name="Normal 9 4 2 2 7 2 2 4" xfId="58787" xr:uid="{BDF198D2-A5DB-40BB-9231-5C1A4A7415D2}"/>
    <cellStyle name="Normal 9 4 2 2 7 2 3" xfId="6140" xr:uid="{E299F022-D2BD-4217-8A1B-71425438D83D}"/>
    <cellStyle name="Normal 9 4 2 2 7 2 4" xfId="5548" xr:uid="{3B28683B-1083-4E0C-8B13-36F99ECB2FC8}"/>
    <cellStyle name="Normal 9 4 2 2 7 2 5" xfId="55843" xr:uid="{44CAEF3C-C77D-468F-B4FF-72BB27749215}"/>
    <cellStyle name="Normal 9 4 2 2 7 2 6" xfId="57021" xr:uid="{4C41AFA1-46F2-4710-A96F-13D5C0188888}"/>
    <cellStyle name="Normal 9 4 2 2 7 2 7" xfId="58198" xr:uid="{52D9B5B6-99BA-4682-A797-D89F63698BE8}"/>
    <cellStyle name="Normal 9 4 2 2 8" xfId="3282" xr:uid="{FC0EE3F2-DD36-469B-BFDE-3B2B4D4E91B2}"/>
    <cellStyle name="Normal 9 4 2 2 8 2" xfId="4930" xr:uid="{02BDECF3-1DEC-4DE1-AC5E-9AC716B3E1FC}"/>
    <cellStyle name="Normal 9 4 2 2 8 2 2" xfId="41557" xr:uid="{63BE5205-C195-4426-A4EC-A818FFAFFF60}"/>
    <cellStyle name="Normal 9 4 2 2 8 2 2 2" xfId="56434" xr:uid="{C1CEC98D-E743-48C3-8D6C-1686C7DA4CD2}"/>
    <cellStyle name="Normal 9 4 2 2 8 2 2 3" xfId="57611" xr:uid="{4141A0DF-5C5B-4BB9-8CD4-54467F4042D3}"/>
    <cellStyle name="Normal 9 4 2 2 8 2 2 4" xfId="58788" xr:uid="{A93E712C-891C-49A7-B7A7-2C211B685C83}"/>
    <cellStyle name="Normal 9 4 2 2 8 2 3" xfId="6141" xr:uid="{0DDF0227-351C-4D60-8FC3-EACDEA042BAA}"/>
    <cellStyle name="Normal 9 4 2 2 8 2 4" xfId="5549" xr:uid="{3AB55FE7-07E2-48A7-8BA7-3A24E900FBF9}"/>
    <cellStyle name="Normal 9 4 2 2 8 2 5" xfId="55844" xr:uid="{A02FA942-9254-4468-9F7B-830365DD4EF8}"/>
    <cellStyle name="Normal 9 4 2 2 8 2 6" xfId="57022" xr:uid="{D23023F0-35DF-4CDF-B662-C36B7FFAF661}"/>
    <cellStyle name="Normal 9 4 2 2 8 2 7" xfId="58199" xr:uid="{3DDEFA3E-B257-4FD9-96F9-9A42770DBE33}"/>
    <cellStyle name="Normal 9 4 2 2 9" xfId="4898" xr:uid="{CDB3CA3B-BEE9-4487-9BD5-DDCC2B5380D2}"/>
    <cellStyle name="Normal 9 4 2 2 9 2" xfId="41525" xr:uid="{7F387F1E-1C05-494D-96C8-A1E7BECD5AAE}"/>
    <cellStyle name="Normal 9 4 2 2 9 2 2" xfId="56402" xr:uid="{3ED0CA0D-94A6-488A-942D-810B56F3C991}"/>
    <cellStyle name="Normal 9 4 2 2 9 2 3" xfId="57579" xr:uid="{9C92A689-025E-4E0C-B13E-D541BC94BC99}"/>
    <cellStyle name="Normal 9 4 2 2 9 2 4" xfId="58756" xr:uid="{DB3038A1-294D-47BC-8AA5-8DED711C65F9}"/>
    <cellStyle name="Normal 9 4 2 2 9 3" xfId="6109" xr:uid="{B2AF9831-498C-4997-B0DB-A7446EE492C3}"/>
    <cellStyle name="Normal 9 4 2 2 9 4" xfId="5517" xr:uid="{EB5C6091-01CF-40A1-A166-6BD6E35D8351}"/>
    <cellStyle name="Normal 9 4 2 2 9 5" xfId="55812" xr:uid="{3F28D8B3-333F-4428-B652-0169D6B6DF97}"/>
    <cellStyle name="Normal 9 4 2 2 9 6" xfId="56990" xr:uid="{4100BE14-BE55-4588-BF25-7B34730088C6}"/>
    <cellStyle name="Normal 9 4 2 2 9 7" xfId="58167" xr:uid="{0C5839F2-2A2A-4242-A808-D10C9569B32D}"/>
    <cellStyle name="Normal 9 4 2 3" xfId="3283" xr:uid="{6992A3E4-1CC4-42BE-AD34-E7BFE4713257}"/>
    <cellStyle name="Normal 9 4 2 3 2" xfId="3284" xr:uid="{2708C7B2-8AFD-4B75-A362-5D3E19B8EF96}"/>
    <cellStyle name="Normal 9 4 2 3 2 2" xfId="3285" xr:uid="{E1B1CA7E-4AB6-4CCA-BF3C-46EA21C8D264}"/>
    <cellStyle name="Normal 9 4 2 3 2 2 2" xfId="4261" xr:uid="{800E8268-4566-4D9E-B701-479F725F3DE8}"/>
    <cellStyle name="Normal 9 4 2 3 2 2 2 2" xfId="4262" xr:uid="{EAA9CC68-5A60-4914-8690-F6C066588112}"/>
    <cellStyle name="Normal 9 4 2 3 2 2 2 2 2" xfId="4935" xr:uid="{6F264F58-1A35-4C45-AAE7-D2DA4ABBDA20}"/>
    <cellStyle name="Normal 9 4 2 3 2 2 2 2 2 2" xfId="41562" xr:uid="{224EDF30-22F7-4D1C-9E13-F8AB590ABEC1}"/>
    <cellStyle name="Normal 9 4 2 3 2 2 2 2 2 2 2" xfId="56439" xr:uid="{89985B0E-4AA4-4F63-894E-C9AC4C1A5140}"/>
    <cellStyle name="Normal 9 4 2 3 2 2 2 2 2 2 3" xfId="57616" xr:uid="{FEF78687-91AF-439A-ACEA-506BD5FE56FF}"/>
    <cellStyle name="Normal 9 4 2 3 2 2 2 2 2 2 4" xfId="58793" xr:uid="{2045819F-C04D-4C58-B182-0546DC8A2E39}"/>
    <cellStyle name="Normal 9 4 2 3 2 2 2 2 2 3" xfId="6146" xr:uid="{B53507F3-5965-427E-A7E3-1CB4AB63CD85}"/>
    <cellStyle name="Normal 9 4 2 3 2 2 2 2 2 4" xfId="5554" xr:uid="{910F2D2D-2F14-459F-8153-4A72C3B05B84}"/>
    <cellStyle name="Normal 9 4 2 3 2 2 2 2 2 5" xfId="55849" xr:uid="{B809F250-1F34-4900-ADE6-7F128D8B9200}"/>
    <cellStyle name="Normal 9 4 2 3 2 2 2 2 2 6" xfId="57027" xr:uid="{D8618DAD-CB7F-4268-8EF5-755741B18B12}"/>
    <cellStyle name="Normal 9 4 2 3 2 2 2 2 2 7" xfId="58204" xr:uid="{EE899C8B-A2D5-4531-9AF5-BD110499197D}"/>
    <cellStyle name="Normal 9 4 2 3 2 2 2 3" xfId="4934" xr:uid="{CBA33FC3-BE76-49F6-AC18-CCCBDC22EFD0}"/>
    <cellStyle name="Normal 9 4 2 3 2 2 2 3 2" xfId="41561" xr:uid="{F543EE55-DEBC-48D5-8FE5-7B8E22A0B9E2}"/>
    <cellStyle name="Normal 9 4 2 3 2 2 2 3 2 2" xfId="56438" xr:uid="{235C241E-9845-407C-B971-1703A8269167}"/>
    <cellStyle name="Normal 9 4 2 3 2 2 2 3 2 3" xfId="57615" xr:uid="{FB63097B-99D9-4265-A634-37B187474AFC}"/>
    <cellStyle name="Normal 9 4 2 3 2 2 2 3 2 4" xfId="58792" xr:uid="{2092C917-BF57-4C93-995D-9A7A28FD5C7B}"/>
    <cellStyle name="Normal 9 4 2 3 2 2 2 3 3" xfId="6145" xr:uid="{52AB7CA0-F057-4BA4-89B8-B0A62B7FFD68}"/>
    <cellStyle name="Normal 9 4 2 3 2 2 2 3 4" xfId="5553" xr:uid="{523B0DB2-358F-4BAA-BA33-B03648C5C790}"/>
    <cellStyle name="Normal 9 4 2 3 2 2 2 3 5" xfId="55848" xr:uid="{73FCDE6E-3E78-4EEC-97E5-B489357B6FE0}"/>
    <cellStyle name="Normal 9 4 2 3 2 2 2 3 6" xfId="57026" xr:uid="{9F5882F6-9348-4D40-98A6-22E5F9CB9935}"/>
    <cellStyle name="Normal 9 4 2 3 2 2 2 3 7" xfId="58203" xr:uid="{FE1C6D65-21FC-487E-8948-1C4117A58C70}"/>
    <cellStyle name="Normal 9 4 2 3 2 2 3" xfId="4263" xr:uid="{FF428DEB-DEE1-4646-9788-84A0643B029A}"/>
    <cellStyle name="Normal 9 4 2 3 2 2 3 2" xfId="4936" xr:uid="{EEEDB6EF-2795-4F4C-8B5F-4EAB7A53BCFD}"/>
    <cellStyle name="Normal 9 4 2 3 2 2 3 2 2" xfId="41563" xr:uid="{70924975-CCD0-445A-930A-926C9A421225}"/>
    <cellStyle name="Normal 9 4 2 3 2 2 3 2 2 2" xfId="56440" xr:uid="{3C2DF9E2-101B-4839-AC89-0396A0532896}"/>
    <cellStyle name="Normal 9 4 2 3 2 2 3 2 2 3" xfId="57617" xr:uid="{3437B2E9-FE86-4EBA-9322-0B0E35A3D177}"/>
    <cellStyle name="Normal 9 4 2 3 2 2 3 2 2 4" xfId="58794" xr:uid="{4A245E7C-7598-4AFB-B716-267D08369CA1}"/>
    <cellStyle name="Normal 9 4 2 3 2 2 3 2 3" xfId="6147" xr:uid="{AF0DB24B-80EE-49FC-8469-BA1C6F34587A}"/>
    <cellStyle name="Normal 9 4 2 3 2 2 3 2 4" xfId="5555" xr:uid="{E07FE047-176B-4F43-8871-CA0F9ADA00B9}"/>
    <cellStyle name="Normal 9 4 2 3 2 2 3 2 5" xfId="55850" xr:uid="{06BAA412-E514-470F-9A13-E518C8CF7773}"/>
    <cellStyle name="Normal 9 4 2 3 2 2 3 2 6" xfId="57028" xr:uid="{841CAE7D-05B8-4CC5-85AF-2C2AB7544FF2}"/>
    <cellStyle name="Normal 9 4 2 3 2 2 3 2 7" xfId="58205" xr:uid="{ACF69924-4431-4EBA-B092-303C8F3BBD24}"/>
    <cellStyle name="Normal 9 4 2 3 2 2 4" xfId="4933" xr:uid="{B48A5098-7F81-43E1-B645-B0AF05642C4E}"/>
    <cellStyle name="Normal 9 4 2 3 2 2 4 2" xfId="41560" xr:uid="{F65A9DD8-055B-4DA8-BB86-F51C49E26AB4}"/>
    <cellStyle name="Normal 9 4 2 3 2 2 4 2 2" xfId="56437" xr:uid="{0D357AB4-1118-4B9B-9F8D-5AAB41BFB325}"/>
    <cellStyle name="Normal 9 4 2 3 2 2 4 2 3" xfId="57614" xr:uid="{2F11A971-37AE-480D-8D1D-87994E4978AD}"/>
    <cellStyle name="Normal 9 4 2 3 2 2 4 2 4" xfId="58791" xr:uid="{A9BDE412-9380-4E56-B03A-562BC727A4A1}"/>
    <cellStyle name="Normal 9 4 2 3 2 2 4 3" xfId="6144" xr:uid="{8ED9455F-84AE-4A8F-AA05-55EC8A2524EF}"/>
    <cellStyle name="Normal 9 4 2 3 2 2 4 4" xfId="5552" xr:uid="{2517E0D6-E922-4ADB-B875-437B91844AEE}"/>
    <cellStyle name="Normal 9 4 2 3 2 2 4 5" xfId="55847" xr:uid="{D3338C29-E3F3-4F76-8EDF-AAD0BED47653}"/>
    <cellStyle name="Normal 9 4 2 3 2 2 4 6" xfId="57025" xr:uid="{C44D7B56-4A07-4C4B-AD24-14EDAFE2F3F7}"/>
    <cellStyle name="Normal 9 4 2 3 2 2 4 7" xfId="58202" xr:uid="{5FC9BC03-C739-4D3A-83CB-528EDC063007}"/>
    <cellStyle name="Normal 9 4 2 3 2 3" xfId="3286" xr:uid="{E949ABD3-69D9-4B55-AA9C-7615A38FAE76}"/>
    <cellStyle name="Normal 9 4 2 3 2 3 2" xfId="4264" xr:uid="{29778C5D-D277-47C6-83C7-FBA2429EA7A2}"/>
    <cellStyle name="Normal 9 4 2 3 2 3 2 2" xfId="4938" xr:uid="{1CF968BB-B747-4B38-9E49-9C91CC01D65E}"/>
    <cellStyle name="Normal 9 4 2 3 2 3 2 2 2" xfId="41565" xr:uid="{16498DD1-6247-4C1B-AE5A-031C9492664C}"/>
    <cellStyle name="Normal 9 4 2 3 2 3 2 2 2 2" xfId="56442" xr:uid="{33286DC0-C28F-436B-825E-1446E995CF6C}"/>
    <cellStyle name="Normal 9 4 2 3 2 3 2 2 2 3" xfId="57619" xr:uid="{8456E164-3FA7-4F28-A705-60ACDB678F83}"/>
    <cellStyle name="Normal 9 4 2 3 2 3 2 2 2 4" xfId="58796" xr:uid="{B846B444-37DD-4F73-A4DF-8AF9A41E94E3}"/>
    <cellStyle name="Normal 9 4 2 3 2 3 2 2 3" xfId="6149" xr:uid="{9DAC5928-1AC1-4536-BD2F-75081C5497EA}"/>
    <cellStyle name="Normal 9 4 2 3 2 3 2 2 4" xfId="5557" xr:uid="{322E80B7-D174-4301-BF08-FCF7E7A84FBC}"/>
    <cellStyle name="Normal 9 4 2 3 2 3 2 2 5" xfId="55852" xr:uid="{263D7151-D461-42B5-A865-9A556D9671CE}"/>
    <cellStyle name="Normal 9 4 2 3 2 3 2 2 6" xfId="57030" xr:uid="{4A84BA82-E758-46FA-B285-E765F9874483}"/>
    <cellStyle name="Normal 9 4 2 3 2 3 2 2 7" xfId="58207" xr:uid="{FEAFDDAC-B88B-4E0C-8224-BD599E0E5039}"/>
    <cellStyle name="Normal 9 4 2 3 2 3 3" xfId="4937" xr:uid="{605978D2-F9D9-46BF-B212-94B9398EFA69}"/>
    <cellStyle name="Normal 9 4 2 3 2 3 3 2" xfId="41564" xr:uid="{B0854E12-3726-410F-9454-431C46015BCB}"/>
    <cellStyle name="Normal 9 4 2 3 2 3 3 2 2" xfId="56441" xr:uid="{106FA0D2-7CC6-4ED5-91D0-058946E266B1}"/>
    <cellStyle name="Normal 9 4 2 3 2 3 3 2 3" xfId="57618" xr:uid="{77C2ACC1-C539-42F7-B42B-4AC19A5800B4}"/>
    <cellStyle name="Normal 9 4 2 3 2 3 3 2 4" xfId="58795" xr:uid="{84BD51AF-33BF-405F-9C97-0C37A18ABF12}"/>
    <cellStyle name="Normal 9 4 2 3 2 3 3 3" xfId="6148" xr:uid="{F8CBB8E8-49C1-4A87-9A2D-7CE532C99838}"/>
    <cellStyle name="Normal 9 4 2 3 2 3 3 4" xfId="5556" xr:uid="{2692B9C1-220B-4D5B-9684-CDFD65F29856}"/>
    <cellStyle name="Normal 9 4 2 3 2 3 3 5" xfId="55851" xr:uid="{D3A74C62-BB5F-430F-9755-3A11246832A4}"/>
    <cellStyle name="Normal 9 4 2 3 2 3 3 6" xfId="57029" xr:uid="{D0B5EA7B-B104-4E01-AD3F-491DFFDC90AF}"/>
    <cellStyle name="Normal 9 4 2 3 2 3 3 7" xfId="58206" xr:uid="{76ED11F9-5817-4483-990E-C4545FE07B6D}"/>
    <cellStyle name="Normal 9 4 2 3 2 4" xfId="3287" xr:uid="{D700BB93-59D0-4E3D-8111-52BD12EC54AF}"/>
    <cellStyle name="Normal 9 4 2 3 2 4 2" xfId="4939" xr:uid="{81924D58-E381-4EA7-9944-A0545916D201}"/>
    <cellStyle name="Normal 9 4 2 3 2 4 2 2" xfId="41566" xr:uid="{EBAF0188-56A6-4B99-9BC8-21508871B69C}"/>
    <cellStyle name="Normal 9 4 2 3 2 4 2 2 2" xfId="56443" xr:uid="{052D8EE6-F099-4E50-8ECD-A6024D6D26C7}"/>
    <cellStyle name="Normal 9 4 2 3 2 4 2 2 3" xfId="57620" xr:uid="{9AB09FD3-02D5-42FC-8D06-BA773E2D8F9F}"/>
    <cellStyle name="Normal 9 4 2 3 2 4 2 2 4" xfId="58797" xr:uid="{0AB4A34E-BCB2-4865-A0CF-A29B75AB75FA}"/>
    <cellStyle name="Normal 9 4 2 3 2 4 2 3" xfId="6150" xr:uid="{317E81BF-95D4-4E27-B0DE-456CC037C4A6}"/>
    <cellStyle name="Normal 9 4 2 3 2 4 2 4" xfId="5558" xr:uid="{DAC9284E-FBAB-47B2-8BBF-AD5658182AE9}"/>
    <cellStyle name="Normal 9 4 2 3 2 4 2 5" xfId="55853" xr:uid="{C8BA8CE0-2D31-4C68-BCFC-0CF82004B60C}"/>
    <cellStyle name="Normal 9 4 2 3 2 4 2 6" xfId="57031" xr:uid="{E2CFBF9B-4C48-44FA-8621-EC1CE55B4E48}"/>
    <cellStyle name="Normal 9 4 2 3 2 4 2 7" xfId="58208" xr:uid="{ABF5F761-6D9C-403F-9A83-CC8B0CB8F417}"/>
    <cellStyle name="Normal 9 4 2 3 2 5" xfId="4932" xr:uid="{11D99401-4C45-491E-867A-9A6755F78284}"/>
    <cellStyle name="Normal 9 4 2 3 2 5 2" xfId="41559" xr:uid="{2E26E4FE-470E-4497-B4DA-A71CF6C3E218}"/>
    <cellStyle name="Normal 9 4 2 3 2 5 2 2" xfId="56436" xr:uid="{73817A13-00F2-4512-93F2-076210698607}"/>
    <cellStyle name="Normal 9 4 2 3 2 5 2 3" xfId="57613" xr:uid="{1F981C56-CCF0-4C56-AA89-C0D50CAE354D}"/>
    <cellStyle name="Normal 9 4 2 3 2 5 2 4" xfId="58790" xr:uid="{018CDA0C-CE61-48AB-BA21-6EE95E4BF704}"/>
    <cellStyle name="Normal 9 4 2 3 2 5 3" xfId="6143" xr:uid="{A7A9F778-86AD-43DC-BD38-1BACF8CE441E}"/>
    <cellStyle name="Normal 9 4 2 3 2 5 4" xfId="5551" xr:uid="{4D7A6A40-D378-4898-90DE-3C44C8C5108E}"/>
    <cellStyle name="Normal 9 4 2 3 2 5 5" xfId="55846" xr:uid="{12595342-1B4B-4CDE-B87C-7E95718A784E}"/>
    <cellStyle name="Normal 9 4 2 3 2 5 6" xfId="57024" xr:uid="{9A9FAED7-D772-48C9-AE44-7B9DC1935C61}"/>
    <cellStyle name="Normal 9 4 2 3 2 5 7" xfId="58201" xr:uid="{E668FC33-B712-4FDE-8426-C53F8CC6E171}"/>
    <cellStyle name="Normal 9 4 2 3 3" xfId="3288" xr:uid="{1107426D-D60E-437E-9ED7-76FDD60C648C}"/>
    <cellStyle name="Normal 9 4 2 3 3 2" xfId="3289" xr:uid="{8B423ADC-D514-4BFF-881C-3D1844AE687E}"/>
    <cellStyle name="Normal 9 4 2 3 3 2 2" xfId="4265" xr:uid="{3AC2B902-E446-4375-97E9-80889CC336D2}"/>
    <cellStyle name="Normal 9 4 2 3 3 2 2 2" xfId="4942" xr:uid="{734A2BF6-7507-48F8-B9E4-FF16AD6CDFF9}"/>
    <cellStyle name="Normal 9 4 2 3 3 2 2 2 2" xfId="41569" xr:uid="{05C61807-E898-49CF-A732-D5402B0DEA4A}"/>
    <cellStyle name="Normal 9 4 2 3 3 2 2 2 2 2" xfId="56446" xr:uid="{E1B5528A-08AA-40D6-869A-1DEDBBD5A437}"/>
    <cellStyle name="Normal 9 4 2 3 3 2 2 2 2 3" xfId="57623" xr:uid="{8154A16B-8709-4645-A261-3FD3525A30D5}"/>
    <cellStyle name="Normal 9 4 2 3 3 2 2 2 2 4" xfId="58800" xr:uid="{29D68B8C-07BA-44FF-B95C-5B5417C8F685}"/>
    <cellStyle name="Normal 9 4 2 3 3 2 2 2 3" xfId="6153" xr:uid="{160478B0-26B0-42C2-843B-8F8572383173}"/>
    <cellStyle name="Normal 9 4 2 3 3 2 2 2 4" xfId="5561" xr:uid="{4ED92E6B-9F09-4F8B-9BBC-F144A5EB3935}"/>
    <cellStyle name="Normal 9 4 2 3 3 2 2 2 5" xfId="55856" xr:uid="{02544F90-28C9-4DAB-AC73-01304FF3CFE7}"/>
    <cellStyle name="Normal 9 4 2 3 3 2 2 2 6" xfId="57034" xr:uid="{02B8EB25-A57F-4F93-B9FB-475029E7E054}"/>
    <cellStyle name="Normal 9 4 2 3 3 2 2 2 7" xfId="58211" xr:uid="{88BB3A25-F6E1-4E75-98B6-3A73691493C0}"/>
    <cellStyle name="Normal 9 4 2 3 3 2 3" xfId="4941" xr:uid="{882D6B00-E06E-48DE-81FE-34C80D15481A}"/>
    <cellStyle name="Normal 9 4 2 3 3 2 3 2" xfId="41568" xr:uid="{5C678615-7B7A-4CD8-BCB3-E421478A80AA}"/>
    <cellStyle name="Normal 9 4 2 3 3 2 3 2 2" xfId="56445" xr:uid="{11F3D367-7279-465C-AFEE-2C0D9569A7C1}"/>
    <cellStyle name="Normal 9 4 2 3 3 2 3 2 3" xfId="57622" xr:uid="{EBE2CE47-A4D8-4D1A-AA4D-DCFDBD20193F}"/>
    <cellStyle name="Normal 9 4 2 3 3 2 3 2 4" xfId="58799" xr:uid="{27671782-1FB8-451A-9267-68222F8007BA}"/>
    <cellStyle name="Normal 9 4 2 3 3 2 3 3" xfId="6152" xr:uid="{7EBFCE24-2700-41ED-AAC2-6228E569FEED}"/>
    <cellStyle name="Normal 9 4 2 3 3 2 3 4" xfId="5560" xr:uid="{65C3D44C-E4F9-43CD-B346-13F9994CFA64}"/>
    <cellStyle name="Normal 9 4 2 3 3 2 3 5" xfId="55855" xr:uid="{3E4D1579-2BFE-4BD6-AC4F-723C7B9B3E57}"/>
    <cellStyle name="Normal 9 4 2 3 3 2 3 6" xfId="57033" xr:uid="{434DF5A5-D290-49F2-81C2-1B10846FE274}"/>
    <cellStyle name="Normal 9 4 2 3 3 2 3 7" xfId="58210" xr:uid="{8A18209E-5EB3-4031-A222-5858144E14B9}"/>
    <cellStyle name="Normal 9 4 2 3 3 3" xfId="3290" xr:uid="{769DD763-752C-41B6-AE04-037C1FCEFEEE}"/>
    <cellStyle name="Normal 9 4 2 3 3 3 2" xfId="4943" xr:uid="{222D5A9E-E22C-41FD-9DA1-20254A5A3450}"/>
    <cellStyle name="Normal 9 4 2 3 3 3 2 2" xfId="41570" xr:uid="{7CB518F8-1685-460B-A77E-1F453CDA9BDD}"/>
    <cellStyle name="Normal 9 4 2 3 3 3 2 2 2" xfId="56447" xr:uid="{6919A005-3D24-4D34-9A6E-A6BC54D14B7E}"/>
    <cellStyle name="Normal 9 4 2 3 3 3 2 2 3" xfId="57624" xr:uid="{A70F4EAC-41A2-4AD9-A225-A81C5DFCA795}"/>
    <cellStyle name="Normal 9 4 2 3 3 3 2 2 4" xfId="58801" xr:uid="{0CB67103-8451-4F39-840F-53DF84CD3516}"/>
    <cellStyle name="Normal 9 4 2 3 3 3 2 3" xfId="6154" xr:uid="{0E2227C8-0182-43B3-8416-997D86BF3642}"/>
    <cellStyle name="Normal 9 4 2 3 3 3 2 4" xfId="5562" xr:uid="{9BA4D464-B6CF-48F5-9FF0-9AA1BB394EA5}"/>
    <cellStyle name="Normal 9 4 2 3 3 3 2 5" xfId="55857" xr:uid="{388183ED-D5C9-485D-A2FB-FDDA87B0382B}"/>
    <cellStyle name="Normal 9 4 2 3 3 3 2 6" xfId="57035" xr:uid="{681CE5A6-B22F-45FA-A099-2A98F3012585}"/>
    <cellStyle name="Normal 9 4 2 3 3 3 2 7" xfId="58212" xr:uid="{D35A388D-6AC8-450C-A0B4-0BA13D8D2925}"/>
    <cellStyle name="Normal 9 4 2 3 3 4" xfId="3291" xr:uid="{8C479FD7-BDD4-42FA-8069-A2350AF4AD24}"/>
    <cellStyle name="Normal 9 4 2 3 3 4 2" xfId="4944" xr:uid="{78B85DD5-9919-432E-ACC2-8ECDC8CDEA1E}"/>
    <cellStyle name="Normal 9 4 2 3 3 4 2 2" xfId="41571" xr:uid="{C67F7827-CABD-4D99-B5CA-64CE2A041507}"/>
    <cellStyle name="Normal 9 4 2 3 3 4 2 2 2" xfId="56448" xr:uid="{96C6EA51-5A96-40F4-A3DF-5D23BC6BE856}"/>
    <cellStyle name="Normal 9 4 2 3 3 4 2 2 3" xfId="57625" xr:uid="{FEB7772A-8B70-44B2-A5A7-FCA72EECEC95}"/>
    <cellStyle name="Normal 9 4 2 3 3 4 2 2 4" xfId="58802" xr:uid="{FCCE920B-7941-4D6C-9598-A37D5C8ADE41}"/>
    <cellStyle name="Normal 9 4 2 3 3 4 2 3" xfId="6155" xr:uid="{8D58B4E5-CC75-4AC4-A7C3-B22B6ED1A5B9}"/>
    <cellStyle name="Normal 9 4 2 3 3 4 2 4" xfId="5563" xr:uid="{4966BA0C-3C93-4139-B14D-5B7BC520AFA6}"/>
    <cellStyle name="Normal 9 4 2 3 3 4 2 5" xfId="55858" xr:uid="{70F93D80-DD10-4939-9C72-1EEA08150560}"/>
    <cellStyle name="Normal 9 4 2 3 3 4 2 6" xfId="57036" xr:uid="{263010A4-1010-49D7-A79C-2B34F3AA3F2B}"/>
    <cellStyle name="Normal 9 4 2 3 3 4 2 7" xfId="58213" xr:uid="{E0E0A354-FC89-431C-9856-9705BE731D24}"/>
    <cellStyle name="Normal 9 4 2 3 3 5" xfId="4940" xr:uid="{07F0F5E4-892B-4E91-BC96-132BFB219CE7}"/>
    <cellStyle name="Normal 9 4 2 3 3 5 2" xfId="41567" xr:uid="{585BCB73-A990-4053-927F-4EBA73DEC8E2}"/>
    <cellStyle name="Normal 9 4 2 3 3 5 2 2" xfId="56444" xr:uid="{994B1BF2-E27A-48C6-ABFB-BF9931C521CA}"/>
    <cellStyle name="Normal 9 4 2 3 3 5 2 3" xfId="57621" xr:uid="{8663F21B-6855-4507-93A4-E83B726F05BD}"/>
    <cellStyle name="Normal 9 4 2 3 3 5 2 4" xfId="58798" xr:uid="{971ECC2D-D5FC-4EB3-8F02-4072A57B4D4E}"/>
    <cellStyle name="Normal 9 4 2 3 3 5 3" xfId="6151" xr:uid="{ECCE4EE9-189E-45FE-B22B-18759ECFBBAB}"/>
    <cellStyle name="Normal 9 4 2 3 3 5 4" xfId="5559" xr:uid="{C594181C-4E5E-4258-97D7-4AE4975657DC}"/>
    <cellStyle name="Normal 9 4 2 3 3 5 5" xfId="55854" xr:uid="{CA380F69-1075-4766-90FD-22924FD07706}"/>
    <cellStyle name="Normal 9 4 2 3 3 5 6" xfId="57032" xr:uid="{B1A0AA7E-41AA-4E5D-8158-CDD6F5639CCB}"/>
    <cellStyle name="Normal 9 4 2 3 3 5 7" xfId="58209" xr:uid="{AAE59ABF-3A7E-4915-877E-6FD61395C452}"/>
    <cellStyle name="Normal 9 4 2 3 4" xfId="3292" xr:uid="{73A310F3-9674-4D21-A6C2-3384980CF978}"/>
    <cellStyle name="Normal 9 4 2 3 4 2" xfId="4266" xr:uid="{7B4CC130-2C81-4F7E-902F-4BBD935FD0E9}"/>
    <cellStyle name="Normal 9 4 2 3 4 2 2" xfId="4946" xr:uid="{C61E5B1D-D470-4A5A-86EB-4742CBA2C8D0}"/>
    <cellStyle name="Normal 9 4 2 3 4 2 2 2" xfId="41573" xr:uid="{939AED0D-B9F3-4891-B2F1-229736525948}"/>
    <cellStyle name="Normal 9 4 2 3 4 2 2 2 2" xfId="56450" xr:uid="{96C2AA38-DA9F-4861-8585-F625AE4AF137}"/>
    <cellStyle name="Normal 9 4 2 3 4 2 2 2 3" xfId="57627" xr:uid="{5E5FCD1D-5E66-4C67-B7FE-5D99F0C85FF8}"/>
    <cellStyle name="Normal 9 4 2 3 4 2 2 2 4" xfId="58804" xr:uid="{B398A131-4A42-4F15-BEEF-2600C666E272}"/>
    <cellStyle name="Normal 9 4 2 3 4 2 2 3" xfId="6157" xr:uid="{3A5A505A-1E2B-4558-A5A0-D0C0619AEE34}"/>
    <cellStyle name="Normal 9 4 2 3 4 2 2 4" xfId="5565" xr:uid="{75B647B0-6F50-4C49-A5AC-10DA62EEE97E}"/>
    <cellStyle name="Normal 9 4 2 3 4 2 2 5" xfId="55860" xr:uid="{0E5BC6BA-33BA-451E-B6FD-C214B8B245A5}"/>
    <cellStyle name="Normal 9 4 2 3 4 2 2 6" xfId="57038" xr:uid="{BD8EFCD3-40A8-4BB8-86D8-830780D02792}"/>
    <cellStyle name="Normal 9 4 2 3 4 2 2 7" xfId="58215" xr:uid="{9A378A5B-E174-4C7C-95CD-DA368ACF4ACC}"/>
    <cellStyle name="Normal 9 4 2 3 4 3" xfId="4945" xr:uid="{A86B480A-F415-4126-B974-74BB38A25730}"/>
    <cellStyle name="Normal 9 4 2 3 4 3 2" xfId="41572" xr:uid="{32433D70-A0B7-4DE4-8F79-2F083B2B310C}"/>
    <cellStyle name="Normal 9 4 2 3 4 3 2 2" xfId="56449" xr:uid="{15EF9A01-75C2-4D6A-85F3-F9DD4D8D4638}"/>
    <cellStyle name="Normal 9 4 2 3 4 3 2 3" xfId="57626" xr:uid="{419D0CAC-F582-4388-A04D-F64A8CBAB1DD}"/>
    <cellStyle name="Normal 9 4 2 3 4 3 2 4" xfId="58803" xr:uid="{95750E16-2DF0-4CB2-B469-D95D5B0AC435}"/>
    <cellStyle name="Normal 9 4 2 3 4 3 3" xfId="6156" xr:uid="{8230C1E0-46E0-4CEF-9173-79C231632F8C}"/>
    <cellStyle name="Normal 9 4 2 3 4 3 4" xfId="5564" xr:uid="{9624024C-CAED-44D6-8E34-C80ADFA597BE}"/>
    <cellStyle name="Normal 9 4 2 3 4 3 5" xfId="55859" xr:uid="{9A61164A-FA89-4EAC-B3B4-94377A6F0F0D}"/>
    <cellStyle name="Normal 9 4 2 3 4 3 6" xfId="57037" xr:uid="{42E2BB86-1C50-4E22-82D7-40667E33F53B}"/>
    <cellStyle name="Normal 9 4 2 3 4 3 7" xfId="58214" xr:uid="{A19D2C61-5C40-47E8-A52C-58D3A21651A6}"/>
    <cellStyle name="Normal 9 4 2 3 5" xfId="3293" xr:uid="{70016E1B-1DBD-439B-B237-E3564D563FCA}"/>
    <cellStyle name="Normal 9 4 2 3 5 2" xfId="4947" xr:uid="{462A001E-32B7-48B1-B2F8-203DFCDB6355}"/>
    <cellStyle name="Normal 9 4 2 3 5 2 2" xfId="41574" xr:uid="{1AB6B56B-8C74-4AEB-810A-88EEC730189A}"/>
    <cellStyle name="Normal 9 4 2 3 5 2 2 2" xfId="56451" xr:uid="{1B187795-3192-4DF6-B185-03DEE8DBCE4C}"/>
    <cellStyle name="Normal 9 4 2 3 5 2 2 3" xfId="57628" xr:uid="{D072CD79-DCAE-4EEF-8D67-369B7029AD5B}"/>
    <cellStyle name="Normal 9 4 2 3 5 2 2 4" xfId="58805" xr:uid="{3076D434-7A75-43D0-B98B-0699B8B8368C}"/>
    <cellStyle name="Normal 9 4 2 3 5 2 3" xfId="6158" xr:uid="{DD6D387A-2082-4F3B-88BD-21E6B98C685E}"/>
    <cellStyle name="Normal 9 4 2 3 5 2 4" xfId="5566" xr:uid="{5F55913B-9551-4B7D-A0FD-8D392EEC4545}"/>
    <cellStyle name="Normal 9 4 2 3 5 2 5" xfId="55861" xr:uid="{F5EB575F-E628-436B-8CBE-BDF552B6B7C4}"/>
    <cellStyle name="Normal 9 4 2 3 5 2 6" xfId="57039" xr:uid="{5DBA2EBD-DA32-4E46-B391-01137B033CCB}"/>
    <cellStyle name="Normal 9 4 2 3 5 2 7" xfId="58216" xr:uid="{183F1D9D-3A4D-46CF-9738-D891CAB7C88F}"/>
    <cellStyle name="Normal 9 4 2 3 6" xfId="3294" xr:uid="{C0F99058-B2FA-4D20-A928-1C5712B0AF32}"/>
    <cellStyle name="Normal 9 4 2 3 6 2" xfId="4948" xr:uid="{29883DDE-2C94-48EE-A895-55B1A826EE16}"/>
    <cellStyle name="Normal 9 4 2 3 6 2 2" xfId="41575" xr:uid="{A2E0E2A6-5CE2-4186-949F-1AC58F5AA9B3}"/>
    <cellStyle name="Normal 9 4 2 3 6 2 2 2" xfId="56452" xr:uid="{84F944B4-7CD2-426D-B77B-39F34EFF5B0C}"/>
    <cellStyle name="Normal 9 4 2 3 6 2 2 3" xfId="57629" xr:uid="{502E55F8-F8E2-47AA-809E-B45582971CFA}"/>
    <cellStyle name="Normal 9 4 2 3 6 2 2 4" xfId="58806" xr:uid="{34DC02F3-92CB-4926-8385-3FC29D159CDA}"/>
    <cellStyle name="Normal 9 4 2 3 6 2 3" xfId="6159" xr:uid="{731F305F-340A-4F82-810C-FFE59D60F6B9}"/>
    <cellStyle name="Normal 9 4 2 3 6 2 4" xfId="5567" xr:uid="{0B7E5899-05CF-4DCD-AFC1-2D3256CA0889}"/>
    <cellStyle name="Normal 9 4 2 3 6 2 5" xfId="55862" xr:uid="{9D3BFFF6-E233-4AB3-8522-3A85FCB4D3EC}"/>
    <cellStyle name="Normal 9 4 2 3 6 2 6" xfId="57040" xr:uid="{FD814E98-F631-4731-B022-1CF27702178C}"/>
    <cellStyle name="Normal 9 4 2 3 6 2 7" xfId="58217" xr:uid="{932B2C61-8DA2-4B6B-9367-70826991DD18}"/>
    <cellStyle name="Normal 9 4 2 3 7" xfId="4931" xr:uid="{5B26E68B-3249-4078-AFB9-3B9259DBDF39}"/>
    <cellStyle name="Normal 9 4 2 3 7 2" xfId="41558" xr:uid="{92B4DB9B-DA4F-495F-8C6F-19D16F7C4493}"/>
    <cellStyle name="Normal 9 4 2 3 7 2 2" xfId="56435" xr:uid="{A1801482-0282-4243-B858-A5B2D9AF9AF2}"/>
    <cellStyle name="Normal 9 4 2 3 7 2 3" xfId="57612" xr:uid="{209EB1D1-A081-49EC-B038-F9AFD3BFACE5}"/>
    <cellStyle name="Normal 9 4 2 3 7 2 4" xfId="58789" xr:uid="{EB8AFEDC-FDD1-4BB4-AA11-AC20980A9783}"/>
    <cellStyle name="Normal 9 4 2 3 7 3" xfId="6142" xr:uid="{4CB3C308-9265-47C7-BD4F-AF2A3D1A4B8B}"/>
    <cellStyle name="Normal 9 4 2 3 7 4" xfId="5550" xr:uid="{8CA2EC09-4EC4-45BC-8793-FAE17E42646D}"/>
    <cellStyle name="Normal 9 4 2 3 7 5" xfId="55845" xr:uid="{519C863B-6EB4-4DBE-9D27-0214C76A57AA}"/>
    <cellStyle name="Normal 9 4 2 3 7 6" xfId="57023" xr:uid="{B1AB71B9-A4AC-40EA-93C2-2F08F32476C5}"/>
    <cellStyle name="Normal 9 4 2 3 7 7" xfId="58200" xr:uid="{990ED435-30A8-4BDC-A089-88938BC7579D}"/>
    <cellStyle name="Normal 9 4 2 4" xfId="3295" xr:uid="{1A3A8340-4210-4364-A223-E75B97BDFD33}"/>
    <cellStyle name="Normal 9 4 2 4 2" xfId="3296" xr:uid="{3F8AFF66-2AC2-4395-84BF-8DC63B58D63F}"/>
    <cellStyle name="Normal 9 4 2 4 2 2" xfId="3297" xr:uid="{9BF20A64-0AAE-47E1-A511-F2B8FA39AEF6}"/>
    <cellStyle name="Normal 9 4 2 4 2 2 2" xfId="4267" xr:uid="{4AE47C81-856A-40B4-9BA1-4E3132B07125}"/>
    <cellStyle name="Normal 9 4 2 4 2 2 2 2" xfId="4952" xr:uid="{BF2E60A1-D88E-44F4-8FAB-4F109B735419}"/>
    <cellStyle name="Normal 9 4 2 4 2 2 2 2 2" xfId="41579" xr:uid="{312043F1-A14A-4DF8-9B27-067FCF021BA1}"/>
    <cellStyle name="Normal 9 4 2 4 2 2 2 2 2 2" xfId="56456" xr:uid="{A400A851-BD32-45E6-9F0A-7C80F7081F3A}"/>
    <cellStyle name="Normal 9 4 2 4 2 2 2 2 2 3" xfId="57633" xr:uid="{65598758-C23D-45D8-BECA-EDBA1A283321}"/>
    <cellStyle name="Normal 9 4 2 4 2 2 2 2 2 4" xfId="58810" xr:uid="{D33502AD-C6A3-478C-A101-F86EF8C346EE}"/>
    <cellStyle name="Normal 9 4 2 4 2 2 2 2 3" xfId="6163" xr:uid="{F39A2CD0-E7A9-401D-92E6-9B338311A065}"/>
    <cellStyle name="Normal 9 4 2 4 2 2 2 2 4" xfId="5571" xr:uid="{B46BCC16-16C1-4D61-8E29-86D8AD01AA08}"/>
    <cellStyle name="Normal 9 4 2 4 2 2 2 2 5" xfId="55866" xr:uid="{803377CC-8430-467D-AFBD-808E6B1FBD77}"/>
    <cellStyle name="Normal 9 4 2 4 2 2 2 2 6" xfId="57044" xr:uid="{A78C7876-660C-45EA-B8E6-4FC8F4099B4D}"/>
    <cellStyle name="Normal 9 4 2 4 2 2 2 2 7" xfId="58221" xr:uid="{8214D241-748A-42BF-8AB0-5AB62B48064A}"/>
    <cellStyle name="Normal 9 4 2 4 2 2 3" xfId="4951" xr:uid="{3C4BDB1D-0117-4808-B8DA-F05FF74640BB}"/>
    <cellStyle name="Normal 9 4 2 4 2 2 3 2" xfId="41578" xr:uid="{2E7029E2-3E9C-453E-BCB6-DBD9FB9CDCAE}"/>
    <cellStyle name="Normal 9 4 2 4 2 2 3 2 2" xfId="56455" xr:uid="{1E605554-CB6D-4AF9-AFAE-FF6A0E631DBC}"/>
    <cellStyle name="Normal 9 4 2 4 2 2 3 2 3" xfId="57632" xr:uid="{0549F326-B09A-43F2-BFE9-E3E4A2AE4751}"/>
    <cellStyle name="Normal 9 4 2 4 2 2 3 2 4" xfId="58809" xr:uid="{40F6E317-39F6-4764-B272-256D6FD934AF}"/>
    <cellStyle name="Normal 9 4 2 4 2 2 3 3" xfId="6162" xr:uid="{79C6FC57-87E6-4898-B3F7-5ED3B474ED81}"/>
    <cellStyle name="Normal 9 4 2 4 2 2 3 4" xfId="5570" xr:uid="{9257AD75-1546-48CA-B073-0FC0CD8FE374}"/>
    <cellStyle name="Normal 9 4 2 4 2 2 3 5" xfId="55865" xr:uid="{F97CE750-54EA-4994-B4A4-4868BA6B7CED}"/>
    <cellStyle name="Normal 9 4 2 4 2 2 3 6" xfId="57043" xr:uid="{84AEE440-F34D-4E51-B593-FE2DC5896C8C}"/>
    <cellStyle name="Normal 9 4 2 4 2 2 3 7" xfId="58220" xr:uid="{ABAB1668-6A74-42C3-95AF-0FFADCB54716}"/>
    <cellStyle name="Normal 9 4 2 4 2 3" xfId="3298" xr:uid="{3ACF96A7-1161-49B6-922F-44D0F07DAE5A}"/>
    <cellStyle name="Normal 9 4 2 4 2 3 2" xfId="4953" xr:uid="{F419F909-CC4D-48C3-AD08-F424FBDBFDF9}"/>
    <cellStyle name="Normal 9 4 2 4 2 3 2 2" xfId="41580" xr:uid="{8181EE0C-7181-4581-BA10-0E8A74C8508F}"/>
    <cellStyle name="Normal 9 4 2 4 2 3 2 2 2" xfId="56457" xr:uid="{8A12F9B3-782A-4E25-94B7-E70F1F7E52A6}"/>
    <cellStyle name="Normal 9 4 2 4 2 3 2 2 3" xfId="57634" xr:uid="{4C4932D3-6E92-4754-B6BE-177DDBFCBFDC}"/>
    <cellStyle name="Normal 9 4 2 4 2 3 2 2 4" xfId="58811" xr:uid="{EB4F0EF8-FA85-46ED-B271-07B82C6452B3}"/>
    <cellStyle name="Normal 9 4 2 4 2 3 2 3" xfId="6164" xr:uid="{43E56784-D2E6-4D1F-A2A4-BB31B6F86463}"/>
    <cellStyle name="Normal 9 4 2 4 2 3 2 4" xfId="5572" xr:uid="{02B96DFB-FD41-495D-9343-0BD3D09A10AE}"/>
    <cellStyle name="Normal 9 4 2 4 2 3 2 5" xfId="55867" xr:uid="{C1D07B6E-7261-476A-B86D-1CCA5C5D48B9}"/>
    <cellStyle name="Normal 9 4 2 4 2 3 2 6" xfId="57045" xr:uid="{5AD069E2-41B3-40EE-BE04-B253B9B09445}"/>
    <cellStyle name="Normal 9 4 2 4 2 3 2 7" xfId="58222" xr:uid="{C13BDF66-F512-4574-BCC8-3923CE58CFD3}"/>
    <cellStyle name="Normal 9 4 2 4 2 4" xfId="3299" xr:uid="{58559A88-7C0F-4F60-9B87-25F2DCEF6898}"/>
    <cellStyle name="Normal 9 4 2 4 2 4 2" xfId="4954" xr:uid="{4A21168D-59C3-44D6-8D15-2900ADBAF59F}"/>
    <cellStyle name="Normal 9 4 2 4 2 4 2 2" xfId="41581" xr:uid="{F8E6A3CA-2222-48B8-9A5D-B8F334F3E79A}"/>
    <cellStyle name="Normal 9 4 2 4 2 4 2 2 2" xfId="56458" xr:uid="{B7527190-083A-4527-ADE5-9972CB86C655}"/>
    <cellStyle name="Normal 9 4 2 4 2 4 2 2 3" xfId="57635" xr:uid="{D6216F3E-9AE1-47D3-A282-57FB6B96DA93}"/>
    <cellStyle name="Normal 9 4 2 4 2 4 2 2 4" xfId="58812" xr:uid="{602C213C-6268-4289-8CF5-7102692E9C10}"/>
    <cellStyle name="Normal 9 4 2 4 2 4 2 3" xfId="6165" xr:uid="{50BBB545-C7F9-4F6D-B0C9-DEFFC60682A9}"/>
    <cellStyle name="Normal 9 4 2 4 2 4 2 4" xfId="5573" xr:uid="{B4A7FE90-077E-4C47-AAAC-4992E39F35AC}"/>
    <cellStyle name="Normal 9 4 2 4 2 4 2 5" xfId="55868" xr:uid="{F9D2AC36-CDAC-4BAE-ACF0-1763B4608ED6}"/>
    <cellStyle name="Normal 9 4 2 4 2 4 2 6" xfId="57046" xr:uid="{B333C7BC-7892-4F68-B1F9-1E2353922074}"/>
    <cellStyle name="Normal 9 4 2 4 2 4 2 7" xfId="58223" xr:uid="{A922D9DA-3376-47D6-9029-F4412ADBBC27}"/>
    <cellStyle name="Normal 9 4 2 4 2 5" xfId="4950" xr:uid="{D3F0AD47-2C99-4C13-BB88-6AE242EDB492}"/>
    <cellStyle name="Normal 9 4 2 4 2 5 2" xfId="41577" xr:uid="{6787C36C-658D-4236-AFF2-D18E8EB018B4}"/>
    <cellStyle name="Normal 9 4 2 4 2 5 2 2" xfId="56454" xr:uid="{EA792C26-8BB3-4B31-A7D8-EFE765CF7B8F}"/>
    <cellStyle name="Normal 9 4 2 4 2 5 2 3" xfId="57631" xr:uid="{1F43766A-3BD1-4979-BA50-5F171C69ADF0}"/>
    <cellStyle name="Normal 9 4 2 4 2 5 2 4" xfId="58808" xr:uid="{07BAA88C-8E56-4CFE-81FD-0DAD9550CE30}"/>
    <cellStyle name="Normal 9 4 2 4 2 5 3" xfId="6161" xr:uid="{7E50FD86-8333-4B90-8896-30C19E357555}"/>
    <cellStyle name="Normal 9 4 2 4 2 5 4" xfId="5569" xr:uid="{AA16D052-74AF-4F82-B968-03AA44D8BBDE}"/>
    <cellStyle name="Normal 9 4 2 4 2 5 5" xfId="55864" xr:uid="{BD71FC52-28A0-4337-BF1A-CB8B7A0DBFC3}"/>
    <cellStyle name="Normal 9 4 2 4 2 5 6" xfId="57042" xr:uid="{0B66F47B-4DCC-4881-B66C-553371E16371}"/>
    <cellStyle name="Normal 9 4 2 4 2 5 7" xfId="58219" xr:uid="{A2B95C8F-82A1-433D-B31D-DF918F6A0DC4}"/>
    <cellStyle name="Normal 9 4 2 4 3" xfId="3300" xr:uid="{8AC99943-DE9B-41A8-9956-BF9C33853562}"/>
    <cellStyle name="Normal 9 4 2 4 3 2" xfId="4268" xr:uid="{60F7A49F-1D56-4FD2-AD43-2CAA1B2F262E}"/>
    <cellStyle name="Normal 9 4 2 4 3 2 2" xfId="4956" xr:uid="{02FE7708-5335-4579-BE4E-689733E5C089}"/>
    <cellStyle name="Normal 9 4 2 4 3 2 2 2" xfId="41583" xr:uid="{A4A92406-09BF-4809-8F96-67BCEC1D09AC}"/>
    <cellStyle name="Normal 9 4 2 4 3 2 2 2 2" xfId="56460" xr:uid="{F974DE14-52CD-46E9-90FC-922B04CF795D}"/>
    <cellStyle name="Normal 9 4 2 4 3 2 2 2 3" xfId="57637" xr:uid="{3B0BAD64-8068-4731-B9BB-82313B2EEDA9}"/>
    <cellStyle name="Normal 9 4 2 4 3 2 2 2 4" xfId="58814" xr:uid="{A0515F69-40D1-44C0-A257-0DB352FCEF96}"/>
    <cellStyle name="Normal 9 4 2 4 3 2 2 3" xfId="6167" xr:uid="{5F2F95DF-7F60-4726-BE9B-B039F93595A7}"/>
    <cellStyle name="Normal 9 4 2 4 3 2 2 4" xfId="5575" xr:uid="{FC307C9F-FA47-4F24-B680-89AC173561DB}"/>
    <cellStyle name="Normal 9 4 2 4 3 2 2 5" xfId="55870" xr:uid="{CE57AD24-C964-4DFA-A680-899897335958}"/>
    <cellStyle name="Normal 9 4 2 4 3 2 2 6" xfId="57048" xr:uid="{E1FD0CDA-1F79-4B2A-8E39-ED6F079C204C}"/>
    <cellStyle name="Normal 9 4 2 4 3 2 2 7" xfId="58225" xr:uid="{103F2900-BF2F-4CAD-BAB2-57F13CC0AC18}"/>
    <cellStyle name="Normal 9 4 2 4 3 3" xfId="4955" xr:uid="{F4184CFB-566E-4AA2-BD42-5E54C37B656B}"/>
    <cellStyle name="Normal 9 4 2 4 3 3 2" xfId="41582" xr:uid="{102D14EB-E751-462D-A49F-3BE8359E34C5}"/>
    <cellStyle name="Normal 9 4 2 4 3 3 2 2" xfId="56459" xr:uid="{6304BBF0-A28E-44BF-81A6-36EE3B4C3FC8}"/>
    <cellStyle name="Normal 9 4 2 4 3 3 2 3" xfId="57636" xr:uid="{D4622940-C91A-4077-80CC-E8735DA78682}"/>
    <cellStyle name="Normal 9 4 2 4 3 3 2 4" xfId="58813" xr:uid="{38907F96-0E9A-4399-B04E-3FBE28515914}"/>
    <cellStyle name="Normal 9 4 2 4 3 3 3" xfId="6166" xr:uid="{31962D76-ADA9-40AC-96AC-E351186FB98C}"/>
    <cellStyle name="Normal 9 4 2 4 3 3 4" xfId="5574" xr:uid="{96E10958-4441-47FB-AE7E-52BAD265656B}"/>
    <cellStyle name="Normal 9 4 2 4 3 3 5" xfId="55869" xr:uid="{AE785DC3-FA7D-46C7-A44E-1EB5BA73CBC3}"/>
    <cellStyle name="Normal 9 4 2 4 3 3 6" xfId="57047" xr:uid="{5DF6A94A-76EC-42D6-B0FF-DB89905F98EB}"/>
    <cellStyle name="Normal 9 4 2 4 3 3 7" xfId="58224" xr:uid="{3A508872-645A-42E5-A45D-D57E760593CF}"/>
    <cellStyle name="Normal 9 4 2 4 4" xfId="3301" xr:uid="{7DD0A73F-DF79-489D-AA74-8B2DC955EF1C}"/>
    <cellStyle name="Normal 9 4 2 4 4 2" xfId="4957" xr:uid="{754C2700-26C8-4C8C-8533-49B8C498015D}"/>
    <cellStyle name="Normal 9 4 2 4 4 2 2" xfId="41584" xr:uid="{123E42FA-84B2-462E-AC16-B65C2CFB77B4}"/>
    <cellStyle name="Normal 9 4 2 4 4 2 2 2" xfId="56461" xr:uid="{7663DCEA-13CC-4A20-93F3-56492985A014}"/>
    <cellStyle name="Normal 9 4 2 4 4 2 2 3" xfId="57638" xr:uid="{4C871C08-0669-4186-BC70-9D1D3EE10D18}"/>
    <cellStyle name="Normal 9 4 2 4 4 2 2 4" xfId="58815" xr:uid="{55973CDB-73E6-4FEB-9E7F-C46A3A5B0D5C}"/>
    <cellStyle name="Normal 9 4 2 4 4 2 3" xfId="6168" xr:uid="{5567C30B-85E8-4115-BA06-F84548D4E9F4}"/>
    <cellStyle name="Normal 9 4 2 4 4 2 4" xfId="5576" xr:uid="{FA3792A6-06B0-4DD5-83F0-3F541C955CE5}"/>
    <cellStyle name="Normal 9 4 2 4 4 2 5" xfId="55871" xr:uid="{2C5CA4B4-20D8-4BAD-B20E-A9433496C96F}"/>
    <cellStyle name="Normal 9 4 2 4 4 2 6" xfId="57049" xr:uid="{1C37A4D9-6E35-4E49-A937-F9EB3A435D33}"/>
    <cellStyle name="Normal 9 4 2 4 4 2 7" xfId="58226" xr:uid="{757EF9ED-351F-4C14-BEE8-DC92B0473162}"/>
    <cellStyle name="Normal 9 4 2 4 5" xfId="3302" xr:uid="{5ED7BC62-B859-4B66-908E-0FEDFCA28E59}"/>
    <cellStyle name="Normal 9 4 2 4 5 2" xfId="4958" xr:uid="{438CF130-2723-417C-88AC-28350B5501A1}"/>
    <cellStyle name="Normal 9 4 2 4 5 2 2" xfId="41585" xr:uid="{FE52B1AA-AC87-45CB-ADAC-B764F2681CB9}"/>
    <cellStyle name="Normal 9 4 2 4 5 2 2 2" xfId="56462" xr:uid="{E1451EF9-9042-4FBC-8027-80A5913F92DA}"/>
    <cellStyle name="Normal 9 4 2 4 5 2 2 3" xfId="57639" xr:uid="{221052E8-D225-4878-B443-7F2CB57A0FE3}"/>
    <cellStyle name="Normal 9 4 2 4 5 2 2 4" xfId="58816" xr:uid="{8D40BE2B-C8E7-43B6-971F-89AC1E4C2526}"/>
    <cellStyle name="Normal 9 4 2 4 5 2 3" xfId="6169" xr:uid="{AA0A46A9-BA30-420B-938C-733B2F14DF22}"/>
    <cellStyle name="Normal 9 4 2 4 5 2 4" xfId="5577" xr:uid="{7071277E-161D-4E32-B579-9DBD71D9313F}"/>
    <cellStyle name="Normal 9 4 2 4 5 2 5" xfId="55872" xr:uid="{859C84C1-C64F-484D-8E31-3C51E1224E67}"/>
    <cellStyle name="Normal 9 4 2 4 5 2 6" xfId="57050" xr:uid="{4DF0A3DA-1E1C-4662-AC82-D0D5B881D416}"/>
    <cellStyle name="Normal 9 4 2 4 5 2 7" xfId="58227" xr:uid="{5F497FF0-0851-482A-89F7-5F267817C10A}"/>
    <cellStyle name="Normal 9 4 2 4 6" xfId="4949" xr:uid="{8EF790AD-5E1E-457D-B71A-EA7283D6EA66}"/>
    <cellStyle name="Normal 9 4 2 4 6 2" xfId="41576" xr:uid="{914E3233-85B5-437E-83CC-5AE6DA4C73FB}"/>
    <cellStyle name="Normal 9 4 2 4 6 2 2" xfId="56453" xr:uid="{2819034E-C5EB-41EE-A27B-FE3A099A4BC1}"/>
    <cellStyle name="Normal 9 4 2 4 6 2 3" xfId="57630" xr:uid="{C8A82817-D60A-45AF-8993-2E3C0121F373}"/>
    <cellStyle name="Normal 9 4 2 4 6 2 4" xfId="58807" xr:uid="{4FD94620-5769-4095-B1D2-3FB1E442DD3B}"/>
    <cellStyle name="Normal 9 4 2 4 6 3" xfId="6160" xr:uid="{6612A553-5C96-4065-B4EA-05EFB4174B4C}"/>
    <cellStyle name="Normal 9 4 2 4 6 4" xfId="5568" xr:uid="{4A9A4E09-E527-4A43-B669-4AF6F6CB94CC}"/>
    <cellStyle name="Normal 9 4 2 4 6 5" xfId="55863" xr:uid="{8AE34F3F-1C5E-4518-9A4F-1BBE0F02BF62}"/>
    <cellStyle name="Normal 9 4 2 4 6 6" xfId="57041" xr:uid="{3C2A63F5-987A-47DD-8162-34B12C568AD6}"/>
    <cellStyle name="Normal 9 4 2 4 6 7" xfId="58218" xr:uid="{7F8385EE-280D-49B7-89E5-133D4D01AABC}"/>
    <cellStyle name="Normal 9 4 2 5" xfId="3303" xr:uid="{BABE104E-8151-476B-BE14-134351E68AC0}"/>
    <cellStyle name="Normal 9 4 2 5 2" xfId="3304" xr:uid="{44BBA3F2-3BC3-46B8-B116-B2CF3642CDD9}"/>
    <cellStyle name="Normal 9 4 2 5 2 2" xfId="4269" xr:uid="{2798CFFE-A9A9-4371-8772-705C88453069}"/>
    <cellStyle name="Normal 9 4 2 5 2 2 2" xfId="4961" xr:uid="{E0649208-67D6-4257-AF73-796EC2B39A34}"/>
    <cellStyle name="Normal 9 4 2 5 2 2 2 2" xfId="41588" xr:uid="{B0811D5A-1B84-45FF-A347-A2951EB7AA0E}"/>
    <cellStyle name="Normal 9 4 2 5 2 2 2 2 2" xfId="56465" xr:uid="{0FB6A6DB-FAB7-48C9-B352-28DA2BB51448}"/>
    <cellStyle name="Normal 9 4 2 5 2 2 2 2 3" xfId="57642" xr:uid="{DA0F5437-0C83-4ABF-945E-BE1A4FEC50AF}"/>
    <cellStyle name="Normal 9 4 2 5 2 2 2 2 4" xfId="58819" xr:uid="{40C7FBC4-44B5-45CD-A56C-C475B678259C}"/>
    <cellStyle name="Normal 9 4 2 5 2 2 2 3" xfId="6172" xr:uid="{F61C8AD7-BAE6-4BBC-82C2-01B97D10785A}"/>
    <cellStyle name="Normal 9 4 2 5 2 2 2 4" xfId="5580" xr:uid="{644AFBFB-2544-4402-A0D0-B292E0C23D06}"/>
    <cellStyle name="Normal 9 4 2 5 2 2 2 5" xfId="55875" xr:uid="{47679C90-E053-4059-BD13-6515662C16A6}"/>
    <cellStyle name="Normal 9 4 2 5 2 2 2 6" xfId="57053" xr:uid="{C4FBE3D1-9282-47D0-86A4-F59F108D75E9}"/>
    <cellStyle name="Normal 9 4 2 5 2 2 2 7" xfId="58230" xr:uid="{56FA1A5E-7646-4868-90C1-D5B29C2660EC}"/>
    <cellStyle name="Normal 9 4 2 5 2 3" xfId="4960" xr:uid="{B6C88892-E6BF-4491-B3FA-0D9270739863}"/>
    <cellStyle name="Normal 9 4 2 5 2 3 2" xfId="41587" xr:uid="{1B35A453-2053-4248-A092-E84A1D5FDA3B}"/>
    <cellStyle name="Normal 9 4 2 5 2 3 2 2" xfId="56464" xr:uid="{1A58598E-9707-4147-A355-B22EFD0821DB}"/>
    <cellStyle name="Normal 9 4 2 5 2 3 2 3" xfId="57641" xr:uid="{7B537E76-CC18-4AF3-892C-9D84F04397BC}"/>
    <cellStyle name="Normal 9 4 2 5 2 3 2 4" xfId="58818" xr:uid="{49B56398-5AE1-40DE-87DD-5B04F9E3FE82}"/>
    <cellStyle name="Normal 9 4 2 5 2 3 3" xfId="6171" xr:uid="{58E45A57-7C9B-41BC-ACB7-CBDE705B24D8}"/>
    <cellStyle name="Normal 9 4 2 5 2 3 4" xfId="5579" xr:uid="{5C0F51B4-B9D2-4AF9-8FFA-99F83CE0E2F8}"/>
    <cellStyle name="Normal 9 4 2 5 2 3 5" xfId="55874" xr:uid="{B7DDBBFB-172B-49F8-91B4-8F618D4104D3}"/>
    <cellStyle name="Normal 9 4 2 5 2 3 6" xfId="57052" xr:uid="{03F17D0B-638E-47E7-AC3A-D9D9EB300D64}"/>
    <cellStyle name="Normal 9 4 2 5 2 3 7" xfId="58229" xr:uid="{578AE404-F691-45D4-A05A-2389DFD94AB7}"/>
    <cellStyle name="Normal 9 4 2 5 3" xfId="3305" xr:uid="{17C7B90F-3BA4-4F2B-8045-BC87EA808A68}"/>
    <cellStyle name="Normal 9 4 2 5 3 2" xfId="4962" xr:uid="{DB7398B3-6309-4A85-88DC-4DE17EE6C397}"/>
    <cellStyle name="Normal 9 4 2 5 3 2 2" xfId="41589" xr:uid="{698BEDD8-813F-478C-B822-014E83C1CD88}"/>
    <cellStyle name="Normal 9 4 2 5 3 2 2 2" xfId="56466" xr:uid="{0CFB3F4D-6DEB-410D-A2E2-9BC5AD1AB29C}"/>
    <cellStyle name="Normal 9 4 2 5 3 2 2 3" xfId="57643" xr:uid="{190DFBC1-F6EC-4DAD-AFD7-60949D0E05EB}"/>
    <cellStyle name="Normal 9 4 2 5 3 2 2 4" xfId="58820" xr:uid="{255369AC-EC6A-45AA-8376-2CFABBB5F375}"/>
    <cellStyle name="Normal 9 4 2 5 3 2 3" xfId="6173" xr:uid="{19B49CD6-C445-4775-9EEF-A1BDD23F0B2A}"/>
    <cellStyle name="Normal 9 4 2 5 3 2 4" xfId="5581" xr:uid="{AFB79194-70DA-4B1E-9015-6628FA2AAF76}"/>
    <cellStyle name="Normal 9 4 2 5 3 2 5" xfId="55876" xr:uid="{5B09709E-D74B-42CD-85EF-B365B9EC88F7}"/>
    <cellStyle name="Normal 9 4 2 5 3 2 6" xfId="57054" xr:uid="{C0C96E83-8D32-420E-9827-B8A7B4EF6730}"/>
    <cellStyle name="Normal 9 4 2 5 3 2 7" xfId="58231" xr:uid="{5D1CB3D4-C441-491F-8710-4F44F031579C}"/>
    <cellStyle name="Normal 9 4 2 5 4" xfId="3306" xr:uid="{4BDED98D-F0A5-475A-BA20-ECED879E89ED}"/>
    <cellStyle name="Normal 9 4 2 5 4 2" xfId="4963" xr:uid="{A6A7918E-1F2E-47BF-BA97-75B55F6A5DCC}"/>
    <cellStyle name="Normal 9 4 2 5 4 2 2" xfId="41590" xr:uid="{583FFF1D-F917-42CC-8B44-DE4AC4B193A6}"/>
    <cellStyle name="Normal 9 4 2 5 4 2 2 2" xfId="56467" xr:uid="{38FAE68E-C448-45FC-A854-C7469DD503DF}"/>
    <cellStyle name="Normal 9 4 2 5 4 2 2 3" xfId="57644" xr:uid="{F6227AC0-63D5-4304-A48D-BEED5D75A89E}"/>
    <cellStyle name="Normal 9 4 2 5 4 2 2 4" xfId="58821" xr:uid="{FED8101C-C885-440C-8B12-89C62B655FE5}"/>
    <cellStyle name="Normal 9 4 2 5 4 2 3" xfId="6174" xr:uid="{74E38007-73E8-4D2A-9D18-6A254C8BAED9}"/>
    <cellStyle name="Normal 9 4 2 5 4 2 4" xfId="5582" xr:uid="{3C488C01-D806-408E-AC58-6D36638E3348}"/>
    <cellStyle name="Normal 9 4 2 5 4 2 5" xfId="55877" xr:uid="{764B5DB3-621D-4ED3-8675-9F2A7393FDF2}"/>
    <cellStyle name="Normal 9 4 2 5 4 2 6" xfId="57055" xr:uid="{0B324B2B-315B-426E-A826-26ACBAFB5B86}"/>
    <cellStyle name="Normal 9 4 2 5 4 2 7" xfId="58232" xr:uid="{973F2192-3BEC-42A0-BAB1-89F1A3A74C71}"/>
    <cellStyle name="Normal 9 4 2 5 5" xfId="4959" xr:uid="{D905D4B6-BB41-432B-A3AC-B81114293F2C}"/>
    <cellStyle name="Normal 9 4 2 5 5 2" xfId="41586" xr:uid="{ABAFAC01-1E46-4072-BE16-0B9ED8D81545}"/>
    <cellStyle name="Normal 9 4 2 5 5 2 2" xfId="56463" xr:uid="{798CE8B1-4EF5-4E1B-8326-46F93BD4F11F}"/>
    <cellStyle name="Normal 9 4 2 5 5 2 3" xfId="57640" xr:uid="{BE8B7DCA-F399-4AE5-BFC5-602B0ED3A5BC}"/>
    <cellStyle name="Normal 9 4 2 5 5 2 4" xfId="58817" xr:uid="{2F4CE4E4-7991-4A82-8397-11DE727ECCC2}"/>
    <cellStyle name="Normal 9 4 2 5 5 3" xfId="6170" xr:uid="{041E1457-6022-451A-B832-CFE84F4849B7}"/>
    <cellStyle name="Normal 9 4 2 5 5 4" xfId="5578" xr:uid="{6D7C0439-2952-469C-A945-FDC2B341DE2D}"/>
    <cellStyle name="Normal 9 4 2 5 5 5" xfId="55873" xr:uid="{36555727-E352-46FA-A7AC-D6DD8E7EE589}"/>
    <cellStyle name="Normal 9 4 2 5 5 6" xfId="57051" xr:uid="{50754C95-9260-440B-B344-184CDF2A3D12}"/>
    <cellStyle name="Normal 9 4 2 5 5 7" xfId="58228" xr:uid="{8E872FAD-66E9-41B4-A3D0-E571BD955E57}"/>
    <cellStyle name="Normal 9 4 2 6" xfId="3307" xr:uid="{0E078965-71F0-451A-B7A5-B4780341627E}"/>
    <cellStyle name="Normal 9 4 2 6 2" xfId="3308" xr:uid="{26778CE0-D9DA-41E5-9630-B589D62D9644}"/>
    <cellStyle name="Normal 9 4 2 6 2 2" xfId="4965" xr:uid="{68547EE1-9945-4199-9067-9B7CA5FB7E46}"/>
    <cellStyle name="Normal 9 4 2 6 2 2 2" xfId="41592" xr:uid="{F65F8135-8B64-48EF-B9F6-2D9E97701D6B}"/>
    <cellStyle name="Normal 9 4 2 6 2 2 2 2" xfId="56469" xr:uid="{B288BF67-E84F-4AD6-AC99-1E5341BFD270}"/>
    <cellStyle name="Normal 9 4 2 6 2 2 2 3" xfId="57646" xr:uid="{F70D93B1-EAE3-425D-A12E-2859AB19B5AD}"/>
    <cellStyle name="Normal 9 4 2 6 2 2 2 4" xfId="58823" xr:uid="{63FCF015-0DB7-4CC2-B04A-624C9F3D44D9}"/>
    <cellStyle name="Normal 9 4 2 6 2 2 3" xfId="6176" xr:uid="{71B9B317-9725-4504-B423-54324ABB9E9C}"/>
    <cellStyle name="Normal 9 4 2 6 2 2 4" xfId="5584" xr:uid="{4006C797-866A-4AD7-8738-C0C358A1939D}"/>
    <cellStyle name="Normal 9 4 2 6 2 2 5" xfId="55879" xr:uid="{128EE20E-2BFC-49BD-96E9-EB428280E006}"/>
    <cellStyle name="Normal 9 4 2 6 2 2 6" xfId="57057" xr:uid="{C884F483-08BB-4942-A54D-163F7B1A2835}"/>
    <cellStyle name="Normal 9 4 2 6 2 2 7" xfId="58234" xr:uid="{65DDAB51-4CFD-41D3-926C-41743857646F}"/>
    <cellStyle name="Normal 9 4 2 6 3" xfId="3309" xr:uid="{D7F3A8F3-FC93-452C-B6F8-18809ABB2E5F}"/>
    <cellStyle name="Normal 9 4 2 6 3 2" xfId="4966" xr:uid="{EE059537-3B26-4837-8061-FF1937BD4A50}"/>
    <cellStyle name="Normal 9 4 2 6 3 2 2" xfId="41593" xr:uid="{03B70917-F628-4638-990B-DBBD5AC47400}"/>
    <cellStyle name="Normal 9 4 2 6 3 2 2 2" xfId="56470" xr:uid="{A5F726DB-7417-497F-AF0B-D9D3B0524F59}"/>
    <cellStyle name="Normal 9 4 2 6 3 2 2 3" xfId="57647" xr:uid="{A58B9DB7-D484-4596-BC44-296CCFBE9AA4}"/>
    <cellStyle name="Normal 9 4 2 6 3 2 2 4" xfId="58824" xr:uid="{4973F318-F2A9-4E05-A10E-775D035960B1}"/>
    <cellStyle name="Normal 9 4 2 6 3 2 3" xfId="6177" xr:uid="{F255E32C-8E06-4966-BF9B-E7D60197A319}"/>
    <cellStyle name="Normal 9 4 2 6 3 2 4" xfId="5585" xr:uid="{10A8AF8C-0EE0-45E5-847A-6DB32CFF7F3B}"/>
    <cellStyle name="Normal 9 4 2 6 3 2 5" xfId="55880" xr:uid="{D8779F35-0AEA-4BE9-8A75-268E670E0F12}"/>
    <cellStyle name="Normal 9 4 2 6 3 2 6" xfId="57058" xr:uid="{01106019-5651-4382-8FD8-AEBD248123A0}"/>
    <cellStyle name="Normal 9 4 2 6 3 2 7" xfId="58235" xr:uid="{730F3D2E-842E-4BAF-B113-F70726E30AF2}"/>
    <cellStyle name="Normal 9 4 2 6 4" xfId="3310" xr:uid="{007F02FD-99CF-4984-900F-7841F55F71A8}"/>
    <cellStyle name="Normal 9 4 2 6 4 2" xfId="4967" xr:uid="{E2AC6B8C-5912-4E66-93A8-EBEF9B36C15B}"/>
    <cellStyle name="Normal 9 4 2 6 4 2 2" xfId="41594" xr:uid="{73C0A3A9-D2FA-40B3-8FB9-F7E983E97A6B}"/>
    <cellStyle name="Normal 9 4 2 6 4 2 2 2" xfId="56471" xr:uid="{C74AB8D5-F545-44A4-BBD2-BF18EDA3F0DC}"/>
    <cellStyle name="Normal 9 4 2 6 4 2 2 3" xfId="57648" xr:uid="{A252DF20-B5B1-48A7-9CFC-2E19D4A04F5A}"/>
    <cellStyle name="Normal 9 4 2 6 4 2 2 4" xfId="58825" xr:uid="{2C45E10D-71A1-40E9-AC87-874B2CE5201E}"/>
    <cellStyle name="Normal 9 4 2 6 4 2 3" xfId="6178" xr:uid="{418C7FF9-838D-46FC-9C0C-5D40FB372A9E}"/>
    <cellStyle name="Normal 9 4 2 6 4 2 4" xfId="5586" xr:uid="{2288F791-A6D4-4F86-9442-F905BA47E0B0}"/>
    <cellStyle name="Normal 9 4 2 6 4 2 5" xfId="55881" xr:uid="{8479AC65-7796-487A-8914-5C7200A5B713}"/>
    <cellStyle name="Normal 9 4 2 6 4 2 6" xfId="57059" xr:uid="{331DE23F-7984-499F-B757-81FF32D24650}"/>
    <cellStyle name="Normal 9 4 2 6 4 2 7" xfId="58236" xr:uid="{2E19DD8A-1A0C-4398-9989-12610DCDC765}"/>
    <cellStyle name="Normal 9 4 2 6 5" xfId="4964" xr:uid="{10ED340B-EA39-4539-812F-CA6ED231032F}"/>
    <cellStyle name="Normal 9 4 2 6 5 2" xfId="41591" xr:uid="{C3880395-377E-43B9-82C8-42B8D28EDDD7}"/>
    <cellStyle name="Normal 9 4 2 6 5 2 2" xfId="56468" xr:uid="{AC5BD063-AB97-4381-A7B9-712FFF7E5080}"/>
    <cellStyle name="Normal 9 4 2 6 5 2 3" xfId="57645" xr:uid="{76C8B284-8ED1-4E8F-8C5E-EDE2779A18D4}"/>
    <cellStyle name="Normal 9 4 2 6 5 2 4" xfId="58822" xr:uid="{7B952984-A8F6-43D9-81B6-115E72D2D37D}"/>
    <cellStyle name="Normal 9 4 2 6 5 3" xfId="6175" xr:uid="{DE2DDD36-9687-40AE-BE90-772DB18CD6AF}"/>
    <cellStyle name="Normal 9 4 2 6 5 4" xfId="5583" xr:uid="{DDC710C0-60DD-4FE6-9EEB-18F8BA888A88}"/>
    <cellStyle name="Normal 9 4 2 6 5 5" xfId="55878" xr:uid="{C6B350FD-46BE-40EA-A18B-D6C4D2F597C5}"/>
    <cellStyle name="Normal 9 4 2 6 5 6" xfId="57056" xr:uid="{73454191-01BE-4CF1-AB4D-3513A75420BA}"/>
    <cellStyle name="Normal 9 4 2 6 5 7" xfId="58233" xr:uid="{D8308AF8-C77F-45A9-B235-DD6A74C69E74}"/>
    <cellStyle name="Normal 9 4 2 7" xfId="3311" xr:uid="{8CAC0BB3-568B-427D-9B24-2C70EF426DD8}"/>
    <cellStyle name="Normal 9 4 2 7 2" xfId="4968" xr:uid="{F91B47AC-DE9F-4B14-A4BA-9163BF69FF11}"/>
    <cellStyle name="Normal 9 4 2 7 2 2" xfId="41595" xr:uid="{34AB1AD0-D125-45DD-8E7F-0A2A9733E652}"/>
    <cellStyle name="Normal 9 4 2 7 2 2 2" xfId="56472" xr:uid="{4EF83DB4-674C-4D54-803F-7F1B30887F22}"/>
    <cellStyle name="Normal 9 4 2 7 2 2 3" xfId="57649" xr:uid="{E5A88173-12B9-4C67-9A08-592E04089DE2}"/>
    <cellStyle name="Normal 9 4 2 7 2 2 4" xfId="58826" xr:uid="{B8E90A07-FC5D-45B7-9D45-986B1CDD46BE}"/>
    <cellStyle name="Normal 9 4 2 7 2 3" xfId="6179" xr:uid="{2489DAEA-6C36-4EE0-8ADE-F7A5A4287ABD}"/>
    <cellStyle name="Normal 9 4 2 7 2 4" xfId="5587" xr:uid="{4C30818E-3B77-4DDD-8F75-6ED299703C31}"/>
    <cellStyle name="Normal 9 4 2 7 2 5" xfId="55882" xr:uid="{B3302BB0-09DA-4473-BAE1-2C8A46A69EC5}"/>
    <cellStyle name="Normal 9 4 2 7 2 6" xfId="57060" xr:uid="{145FE609-38DA-4D61-8BF9-C7A301F1C588}"/>
    <cellStyle name="Normal 9 4 2 7 2 7" xfId="58237" xr:uid="{A6AB0F5E-E436-47F0-A5A2-329779417C2D}"/>
    <cellStyle name="Normal 9 4 2 8" xfId="3312" xr:uid="{A8005C16-E27B-4986-AD86-0CC071253E9B}"/>
    <cellStyle name="Normal 9 4 2 8 2" xfId="4969" xr:uid="{A5E9898D-7C24-48C8-8171-19E86ED799B1}"/>
    <cellStyle name="Normal 9 4 2 8 2 2" xfId="41596" xr:uid="{76432668-80E2-4BBA-9E36-88E7C3E07D35}"/>
    <cellStyle name="Normal 9 4 2 8 2 2 2" xfId="56473" xr:uid="{F694F33B-F249-4A54-B357-2858AFB70F6C}"/>
    <cellStyle name="Normal 9 4 2 8 2 2 3" xfId="57650" xr:uid="{AB9DADA1-331B-4D92-81BE-B41083A238B4}"/>
    <cellStyle name="Normal 9 4 2 8 2 2 4" xfId="58827" xr:uid="{5BCFD3C4-DE28-416A-81A2-FE7326C724C3}"/>
    <cellStyle name="Normal 9 4 2 8 2 3" xfId="6180" xr:uid="{0E74703D-B72F-4A57-B258-443F88DCC76A}"/>
    <cellStyle name="Normal 9 4 2 8 2 4" xfId="5588" xr:uid="{CC3BFD5B-4275-4832-82AD-748918842F7A}"/>
    <cellStyle name="Normal 9 4 2 8 2 5" xfId="55883" xr:uid="{F61436A8-C697-488B-A9C9-9EE5D4942C6D}"/>
    <cellStyle name="Normal 9 4 2 8 2 6" xfId="57061" xr:uid="{A677F767-E5D6-4128-8C68-318F1F133C4F}"/>
    <cellStyle name="Normal 9 4 2 8 2 7" xfId="58238" xr:uid="{5EE793CC-C6FC-4C20-84BD-0EABBC51F80F}"/>
    <cellStyle name="Normal 9 4 2 9" xfId="3313" xr:uid="{7FB2B8E3-BC2D-456B-B66C-ADCCFB1E1D33}"/>
    <cellStyle name="Normal 9 4 2 9 2" xfId="4970" xr:uid="{5839D9C7-D936-494C-BFB7-DDF85DEBA3D5}"/>
    <cellStyle name="Normal 9 4 2 9 2 2" xfId="41597" xr:uid="{6D524038-14C2-4078-861A-498D9AC3ACF0}"/>
    <cellStyle name="Normal 9 4 2 9 2 2 2" xfId="56474" xr:uid="{311A7EAA-B2D6-432A-9ACD-D12EEC75A3A3}"/>
    <cellStyle name="Normal 9 4 2 9 2 2 3" xfId="57651" xr:uid="{A06E9411-F7EE-43B9-8ECA-A6D8EC8198C9}"/>
    <cellStyle name="Normal 9 4 2 9 2 2 4" xfId="58828" xr:uid="{E2E8F4A0-534C-4DF9-8909-360989695045}"/>
    <cellStyle name="Normal 9 4 2 9 2 3" xfId="6181" xr:uid="{AE4FDC21-77FA-4DCE-A187-1CC49FAB34E9}"/>
    <cellStyle name="Normal 9 4 2 9 2 4" xfId="5589" xr:uid="{638B3E0E-D511-4B6E-B540-85A31090D0B6}"/>
    <cellStyle name="Normal 9 4 2 9 2 5" xfId="55884" xr:uid="{99E9B5CA-67FF-4457-A574-0B5F066CF157}"/>
    <cellStyle name="Normal 9 4 2 9 2 6" xfId="57062" xr:uid="{4DBA9A4E-E44E-41D1-84AF-49FD7E751925}"/>
    <cellStyle name="Normal 9 4 2 9 2 7" xfId="58239" xr:uid="{EAE23A89-52B1-4FF8-8AE3-080E12CC5ED5}"/>
    <cellStyle name="Normal 9 4 3" xfId="177" xr:uid="{A4EFB136-B4E3-4A1D-B9BC-1A41A7546D91}"/>
    <cellStyle name="Normal 9 4 3 2" xfId="178" xr:uid="{C4109481-E10C-4EB4-A19F-2758C6EC4012}"/>
    <cellStyle name="Normal 9 4 3 2 2" xfId="3314" xr:uid="{81FAB5C9-92C7-4509-907B-6BD41E1CA6D9}"/>
    <cellStyle name="Normal 9 4 3 2 2 2" xfId="3315" xr:uid="{37BD8ED3-0972-4B71-B2EE-2DB027C8FF99}"/>
    <cellStyle name="Normal 9 4 3 2 2 2 2" xfId="4270" xr:uid="{9DDE14CB-A2A5-451A-BE90-E4219B4CB308}"/>
    <cellStyle name="Normal 9 4 3 2 2 2 2 2" xfId="4540" xr:uid="{8297B0EE-61AA-463F-BBFD-1685A7A8F208}"/>
    <cellStyle name="Normal 9 4 3 2 2 2 2 2 2" xfId="5346" xr:uid="{C5CA77A0-6468-4CA4-8719-084E9F02EBC8}"/>
    <cellStyle name="Normal 9 4 3 2 2 2 2 2 3" xfId="4975" xr:uid="{4958926C-20A3-471D-838A-11E596B50B11}"/>
    <cellStyle name="Normal 9 4 3 2 2 2 2 2 3 2" xfId="41602" xr:uid="{43302C78-E8C5-45D5-9CC0-6C45F94FE634}"/>
    <cellStyle name="Normal 9 4 3 2 2 2 2 2 3 2 2" xfId="56479" xr:uid="{21D04412-01A3-49B5-A841-D7252D1EB05E}"/>
    <cellStyle name="Normal 9 4 3 2 2 2 2 2 3 2 3" xfId="57656" xr:uid="{760F770A-4D22-41CC-9795-927A60B016E9}"/>
    <cellStyle name="Normal 9 4 3 2 2 2 2 2 3 2 4" xfId="58833" xr:uid="{A2A1C2A3-315E-4041-BD47-56D8B1D07662}"/>
    <cellStyle name="Normal 9 4 3 2 2 2 2 2 3 3" xfId="6186" xr:uid="{8804BB65-DB37-4FB7-ABFA-461F8C4AF9B8}"/>
    <cellStyle name="Normal 9 4 3 2 2 2 2 2 3 4" xfId="5594" xr:uid="{1D87F7F0-9E53-44AD-823C-56735B3B17F5}"/>
    <cellStyle name="Normal 9 4 3 2 2 2 2 2 3 5" xfId="55889" xr:uid="{D6A5FED2-4153-4F73-9AC5-7ADA96A06DDC}"/>
    <cellStyle name="Normal 9 4 3 2 2 2 2 2 3 6" xfId="57067" xr:uid="{731D38EC-B839-45A2-B8E8-2C6A40DB55CE}"/>
    <cellStyle name="Normal 9 4 3 2 2 2 2 2 3 7" xfId="58244" xr:uid="{57FBC30C-717F-41A4-94B0-75C5E0D5D58D}"/>
    <cellStyle name="Normal 9 4 3 2 2 2 3" xfId="4541" xr:uid="{7BFB099C-FAE0-42D7-BA18-26E8E1A355B5}"/>
    <cellStyle name="Normal 9 4 3 2 2 2 3 2" xfId="5347" xr:uid="{4C433CB2-40D5-40C7-A4DE-38F58CCD9D56}"/>
    <cellStyle name="Normal 9 4 3 2 2 2 3 3" xfId="4974" xr:uid="{075C2EB4-C720-4E8D-9D10-201B4A796750}"/>
    <cellStyle name="Normal 9 4 3 2 2 2 3 3 2" xfId="41601" xr:uid="{8DB4576C-7ABF-4C09-A0F9-CB45F98D9B5E}"/>
    <cellStyle name="Normal 9 4 3 2 2 2 3 3 2 2" xfId="56478" xr:uid="{FB7792FA-287C-4337-B7B5-71DC72187D1A}"/>
    <cellStyle name="Normal 9 4 3 2 2 2 3 3 2 3" xfId="57655" xr:uid="{61049AAF-AA73-495B-9304-DAE9CEFC0DC7}"/>
    <cellStyle name="Normal 9 4 3 2 2 2 3 3 2 4" xfId="58832" xr:uid="{3330DCD2-14BE-4D28-897E-0D533AC07A16}"/>
    <cellStyle name="Normal 9 4 3 2 2 2 3 3 3" xfId="6185" xr:uid="{3A169F94-38C0-4550-AE8B-1CE6345673D6}"/>
    <cellStyle name="Normal 9 4 3 2 2 2 3 3 4" xfId="5593" xr:uid="{99980D55-B7C2-4D45-9C16-9FD6914DDE47}"/>
    <cellStyle name="Normal 9 4 3 2 2 2 3 3 5" xfId="55888" xr:uid="{05EFA737-BD6D-4228-A111-75B172742B0B}"/>
    <cellStyle name="Normal 9 4 3 2 2 2 3 3 6" xfId="57066" xr:uid="{C7ECA5D4-1A35-4444-83D5-03AC76CDB19B}"/>
    <cellStyle name="Normal 9 4 3 2 2 2 3 3 7" xfId="58243" xr:uid="{AE9DFE9F-A9AA-4DC5-AB7F-53F5DD5D12CA}"/>
    <cellStyle name="Normal 9 4 3 2 2 3" xfId="3316" xr:uid="{A7767FE8-D20B-45E8-8B44-C6C820B67A43}"/>
    <cellStyle name="Normal 9 4 3 2 2 3 2" xfId="4542" xr:uid="{E825EEFD-FAF3-42D1-A99B-9E6AF98D1CC2}"/>
    <cellStyle name="Normal 9 4 3 2 2 3 2 2" xfId="5348" xr:uid="{A1223D55-C27E-42C2-82A5-3CB593ECB38B}"/>
    <cellStyle name="Normal 9 4 3 2 2 3 2 3" xfId="4976" xr:uid="{BC0AE2E8-F109-41DA-8580-E13A636087F8}"/>
    <cellStyle name="Normal 9 4 3 2 2 3 2 3 2" xfId="41603" xr:uid="{816990FB-682C-4C63-A78F-9B14FB0CB7E2}"/>
    <cellStyle name="Normal 9 4 3 2 2 3 2 3 2 2" xfId="56480" xr:uid="{CEE223B1-EEFB-4433-9C50-6EB1436AC6D5}"/>
    <cellStyle name="Normal 9 4 3 2 2 3 2 3 2 3" xfId="57657" xr:uid="{2E4FF3FA-671A-4E6B-AF3A-4BAA9164AFEF}"/>
    <cellStyle name="Normal 9 4 3 2 2 3 2 3 2 4" xfId="58834" xr:uid="{CFB7B44F-C72C-4FD8-8F39-726AE44F4588}"/>
    <cellStyle name="Normal 9 4 3 2 2 3 2 3 3" xfId="6187" xr:uid="{788FEA56-D935-4BBF-BF48-0382B91F3842}"/>
    <cellStyle name="Normal 9 4 3 2 2 3 2 3 4" xfId="5595" xr:uid="{93B65C10-1007-4BBC-91AF-6A117F93C792}"/>
    <cellStyle name="Normal 9 4 3 2 2 3 2 3 5" xfId="55890" xr:uid="{4A247C30-9BF3-4A11-8C90-323392148612}"/>
    <cellStyle name="Normal 9 4 3 2 2 3 2 3 6" xfId="57068" xr:uid="{C694128C-297B-420D-8CB9-508D14E227CC}"/>
    <cellStyle name="Normal 9 4 3 2 2 3 2 3 7" xfId="58245" xr:uid="{298250B6-81C4-4EC5-9E1F-AE6B046FE8DF}"/>
    <cellStyle name="Normal 9 4 3 2 2 4" xfId="3317" xr:uid="{1F092898-28CF-4A8B-A1C9-B3C09481D7E0}"/>
    <cellStyle name="Normal 9 4 3 2 2 4 2" xfId="4977" xr:uid="{5D73145F-5B0B-4D4B-8D43-EC8DA5CDC4ED}"/>
    <cellStyle name="Normal 9 4 3 2 2 4 2 2" xfId="41604" xr:uid="{30703A69-8E16-404B-B603-38A3D61D2EF6}"/>
    <cellStyle name="Normal 9 4 3 2 2 4 2 2 2" xfId="56481" xr:uid="{85B0CB3B-192E-451D-91D9-31C0DE02DF5D}"/>
    <cellStyle name="Normal 9 4 3 2 2 4 2 2 3" xfId="57658" xr:uid="{C5EC7AFD-1AD0-4EFE-8D7E-927E35622119}"/>
    <cellStyle name="Normal 9 4 3 2 2 4 2 2 4" xfId="58835" xr:uid="{4E8C400C-BC11-458D-95D5-EE21AD53EBC9}"/>
    <cellStyle name="Normal 9 4 3 2 2 4 2 3" xfId="6188" xr:uid="{28453C17-543E-4668-82C7-E38C7295FCBC}"/>
    <cellStyle name="Normal 9 4 3 2 2 4 2 4" xfId="5596" xr:uid="{297CF4A6-49D2-4680-8629-7B715E417683}"/>
    <cellStyle name="Normal 9 4 3 2 2 4 2 5" xfId="55891" xr:uid="{AF606E33-8F95-4E3C-8141-E813234DD320}"/>
    <cellStyle name="Normal 9 4 3 2 2 4 2 6" xfId="57069" xr:uid="{7F324914-2FA0-41CC-854C-580ED8AACB65}"/>
    <cellStyle name="Normal 9 4 3 2 2 4 2 7" xfId="58246" xr:uid="{761AA037-ECFD-4B7F-BFD9-B19FE3B28F4C}"/>
    <cellStyle name="Normal 9 4 3 2 2 5" xfId="4973" xr:uid="{178E9A47-C6F5-4D1D-AA45-490984AC65EB}"/>
    <cellStyle name="Normal 9 4 3 2 2 5 2" xfId="41600" xr:uid="{594800A6-4570-4F82-99BE-4227E51B4A12}"/>
    <cellStyle name="Normal 9 4 3 2 2 5 2 2" xfId="56477" xr:uid="{CA0A3E46-C9FB-47C7-95CF-E839053AC302}"/>
    <cellStyle name="Normal 9 4 3 2 2 5 2 3" xfId="57654" xr:uid="{47E012BC-8293-408E-9B90-50ECA367428F}"/>
    <cellStyle name="Normal 9 4 3 2 2 5 2 4" xfId="58831" xr:uid="{5660D09B-C2E7-4ED2-822E-228844937AC7}"/>
    <cellStyle name="Normal 9 4 3 2 2 5 3" xfId="6184" xr:uid="{CBF36692-95F2-4133-8E3C-DB041C833CC2}"/>
    <cellStyle name="Normal 9 4 3 2 2 5 4" xfId="5592" xr:uid="{BED3C739-AAE1-4943-9C8E-CD84AB6830F1}"/>
    <cellStyle name="Normal 9 4 3 2 2 5 5" xfId="55887" xr:uid="{9F7B003B-AD36-480A-99BC-CD664B236229}"/>
    <cellStyle name="Normal 9 4 3 2 2 5 6" xfId="57065" xr:uid="{632D6147-2F2F-4BBF-B02F-1DBED9245DFB}"/>
    <cellStyle name="Normal 9 4 3 2 2 5 7" xfId="58242" xr:uid="{62CD2865-2F27-418D-A5AD-E96DE8A1463C}"/>
    <cellStyle name="Normal 9 4 3 2 3" xfId="3318" xr:uid="{9B1C0EBF-7C53-457B-BC41-BFD3CC14C511}"/>
    <cellStyle name="Normal 9 4 3 2 3 2" xfId="3319" xr:uid="{9BA4666B-B57C-4616-8AA4-5F187F0FD895}"/>
    <cellStyle name="Normal 9 4 3 2 3 2 2" xfId="4543" xr:uid="{02B89489-BEA0-431C-9C9C-8719333DF854}"/>
    <cellStyle name="Normal 9 4 3 2 3 2 2 2" xfId="5349" xr:uid="{134D8252-D2F6-40FC-A995-4857125B597E}"/>
    <cellStyle name="Normal 9 4 3 2 3 2 2 3" xfId="4979" xr:uid="{F5B4E68D-9F85-4C6C-AC6E-A40360509C92}"/>
    <cellStyle name="Normal 9 4 3 2 3 2 2 3 2" xfId="41606" xr:uid="{C4BC5571-1880-4C5B-AF58-75DF8B964F42}"/>
    <cellStyle name="Normal 9 4 3 2 3 2 2 3 2 2" xfId="56483" xr:uid="{C477EBBA-F39D-43D1-98E8-2DA17CE9351C}"/>
    <cellStyle name="Normal 9 4 3 2 3 2 2 3 2 3" xfId="57660" xr:uid="{0D6F03A3-F971-4EB6-82D3-96ABE32AFFD3}"/>
    <cellStyle name="Normal 9 4 3 2 3 2 2 3 2 4" xfId="58837" xr:uid="{B7636317-129C-4BC9-80C8-529197006310}"/>
    <cellStyle name="Normal 9 4 3 2 3 2 2 3 3" xfId="6190" xr:uid="{072C9D04-512A-4541-95D9-38A4CBEFFC2C}"/>
    <cellStyle name="Normal 9 4 3 2 3 2 2 3 4" xfId="5598" xr:uid="{629A1BA5-8F2F-47F5-9F75-CEDAF06398D2}"/>
    <cellStyle name="Normal 9 4 3 2 3 2 2 3 5" xfId="55893" xr:uid="{890FA39A-E026-4790-BE51-13A367693B73}"/>
    <cellStyle name="Normal 9 4 3 2 3 2 2 3 6" xfId="57071" xr:uid="{04DEF6DF-41F0-4768-8789-D735F15F4F69}"/>
    <cellStyle name="Normal 9 4 3 2 3 2 2 3 7" xfId="58248" xr:uid="{8F8DB81F-AE08-4951-BD95-C70945C4330C}"/>
    <cellStyle name="Normal 9 4 3 2 3 3" xfId="3320" xr:uid="{1D08CE86-DA01-42E9-8ECC-CA41E06C7493}"/>
    <cellStyle name="Normal 9 4 3 2 3 3 2" xfId="4980" xr:uid="{6BD90D58-5FED-48C6-A526-EAEE55561B4E}"/>
    <cellStyle name="Normal 9 4 3 2 3 3 2 2" xfId="41607" xr:uid="{F677CE9D-054E-4A26-9E2E-5286DAA38AE2}"/>
    <cellStyle name="Normal 9 4 3 2 3 3 2 2 2" xfId="56484" xr:uid="{98B08FF5-6513-44F1-BB21-E684B9230949}"/>
    <cellStyle name="Normal 9 4 3 2 3 3 2 2 3" xfId="57661" xr:uid="{D33BF5E8-18C5-4911-8C19-9F6ECDE6623C}"/>
    <cellStyle name="Normal 9 4 3 2 3 3 2 2 4" xfId="58838" xr:uid="{DD19BD73-0632-4EC5-8491-24B02693C386}"/>
    <cellStyle name="Normal 9 4 3 2 3 3 2 3" xfId="6191" xr:uid="{CF961A76-764D-4E07-9011-4DDB804E29B7}"/>
    <cellStyle name="Normal 9 4 3 2 3 3 2 4" xfId="5599" xr:uid="{10B3CA78-AA00-4447-ADD6-7D6AF97CC687}"/>
    <cellStyle name="Normal 9 4 3 2 3 3 2 5" xfId="55894" xr:uid="{24E09CBD-DD95-45FD-96D0-86C63858D165}"/>
    <cellStyle name="Normal 9 4 3 2 3 3 2 6" xfId="57072" xr:uid="{F243CA6B-724E-4789-A959-1106B04CF72B}"/>
    <cellStyle name="Normal 9 4 3 2 3 3 2 7" xfId="58249" xr:uid="{CE1EC6DD-D7D2-41CF-9214-1E1EF0D78002}"/>
    <cellStyle name="Normal 9 4 3 2 3 4" xfId="3321" xr:uid="{4AA722D2-5CF9-491C-B122-97FA39481A1E}"/>
    <cellStyle name="Normal 9 4 3 2 3 4 2" xfId="4981" xr:uid="{E22C1FDD-AF9F-4E19-8522-ED4E5C139BB5}"/>
    <cellStyle name="Normal 9 4 3 2 3 4 2 2" xfId="41608" xr:uid="{D64A47D8-3DEF-4879-B0E2-2E6A1CD07E47}"/>
    <cellStyle name="Normal 9 4 3 2 3 4 2 2 2" xfId="56485" xr:uid="{A1CF6412-0128-4B32-A51B-55BE14977890}"/>
    <cellStyle name="Normal 9 4 3 2 3 4 2 2 3" xfId="57662" xr:uid="{B5E01645-7202-4FFD-B23B-3D864A1DF1AF}"/>
    <cellStyle name="Normal 9 4 3 2 3 4 2 2 4" xfId="58839" xr:uid="{4707DC66-41CF-47CB-B544-BFC4E1320F6D}"/>
    <cellStyle name="Normal 9 4 3 2 3 4 2 3" xfId="6192" xr:uid="{CAA6F21A-4E88-449F-A8B7-1F3F174B913F}"/>
    <cellStyle name="Normal 9 4 3 2 3 4 2 4" xfId="5600" xr:uid="{C61DF807-E571-45CA-9EE9-7C1D7C06E8D8}"/>
    <cellStyle name="Normal 9 4 3 2 3 4 2 5" xfId="55895" xr:uid="{AB6DA9A0-D74C-49FB-A75B-B5A48C65B7D5}"/>
    <cellStyle name="Normal 9 4 3 2 3 4 2 6" xfId="57073" xr:uid="{ABA00B60-E065-4E9E-92D6-7D7082918897}"/>
    <cellStyle name="Normal 9 4 3 2 3 4 2 7" xfId="58250" xr:uid="{DE85E622-A0D4-443A-8934-931AE111F043}"/>
    <cellStyle name="Normal 9 4 3 2 3 5" xfId="4978" xr:uid="{8902FD79-C8FE-4D88-AFBE-72E8B404EC4D}"/>
    <cellStyle name="Normal 9 4 3 2 3 5 2" xfId="41605" xr:uid="{91A245F2-9A0A-4E3E-9B57-3DD0C350F9A9}"/>
    <cellStyle name="Normal 9 4 3 2 3 5 2 2" xfId="56482" xr:uid="{4C65FD7F-6167-45B4-B751-577E574E922A}"/>
    <cellStyle name="Normal 9 4 3 2 3 5 2 3" xfId="57659" xr:uid="{87289E49-943B-46BB-B6A4-D3B910071E5D}"/>
    <cellStyle name="Normal 9 4 3 2 3 5 2 4" xfId="58836" xr:uid="{6B0AA741-B052-445A-8800-3D812CC0F279}"/>
    <cellStyle name="Normal 9 4 3 2 3 5 3" xfId="6189" xr:uid="{5B28BC5E-F5C2-4146-9F6F-C12AEC3E725F}"/>
    <cellStyle name="Normal 9 4 3 2 3 5 4" xfId="5597" xr:uid="{693343AB-27F3-42BF-8E4C-B9F28D678719}"/>
    <cellStyle name="Normal 9 4 3 2 3 5 5" xfId="55892" xr:uid="{137A8783-C291-4C77-AF52-D160DF990981}"/>
    <cellStyle name="Normal 9 4 3 2 3 5 6" xfId="57070" xr:uid="{D4F5A6E7-1689-46D6-988F-BD4CCE3E8D70}"/>
    <cellStyle name="Normal 9 4 3 2 3 5 7" xfId="58247" xr:uid="{939E45A5-5D99-4F26-A0FE-47C56CFEE6E2}"/>
    <cellStyle name="Normal 9 4 3 2 4" xfId="3322" xr:uid="{2F6F28C0-39AB-4A1A-BD55-C8CC82E78D54}"/>
    <cellStyle name="Normal 9 4 3 2 4 2" xfId="4544" xr:uid="{1A36ECEE-37CB-489A-AEC4-AAFA46217CFB}"/>
    <cellStyle name="Normal 9 4 3 2 4 2 2" xfId="5350" xr:uid="{BE742B0F-4443-4F9E-8349-5BDE31BC53A0}"/>
    <cellStyle name="Normal 9 4 3 2 4 2 3" xfId="4982" xr:uid="{E01068F3-F3B5-4C38-B628-76E38441A936}"/>
    <cellStyle name="Normal 9 4 3 2 4 2 3 2" xfId="41609" xr:uid="{10929F8F-DDF4-44D2-9B9B-DF4D8C51C0DD}"/>
    <cellStyle name="Normal 9 4 3 2 4 2 3 2 2" xfId="56486" xr:uid="{B148FB6B-1A47-4A49-8194-C61FADC6F257}"/>
    <cellStyle name="Normal 9 4 3 2 4 2 3 2 3" xfId="57663" xr:uid="{203CCB9C-00CE-464E-BA34-C60A034A1253}"/>
    <cellStyle name="Normal 9 4 3 2 4 2 3 2 4" xfId="58840" xr:uid="{ED5722E6-A9D9-4D88-971A-6740A3E138BE}"/>
    <cellStyle name="Normal 9 4 3 2 4 2 3 3" xfId="6193" xr:uid="{3A25DF2E-2086-4B3B-AADD-F1B772E2C10E}"/>
    <cellStyle name="Normal 9 4 3 2 4 2 3 4" xfId="5601" xr:uid="{A6133519-0E2F-469F-9392-A7B2C1F2E167}"/>
    <cellStyle name="Normal 9 4 3 2 4 2 3 5" xfId="55896" xr:uid="{427F257A-38FE-4052-90B2-E527C625C6EE}"/>
    <cellStyle name="Normal 9 4 3 2 4 2 3 6" xfId="57074" xr:uid="{DD49B420-E8F4-46AF-B0FF-410A7D6D915D}"/>
    <cellStyle name="Normal 9 4 3 2 4 2 3 7" xfId="58251" xr:uid="{240BD16B-D901-49B3-A14C-4AEE4F6301D8}"/>
    <cellStyle name="Normal 9 4 3 2 5" xfId="3323" xr:uid="{AF11D066-94E6-4478-AAD1-7B6F9272634E}"/>
    <cellStyle name="Normal 9 4 3 2 5 2" xfId="4983" xr:uid="{93346545-1508-4A05-A3C4-6F8116443EC8}"/>
    <cellStyle name="Normal 9 4 3 2 5 2 2" xfId="41610" xr:uid="{4C850002-2990-40C2-9BC7-908619492D2B}"/>
    <cellStyle name="Normal 9 4 3 2 5 2 2 2" xfId="56487" xr:uid="{668D1F78-4319-4117-AC59-0DAB047A66B6}"/>
    <cellStyle name="Normal 9 4 3 2 5 2 2 3" xfId="57664" xr:uid="{2133510F-4907-41CF-9FA6-D1EE656578E0}"/>
    <cellStyle name="Normal 9 4 3 2 5 2 2 4" xfId="58841" xr:uid="{D92F8F3E-79D0-4E04-B42B-8BAEAD6E43F3}"/>
    <cellStyle name="Normal 9 4 3 2 5 2 3" xfId="6194" xr:uid="{9F2F6084-99EC-451F-9525-2A1EB08A82AD}"/>
    <cellStyle name="Normal 9 4 3 2 5 2 4" xfId="5602" xr:uid="{7C1C5FF4-54FB-4BD5-ACBA-9381F335FE73}"/>
    <cellStyle name="Normal 9 4 3 2 5 2 5" xfId="55897" xr:uid="{3F3DEF0E-62A2-4BFD-B3E6-B9FE36286837}"/>
    <cellStyle name="Normal 9 4 3 2 5 2 6" xfId="57075" xr:uid="{78C5D58B-D510-491D-90AD-5E66CAC5FDD3}"/>
    <cellStyle name="Normal 9 4 3 2 5 2 7" xfId="58252" xr:uid="{227AFE62-6731-4357-A875-57051B95B912}"/>
    <cellStyle name="Normal 9 4 3 2 6" xfId="3324" xr:uid="{F33936FA-5652-44ED-B78E-3DA752FA7BA1}"/>
    <cellStyle name="Normal 9 4 3 2 6 2" xfId="4984" xr:uid="{E8152F9D-83B8-4277-9DEC-24D32B2A0F38}"/>
    <cellStyle name="Normal 9 4 3 2 6 2 2" xfId="41611" xr:uid="{1AE03FCB-BAFE-4D20-9DE4-56685405C908}"/>
    <cellStyle name="Normal 9 4 3 2 6 2 2 2" xfId="56488" xr:uid="{8C5E422C-AE48-46A7-A8BB-B01491919AE6}"/>
    <cellStyle name="Normal 9 4 3 2 6 2 2 3" xfId="57665" xr:uid="{7C82AE6D-70E6-49BC-8A69-16AC25545BFA}"/>
    <cellStyle name="Normal 9 4 3 2 6 2 2 4" xfId="58842" xr:uid="{2CF62189-9546-440B-9731-5B61CEB697F0}"/>
    <cellStyle name="Normal 9 4 3 2 6 2 3" xfId="6195" xr:uid="{8BD79F00-43F6-472F-B85E-42E98D9E371C}"/>
    <cellStyle name="Normal 9 4 3 2 6 2 4" xfId="5603" xr:uid="{13957C5D-E482-4882-9522-FC4D82CFEA50}"/>
    <cellStyle name="Normal 9 4 3 2 6 2 5" xfId="55898" xr:uid="{B89EB0E0-C73F-458B-B2D3-8ABB7B8F00AD}"/>
    <cellStyle name="Normal 9 4 3 2 6 2 6" xfId="57076" xr:uid="{8B723309-99EB-45CE-B038-75621BFCF3E5}"/>
    <cellStyle name="Normal 9 4 3 2 6 2 7" xfId="58253" xr:uid="{9A7CCE7E-543F-42AE-B5B1-10BE3F35C174}"/>
    <cellStyle name="Normal 9 4 3 2 7" xfId="4972" xr:uid="{ABEA47AE-DC6C-44D0-BE1B-68D3FAC30EE7}"/>
    <cellStyle name="Normal 9 4 3 2 7 2" xfId="41599" xr:uid="{CD39FD34-F4B1-4D15-83B8-B391011839EC}"/>
    <cellStyle name="Normal 9 4 3 2 7 2 2" xfId="56476" xr:uid="{91842860-D004-438F-BA23-90A1054D1CAF}"/>
    <cellStyle name="Normal 9 4 3 2 7 2 3" xfId="57653" xr:uid="{E271114D-4258-4B59-9120-FE6A9193B453}"/>
    <cellStyle name="Normal 9 4 3 2 7 2 4" xfId="58830" xr:uid="{76236A35-7DED-4036-AFEC-C767CFBACBF6}"/>
    <cellStyle name="Normal 9 4 3 2 7 3" xfId="6183" xr:uid="{F861AF1F-9137-4769-A29A-2F4A3A80B98F}"/>
    <cellStyle name="Normal 9 4 3 2 7 4" xfId="5591" xr:uid="{E520678D-1ED7-46C4-9AFA-E3778C73DE4F}"/>
    <cellStyle name="Normal 9 4 3 2 7 5" xfId="55886" xr:uid="{7CB29439-D1DE-4828-9312-C43FF59F01BE}"/>
    <cellStyle name="Normal 9 4 3 2 7 6" xfId="57064" xr:uid="{FCA17B91-6031-4ACA-B606-D160FDF32F26}"/>
    <cellStyle name="Normal 9 4 3 2 7 7" xfId="58241" xr:uid="{F47A51E5-D351-4A1E-8681-D4335C777BFE}"/>
    <cellStyle name="Normal 9 4 3 3" xfId="3325" xr:uid="{B41B3B48-2A2A-4AC4-AD8F-25D498224F38}"/>
    <cellStyle name="Normal 9 4 3 3 2" xfId="3326" xr:uid="{FACD2AB6-47B5-4BFA-959F-AE699CFA7D84}"/>
    <cellStyle name="Normal 9 4 3 3 2 2" xfId="3327" xr:uid="{349471B6-C72C-4007-9093-1BF01837EA27}"/>
    <cellStyle name="Normal 9 4 3 3 2 2 2" xfId="4545" xr:uid="{99D31637-2DA2-44FC-B673-94401C248D76}"/>
    <cellStyle name="Normal 9 4 3 3 2 2 2 2" xfId="5351" xr:uid="{E2D392F5-DE29-48EF-BB3D-13AF98F7C7A7}"/>
    <cellStyle name="Normal 9 4 3 3 2 2 2 3" xfId="4987" xr:uid="{9050293E-92E5-46D3-A1E3-2E6CBC0E6DC9}"/>
    <cellStyle name="Normal 9 4 3 3 2 2 2 3 2" xfId="41614" xr:uid="{D20B5A7F-921B-4BF8-8DC2-B41FAA597D60}"/>
    <cellStyle name="Normal 9 4 3 3 2 2 2 3 2 2" xfId="56491" xr:uid="{4D43AC01-271E-48EB-A5FC-E1FBD4186179}"/>
    <cellStyle name="Normal 9 4 3 3 2 2 2 3 2 3" xfId="57668" xr:uid="{7FC0BF04-A758-4BDA-B31C-5C4E1A372260}"/>
    <cellStyle name="Normal 9 4 3 3 2 2 2 3 2 4" xfId="58845" xr:uid="{5BCCB9DB-0908-4B6B-B648-4D7A669CEB9E}"/>
    <cellStyle name="Normal 9 4 3 3 2 2 2 3 3" xfId="6198" xr:uid="{A5DD5BC1-7C46-4D69-B5EB-627ADDB4D603}"/>
    <cellStyle name="Normal 9 4 3 3 2 2 2 3 4" xfId="5606" xr:uid="{14F19015-9558-479F-B2E3-93A9F7D8118F}"/>
    <cellStyle name="Normal 9 4 3 3 2 2 2 3 5" xfId="55901" xr:uid="{D14849E3-0909-42A4-B68A-6A83289F3DD3}"/>
    <cellStyle name="Normal 9 4 3 3 2 2 2 3 6" xfId="57079" xr:uid="{7EC77DC2-6710-4FEA-B25F-DD8CF96940B5}"/>
    <cellStyle name="Normal 9 4 3 3 2 2 2 3 7" xfId="58256" xr:uid="{D2F50EAF-8522-4C9E-BD45-16714D25A064}"/>
    <cellStyle name="Normal 9 4 3 3 2 3" xfId="3328" xr:uid="{02202228-C668-41FC-A675-0148B2213357}"/>
    <cellStyle name="Normal 9 4 3 3 2 3 2" xfId="4988" xr:uid="{83A455EC-9A3E-4317-BAD8-3AF18DCB5661}"/>
    <cellStyle name="Normal 9 4 3 3 2 3 2 2" xfId="41615" xr:uid="{E376EF11-08D8-4D18-86DF-8EE43D8A31E3}"/>
    <cellStyle name="Normal 9 4 3 3 2 3 2 2 2" xfId="56492" xr:uid="{E0FA2D54-18EF-460D-A4C4-34634F1215EB}"/>
    <cellStyle name="Normal 9 4 3 3 2 3 2 2 3" xfId="57669" xr:uid="{60D31574-E1DB-4A80-852D-F94036C1515E}"/>
    <cellStyle name="Normal 9 4 3 3 2 3 2 2 4" xfId="58846" xr:uid="{EB0F1344-0D53-4033-B13B-3BDF7D21881E}"/>
    <cellStyle name="Normal 9 4 3 3 2 3 2 3" xfId="6199" xr:uid="{8233F6A6-4496-4745-9274-F365E48BAD1B}"/>
    <cellStyle name="Normal 9 4 3 3 2 3 2 4" xfId="5607" xr:uid="{A3598C7A-C0E4-46DE-A49C-DF3A92A39C7F}"/>
    <cellStyle name="Normal 9 4 3 3 2 3 2 5" xfId="55902" xr:uid="{AA964CE0-DDA5-48B6-AE24-8C69A96090AE}"/>
    <cellStyle name="Normal 9 4 3 3 2 3 2 6" xfId="57080" xr:uid="{66B4F7F8-DA0C-4ADB-AD1A-BB78B84CE146}"/>
    <cellStyle name="Normal 9 4 3 3 2 3 2 7" xfId="58257" xr:uid="{778A9979-8B35-4564-B2D7-EA8F71A2E117}"/>
    <cellStyle name="Normal 9 4 3 3 2 4" xfId="3329" xr:uid="{17357A52-9B6E-42B0-9205-C40B2BA9F5F3}"/>
    <cellStyle name="Normal 9 4 3 3 2 4 2" xfId="4989" xr:uid="{2976B335-650A-45FA-9766-9E8BAEC36043}"/>
    <cellStyle name="Normal 9 4 3 3 2 4 2 2" xfId="41616" xr:uid="{27B88CDC-1810-4586-B5F7-A36535142EAA}"/>
    <cellStyle name="Normal 9 4 3 3 2 4 2 2 2" xfId="56493" xr:uid="{52BD2743-07BB-42D3-B4DA-A9466B5EF66D}"/>
    <cellStyle name="Normal 9 4 3 3 2 4 2 2 3" xfId="57670" xr:uid="{22383C5A-E79B-4A9C-B3FD-AB0A46D0C4B8}"/>
    <cellStyle name="Normal 9 4 3 3 2 4 2 2 4" xfId="58847" xr:uid="{A48A8F09-1A5A-4008-BE5E-E967257FBDE4}"/>
    <cellStyle name="Normal 9 4 3 3 2 4 2 3" xfId="6200" xr:uid="{5C7903A2-1D6E-4505-9B9C-2F241FE27ECA}"/>
    <cellStyle name="Normal 9 4 3 3 2 4 2 4" xfId="5608" xr:uid="{4F9EA456-9053-42AA-AE74-A8E36781C229}"/>
    <cellStyle name="Normal 9 4 3 3 2 4 2 5" xfId="55903" xr:uid="{23C43DE8-E92E-4AAC-AED8-1E5A64B72BBF}"/>
    <cellStyle name="Normal 9 4 3 3 2 4 2 6" xfId="57081" xr:uid="{A0AE67A5-0D28-4060-BCF4-B36095C8F5ED}"/>
    <cellStyle name="Normal 9 4 3 3 2 4 2 7" xfId="58258" xr:uid="{3596E7EC-B535-45EC-A096-D68B6EE3BF68}"/>
    <cellStyle name="Normal 9 4 3 3 2 5" xfId="4986" xr:uid="{3FFB35EC-1589-4DE2-B9D7-752336E62A7A}"/>
    <cellStyle name="Normal 9 4 3 3 2 5 2" xfId="41613" xr:uid="{ACAC52EA-427F-44B6-A135-6FF702165C1D}"/>
    <cellStyle name="Normal 9 4 3 3 2 5 2 2" xfId="56490" xr:uid="{CD192B69-5D09-45EB-8ABD-4665AE884A8C}"/>
    <cellStyle name="Normal 9 4 3 3 2 5 2 3" xfId="57667" xr:uid="{9E4DDD0B-5700-4CE5-8A9D-1EB7B536F636}"/>
    <cellStyle name="Normal 9 4 3 3 2 5 2 4" xfId="58844" xr:uid="{8DC9868B-2011-40C5-915F-ADA8C78CD18C}"/>
    <cellStyle name="Normal 9 4 3 3 2 5 3" xfId="6197" xr:uid="{56AA2EB6-F1FA-46F0-B15D-1393B92D1DB9}"/>
    <cellStyle name="Normal 9 4 3 3 2 5 4" xfId="5605" xr:uid="{3AB5498F-AF01-439F-9750-6A0CDA31D877}"/>
    <cellStyle name="Normal 9 4 3 3 2 5 5" xfId="55900" xr:uid="{5CD2145E-140E-472C-B86C-C3338A46B2AF}"/>
    <cellStyle name="Normal 9 4 3 3 2 5 6" xfId="57078" xr:uid="{B40C2EFD-A5DE-49E3-9C26-313351D684D0}"/>
    <cellStyle name="Normal 9 4 3 3 2 5 7" xfId="58255" xr:uid="{74249052-B14F-43D8-BB95-A368C0120D2A}"/>
    <cellStyle name="Normal 9 4 3 3 3" xfId="3330" xr:uid="{D8771322-40FB-4D02-943D-D82C299B56BA}"/>
    <cellStyle name="Normal 9 4 3 3 3 2" xfId="4546" xr:uid="{F51C0549-FB1C-43C4-B759-EADE7130D199}"/>
    <cellStyle name="Normal 9 4 3 3 3 2 2" xfId="5352" xr:uid="{8A7CF406-5FC1-432F-9A0E-D29473795469}"/>
    <cellStyle name="Normal 9 4 3 3 3 2 3" xfId="4990" xr:uid="{DE32AB0D-16BF-4965-9101-4FF99149BF2B}"/>
    <cellStyle name="Normal 9 4 3 3 3 2 3 2" xfId="41617" xr:uid="{DFFE7AF5-137E-4C91-B4F4-15D0C315AF1B}"/>
    <cellStyle name="Normal 9 4 3 3 3 2 3 2 2" xfId="56494" xr:uid="{98E21B1C-E9AB-44E4-BA30-D2087B79B6E4}"/>
    <cellStyle name="Normal 9 4 3 3 3 2 3 2 3" xfId="57671" xr:uid="{BC8E167B-3490-4D94-8D00-80E1D00BB99C}"/>
    <cellStyle name="Normal 9 4 3 3 3 2 3 2 4" xfId="58848" xr:uid="{2B1A6B95-78E3-4740-A8F5-E0A8213A2E97}"/>
    <cellStyle name="Normal 9 4 3 3 3 2 3 3" xfId="6201" xr:uid="{71F8B359-A65B-47D4-A756-F313003B545C}"/>
    <cellStyle name="Normal 9 4 3 3 3 2 3 4" xfId="5609" xr:uid="{451D8221-00F1-49B7-994B-4C7ED1CE9E54}"/>
    <cellStyle name="Normal 9 4 3 3 3 2 3 5" xfId="55904" xr:uid="{B9B1961C-8F8B-49E1-B6B7-5AD676E49117}"/>
    <cellStyle name="Normal 9 4 3 3 3 2 3 6" xfId="57082" xr:uid="{36B6A4A9-17C8-418D-A514-AF6226AB4492}"/>
    <cellStyle name="Normal 9 4 3 3 3 2 3 7" xfId="58259" xr:uid="{BB0A58DD-6462-4CCB-87E4-E39A21243718}"/>
    <cellStyle name="Normal 9 4 3 3 4" xfId="3331" xr:uid="{CCADF653-52B3-4B46-A369-19ED9DD0A232}"/>
    <cellStyle name="Normal 9 4 3 3 4 2" xfId="4991" xr:uid="{9225EAE4-1A19-4863-9D45-96A62D09481E}"/>
    <cellStyle name="Normal 9 4 3 3 4 2 2" xfId="41618" xr:uid="{03BAF181-5147-4DBD-BF0A-839D2CA940F8}"/>
    <cellStyle name="Normal 9 4 3 3 4 2 2 2" xfId="56495" xr:uid="{E28EF8B2-0974-437A-8AC7-1FA1EA29DD6F}"/>
    <cellStyle name="Normal 9 4 3 3 4 2 2 3" xfId="57672" xr:uid="{491B93F1-5CF3-45F6-BE4C-00953A135D35}"/>
    <cellStyle name="Normal 9 4 3 3 4 2 2 4" xfId="58849" xr:uid="{C6E4959B-AC12-40FA-AF8B-E8289C1E6D9F}"/>
    <cellStyle name="Normal 9 4 3 3 4 2 3" xfId="6202" xr:uid="{807788EE-6518-47F2-934C-59E6DC5DE615}"/>
    <cellStyle name="Normal 9 4 3 3 4 2 4" xfId="5610" xr:uid="{807FCFDD-984C-4521-A59D-5FC83EB650CD}"/>
    <cellStyle name="Normal 9 4 3 3 4 2 5" xfId="55905" xr:uid="{220677CC-1E65-4F23-A15A-74247FB44733}"/>
    <cellStyle name="Normal 9 4 3 3 4 2 6" xfId="57083" xr:uid="{8BF58BAD-87EC-413A-A192-C32132A81BEE}"/>
    <cellStyle name="Normal 9 4 3 3 4 2 7" xfId="58260" xr:uid="{06E1CB4F-FD41-4326-8802-2175F9C4CD62}"/>
    <cellStyle name="Normal 9 4 3 3 5" xfId="3332" xr:uid="{99718381-2008-49CF-AA8F-5803697D78BF}"/>
    <cellStyle name="Normal 9 4 3 3 5 2" xfId="4992" xr:uid="{758C1290-BF78-4615-A08E-FF2259C053AD}"/>
    <cellStyle name="Normal 9 4 3 3 5 2 2" xfId="41619" xr:uid="{5BE6406D-1A9A-4343-A4B1-F63E96AB22FD}"/>
    <cellStyle name="Normal 9 4 3 3 5 2 2 2" xfId="56496" xr:uid="{A886BEF0-9F78-4263-8A3E-935C0428B4E7}"/>
    <cellStyle name="Normal 9 4 3 3 5 2 2 3" xfId="57673" xr:uid="{6F54340E-C5C2-4356-B3FB-2B5021F4C2FB}"/>
    <cellStyle name="Normal 9 4 3 3 5 2 2 4" xfId="58850" xr:uid="{AC3C4AAD-3CEA-4F94-9B05-62FA9C22BF21}"/>
    <cellStyle name="Normal 9 4 3 3 5 2 3" xfId="6203" xr:uid="{5C5842F7-A8C6-49EA-84AB-27C7A663FC6D}"/>
    <cellStyle name="Normal 9 4 3 3 5 2 4" xfId="5611" xr:uid="{C3AE01C6-8371-4785-988D-BE8F22288E51}"/>
    <cellStyle name="Normal 9 4 3 3 5 2 5" xfId="55906" xr:uid="{C544D613-76D3-4434-868C-21D4C7D38B1A}"/>
    <cellStyle name="Normal 9 4 3 3 5 2 6" xfId="57084" xr:uid="{8577365B-5AE6-410C-AC61-7327A3D5DB1B}"/>
    <cellStyle name="Normal 9 4 3 3 5 2 7" xfId="58261" xr:uid="{FEDA854D-6CA7-4238-8878-C3C2357E07C8}"/>
    <cellStyle name="Normal 9 4 3 3 6" xfId="4985" xr:uid="{5842E9D3-0C09-4BFD-9EF1-75FA35C73C76}"/>
    <cellStyle name="Normal 9 4 3 3 6 2" xfId="41612" xr:uid="{1829820C-FF98-4032-8B8F-D8532944EDC7}"/>
    <cellStyle name="Normal 9 4 3 3 6 2 2" xfId="56489" xr:uid="{683E5B9A-CAB4-4A8C-8A26-B61774061B43}"/>
    <cellStyle name="Normal 9 4 3 3 6 2 3" xfId="57666" xr:uid="{9383B992-83A3-4F9F-9FE9-EE23CD650411}"/>
    <cellStyle name="Normal 9 4 3 3 6 2 4" xfId="58843" xr:uid="{C29A9522-4A8B-4A5D-936E-8FF9CD0B2A4D}"/>
    <cellStyle name="Normal 9 4 3 3 6 3" xfId="6196" xr:uid="{19CC0131-D612-4F09-811C-85F55C0290F2}"/>
    <cellStyle name="Normal 9 4 3 3 6 4" xfId="5604" xr:uid="{C54EB33B-9705-4850-9322-C2BB7DE598FB}"/>
    <cellStyle name="Normal 9 4 3 3 6 5" xfId="55899" xr:uid="{B1C52A0F-B0CC-4EA5-903F-C47B4191E311}"/>
    <cellStyle name="Normal 9 4 3 3 6 6" xfId="57077" xr:uid="{8DBB2E12-E8E9-4D93-B79E-8F65ED66EAC1}"/>
    <cellStyle name="Normal 9 4 3 3 6 7" xfId="58254" xr:uid="{5A0F5DCB-15E4-40C5-9A58-E26E68B42F9E}"/>
    <cellStyle name="Normal 9 4 3 4" xfId="3333" xr:uid="{9B40E12E-540C-4DB9-92F6-A7ADED574F2C}"/>
    <cellStyle name="Normal 9 4 3 4 2" xfId="3334" xr:uid="{C83944AF-2B1B-4B2B-A239-38942BF51DDB}"/>
    <cellStyle name="Normal 9 4 3 4 2 2" xfId="4547" xr:uid="{37381FF0-9883-4585-943F-50EBD93C4616}"/>
    <cellStyle name="Normal 9 4 3 4 2 2 2" xfId="5353" xr:uid="{88657F13-CBF4-4026-BA62-D02E622957AD}"/>
    <cellStyle name="Normal 9 4 3 4 2 2 3" xfId="4994" xr:uid="{D0923BE9-B61B-4579-8403-ADB48D53FA2C}"/>
    <cellStyle name="Normal 9 4 3 4 2 2 3 2" xfId="41621" xr:uid="{9A46F824-074F-4228-9C62-8C58A3B99ACD}"/>
    <cellStyle name="Normal 9 4 3 4 2 2 3 2 2" xfId="56498" xr:uid="{A648DCFD-6182-4581-8D49-691BAADBA7F1}"/>
    <cellStyle name="Normal 9 4 3 4 2 2 3 2 3" xfId="57675" xr:uid="{9157CBBE-5AC9-43A4-958E-F53EDE9684DE}"/>
    <cellStyle name="Normal 9 4 3 4 2 2 3 2 4" xfId="58852" xr:uid="{27E8A8AE-8ACD-4666-9304-B68CE1F15989}"/>
    <cellStyle name="Normal 9 4 3 4 2 2 3 3" xfId="6205" xr:uid="{D7587FB5-CD8A-46D1-9590-3778B46C8BFB}"/>
    <cellStyle name="Normal 9 4 3 4 2 2 3 4" xfId="5613" xr:uid="{0EC5C5C7-6BF5-451E-BC30-E2CF4B3D7308}"/>
    <cellStyle name="Normal 9 4 3 4 2 2 3 5" xfId="55908" xr:uid="{4DCD87D4-A7A0-414F-ABDD-8E90E7270D8C}"/>
    <cellStyle name="Normal 9 4 3 4 2 2 3 6" xfId="57086" xr:uid="{946DEC04-433A-4FEF-9DA4-7FA89B7B7590}"/>
    <cellStyle name="Normal 9 4 3 4 2 2 3 7" xfId="58263" xr:uid="{A64BB4D1-35B8-4C73-B95B-0E898E434B30}"/>
    <cellStyle name="Normal 9 4 3 4 3" xfId="3335" xr:uid="{67B16D64-59ED-48B8-8119-54CA3354CAD3}"/>
    <cellStyle name="Normal 9 4 3 4 3 2" xfId="4995" xr:uid="{36FF0E5A-661D-4818-AC81-451B36B412E2}"/>
    <cellStyle name="Normal 9 4 3 4 3 2 2" xfId="41622" xr:uid="{FFFC523D-C41B-4919-871C-2FF4DB140CE1}"/>
    <cellStyle name="Normal 9 4 3 4 3 2 2 2" xfId="56499" xr:uid="{F81116EC-23C6-4398-8B72-BC92EE8E50CA}"/>
    <cellStyle name="Normal 9 4 3 4 3 2 2 3" xfId="57676" xr:uid="{4174BDF8-617D-4E6B-A17A-BD3DDDD3B029}"/>
    <cellStyle name="Normal 9 4 3 4 3 2 2 4" xfId="58853" xr:uid="{6BC3E523-8096-483F-857A-E7D367CA23CE}"/>
    <cellStyle name="Normal 9 4 3 4 3 2 3" xfId="6206" xr:uid="{D19EC2EB-144E-4944-9F3D-5AEA7D0BCF9D}"/>
    <cellStyle name="Normal 9 4 3 4 3 2 4" xfId="5614" xr:uid="{86428B7A-D736-4F33-8731-2CBC7A8D26E5}"/>
    <cellStyle name="Normal 9 4 3 4 3 2 5" xfId="55909" xr:uid="{1C8597E8-43CA-40CC-A70E-3636D948F007}"/>
    <cellStyle name="Normal 9 4 3 4 3 2 6" xfId="57087" xr:uid="{4BE4EF21-44BE-4339-80EB-0EF7F2B454BE}"/>
    <cellStyle name="Normal 9 4 3 4 3 2 7" xfId="58264" xr:uid="{CD2C63FA-7D60-4947-88C5-C73F44147F18}"/>
    <cellStyle name="Normal 9 4 3 4 4" xfId="3336" xr:uid="{3D4B5A0D-CD98-411D-8B02-EFB77C44440A}"/>
    <cellStyle name="Normal 9 4 3 4 4 2" xfId="4996" xr:uid="{F6F390F0-5907-4F8B-AFEE-0CCD3E1F87AC}"/>
    <cellStyle name="Normal 9 4 3 4 4 2 2" xfId="41623" xr:uid="{B09CE778-00C2-4B0B-BAB9-2A18DE3FB112}"/>
    <cellStyle name="Normal 9 4 3 4 4 2 2 2" xfId="56500" xr:uid="{26310905-EAAD-497C-838F-9FA67289E88B}"/>
    <cellStyle name="Normal 9 4 3 4 4 2 2 3" xfId="57677" xr:uid="{D85EB0C4-1027-48F0-9AB1-B672B8387278}"/>
    <cellStyle name="Normal 9 4 3 4 4 2 2 4" xfId="58854" xr:uid="{2D5E8BE2-6D91-4204-9B10-BE45FCC2FD30}"/>
    <cellStyle name="Normal 9 4 3 4 4 2 3" xfId="6207" xr:uid="{6CE5579E-46B1-4C85-B52D-80E3A7B9B23B}"/>
    <cellStyle name="Normal 9 4 3 4 4 2 4" xfId="5615" xr:uid="{2985B7AF-C766-470B-9AC6-5C113168F7A2}"/>
    <cellStyle name="Normal 9 4 3 4 4 2 5" xfId="55910" xr:uid="{BFA01673-A6B3-454E-9331-EA256CB850DB}"/>
    <cellStyle name="Normal 9 4 3 4 4 2 6" xfId="57088" xr:uid="{C1E3784B-AA54-462C-BD67-BD2531F3A099}"/>
    <cellStyle name="Normal 9 4 3 4 4 2 7" xfId="58265" xr:uid="{A883F081-9380-404F-8184-139F74C902DF}"/>
    <cellStyle name="Normal 9 4 3 4 5" xfId="4993" xr:uid="{EBB4315D-A5E1-4C49-9C13-2E3300464716}"/>
    <cellStyle name="Normal 9 4 3 4 5 2" xfId="41620" xr:uid="{A31C0D3E-EC3A-4630-929A-F20A84535164}"/>
    <cellStyle name="Normal 9 4 3 4 5 2 2" xfId="56497" xr:uid="{5BA779DB-C5CF-4C48-82B0-58414BD33CD9}"/>
    <cellStyle name="Normal 9 4 3 4 5 2 3" xfId="57674" xr:uid="{25AF568A-9828-4806-A1F8-CC477EB27C31}"/>
    <cellStyle name="Normal 9 4 3 4 5 2 4" xfId="58851" xr:uid="{653DB2CE-C73C-4A49-B593-862DCEF846E5}"/>
    <cellStyle name="Normal 9 4 3 4 5 3" xfId="6204" xr:uid="{1818C998-3A02-48A7-9BA8-B6E4EC17FE0C}"/>
    <cellStyle name="Normal 9 4 3 4 5 4" xfId="5612" xr:uid="{8D0DCD67-32C5-42E5-AC25-A9FD26886532}"/>
    <cellStyle name="Normal 9 4 3 4 5 5" xfId="55907" xr:uid="{764C0AD8-F87C-4DCC-A17A-E00A00845CC3}"/>
    <cellStyle name="Normal 9 4 3 4 5 6" xfId="57085" xr:uid="{19AC44D3-92C1-41A5-9CCD-133756CE2157}"/>
    <cellStyle name="Normal 9 4 3 4 5 7" xfId="58262" xr:uid="{39F47E9B-F1C2-4491-B749-4FD5EDBEBAD2}"/>
    <cellStyle name="Normal 9 4 3 5" xfId="3337" xr:uid="{87EA988D-1748-43CE-8FBA-F6484B646DD5}"/>
    <cellStyle name="Normal 9 4 3 5 2" xfId="3338" xr:uid="{67C57D88-03C4-4234-81BE-53F4D5017F8A}"/>
    <cellStyle name="Normal 9 4 3 5 2 2" xfId="4998" xr:uid="{478F8BBF-7B9D-4013-AB82-52053FA2B3B8}"/>
    <cellStyle name="Normal 9 4 3 5 2 2 2" xfId="41625" xr:uid="{43B86CAC-CF3C-4625-9147-FCBD378D168B}"/>
    <cellStyle name="Normal 9 4 3 5 2 2 2 2" xfId="56502" xr:uid="{0BDF40E1-F695-4A3D-B28C-19B5F6C0DB6E}"/>
    <cellStyle name="Normal 9 4 3 5 2 2 2 3" xfId="57679" xr:uid="{5A8371A0-F7F8-4E1F-B4E0-3B3355A1EB62}"/>
    <cellStyle name="Normal 9 4 3 5 2 2 2 4" xfId="58856" xr:uid="{CDE24871-D2BD-4B6D-84B2-9BFD317467EF}"/>
    <cellStyle name="Normal 9 4 3 5 2 2 3" xfId="6209" xr:uid="{F56F4C72-625D-4930-995A-48099E6F6C01}"/>
    <cellStyle name="Normal 9 4 3 5 2 2 4" xfId="5617" xr:uid="{87444BCF-161D-4806-915E-104A26E3C95B}"/>
    <cellStyle name="Normal 9 4 3 5 2 2 5" xfId="55912" xr:uid="{DE21338A-4CB8-4953-AE89-6548E0AAAE1C}"/>
    <cellStyle name="Normal 9 4 3 5 2 2 6" xfId="57090" xr:uid="{2F828631-E75C-4896-B9DB-F6E7D0F1024A}"/>
    <cellStyle name="Normal 9 4 3 5 2 2 7" xfId="58267" xr:uid="{B1DB4741-48B4-4C9C-A86E-D42A8066B059}"/>
    <cellStyle name="Normal 9 4 3 5 3" xfId="3339" xr:uid="{2646F6FA-8AF2-4F54-BDBB-F6784D9C9E90}"/>
    <cellStyle name="Normal 9 4 3 5 3 2" xfId="4999" xr:uid="{EAFD57D2-122B-4B3B-9C0E-A55B5715C4F6}"/>
    <cellStyle name="Normal 9 4 3 5 3 2 2" xfId="41626" xr:uid="{C02D0D21-87DB-410E-960A-846999DDFEC2}"/>
    <cellStyle name="Normal 9 4 3 5 3 2 2 2" xfId="56503" xr:uid="{EF6AB95C-EC08-4D44-9662-8DDAACA1FC90}"/>
    <cellStyle name="Normal 9 4 3 5 3 2 2 3" xfId="57680" xr:uid="{1BB02143-B4E0-4AF8-9BF1-929CC277C7DE}"/>
    <cellStyle name="Normal 9 4 3 5 3 2 2 4" xfId="58857" xr:uid="{D6EA93C5-2ABE-47AB-ACA4-135197C80335}"/>
    <cellStyle name="Normal 9 4 3 5 3 2 3" xfId="6210" xr:uid="{9881015A-012F-429F-AA09-80DE22654CBF}"/>
    <cellStyle name="Normal 9 4 3 5 3 2 4" xfId="5618" xr:uid="{C8E182B8-6D9D-4EBD-A952-1B8D1D4B8896}"/>
    <cellStyle name="Normal 9 4 3 5 3 2 5" xfId="55913" xr:uid="{93305B2D-22F9-470D-8BC7-7B20B5114D33}"/>
    <cellStyle name="Normal 9 4 3 5 3 2 6" xfId="57091" xr:uid="{16A65337-6FCE-471E-BE59-69CBBD5CDEA2}"/>
    <cellStyle name="Normal 9 4 3 5 3 2 7" xfId="58268" xr:uid="{AAF30934-1536-45A7-9EC6-CBBDE6D3882E}"/>
    <cellStyle name="Normal 9 4 3 5 4" xfId="3340" xr:uid="{2A741337-7575-4B92-B482-54D8F5E21FC6}"/>
    <cellStyle name="Normal 9 4 3 5 4 2" xfId="5000" xr:uid="{35413A74-703A-4E8A-B381-ED72DD55DBF2}"/>
    <cellStyle name="Normal 9 4 3 5 4 2 2" xfId="41627" xr:uid="{E715568D-F8BB-4ECB-A817-FE03F94329BF}"/>
    <cellStyle name="Normal 9 4 3 5 4 2 2 2" xfId="56504" xr:uid="{C1F7DC07-DCCC-4ED8-A1B8-DA76C9B42D4E}"/>
    <cellStyle name="Normal 9 4 3 5 4 2 2 3" xfId="57681" xr:uid="{D1286365-5B4B-410F-B270-06E01B1E190D}"/>
    <cellStyle name="Normal 9 4 3 5 4 2 2 4" xfId="58858" xr:uid="{883A19F7-396B-4939-9538-0DF818ACFF1A}"/>
    <cellStyle name="Normal 9 4 3 5 4 2 3" xfId="6211" xr:uid="{CD750715-FB5E-45ED-A76B-69AFD7C6DF4D}"/>
    <cellStyle name="Normal 9 4 3 5 4 2 4" xfId="5619" xr:uid="{A7137BB4-84E4-43A1-995A-EFE7ED0B2B26}"/>
    <cellStyle name="Normal 9 4 3 5 4 2 5" xfId="55914" xr:uid="{E776DA58-74AD-4249-953C-BDEBA415370A}"/>
    <cellStyle name="Normal 9 4 3 5 4 2 6" xfId="57092" xr:uid="{C8D45952-5509-4500-B69F-3D37AA13CB8E}"/>
    <cellStyle name="Normal 9 4 3 5 4 2 7" xfId="58269" xr:uid="{79F1A7B9-6E8E-4B01-8E38-0C5F86AC469C}"/>
    <cellStyle name="Normal 9 4 3 5 5" xfId="4997" xr:uid="{A26AE807-BEC7-444F-AEC3-35E09962565B}"/>
    <cellStyle name="Normal 9 4 3 5 5 2" xfId="41624" xr:uid="{CF7200D7-1F68-4C2F-A730-491443A916F0}"/>
    <cellStyle name="Normal 9 4 3 5 5 2 2" xfId="56501" xr:uid="{A20837FA-66EE-444E-A060-71357FA2F169}"/>
    <cellStyle name="Normal 9 4 3 5 5 2 3" xfId="57678" xr:uid="{590DA5F6-953F-4A55-BE6A-2330B592ECB5}"/>
    <cellStyle name="Normal 9 4 3 5 5 2 4" xfId="58855" xr:uid="{68CBC01A-9B98-4C35-BA72-1AD7C3F7FFA7}"/>
    <cellStyle name="Normal 9 4 3 5 5 3" xfId="6208" xr:uid="{38D9DEFE-EFB2-4376-87CB-3428B4C5860A}"/>
    <cellStyle name="Normal 9 4 3 5 5 4" xfId="5616" xr:uid="{B2BAAB9E-A0F7-4100-B077-7DC25EBCD19C}"/>
    <cellStyle name="Normal 9 4 3 5 5 5" xfId="55911" xr:uid="{C353E7E7-CB87-45E7-9EAE-1FC29781EB54}"/>
    <cellStyle name="Normal 9 4 3 5 5 6" xfId="57089" xr:uid="{D923A0FD-35E6-4168-9C56-5F10C2AD5AD7}"/>
    <cellStyle name="Normal 9 4 3 5 5 7" xfId="58266" xr:uid="{BEC48A3C-82CA-4B86-AC45-0C0B4D0DE2F1}"/>
    <cellStyle name="Normal 9 4 3 6" xfId="3341" xr:uid="{DDEDAFAE-19B3-4118-9117-0567C222B8D6}"/>
    <cellStyle name="Normal 9 4 3 6 2" xfId="5001" xr:uid="{BD346975-5DB7-4EED-83B4-AC660AF58706}"/>
    <cellStyle name="Normal 9 4 3 6 2 2" xfId="41628" xr:uid="{EE62CD22-2597-46BB-A230-6084E14031AF}"/>
    <cellStyle name="Normal 9 4 3 6 2 2 2" xfId="56505" xr:uid="{CB5D7E91-C38D-4CA7-B312-5D30F094B362}"/>
    <cellStyle name="Normal 9 4 3 6 2 2 3" xfId="57682" xr:uid="{E0FEBA2D-4116-459A-8770-795175496911}"/>
    <cellStyle name="Normal 9 4 3 6 2 2 4" xfId="58859" xr:uid="{AA5A8DBC-9904-4E58-A1B0-82AA0940B169}"/>
    <cellStyle name="Normal 9 4 3 6 2 3" xfId="6212" xr:uid="{373C298C-DDE3-4168-8AE0-A1E15C5149D9}"/>
    <cellStyle name="Normal 9 4 3 6 2 4" xfId="5620" xr:uid="{4C6FECC7-7DC1-4DB1-A741-3A0C0F95752E}"/>
    <cellStyle name="Normal 9 4 3 6 2 5" xfId="55915" xr:uid="{570FAA9F-4F7B-475A-988D-E7787FC8A8FA}"/>
    <cellStyle name="Normal 9 4 3 6 2 6" xfId="57093" xr:uid="{381D1F1A-AC29-4844-90CA-B8B086E2C2E4}"/>
    <cellStyle name="Normal 9 4 3 6 2 7" xfId="58270" xr:uid="{67C5EBBD-579F-42A8-9925-D24A9C23A4BD}"/>
    <cellStyle name="Normal 9 4 3 7" xfId="3342" xr:uid="{E9B91935-49EE-4C1A-B9AB-D5CD78D2D4D8}"/>
    <cellStyle name="Normal 9 4 3 7 2" xfId="5002" xr:uid="{91235668-1CAC-4D6B-9234-C8A0B3B44116}"/>
    <cellStyle name="Normal 9 4 3 7 2 2" xfId="41629" xr:uid="{04201CA9-5E5A-4993-A365-71AF41B48EFA}"/>
    <cellStyle name="Normal 9 4 3 7 2 2 2" xfId="56506" xr:uid="{0BB824E9-1D1E-41C4-AF1D-237E9D252A2F}"/>
    <cellStyle name="Normal 9 4 3 7 2 2 3" xfId="57683" xr:uid="{59AF7CA3-84C6-4C7F-B615-B1AC9D77B7BA}"/>
    <cellStyle name="Normal 9 4 3 7 2 2 4" xfId="58860" xr:uid="{9B70DA94-BCB5-4B75-B61C-E0A955E7C5A8}"/>
    <cellStyle name="Normal 9 4 3 7 2 3" xfId="6213" xr:uid="{3AC61CC2-7851-4CE4-BC19-5A7360893995}"/>
    <cellStyle name="Normal 9 4 3 7 2 4" xfId="5621" xr:uid="{1C79D278-4179-48F7-BD57-4833882C1BE8}"/>
    <cellStyle name="Normal 9 4 3 7 2 5" xfId="55916" xr:uid="{199F022C-2A68-4701-AB24-AF74C82A9A65}"/>
    <cellStyle name="Normal 9 4 3 7 2 6" xfId="57094" xr:uid="{08649294-D67E-4B05-A04E-5168AD2562A1}"/>
    <cellStyle name="Normal 9 4 3 7 2 7" xfId="58271" xr:uid="{4429C67F-9619-462F-8FA4-DF941A50ADD0}"/>
    <cellStyle name="Normal 9 4 3 8" xfId="3343" xr:uid="{7DCCA830-B409-4FEE-B64A-79F63DBE7FA3}"/>
    <cellStyle name="Normal 9 4 3 8 2" xfId="5003" xr:uid="{E621DAFB-0FFA-4E5F-B03E-8EF6B5EC28E6}"/>
    <cellStyle name="Normal 9 4 3 8 2 2" xfId="41630" xr:uid="{646FECBA-E410-4D22-8104-C9D9D3E76E6C}"/>
    <cellStyle name="Normal 9 4 3 8 2 2 2" xfId="56507" xr:uid="{521EB823-2738-4958-BD6A-9509E7ACE92C}"/>
    <cellStyle name="Normal 9 4 3 8 2 2 3" xfId="57684" xr:uid="{47713AA6-9428-4F2B-BE60-DF9FD15EEA67}"/>
    <cellStyle name="Normal 9 4 3 8 2 2 4" xfId="58861" xr:uid="{5ED8DD01-8583-479A-B4E4-9C2CB708444D}"/>
    <cellStyle name="Normal 9 4 3 8 2 3" xfId="6214" xr:uid="{5DC81BA2-F8F3-4E39-9F60-92C65F482985}"/>
    <cellStyle name="Normal 9 4 3 8 2 4" xfId="5622" xr:uid="{D35DD8D1-A183-454B-9131-DB87978F197A}"/>
    <cellStyle name="Normal 9 4 3 8 2 5" xfId="55917" xr:uid="{9A22F0D2-E05F-4838-ACA5-CDBC620787E5}"/>
    <cellStyle name="Normal 9 4 3 8 2 6" xfId="57095" xr:uid="{D9339AD1-9164-4408-A18E-65005782759D}"/>
    <cellStyle name="Normal 9 4 3 8 2 7" xfId="58272" xr:uid="{56335240-FE46-4486-B4B6-E3E93D0E6A30}"/>
    <cellStyle name="Normal 9 4 3 9" xfId="4971" xr:uid="{701F59F6-4469-4570-BE3C-E0D4F2633F62}"/>
    <cellStyle name="Normal 9 4 3 9 2" xfId="41598" xr:uid="{346B6FE6-717F-4170-979B-3093BC4D1CB1}"/>
    <cellStyle name="Normal 9 4 3 9 2 2" xfId="56475" xr:uid="{65E16056-DA66-4ADC-8789-C816C850BCC2}"/>
    <cellStyle name="Normal 9 4 3 9 2 3" xfId="57652" xr:uid="{29C71BB1-3866-4525-8175-54BBC435EC14}"/>
    <cellStyle name="Normal 9 4 3 9 2 4" xfId="58829" xr:uid="{7ADA695D-6093-4CD0-A621-0BF23CE9A191}"/>
    <cellStyle name="Normal 9 4 3 9 3" xfId="6182" xr:uid="{AB119DDF-D4A0-4B76-B0FC-F8924201270F}"/>
    <cellStyle name="Normal 9 4 3 9 4" xfId="5590" xr:uid="{28E37477-2312-4884-995E-A944CAA8B08F}"/>
    <cellStyle name="Normal 9 4 3 9 5" xfId="55885" xr:uid="{031D9AFB-799C-471D-B5E9-2D03AEBCD332}"/>
    <cellStyle name="Normal 9 4 3 9 6" xfId="57063" xr:uid="{0219C674-1CEC-479C-9E27-154527F8A108}"/>
    <cellStyle name="Normal 9 4 3 9 7" xfId="58240" xr:uid="{303D0487-66AA-447C-B0A0-D8394EB3AB2E}"/>
    <cellStyle name="Normal 9 4 4" xfId="179" xr:uid="{917A1461-E0B5-4D28-846B-F8E6D7064B69}"/>
    <cellStyle name="Normal 9 4 4 2" xfId="3344" xr:uid="{49A5AFC3-24CA-41A0-ABAB-4F49BA09FC30}"/>
    <cellStyle name="Normal 9 4 4 2 2" xfId="3345" xr:uid="{D97A2631-D3EE-4813-8C47-3400FCB44570}"/>
    <cellStyle name="Normal 9 4 4 2 2 2" xfId="3346" xr:uid="{33447E60-EA74-4848-9D19-B9BE2DECD05F}"/>
    <cellStyle name="Normal 9 4 4 2 2 2 2" xfId="4271" xr:uid="{ED3CE458-7BCB-4A67-9A8E-B283BD107DE6}"/>
    <cellStyle name="Normal 9 4 4 2 2 2 2 2" xfId="5008" xr:uid="{F592C3CE-0288-4DC6-941D-523C6C603EB1}"/>
    <cellStyle name="Normal 9 4 4 2 2 2 2 2 2" xfId="41635" xr:uid="{38118FD5-2BC9-49BB-98B9-A73CD8463837}"/>
    <cellStyle name="Normal 9 4 4 2 2 2 2 2 2 2" xfId="56512" xr:uid="{30DFED9A-CE62-4C91-B0F8-C618DEFF2D94}"/>
    <cellStyle name="Normal 9 4 4 2 2 2 2 2 2 3" xfId="57689" xr:uid="{FD8F45A2-57A8-480E-9F58-FEF5FA1E67E6}"/>
    <cellStyle name="Normal 9 4 4 2 2 2 2 2 2 4" xfId="58866" xr:uid="{10BED599-C010-40FF-BA16-8BEBF8AE1134}"/>
    <cellStyle name="Normal 9 4 4 2 2 2 2 2 3" xfId="6219" xr:uid="{C53D5D75-D74D-4C33-9A49-7B05F58D3367}"/>
    <cellStyle name="Normal 9 4 4 2 2 2 2 2 4" xfId="5627" xr:uid="{E457E0F5-05E2-4DC7-8B7B-D3B740D98B0C}"/>
    <cellStyle name="Normal 9 4 4 2 2 2 2 2 5" xfId="55922" xr:uid="{AF478175-A88F-4B44-A715-52F65EB1434F}"/>
    <cellStyle name="Normal 9 4 4 2 2 2 2 2 6" xfId="57100" xr:uid="{ECD491E1-9BB3-440D-B132-ED48E8E5EA0F}"/>
    <cellStyle name="Normal 9 4 4 2 2 2 2 2 7" xfId="58277" xr:uid="{B497CC39-48D5-4ADE-8DCB-20A4112C4DB3}"/>
    <cellStyle name="Normal 9 4 4 2 2 2 3" xfId="5007" xr:uid="{014AC678-59DB-41F8-BC1B-D577E77B9ABC}"/>
    <cellStyle name="Normal 9 4 4 2 2 2 3 2" xfId="41634" xr:uid="{A4A1F239-74D1-4E85-B7D9-557C19036266}"/>
    <cellStyle name="Normal 9 4 4 2 2 2 3 2 2" xfId="56511" xr:uid="{4E050E9A-752F-45DC-9A7A-64B167917FD7}"/>
    <cellStyle name="Normal 9 4 4 2 2 2 3 2 3" xfId="57688" xr:uid="{163DA724-55A0-4AA2-9B7F-BE177CAECB1B}"/>
    <cellStyle name="Normal 9 4 4 2 2 2 3 2 4" xfId="58865" xr:uid="{993E6D52-A44F-4538-BCCA-AAD926321CE0}"/>
    <cellStyle name="Normal 9 4 4 2 2 2 3 3" xfId="6218" xr:uid="{987F1088-39FC-47FF-8586-3745AB7F841D}"/>
    <cellStyle name="Normal 9 4 4 2 2 2 3 4" xfId="5626" xr:uid="{F88CF90E-0EF9-4CE5-94E0-5F60B8EE3CF0}"/>
    <cellStyle name="Normal 9 4 4 2 2 2 3 5" xfId="55921" xr:uid="{F5D48634-3E0F-43AF-B704-95F576E88A89}"/>
    <cellStyle name="Normal 9 4 4 2 2 2 3 6" xfId="57099" xr:uid="{FAF04F78-A559-4624-A0AE-8D4D1D126971}"/>
    <cellStyle name="Normal 9 4 4 2 2 2 3 7" xfId="58276" xr:uid="{04610FDB-E1E1-43F4-950F-F0750F6103C8}"/>
    <cellStyle name="Normal 9 4 4 2 2 3" xfId="3347" xr:uid="{E5E76299-ADA7-4542-82AA-3EC4D85FF859}"/>
    <cellStyle name="Normal 9 4 4 2 2 3 2" xfId="5009" xr:uid="{A0C5E77C-5DB8-4764-907F-441699AC3DDE}"/>
    <cellStyle name="Normal 9 4 4 2 2 3 2 2" xfId="41636" xr:uid="{773AE400-BB98-48BD-897E-680A72F6BB4D}"/>
    <cellStyle name="Normal 9 4 4 2 2 3 2 2 2" xfId="56513" xr:uid="{03999303-33E3-4312-A428-BC0147B3CC11}"/>
    <cellStyle name="Normal 9 4 4 2 2 3 2 2 3" xfId="57690" xr:uid="{E8EE60BE-5E53-401A-919D-7E709C608332}"/>
    <cellStyle name="Normal 9 4 4 2 2 3 2 2 4" xfId="58867" xr:uid="{11AD47DD-E35B-4136-A2CF-B20D70524133}"/>
    <cellStyle name="Normal 9 4 4 2 2 3 2 3" xfId="6220" xr:uid="{DC42B10A-A650-4FC5-B2FF-157056AC44F4}"/>
    <cellStyle name="Normal 9 4 4 2 2 3 2 4" xfId="5628" xr:uid="{0DD0DC32-C346-4DF5-AC1F-C3D927DF6813}"/>
    <cellStyle name="Normal 9 4 4 2 2 3 2 5" xfId="55923" xr:uid="{3EBC5AF6-4EE3-4BAA-B729-383B8FD53C66}"/>
    <cellStyle name="Normal 9 4 4 2 2 3 2 6" xfId="57101" xr:uid="{63C21D9A-61AC-4F09-8ED9-54D2E022801C}"/>
    <cellStyle name="Normal 9 4 4 2 2 3 2 7" xfId="58278" xr:uid="{5B59A1E2-3527-4C6C-8C51-7F3219058B3B}"/>
    <cellStyle name="Normal 9 4 4 2 2 4" xfId="3348" xr:uid="{06403ADC-1AB2-413E-9DF1-D05ABD315951}"/>
    <cellStyle name="Normal 9 4 4 2 2 4 2" xfId="5010" xr:uid="{3DBF99C7-916C-43AF-A4F8-F1EAEC93CE7E}"/>
    <cellStyle name="Normal 9 4 4 2 2 4 2 2" xfId="41637" xr:uid="{C6DBB22E-120F-4757-B736-ED2C910CA8C3}"/>
    <cellStyle name="Normal 9 4 4 2 2 4 2 2 2" xfId="56514" xr:uid="{8E9EFE03-DF3C-4BC3-B87E-3F93BAE39CC5}"/>
    <cellStyle name="Normal 9 4 4 2 2 4 2 2 3" xfId="57691" xr:uid="{5589792A-1053-4009-A4F7-394C737D7849}"/>
    <cellStyle name="Normal 9 4 4 2 2 4 2 2 4" xfId="58868" xr:uid="{8E23794C-B3FB-4D48-A1E4-8B4A87CF01C0}"/>
    <cellStyle name="Normal 9 4 4 2 2 4 2 3" xfId="6221" xr:uid="{9BA8D9C0-A565-4C7A-B0E5-638D3DEF0CED}"/>
    <cellStyle name="Normal 9 4 4 2 2 4 2 4" xfId="5629" xr:uid="{48E344FC-CA16-4271-A472-D216D9C8A08A}"/>
    <cellStyle name="Normal 9 4 4 2 2 4 2 5" xfId="55924" xr:uid="{1A3358C4-D04F-4AA6-90B0-7A701EAD838B}"/>
    <cellStyle name="Normal 9 4 4 2 2 4 2 6" xfId="57102" xr:uid="{466581B1-C230-45E2-8037-FC1952044388}"/>
    <cellStyle name="Normal 9 4 4 2 2 4 2 7" xfId="58279" xr:uid="{F252347E-D958-40F1-96F4-80F14AEE209B}"/>
    <cellStyle name="Normal 9 4 4 2 2 5" xfId="5006" xr:uid="{2F5AD4B3-6FDA-4203-8B94-B431257858D7}"/>
    <cellStyle name="Normal 9 4 4 2 2 5 2" xfId="41633" xr:uid="{6691F3CA-09E5-425A-A86B-E723461AC806}"/>
    <cellStyle name="Normal 9 4 4 2 2 5 2 2" xfId="56510" xr:uid="{D9CABB7D-26A9-4C6A-A0EB-9DE63D4EC62A}"/>
    <cellStyle name="Normal 9 4 4 2 2 5 2 3" xfId="57687" xr:uid="{CFF577BE-D167-4812-BBFD-FCE44D1D7737}"/>
    <cellStyle name="Normal 9 4 4 2 2 5 2 4" xfId="58864" xr:uid="{DDC8A23B-71D3-4630-9F52-45C7072C9CE3}"/>
    <cellStyle name="Normal 9 4 4 2 2 5 3" xfId="6217" xr:uid="{61181E2C-9A37-4435-97EB-30351DEC8986}"/>
    <cellStyle name="Normal 9 4 4 2 2 5 4" xfId="5625" xr:uid="{234A71D0-25F6-48DB-AD44-CBE841C2C6D5}"/>
    <cellStyle name="Normal 9 4 4 2 2 5 5" xfId="55920" xr:uid="{BD917405-D113-4559-82AE-6D6C946F0122}"/>
    <cellStyle name="Normal 9 4 4 2 2 5 6" xfId="57098" xr:uid="{C11E0F3F-C518-48BC-8C14-2CE5976251E9}"/>
    <cellStyle name="Normal 9 4 4 2 2 5 7" xfId="58275" xr:uid="{D5D622F3-5896-4DA8-BD2C-D570CAE9BD2E}"/>
    <cellStyle name="Normal 9 4 4 2 3" xfId="3349" xr:uid="{39156558-9B4C-4DC2-9FC8-B352A47EC5C3}"/>
    <cellStyle name="Normal 9 4 4 2 3 2" xfId="4272" xr:uid="{67B29006-B242-4900-8690-864E94A9FB0B}"/>
    <cellStyle name="Normal 9 4 4 2 3 2 2" xfId="5012" xr:uid="{4023DFDC-3EB5-4A1F-8EDC-972B08BF1582}"/>
    <cellStyle name="Normal 9 4 4 2 3 2 2 2" xfId="41639" xr:uid="{A4617581-CC36-4CDC-834E-9C3BBBBFA200}"/>
    <cellStyle name="Normal 9 4 4 2 3 2 2 2 2" xfId="56516" xr:uid="{3DD5809C-3169-495B-98EB-EAC2CE10B21F}"/>
    <cellStyle name="Normal 9 4 4 2 3 2 2 2 3" xfId="57693" xr:uid="{1787A9DC-797B-49B9-A7E3-64649CFC0A16}"/>
    <cellStyle name="Normal 9 4 4 2 3 2 2 2 4" xfId="58870" xr:uid="{9180EB8F-8B9E-4216-8CF4-8736D17A562F}"/>
    <cellStyle name="Normal 9 4 4 2 3 2 2 3" xfId="6223" xr:uid="{8F28798E-D6FC-4748-8CF5-8E60EAD3D5F9}"/>
    <cellStyle name="Normal 9 4 4 2 3 2 2 4" xfId="5631" xr:uid="{2D0718AC-CBE6-4B66-BBD5-071D1D48FDAB}"/>
    <cellStyle name="Normal 9 4 4 2 3 2 2 5" xfId="55926" xr:uid="{1B404FE0-9014-496D-A1FE-1054D6B477A9}"/>
    <cellStyle name="Normal 9 4 4 2 3 2 2 6" xfId="57104" xr:uid="{255EB53D-046B-4488-A030-3A4274591CFA}"/>
    <cellStyle name="Normal 9 4 4 2 3 2 2 7" xfId="58281" xr:uid="{72965826-F6E9-491F-ACAE-102AC7E2CF0D}"/>
    <cellStyle name="Normal 9 4 4 2 3 3" xfId="5011" xr:uid="{6421B96B-DD5F-4423-89F1-51EF69459DC7}"/>
    <cellStyle name="Normal 9 4 4 2 3 3 2" xfId="41638" xr:uid="{24731536-8C0E-4641-9568-5A6A67587BFC}"/>
    <cellStyle name="Normal 9 4 4 2 3 3 2 2" xfId="56515" xr:uid="{0EAEFF3A-4289-433E-9F41-0492216C1958}"/>
    <cellStyle name="Normal 9 4 4 2 3 3 2 3" xfId="57692" xr:uid="{1D1813A4-16F4-4CA5-8DD9-31B89F5ECBCC}"/>
    <cellStyle name="Normal 9 4 4 2 3 3 2 4" xfId="58869" xr:uid="{DCF17F42-BC03-4110-8B1A-1FF52835E527}"/>
    <cellStyle name="Normal 9 4 4 2 3 3 3" xfId="6222" xr:uid="{1F159719-005D-49BB-A9F9-08DD2B552B9E}"/>
    <cellStyle name="Normal 9 4 4 2 3 3 4" xfId="5630" xr:uid="{86AAD650-4EF7-4C5B-9B2F-A746D513D943}"/>
    <cellStyle name="Normal 9 4 4 2 3 3 5" xfId="55925" xr:uid="{AC593796-0E3D-462B-AFB0-3539C7D5D58A}"/>
    <cellStyle name="Normal 9 4 4 2 3 3 6" xfId="57103" xr:uid="{B412A161-B7C4-4A85-9B91-FE4AAC79B866}"/>
    <cellStyle name="Normal 9 4 4 2 3 3 7" xfId="58280" xr:uid="{8BA13170-2CC3-4431-A4F8-BC228AF2567C}"/>
    <cellStyle name="Normal 9 4 4 2 4" xfId="3350" xr:uid="{77484F2E-906F-4169-8620-5FB147E04905}"/>
    <cellStyle name="Normal 9 4 4 2 4 2" xfId="5013" xr:uid="{AD6FF7AF-539F-4D59-A81D-330E390280DC}"/>
    <cellStyle name="Normal 9 4 4 2 4 2 2" xfId="41640" xr:uid="{F54C9B53-7192-4A59-A318-17D36D5EE09B}"/>
    <cellStyle name="Normal 9 4 4 2 4 2 2 2" xfId="56517" xr:uid="{50345169-B70B-4DA5-8275-EFD4C513094E}"/>
    <cellStyle name="Normal 9 4 4 2 4 2 2 3" xfId="57694" xr:uid="{27994658-41FA-4AF9-A079-399AAEA0DAB8}"/>
    <cellStyle name="Normal 9 4 4 2 4 2 2 4" xfId="58871" xr:uid="{D62A1D8C-4B1C-4B3C-A02D-DE2C44CE98FE}"/>
    <cellStyle name="Normal 9 4 4 2 4 2 3" xfId="6224" xr:uid="{91AB46FD-6CCA-4942-841A-2E586D3E736E}"/>
    <cellStyle name="Normal 9 4 4 2 4 2 4" xfId="5632" xr:uid="{E88964ED-6748-462B-907B-7D51607BB6D2}"/>
    <cellStyle name="Normal 9 4 4 2 4 2 5" xfId="55927" xr:uid="{1BC25A52-E56C-47B1-BB80-A6400B16BD85}"/>
    <cellStyle name="Normal 9 4 4 2 4 2 6" xfId="57105" xr:uid="{2EC0A8C7-C266-4007-A770-25D0E5E95889}"/>
    <cellStyle name="Normal 9 4 4 2 4 2 7" xfId="58282" xr:uid="{A339FCED-3A00-4598-A519-F7D122BEE0A6}"/>
    <cellStyle name="Normal 9 4 4 2 5" xfId="3351" xr:uid="{B4C2073F-381A-4454-BA3E-AC756CF70DF4}"/>
    <cellStyle name="Normal 9 4 4 2 5 2" xfId="5014" xr:uid="{9C18203B-CE3D-4C05-B62D-EDFFBE32379B}"/>
    <cellStyle name="Normal 9 4 4 2 5 2 2" xfId="41641" xr:uid="{C20BF477-99A1-4AE4-A039-3D33C878265B}"/>
    <cellStyle name="Normal 9 4 4 2 5 2 2 2" xfId="56518" xr:uid="{2C35DCA0-420D-4C23-9757-AD8B102D91DF}"/>
    <cellStyle name="Normal 9 4 4 2 5 2 2 3" xfId="57695" xr:uid="{72B5F890-8586-490B-BC9D-282C24AEACBD}"/>
    <cellStyle name="Normal 9 4 4 2 5 2 2 4" xfId="58872" xr:uid="{449B026D-A44F-4F9F-B3B5-38ACF7E7985E}"/>
    <cellStyle name="Normal 9 4 4 2 5 2 3" xfId="6225" xr:uid="{CAC0580E-339E-45AE-A1E2-E0CD38F2FE6A}"/>
    <cellStyle name="Normal 9 4 4 2 5 2 4" xfId="5633" xr:uid="{FC168A73-2BC3-4137-8BB7-3676EF3381B1}"/>
    <cellStyle name="Normal 9 4 4 2 5 2 5" xfId="55928" xr:uid="{1F921FE5-CEF6-4DF2-86DC-CBDC443F561A}"/>
    <cellStyle name="Normal 9 4 4 2 5 2 6" xfId="57106" xr:uid="{C2A4564A-8C46-42DF-8794-47DDCD129693}"/>
    <cellStyle name="Normal 9 4 4 2 5 2 7" xfId="58283" xr:uid="{DE8789AF-306C-42E9-8BF7-C0D7E2C996AF}"/>
    <cellStyle name="Normal 9 4 4 2 6" xfId="5005" xr:uid="{25458FBC-F9E9-4864-A091-3F716C0C95DE}"/>
    <cellStyle name="Normal 9 4 4 2 6 2" xfId="41632" xr:uid="{88F0F2A7-811F-4A4E-ABC5-8FAF5E1E720C}"/>
    <cellStyle name="Normal 9 4 4 2 6 2 2" xfId="56509" xr:uid="{4B7D76B6-685E-495B-AD3A-3B0FEC9005FE}"/>
    <cellStyle name="Normal 9 4 4 2 6 2 3" xfId="57686" xr:uid="{C2FDDC44-EA67-41CF-81DF-4ACDEBD3FB63}"/>
    <cellStyle name="Normal 9 4 4 2 6 2 4" xfId="58863" xr:uid="{4E11C0D7-26A8-4694-87A9-0F5E2A57BDBF}"/>
    <cellStyle name="Normal 9 4 4 2 6 3" xfId="6216" xr:uid="{5B4B2FB9-23F7-4419-8EBF-B6DB181001D5}"/>
    <cellStyle name="Normal 9 4 4 2 6 4" xfId="5624" xr:uid="{AF82A18D-4CAF-466A-B865-5587370596E6}"/>
    <cellStyle name="Normal 9 4 4 2 6 5" xfId="55919" xr:uid="{50AF6891-B02A-48B0-84CA-3FCCCDDC1648}"/>
    <cellStyle name="Normal 9 4 4 2 6 6" xfId="57097" xr:uid="{5252177B-EC38-4741-9850-6A80E3E776C2}"/>
    <cellStyle name="Normal 9 4 4 2 6 7" xfId="58274" xr:uid="{D18B99ED-AFB3-4A77-846D-7393738C291E}"/>
    <cellStyle name="Normal 9 4 4 3" xfId="3352" xr:uid="{360F81A0-A6AD-492C-8018-15FDB29B75AC}"/>
    <cellStyle name="Normal 9 4 4 3 2" xfId="3353" xr:uid="{3776EAE2-7BD2-449B-8C19-9ACC1394BE66}"/>
    <cellStyle name="Normal 9 4 4 3 2 2" xfId="4273" xr:uid="{089FA461-D699-4859-95DA-86068C087278}"/>
    <cellStyle name="Normal 9 4 4 3 2 2 2" xfId="5017" xr:uid="{35731DC4-2FB6-4CEF-BD67-DC2CB357D276}"/>
    <cellStyle name="Normal 9 4 4 3 2 2 2 2" xfId="41644" xr:uid="{414CCE22-CDCB-4FEA-AEA1-A01307F8BEAA}"/>
    <cellStyle name="Normal 9 4 4 3 2 2 2 2 2" xfId="56521" xr:uid="{3D8D9D45-AAB9-4968-B829-C5554C6EDB79}"/>
    <cellStyle name="Normal 9 4 4 3 2 2 2 2 3" xfId="57698" xr:uid="{7255EB7C-2F6C-412B-87F7-EA3A2ECE99A4}"/>
    <cellStyle name="Normal 9 4 4 3 2 2 2 2 4" xfId="58875" xr:uid="{69946809-B348-45CE-B97E-C5E4D9D6548D}"/>
    <cellStyle name="Normal 9 4 4 3 2 2 2 3" xfId="6228" xr:uid="{17A9434F-BE0E-45E8-AE0C-96679AE05647}"/>
    <cellStyle name="Normal 9 4 4 3 2 2 2 4" xfId="5636" xr:uid="{594DB4CC-4628-4D38-8ECF-78847AD2F3D6}"/>
    <cellStyle name="Normal 9 4 4 3 2 2 2 5" xfId="55931" xr:uid="{EF632A9B-3AB6-4DE4-9DB2-25587C49D401}"/>
    <cellStyle name="Normal 9 4 4 3 2 2 2 6" xfId="57109" xr:uid="{D68BC09A-0FE6-4873-95F5-7A406BF4BD4C}"/>
    <cellStyle name="Normal 9 4 4 3 2 2 2 7" xfId="58286" xr:uid="{00685C65-AFB8-48CA-AE03-34393DF12714}"/>
    <cellStyle name="Normal 9 4 4 3 2 3" xfId="5016" xr:uid="{70BCCDBC-422E-49BC-BDE7-368D52B4B1DC}"/>
    <cellStyle name="Normal 9 4 4 3 2 3 2" xfId="41643" xr:uid="{6BE02987-3554-4322-8F3D-5BB5CBF425F0}"/>
    <cellStyle name="Normal 9 4 4 3 2 3 2 2" xfId="56520" xr:uid="{BCA899BF-F1D5-4EA1-A4EB-4D14BC315B7D}"/>
    <cellStyle name="Normal 9 4 4 3 2 3 2 3" xfId="57697" xr:uid="{B382E883-018B-4897-A738-55358EEF6A4F}"/>
    <cellStyle name="Normal 9 4 4 3 2 3 2 4" xfId="58874" xr:uid="{DB622BFA-4D62-4C77-93EF-11CC5DB70BA3}"/>
    <cellStyle name="Normal 9 4 4 3 2 3 3" xfId="6227" xr:uid="{ED407E2E-D2ED-47A8-A928-519E71E8CDA0}"/>
    <cellStyle name="Normal 9 4 4 3 2 3 4" xfId="5635" xr:uid="{194E0320-3080-4FE6-AEC5-846137D83B5F}"/>
    <cellStyle name="Normal 9 4 4 3 2 3 5" xfId="55930" xr:uid="{57D5BA54-8F20-4C2E-BF2E-A4B67AAC6DD4}"/>
    <cellStyle name="Normal 9 4 4 3 2 3 6" xfId="57108" xr:uid="{BD454A18-1577-4DB5-BDAA-2D24B55BE8C6}"/>
    <cellStyle name="Normal 9 4 4 3 2 3 7" xfId="58285" xr:uid="{2B033537-95AD-434C-8B29-77CF770D4901}"/>
    <cellStyle name="Normal 9 4 4 3 3" xfId="3354" xr:uid="{9BF9E37B-C3AA-4A5D-9E1F-0E7DD43D4E54}"/>
    <cellStyle name="Normal 9 4 4 3 3 2" xfId="5018" xr:uid="{D01EB900-02F1-480E-A106-6D07DDE4EE81}"/>
    <cellStyle name="Normal 9 4 4 3 3 2 2" xfId="41645" xr:uid="{5A1ECCD9-0603-473B-BB31-2166579BEE2D}"/>
    <cellStyle name="Normal 9 4 4 3 3 2 2 2" xfId="56522" xr:uid="{693A5111-D0AE-460C-A39A-A0F3F4B37896}"/>
    <cellStyle name="Normal 9 4 4 3 3 2 2 3" xfId="57699" xr:uid="{6C3BB175-5D02-4F8F-AABD-ED77A95F07FA}"/>
    <cellStyle name="Normal 9 4 4 3 3 2 2 4" xfId="58876" xr:uid="{B7361564-0D15-4ED1-BCA3-59AC9D0243A1}"/>
    <cellStyle name="Normal 9 4 4 3 3 2 3" xfId="6229" xr:uid="{5CD7A55B-B3B4-4887-8587-D16DFB5B1A51}"/>
    <cellStyle name="Normal 9 4 4 3 3 2 4" xfId="5637" xr:uid="{436EF03E-876C-46F0-887A-DC51DA1A771C}"/>
    <cellStyle name="Normal 9 4 4 3 3 2 5" xfId="55932" xr:uid="{CAE66461-DE58-44D6-89E1-5A78CC2997AC}"/>
    <cellStyle name="Normal 9 4 4 3 3 2 6" xfId="57110" xr:uid="{1CC699B8-9BB2-478A-828D-6F265D6F911E}"/>
    <cellStyle name="Normal 9 4 4 3 3 2 7" xfId="58287" xr:uid="{359D6436-08C7-4781-8E9F-B55CC9155C17}"/>
    <cellStyle name="Normal 9 4 4 3 4" xfId="3355" xr:uid="{5E779C79-D23C-45C2-AB77-9B399B17D15A}"/>
    <cellStyle name="Normal 9 4 4 3 4 2" xfId="5019" xr:uid="{942D695C-9445-4C9A-902D-08A8CBC0D744}"/>
    <cellStyle name="Normal 9 4 4 3 4 2 2" xfId="41646" xr:uid="{AEEAAA9C-A1F8-444B-B223-1DF2F181E93B}"/>
    <cellStyle name="Normal 9 4 4 3 4 2 2 2" xfId="56523" xr:uid="{F36D73FD-FE5A-4058-A9C9-5816383FE91D}"/>
    <cellStyle name="Normal 9 4 4 3 4 2 2 3" xfId="57700" xr:uid="{5C398114-4EC0-492D-B089-A9E9C2420B8F}"/>
    <cellStyle name="Normal 9 4 4 3 4 2 2 4" xfId="58877" xr:uid="{845CC211-BF86-4263-BE8B-7F4F6047980D}"/>
    <cellStyle name="Normal 9 4 4 3 4 2 3" xfId="6230" xr:uid="{9944A149-BF40-4959-8871-8D269F224653}"/>
    <cellStyle name="Normal 9 4 4 3 4 2 4" xfId="5638" xr:uid="{27F1F2D2-4F03-4B50-830A-0AB90641F073}"/>
    <cellStyle name="Normal 9 4 4 3 4 2 5" xfId="55933" xr:uid="{0F30EC86-DD72-4E84-9F9D-8871BE547130}"/>
    <cellStyle name="Normal 9 4 4 3 4 2 6" xfId="57111" xr:uid="{A1211B44-3F55-4E2F-A1EA-B8F1495015C0}"/>
    <cellStyle name="Normal 9 4 4 3 4 2 7" xfId="58288" xr:uid="{464C080E-BB6B-43FF-87AA-CBE1530001FC}"/>
    <cellStyle name="Normal 9 4 4 3 5" xfId="5015" xr:uid="{B6248AFB-E7F4-4B43-96E2-69C650951B6C}"/>
    <cellStyle name="Normal 9 4 4 3 5 2" xfId="41642" xr:uid="{429480D4-D1D1-4CCF-99DD-52138C81793F}"/>
    <cellStyle name="Normal 9 4 4 3 5 2 2" xfId="56519" xr:uid="{796A37A5-0007-4FDC-941F-9330A39A8564}"/>
    <cellStyle name="Normal 9 4 4 3 5 2 3" xfId="57696" xr:uid="{AFE6E1B7-4FF5-4C95-AF24-51B155A5D41E}"/>
    <cellStyle name="Normal 9 4 4 3 5 2 4" xfId="58873" xr:uid="{1DE49D7E-31EA-49FA-9888-AF45DFD4B14E}"/>
    <cellStyle name="Normal 9 4 4 3 5 3" xfId="6226" xr:uid="{F5460219-44B3-42B2-A2B5-867339F761CB}"/>
    <cellStyle name="Normal 9 4 4 3 5 4" xfId="5634" xr:uid="{380FAE8A-5910-46E4-8C50-6285D745268B}"/>
    <cellStyle name="Normal 9 4 4 3 5 5" xfId="55929" xr:uid="{5BB1DE2F-6CA5-4971-B127-41567F6A6BDE}"/>
    <cellStyle name="Normal 9 4 4 3 5 6" xfId="57107" xr:uid="{AB7D782C-3DD4-4B24-A492-3A0DCD6366DD}"/>
    <cellStyle name="Normal 9 4 4 3 5 7" xfId="58284" xr:uid="{ABBA415B-E389-452E-B9C2-7229496CA21B}"/>
    <cellStyle name="Normal 9 4 4 4" xfId="3356" xr:uid="{9FC501AC-5EF2-46AE-BCA4-6A9609E28A38}"/>
    <cellStyle name="Normal 9 4 4 4 2" xfId="3357" xr:uid="{109E7D3C-C52F-46D6-A494-B28126837307}"/>
    <cellStyle name="Normal 9 4 4 4 2 2" xfId="5021" xr:uid="{690BA629-893F-4B8E-B9FE-1577F84286E3}"/>
    <cellStyle name="Normal 9 4 4 4 2 2 2" xfId="41648" xr:uid="{FE12B5B4-C21F-4628-9FC4-0E712B464EB8}"/>
    <cellStyle name="Normal 9 4 4 4 2 2 2 2" xfId="56525" xr:uid="{239E09B0-362B-44BF-8B67-C439BE37564A}"/>
    <cellStyle name="Normal 9 4 4 4 2 2 2 3" xfId="57702" xr:uid="{F075B08D-AC24-43E5-9ED5-70C0677B2098}"/>
    <cellStyle name="Normal 9 4 4 4 2 2 2 4" xfId="58879" xr:uid="{6F8D88AC-D921-44FC-9BB5-17BF1C4563E6}"/>
    <cellStyle name="Normal 9 4 4 4 2 2 3" xfId="6232" xr:uid="{20468053-1B4C-4120-A4C6-F54002DC664C}"/>
    <cellStyle name="Normal 9 4 4 4 2 2 4" xfId="5640" xr:uid="{45CE02CD-02C3-41E6-89E1-6AC2F4A26A4C}"/>
    <cellStyle name="Normal 9 4 4 4 2 2 5" xfId="55935" xr:uid="{4CCD2669-7BC2-41D8-93A3-905691CBA15A}"/>
    <cellStyle name="Normal 9 4 4 4 2 2 6" xfId="57113" xr:uid="{E98F6DBE-B2B4-4315-BD16-ED08D51FE4F2}"/>
    <cellStyle name="Normal 9 4 4 4 2 2 7" xfId="58290" xr:uid="{38F6FFFB-4071-41A2-A69D-5B0E1F445D8C}"/>
    <cellStyle name="Normal 9 4 4 4 3" xfId="3358" xr:uid="{669BF027-0198-454E-8234-E22FE13A3EA7}"/>
    <cellStyle name="Normal 9 4 4 4 3 2" xfId="5022" xr:uid="{ECB70FF3-D8E3-4F3F-8D6F-EC9C7C68B970}"/>
    <cellStyle name="Normal 9 4 4 4 3 2 2" xfId="41649" xr:uid="{B0049C82-6040-4963-9882-62537E522795}"/>
    <cellStyle name="Normal 9 4 4 4 3 2 2 2" xfId="56526" xr:uid="{4354FAD7-027B-4D34-8A9F-7190C7449A96}"/>
    <cellStyle name="Normal 9 4 4 4 3 2 2 3" xfId="57703" xr:uid="{AF03D6AB-2892-4915-B77A-A560C35A17C9}"/>
    <cellStyle name="Normal 9 4 4 4 3 2 2 4" xfId="58880" xr:uid="{ED6AD05B-FF8F-496D-993C-5A0C527576C5}"/>
    <cellStyle name="Normal 9 4 4 4 3 2 3" xfId="6233" xr:uid="{BBF43E1B-CCAA-46C4-878C-8AFF64D76EE6}"/>
    <cellStyle name="Normal 9 4 4 4 3 2 4" xfId="5641" xr:uid="{E6449CDB-20A9-460B-A05E-7B3D17A6DCAA}"/>
    <cellStyle name="Normal 9 4 4 4 3 2 5" xfId="55936" xr:uid="{D67ECC81-0224-42DB-9AA7-139A602EB614}"/>
    <cellStyle name="Normal 9 4 4 4 3 2 6" xfId="57114" xr:uid="{11215BAA-5015-4759-8018-46250F104FC0}"/>
    <cellStyle name="Normal 9 4 4 4 3 2 7" xfId="58291" xr:uid="{41A9A8D9-2B9D-4187-B465-9D00A2E901FB}"/>
    <cellStyle name="Normal 9 4 4 4 4" xfId="3359" xr:uid="{F5C1849E-83F8-4141-8F35-FA1F99C9C36B}"/>
    <cellStyle name="Normal 9 4 4 4 4 2" xfId="5023" xr:uid="{EE7D2D8C-498C-42DC-8E38-429857C6036A}"/>
    <cellStyle name="Normal 9 4 4 4 4 2 2" xfId="41650" xr:uid="{019117CB-B849-4601-B878-2CD74C5C8F33}"/>
    <cellStyle name="Normal 9 4 4 4 4 2 2 2" xfId="56527" xr:uid="{098AC4BF-98EC-40F1-9ADA-3B63AB49C4CA}"/>
    <cellStyle name="Normal 9 4 4 4 4 2 2 3" xfId="57704" xr:uid="{025FE4C9-F57C-4CBB-B65A-418F2092BF40}"/>
    <cellStyle name="Normal 9 4 4 4 4 2 2 4" xfId="58881" xr:uid="{4E645165-6092-4498-B087-FB5E9AF07E24}"/>
    <cellStyle name="Normal 9 4 4 4 4 2 3" xfId="6234" xr:uid="{2802A526-4A4A-44E0-B194-6BD79D716014}"/>
    <cellStyle name="Normal 9 4 4 4 4 2 4" xfId="5642" xr:uid="{76130D05-EF9D-451A-B416-43E0F47CE122}"/>
    <cellStyle name="Normal 9 4 4 4 4 2 5" xfId="55937" xr:uid="{F6434448-ABC3-4460-A4C3-DE26CAB6AAAD}"/>
    <cellStyle name="Normal 9 4 4 4 4 2 6" xfId="57115" xr:uid="{F04AE212-EE0A-429D-96A7-070D1B603138}"/>
    <cellStyle name="Normal 9 4 4 4 4 2 7" xfId="58292" xr:uid="{64BF3463-6915-4D2C-8C6C-B2C4268B5E51}"/>
    <cellStyle name="Normal 9 4 4 4 5" xfId="5020" xr:uid="{AF6E587A-8775-4FEC-A8AC-169C9374E467}"/>
    <cellStyle name="Normal 9 4 4 4 5 2" xfId="41647" xr:uid="{9C443E73-8154-4E46-BE0B-4C46FFABF76F}"/>
    <cellStyle name="Normal 9 4 4 4 5 2 2" xfId="56524" xr:uid="{4BB9560B-F503-4423-B149-0C7DDF9912A4}"/>
    <cellStyle name="Normal 9 4 4 4 5 2 3" xfId="57701" xr:uid="{B065F87A-670E-4206-96C8-C821816FF3D8}"/>
    <cellStyle name="Normal 9 4 4 4 5 2 4" xfId="58878" xr:uid="{7B192137-FF42-4C3A-8301-B0D7F6191680}"/>
    <cellStyle name="Normal 9 4 4 4 5 3" xfId="6231" xr:uid="{C2351B85-E6D8-4717-9D07-48D98C47249F}"/>
    <cellStyle name="Normal 9 4 4 4 5 4" xfId="5639" xr:uid="{2E670CDE-5009-4661-B50E-01691CF42A71}"/>
    <cellStyle name="Normal 9 4 4 4 5 5" xfId="55934" xr:uid="{28299207-86D5-4E09-B243-7F7A0301DB56}"/>
    <cellStyle name="Normal 9 4 4 4 5 6" xfId="57112" xr:uid="{1094E851-A8CA-4981-A077-D5ADFD532629}"/>
    <cellStyle name="Normal 9 4 4 4 5 7" xfId="58289" xr:uid="{12D43158-2BB2-49C4-8DBA-C435459D1980}"/>
    <cellStyle name="Normal 9 4 4 5" xfId="3360" xr:uid="{D0DAFA15-C20F-4C8B-9820-EA674B606BA5}"/>
    <cellStyle name="Normal 9 4 4 5 2" xfId="5024" xr:uid="{A2042F89-492C-4893-8D8B-F889A1F6502A}"/>
    <cellStyle name="Normal 9 4 4 5 2 2" xfId="41651" xr:uid="{537C8557-185A-44F0-92A6-BBF24CDDDC45}"/>
    <cellStyle name="Normal 9 4 4 5 2 2 2" xfId="56528" xr:uid="{2EA268D3-6BC0-480A-AA79-9E7AD5E76245}"/>
    <cellStyle name="Normal 9 4 4 5 2 2 3" xfId="57705" xr:uid="{AE2AF511-628C-455C-97B9-DB9CB56E0614}"/>
    <cellStyle name="Normal 9 4 4 5 2 2 4" xfId="58882" xr:uid="{2C23BD33-02C9-4BBF-978A-B50735A7E55E}"/>
    <cellStyle name="Normal 9 4 4 5 2 3" xfId="6235" xr:uid="{3D411832-8D9A-4DB1-AA55-5F4FDEDC3A5D}"/>
    <cellStyle name="Normal 9 4 4 5 2 4" xfId="5643" xr:uid="{0159ADB5-3CE1-4280-92E7-BC0B65584E52}"/>
    <cellStyle name="Normal 9 4 4 5 2 5" xfId="55938" xr:uid="{5907DE7A-DC62-4F41-802C-7A035F5DD6B7}"/>
    <cellStyle name="Normal 9 4 4 5 2 6" xfId="57116" xr:uid="{1DA6AA35-947D-446C-B5E8-3938E0D96461}"/>
    <cellStyle name="Normal 9 4 4 5 2 7" xfId="58293" xr:uid="{FD9D3980-99FD-4F75-92E9-CF63299044D0}"/>
    <cellStyle name="Normal 9 4 4 6" xfId="3361" xr:uid="{07BD41F5-F503-4B5F-B38F-164A3C6C7F2C}"/>
    <cellStyle name="Normal 9 4 4 6 2" xfId="5025" xr:uid="{8F6A7F78-DD4B-4389-A14D-334F86882B55}"/>
    <cellStyle name="Normal 9 4 4 6 2 2" xfId="41652" xr:uid="{C500064B-223B-4F07-9849-78EFF51F800E}"/>
    <cellStyle name="Normal 9 4 4 6 2 2 2" xfId="56529" xr:uid="{9F25546B-2D65-439C-B251-9FC1E11FEE34}"/>
    <cellStyle name="Normal 9 4 4 6 2 2 3" xfId="57706" xr:uid="{443CD4BE-5430-4E30-B23F-810A28F91A10}"/>
    <cellStyle name="Normal 9 4 4 6 2 2 4" xfId="58883" xr:uid="{D4091385-10E5-4126-AF2A-BA667504E799}"/>
    <cellStyle name="Normal 9 4 4 6 2 3" xfId="6236" xr:uid="{85ACF722-DFAF-4E32-9172-06582B591525}"/>
    <cellStyle name="Normal 9 4 4 6 2 4" xfId="5644" xr:uid="{14C2D376-090A-455A-93AE-A84E31A70C6A}"/>
    <cellStyle name="Normal 9 4 4 6 2 5" xfId="55939" xr:uid="{75E22A85-9059-498E-8392-110E28A81855}"/>
    <cellStyle name="Normal 9 4 4 6 2 6" xfId="57117" xr:uid="{0F70959C-3C4E-4546-BD0A-8C0519F200CC}"/>
    <cellStyle name="Normal 9 4 4 6 2 7" xfId="58294" xr:uid="{FB2230FA-8A6F-4D2D-9680-27C058AAD8CD}"/>
    <cellStyle name="Normal 9 4 4 7" xfId="3362" xr:uid="{87F08B1B-4C5F-484F-B7EC-4F2521661630}"/>
    <cellStyle name="Normal 9 4 4 7 2" xfId="5026" xr:uid="{51285D7B-D046-41EA-83E1-85D7C69BF27A}"/>
    <cellStyle name="Normal 9 4 4 7 2 2" xfId="41653" xr:uid="{FB6CD9E3-5EFD-4DAC-884A-0CB061D28F52}"/>
    <cellStyle name="Normal 9 4 4 7 2 2 2" xfId="56530" xr:uid="{165E3BC6-5156-4FB7-BCBB-E19ED73BD0A5}"/>
    <cellStyle name="Normal 9 4 4 7 2 2 3" xfId="57707" xr:uid="{698C25E3-54F7-4585-A4D0-3B3C3F459848}"/>
    <cellStyle name="Normal 9 4 4 7 2 2 4" xfId="58884" xr:uid="{7BB1E54F-FA10-450F-9359-4FFEC1D7DBAF}"/>
    <cellStyle name="Normal 9 4 4 7 2 3" xfId="6237" xr:uid="{01925092-A723-40B6-AFAC-8E203377AEDB}"/>
    <cellStyle name="Normal 9 4 4 7 2 4" xfId="5645" xr:uid="{190FEC49-259C-460E-BF8F-C71D44F4618D}"/>
    <cellStyle name="Normal 9 4 4 7 2 5" xfId="55940" xr:uid="{2A6402A2-1FAE-4E5D-B9AD-4AC23BB8B838}"/>
    <cellStyle name="Normal 9 4 4 7 2 6" xfId="57118" xr:uid="{BE115629-EC2D-458B-A173-FAA736052336}"/>
    <cellStyle name="Normal 9 4 4 7 2 7" xfId="58295" xr:uid="{A3322ABB-8212-4694-9F15-41ED4EF85B60}"/>
    <cellStyle name="Normal 9 4 4 8" xfId="5004" xr:uid="{9DAEF838-B82F-4226-A923-E053463CA6A5}"/>
    <cellStyle name="Normal 9 4 4 8 2" xfId="41631" xr:uid="{FF704FFD-2DFD-48C9-93F4-7B54100D3711}"/>
    <cellStyle name="Normal 9 4 4 8 2 2" xfId="56508" xr:uid="{E0B7E9C8-7820-42B4-9527-EABD0DFE33BE}"/>
    <cellStyle name="Normal 9 4 4 8 2 3" xfId="57685" xr:uid="{FB6AD533-087B-4EEF-B457-1A225F179848}"/>
    <cellStyle name="Normal 9 4 4 8 2 4" xfId="58862" xr:uid="{4A7CC641-E788-4850-BDED-C8660BFDFD7F}"/>
    <cellStyle name="Normal 9 4 4 8 3" xfId="6215" xr:uid="{D4456292-6A77-44CC-AC62-7BD681F72787}"/>
    <cellStyle name="Normal 9 4 4 8 4" xfId="5623" xr:uid="{B3880AC2-0A1C-4AD7-9261-54F664823F7E}"/>
    <cellStyle name="Normal 9 4 4 8 5" xfId="55918" xr:uid="{F533B2A4-8C62-49FD-91CD-CFC175D07653}"/>
    <cellStyle name="Normal 9 4 4 8 6" xfId="57096" xr:uid="{472852DD-04EC-47F4-B6C0-D58E01B6C847}"/>
    <cellStyle name="Normal 9 4 4 8 7" xfId="58273" xr:uid="{9CA6738F-6F63-4885-8ABB-90ADDA8BFA2D}"/>
    <cellStyle name="Normal 9 4 5" xfId="3363" xr:uid="{508D32D8-17A0-4F53-96D9-33F38F54EBC0}"/>
    <cellStyle name="Normal 9 4 5 2" xfId="3364" xr:uid="{A634FA56-752A-4B71-9293-41D883027455}"/>
    <cellStyle name="Normal 9 4 5 2 2" xfId="3365" xr:uid="{67A15E43-D966-4F3D-B8DB-F2D893D82DC4}"/>
    <cellStyle name="Normal 9 4 5 2 2 2" xfId="4274" xr:uid="{075355D3-8D97-4D6A-B51D-3F4AC6738549}"/>
    <cellStyle name="Normal 9 4 5 2 2 2 2" xfId="5030" xr:uid="{4EE98C72-22B2-4694-BCD6-6EE5BA529853}"/>
    <cellStyle name="Normal 9 4 5 2 2 2 2 2" xfId="41657" xr:uid="{719E2266-BF37-4023-838C-4DCC1370C48A}"/>
    <cellStyle name="Normal 9 4 5 2 2 2 2 2 2" xfId="56534" xr:uid="{B88A32D5-CA0C-408C-868B-56223B9447E6}"/>
    <cellStyle name="Normal 9 4 5 2 2 2 2 2 3" xfId="57711" xr:uid="{704C09B2-42A1-4CB6-AAFA-436A6610CE4A}"/>
    <cellStyle name="Normal 9 4 5 2 2 2 2 2 4" xfId="58888" xr:uid="{A7AE9984-3CB2-47C5-BF17-2D1D2ED4801D}"/>
    <cellStyle name="Normal 9 4 5 2 2 2 2 3" xfId="6241" xr:uid="{B0FEFA83-B065-4833-A2CF-F26BF0CA145E}"/>
    <cellStyle name="Normal 9 4 5 2 2 2 2 4" xfId="5649" xr:uid="{A40E9FC6-BAE6-4E5A-8386-3A1B7EACD1C6}"/>
    <cellStyle name="Normal 9 4 5 2 2 2 2 5" xfId="55944" xr:uid="{62B8199F-0D30-4F02-9389-9D86FC2A292B}"/>
    <cellStyle name="Normal 9 4 5 2 2 2 2 6" xfId="57122" xr:uid="{78E34EFC-9C76-4285-A017-0D2FD0FE87DE}"/>
    <cellStyle name="Normal 9 4 5 2 2 2 2 7" xfId="58299" xr:uid="{5E736CBA-C782-41F7-8E2F-D7FC378F8582}"/>
    <cellStyle name="Normal 9 4 5 2 2 3" xfId="5029" xr:uid="{E076A3C7-9667-4FC1-934C-CDCE86ACDAD3}"/>
    <cellStyle name="Normal 9 4 5 2 2 3 2" xfId="41656" xr:uid="{E352C47A-1761-457D-BDD9-672F6392B350}"/>
    <cellStyle name="Normal 9 4 5 2 2 3 2 2" xfId="56533" xr:uid="{7FCF6BE4-CDA9-4421-BCE9-EBC398FA54D1}"/>
    <cellStyle name="Normal 9 4 5 2 2 3 2 3" xfId="57710" xr:uid="{ACBBFB87-5510-45D6-A4CF-C3FCF26AD226}"/>
    <cellStyle name="Normal 9 4 5 2 2 3 2 4" xfId="58887" xr:uid="{07E81B28-5546-4B12-AC37-7DC1E6A28EC5}"/>
    <cellStyle name="Normal 9 4 5 2 2 3 3" xfId="6240" xr:uid="{16125EED-C360-4129-975E-EC186DD10BB5}"/>
    <cellStyle name="Normal 9 4 5 2 2 3 4" xfId="5648" xr:uid="{F492B48D-250E-4CA4-8D1C-7538D67E61AC}"/>
    <cellStyle name="Normal 9 4 5 2 2 3 5" xfId="55943" xr:uid="{C34B57A9-D024-437C-A3A0-2DCF7D1439E9}"/>
    <cellStyle name="Normal 9 4 5 2 2 3 6" xfId="57121" xr:uid="{0B3FD713-C0E2-431F-87F8-B810DDC11BF0}"/>
    <cellStyle name="Normal 9 4 5 2 2 3 7" xfId="58298" xr:uid="{7B8BB27C-E705-4573-B500-125CF8871527}"/>
    <cellStyle name="Normal 9 4 5 2 3" xfId="3366" xr:uid="{58BC27CA-9D7B-4666-ADC3-AE646B9206CB}"/>
    <cellStyle name="Normal 9 4 5 2 3 2" xfId="5031" xr:uid="{EA0E54DE-3162-4D62-B8D2-C36C4601B280}"/>
    <cellStyle name="Normal 9 4 5 2 3 2 2" xfId="41658" xr:uid="{56057CDA-4CDA-4810-A833-86B86C5DBC88}"/>
    <cellStyle name="Normal 9 4 5 2 3 2 2 2" xfId="56535" xr:uid="{FCF9D55D-B91C-4340-BA5C-3BE1233C4516}"/>
    <cellStyle name="Normal 9 4 5 2 3 2 2 3" xfId="57712" xr:uid="{B9CF5F4C-D5F7-46B6-A183-82DC073116CA}"/>
    <cellStyle name="Normal 9 4 5 2 3 2 2 4" xfId="58889" xr:uid="{4AC42385-28AD-4DF9-B75A-A86480879084}"/>
    <cellStyle name="Normal 9 4 5 2 3 2 3" xfId="6242" xr:uid="{EF350B25-8DF4-4692-8E14-0B901BCF15C3}"/>
    <cellStyle name="Normal 9 4 5 2 3 2 4" xfId="5650" xr:uid="{7785785F-A22D-4373-ABE8-DDBEAE461479}"/>
    <cellStyle name="Normal 9 4 5 2 3 2 5" xfId="55945" xr:uid="{B769CF2E-1FA5-44B4-90DB-769C6FD363C9}"/>
    <cellStyle name="Normal 9 4 5 2 3 2 6" xfId="57123" xr:uid="{BABD7DA5-8CD4-4500-B6F7-C95DCBEF6F9B}"/>
    <cellStyle name="Normal 9 4 5 2 3 2 7" xfId="58300" xr:uid="{6BB7D1C9-2D46-47FF-BC48-A74AD993A077}"/>
    <cellStyle name="Normal 9 4 5 2 4" xfId="3367" xr:uid="{D2DACC94-0812-4DBA-B7C8-2F584CD7D95D}"/>
    <cellStyle name="Normal 9 4 5 2 4 2" xfId="5032" xr:uid="{0CF021CC-B5EB-4DB0-9A55-FD4C8E62B386}"/>
    <cellStyle name="Normal 9 4 5 2 4 2 2" xfId="41659" xr:uid="{2D2A0F3D-6F6E-4926-B0FE-B3ACA19253D4}"/>
    <cellStyle name="Normal 9 4 5 2 4 2 2 2" xfId="56536" xr:uid="{527170F6-A6FF-4463-A0FA-E00E739A8B2D}"/>
    <cellStyle name="Normal 9 4 5 2 4 2 2 3" xfId="57713" xr:uid="{C03D43B4-97D2-4A7E-9753-99E823E62C6F}"/>
    <cellStyle name="Normal 9 4 5 2 4 2 2 4" xfId="58890" xr:uid="{E6BC9D14-ED4D-45A6-B790-4199110B8DBB}"/>
    <cellStyle name="Normal 9 4 5 2 4 2 3" xfId="6243" xr:uid="{14E5A7AA-4764-4AE5-9908-E48705120212}"/>
    <cellStyle name="Normal 9 4 5 2 4 2 4" xfId="5651" xr:uid="{3B0EA758-E19D-47BE-876D-230906749213}"/>
    <cellStyle name="Normal 9 4 5 2 4 2 5" xfId="55946" xr:uid="{7424111B-82B6-4211-AF67-2BF57A12F28C}"/>
    <cellStyle name="Normal 9 4 5 2 4 2 6" xfId="57124" xr:uid="{9900B4AD-CD4E-4122-930C-E1B3668B17CA}"/>
    <cellStyle name="Normal 9 4 5 2 4 2 7" xfId="58301" xr:uid="{1C617491-DF34-4DE0-8882-9475D0C14770}"/>
    <cellStyle name="Normal 9 4 5 2 5" xfId="5028" xr:uid="{D5400BD9-5166-447D-B760-B4D19A6CD86C}"/>
    <cellStyle name="Normal 9 4 5 2 5 2" xfId="41655" xr:uid="{84934204-A706-4B2E-BBE3-285E6FC8458B}"/>
    <cellStyle name="Normal 9 4 5 2 5 2 2" xfId="56532" xr:uid="{C402B7E3-EE2F-4111-AFED-2CFE86685B81}"/>
    <cellStyle name="Normal 9 4 5 2 5 2 3" xfId="57709" xr:uid="{39B0FDD7-A574-41FC-A4B7-02F6465EE78E}"/>
    <cellStyle name="Normal 9 4 5 2 5 2 4" xfId="58886" xr:uid="{37F6E024-EE42-4720-B8D1-09A159DCF56E}"/>
    <cellStyle name="Normal 9 4 5 2 5 3" xfId="6239" xr:uid="{5BA62F4A-6A36-4044-8244-D5CE93A9BA17}"/>
    <cellStyle name="Normal 9 4 5 2 5 4" xfId="5647" xr:uid="{4D6168B5-4CDC-448D-AC48-A7A91B1E26DC}"/>
    <cellStyle name="Normal 9 4 5 2 5 5" xfId="55942" xr:uid="{FEF80696-7EA2-4D2B-BD71-F5E059A642A7}"/>
    <cellStyle name="Normal 9 4 5 2 5 6" xfId="57120" xr:uid="{028A6385-B1C2-45F3-93B9-0FBEDB32C538}"/>
    <cellStyle name="Normal 9 4 5 2 5 7" xfId="58297" xr:uid="{E972E909-B0FD-40F1-81BA-21E407BEDEF5}"/>
    <cellStyle name="Normal 9 4 5 3" xfId="3368" xr:uid="{73278115-A815-4585-86EA-90DE37F49EE6}"/>
    <cellStyle name="Normal 9 4 5 3 2" xfId="3369" xr:uid="{53EC4BF5-8D90-40C4-8650-8809B4B80439}"/>
    <cellStyle name="Normal 9 4 5 3 2 2" xfId="5034" xr:uid="{B592A280-937F-48FA-971D-44F56A6511D8}"/>
    <cellStyle name="Normal 9 4 5 3 2 2 2" xfId="41661" xr:uid="{16B51BDD-0273-423B-9C03-310650D55284}"/>
    <cellStyle name="Normal 9 4 5 3 2 2 2 2" xfId="56538" xr:uid="{0B34E20A-394D-4C61-B5DA-A17B645329FD}"/>
    <cellStyle name="Normal 9 4 5 3 2 2 2 3" xfId="57715" xr:uid="{3BC50D9E-9104-486F-9959-2614BFFDED6E}"/>
    <cellStyle name="Normal 9 4 5 3 2 2 2 4" xfId="58892" xr:uid="{EA563BD9-5626-4F24-BD3B-CB15325A1589}"/>
    <cellStyle name="Normal 9 4 5 3 2 2 3" xfId="6245" xr:uid="{BA561341-BC0D-4874-B79B-B78A1BFBDEE3}"/>
    <cellStyle name="Normal 9 4 5 3 2 2 4" xfId="5653" xr:uid="{C4BFF446-5E44-4676-8B2D-A8B81F0B0167}"/>
    <cellStyle name="Normal 9 4 5 3 2 2 5" xfId="55948" xr:uid="{81A5DF20-8886-4FC6-84DF-22DE165C1356}"/>
    <cellStyle name="Normal 9 4 5 3 2 2 6" xfId="57126" xr:uid="{4BE2EE2B-303A-44FF-A707-F97A0DC1722B}"/>
    <cellStyle name="Normal 9 4 5 3 2 2 7" xfId="58303" xr:uid="{CE21DD5B-AAE8-4A88-9421-1C1D84061D80}"/>
    <cellStyle name="Normal 9 4 5 3 3" xfId="3370" xr:uid="{41A66A2C-DA5F-49D8-AC1D-3A7B9CADCBAB}"/>
    <cellStyle name="Normal 9 4 5 3 3 2" xfId="5035" xr:uid="{3498B6CF-24B8-4DC2-9716-62BA5D971824}"/>
    <cellStyle name="Normal 9 4 5 3 3 2 2" xfId="41662" xr:uid="{1D947BA7-4BC4-42C4-95B1-4443A515CBBA}"/>
    <cellStyle name="Normal 9 4 5 3 3 2 2 2" xfId="56539" xr:uid="{6A8AC6F9-D0A1-4767-A9BF-B44CCEA8D2AA}"/>
    <cellStyle name="Normal 9 4 5 3 3 2 2 3" xfId="57716" xr:uid="{B5356FD7-1563-4F68-95ED-C9BB04E577CF}"/>
    <cellStyle name="Normal 9 4 5 3 3 2 2 4" xfId="58893" xr:uid="{BE138AC2-4E77-401B-937E-6D5E4C877C65}"/>
    <cellStyle name="Normal 9 4 5 3 3 2 3" xfId="6246" xr:uid="{8C3044D9-296E-4AF9-B5A2-B11717AAADB4}"/>
    <cellStyle name="Normal 9 4 5 3 3 2 4" xfId="5654" xr:uid="{ED67B8E9-B920-4872-AE9C-1B1E41724578}"/>
    <cellStyle name="Normal 9 4 5 3 3 2 5" xfId="55949" xr:uid="{DE7634D6-FFA9-474B-BD8D-A458EF29BAA0}"/>
    <cellStyle name="Normal 9 4 5 3 3 2 6" xfId="57127" xr:uid="{9E0E0DDE-8C0A-4437-A056-934D605A397F}"/>
    <cellStyle name="Normal 9 4 5 3 3 2 7" xfId="58304" xr:uid="{815E7EDA-DBCA-4582-BDB7-EA93834B719D}"/>
    <cellStyle name="Normal 9 4 5 3 4" xfId="3371" xr:uid="{138694AE-5E8C-43B0-A742-F35FA97459D8}"/>
    <cellStyle name="Normal 9 4 5 3 4 2" xfId="5036" xr:uid="{0A930C9D-80E1-42F5-92E7-644BF4026BD9}"/>
    <cellStyle name="Normal 9 4 5 3 4 2 2" xfId="41663" xr:uid="{120CA9F7-0934-4005-95EA-8A8759327DF3}"/>
    <cellStyle name="Normal 9 4 5 3 4 2 2 2" xfId="56540" xr:uid="{EC04ADD0-15DD-44C4-AEFB-D7EF89DC468C}"/>
    <cellStyle name="Normal 9 4 5 3 4 2 2 3" xfId="57717" xr:uid="{4492C30B-B52F-49EA-BAD6-91D298FFAE56}"/>
    <cellStyle name="Normal 9 4 5 3 4 2 2 4" xfId="58894" xr:uid="{DEF69922-F918-4B08-8B35-23A23EDE45CD}"/>
    <cellStyle name="Normal 9 4 5 3 4 2 3" xfId="6247" xr:uid="{31453DB5-6814-45F1-BADA-078CCC502C0E}"/>
    <cellStyle name="Normal 9 4 5 3 4 2 4" xfId="5655" xr:uid="{4C183EC8-8F5D-4906-BA52-F4F6966FC8EB}"/>
    <cellStyle name="Normal 9 4 5 3 4 2 5" xfId="55950" xr:uid="{0E360840-5684-4020-B5F2-442FDA0C35FD}"/>
    <cellStyle name="Normal 9 4 5 3 4 2 6" xfId="57128" xr:uid="{8A971B3B-4F42-4A18-AA90-8CCAAFCF5604}"/>
    <cellStyle name="Normal 9 4 5 3 4 2 7" xfId="58305" xr:uid="{2ABDCB49-13B0-4AF1-822B-D3BFB2FBF055}"/>
    <cellStyle name="Normal 9 4 5 3 5" xfId="5033" xr:uid="{0AC52E0C-88DB-4EF4-9048-F060F4956FBC}"/>
    <cellStyle name="Normal 9 4 5 3 5 2" xfId="41660" xr:uid="{0A5AE1A7-FB9A-4BF6-96B8-76B436E64CE7}"/>
    <cellStyle name="Normal 9 4 5 3 5 2 2" xfId="56537" xr:uid="{E65D2116-3222-4671-9DEC-6310183E75BE}"/>
    <cellStyle name="Normal 9 4 5 3 5 2 3" xfId="57714" xr:uid="{7AD9E80E-E1F7-446D-92F6-94BEDBA8954B}"/>
    <cellStyle name="Normal 9 4 5 3 5 2 4" xfId="58891" xr:uid="{28F03138-86C3-4416-92B6-F258913EDEC5}"/>
    <cellStyle name="Normal 9 4 5 3 5 3" xfId="6244" xr:uid="{6BC4B954-B18F-4340-A413-CC35D7D508EB}"/>
    <cellStyle name="Normal 9 4 5 3 5 4" xfId="5652" xr:uid="{17B40FDE-08F0-4D83-98C5-2ACE73622B85}"/>
    <cellStyle name="Normal 9 4 5 3 5 5" xfId="55947" xr:uid="{503D6423-34F8-4776-A9AE-23EE6A1CCC04}"/>
    <cellStyle name="Normal 9 4 5 3 5 6" xfId="57125" xr:uid="{CB171E83-8A17-4F55-B705-B2D15306BDCF}"/>
    <cellStyle name="Normal 9 4 5 3 5 7" xfId="58302" xr:uid="{BEEF469D-6BCA-4DBF-A533-846E6641BE7A}"/>
    <cellStyle name="Normal 9 4 5 4" xfId="3372" xr:uid="{2680551E-9593-4E30-B63D-69389DEAC63E}"/>
    <cellStyle name="Normal 9 4 5 4 2" xfId="5037" xr:uid="{35EACD55-E98B-430C-8F69-A4BC3A4C5128}"/>
    <cellStyle name="Normal 9 4 5 4 2 2" xfId="41664" xr:uid="{71DEBAA8-1920-4571-A06A-02A453DE0D90}"/>
    <cellStyle name="Normal 9 4 5 4 2 2 2" xfId="56541" xr:uid="{49FE5CDE-BB09-4B80-92E5-32CC055356A6}"/>
    <cellStyle name="Normal 9 4 5 4 2 2 3" xfId="57718" xr:uid="{BB0ADA72-7956-4169-A68F-352CB3F7AB72}"/>
    <cellStyle name="Normal 9 4 5 4 2 2 4" xfId="58895" xr:uid="{CDCB58C1-C512-4DEB-A6F5-3631AF7FC7B4}"/>
    <cellStyle name="Normal 9 4 5 4 2 3" xfId="6248" xr:uid="{36959D4D-78C9-49CD-8D47-580F708DDA27}"/>
    <cellStyle name="Normal 9 4 5 4 2 4" xfId="5656" xr:uid="{B2988699-4F9E-4328-A848-06C5091904BD}"/>
    <cellStyle name="Normal 9 4 5 4 2 5" xfId="55951" xr:uid="{5680E5F5-AED8-401E-A53D-9822E9084A87}"/>
    <cellStyle name="Normal 9 4 5 4 2 6" xfId="57129" xr:uid="{ED36A22F-4E93-4794-B35F-5871C1C97182}"/>
    <cellStyle name="Normal 9 4 5 4 2 7" xfId="58306" xr:uid="{8B961AEC-0089-4F0E-A63C-347F2C71E1E8}"/>
    <cellStyle name="Normal 9 4 5 5" xfId="3373" xr:uid="{D43FF1F1-A575-4852-BF24-5074F2B18034}"/>
    <cellStyle name="Normal 9 4 5 5 2" xfId="5038" xr:uid="{EEC5BA45-C76A-48CE-8E3D-0111BEF36C4B}"/>
    <cellStyle name="Normal 9 4 5 5 2 2" xfId="41665" xr:uid="{C2734B3D-4EF8-414C-977C-44F340531C43}"/>
    <cellStyle name="Normal 9 4 5 5 2 2 2" xfId="56542" xr:uid="{A09F1CA3-E827-4191-9B60-C11D94E622DE}"/>
    <cellStyle name="Normal 9 4 5 5 2 2 3" xfId="57719" xr:uid="{C69BC203-4739-4414-A28B-50C681F711C3}"/>
    <cellStyle name="Normal 9 4 5 5 2 2 4" xfId="58896" xr:uid="{CCD0A24C-503B-425A-8463-D51025451418}"/>
    <cellStyle name="Normal 9 4 5 5 2 3" xfId="6249" xr:uid="{2756F4C6-D435-466B-A7F2-79D65EF32CDE}"/>
    <cellStyle name="Normal 9 4 5 5 2 4" xfId="5657" xr:uid="{C48B0170-DD2B-4A18-A5E4-05FB8277CC8A}"/>
    <cellStyle name="Normal 9 4 5 5 2 5" xfId="55952" xr:uid="{9C209296-2483-4EC3-9115-16DA42365FCB}"/>
    <cellStyle name="Normal 9 4 5 5 2 6" xfId="57130" xr:uid="{6CD94900-E2BF-4EB8-B262-8743F98865E9}"/>
    <cellStyle name="Normal 9 4 5 5 2 7" xfId="58307" xr:uid="{EA06FD6E-9090-4485-8FF5-80849BEECC16}"/>
    <cellStyle name="Normal 9 4 5 6" xfId="3374" xr:uid="{27890F56-6E68-464F-9667-B54A74193B8F}"/>
    <cellStyle name="Normal 9 4 5 6 2" xfId="5039" xr:uid="{F537F720-3168-44FC-9C78-811ABE890B67}"/>
    <cellStyle name="Normal 9 4 5 6 2 2" xfId="41666" xr:uid="{DFDFE37D-26F8-488D-8650-DEA7ECBE622F}"/>
    <cellStyle name="Normal 9 4 5 6 2 2 2" xfId="56543" xr:uid="{14C8822B-4150-4FE9-90E5-2C8287886140}"/>
    <cellStyle name="Normal 9 4 5 6 2 2 3" xfId="57720" xr:uid="{60DBB3DE-9B51-4F2C-8787-CA3E445BF9BB}"/>
    <cellStyle name="Normal 9 4 5 6 2 2 4" xfId="58897" xr:uid="{DE8DCC08-3DDA-4E96-9224-5314D4EEDEEB}"/>
    <cellStyle name="Normal 9 4 5 6 2 3" xfId="6250" xr:uid="{BBBB6D29-E83C-4E36-ABEA-DC87355ABF69}"/>
    <cellStyle name="Normal 9 4 5 6 2 4" xfId="5658" xr:uid="{91904AFE-814A-4BE2-8922-AB3D61BCEA5A}"/>
    <cellStyle name="Normal 9 4 5 6 2 5" xfId="55953" xr:uid="{27B74076-D881-4C83-9AFA-35469EF87BBC}"/>
    <cellStyle name="Normal 9 4 5 6 2 6" xfId="57131" xr:uid="{3C3B61FA-080D-461C-ADDC-2E50C769728B}"/>
    <cellStyle name="Normal 9 4 5 6 2 7" xfId="58308" xr:uid="{8E1355FE-1861-4D4D-99AA-BDA08CFB8E41}"/>
    <cellStyle name="Normal 9 4 5 7" xfId="5027" xr:uid="{94F2D538-220D-4201-ADD1-3CA8C8D99B10}"/>
    <cellStyle name="Normal 9 4 5 7 2" xfId="41654" xr:uid="{DE7A8971-3394-4567-956F-2BE81AC7391F}"/>
    <cellStyle name="Normal 9 4 5 7 2 2" xfId="56531" xr:uid="{3E4F9875-DB37-4E4A-9FAA-5F9821CA8DE4}"/>
    <cellStyle name="Normal 9 4 5 7 2 3" xfId="57708" xr:uid="{E7570A71-CE73-4D1F-901F-53486655849E}"/>
    <cellStyle name="Normal 9 4 5 7 2 4" xfId="58885" xr:uid="{9BDF26F1-4184-469A-984F-5CF2A8C96FBC}"/>
    <cellStyle name="Normal 9 4 5 7 3" xfId="6238" xr:uid="{17CB1057-2715-4FAF-B0D7-7EE55132BFB3}"/>
    <cellStyle name="Normal 9 4 5 7 4" xfId="5646" xr:uid="{E77D284A-B9DA-45CF-8E68-F1215DC65A0E}"/>
    <cellStyle name="Normal 9 4 5 7 5" xfId="55941" xr:uid="{42644625-C75A-4E85-95CB-BC86BF21030C}"/>
    <cellStyle name="Normal 9 4 5 7 6" xfId="57119" xr:uid="{63ED2ABD-5928-438F-9F77-2080DEE77463}"/>
    <cellStyle name="Normal 9 4 5 7 7" xfId="58296" xr:uid="{F7162127-D11C-483A-B481-C40492E9AFCC}"/>
    <cellStyle name="Normal 9 4 6" xfId="3375" xr:uid="{2A385417-5C6E-4903-8EF8-3735333FC464}"/>
    <cellStyle name="Normal 9 4 6 2" xfId="3376" xr:uid="{CD638184-90AE-4EF2-9370-277DFE519E1A}"/>
    <cellStyle name="Normal 9 4 6 2 2" xfId="3377" xr:uid="{5AA135C7-B7D3-4FF2-8C7F-00A30248F05F}"/>
    <cellStyle name="Normal 9 4 6 2 2 2" xfId="5042" xr:uid="{068A5067-E9C9-4DEE-91E2-9D69F3DD8592}"/>
    <cellStyle name="Normal 9 4 6 2 2 2 2" xfId="41669" xr:uid="{7517E0D8-71FD-464D-A1C2-689BF438E9ED}"/>
    <cellStyle name="Normal 9 4 6 2 2 2 2 2" xfId="56546" xr:uid="{59932071-98C4-4C22-8705-AC69CBC49233}"/>
    <cellStyle name="Normal 9 4 6 2 2 2 2 3" xfId="57723" xr:uid="{0F80AEF5-DB40-4962-B572-CB70950EE931}"/>
    <cellStyle name="Normal 9 4 6 2 2 2 2 4" xfId="58900" xr:uid="{C3455A3E-3C2F-4150-9682-7393CA44D947}"/>
    <cellStyle name="Normal 9 4 6 2 2 2 3" xfId="6253" xr:uid="{D746ACD9-BBD2-4FB0-A177-696F0682A66F}"/>
    <cellStyle name="Normal 9 4 6 2 2 2 4" xfId="5661" xr:uid="{8274DE8D-9B14-4B2B-8557-F9A54131B2B7}"/>
    <cellStyle name="Normal 9 4 6 2 2 2 5" xfId="55956" xr:uid="{9862850E-173F-4D5B-905D-7DBD49F00AF0}"/>
    <cellStyle name="Normal 9 4 6 2 2 2 6" xfId="57134" xr:uid="{7B4D7C00-6A1F-486D-A608-F646F54E92DD}"/>
    <cellStyle name="Normal 9 4 6 2 2 2 7" xfId="58311" xr:uid="{5760DD8C-E5D8-4AA0-AA37-DF14D5692A69}"/>
    <cellStyle name="Normal 9 4 6 2 3" xfId="3378" xr:uid="{4D7A9051-AF6C-4D49-8278-C989B6A83C31}"/>
    <cellStyle name="Normal 9 4 6 2 3 2" xfId="5043" xr:uid="{D99A2688-BB28-4DF2-A5F6-5B39EDC7BDC4}"/>
    <cellStyle name="Normal 9 4 6 2 3 2 2" xfId="41670" xr:uid="{A75480EE-BB91-4CD4-8975-B745F94038CD}"/>
    <cellStyle name="Normal 9 4 6 2 3 2 2 2" xfId="56547" xr:uid="{988E162C-9B39-44DF-BA94-B38B9412B822}"/>
    <cellStyle name="Normal 9 4 6 2 3 2 2 3" xfId="57724" xr:uid="{F2AAD465-AB6A-4DB5-A931-74B0940B76B8}"/>
    <cellStyle name="Normal 9 4 6 2 3 2 2 4" xfId="58901" xr:uid="{560C0807-7F3D-4052-A30F-3DB6F4B7C99D}"/>
    <cellStyle name="Normal 9 4 6 2 3 2 3" xfId="6254" xr:uid="{AC76ACF0-7F05-4B2D-9E6D-D4F50ED9971A}"/>
    <cellStyle name="Normal 9 4 6 2 3 2 4" xfId="5662" xr:uid="{CE59C83A-107A-4775-A3A7-70D258C6BA20}"/>
    <cellStyle name="Normal 9 4 6 2 3 2 5" xfId="55957" xr:uid="{C18BA1E1-237E-4625-A0C9-361F10909A87}"/>
    <cellStyle name="Normal 9 4 6 2 3 2 6" xfId="57135" xr:uid="{FFEF3C1A-A138-4608-92FF-4A0A35621692}"/>
    <cellStyle name="Normal 9 4 6 2 3 2 7" xfId="58312" xr:uid="{4191553F-9EE0-4CCD-865B-9EAC44BB53A5}"/>
    <cellStyle name="Normal 9 4 6 2 4" xfId="3379" xr:uid="{2BD7FAC3-1D57-4884-BA0A-AA648F399E01}"/>
    <cellStyle name="Normal 9 4 6 2 4 2" xfId="5044" xr:uid="{414B7E0D-E975-4BBF-916D-6DEB221202EC}"/>
    <cellStyle name="Normal 9 4 6 2 4 2 2" xfId="41671" xr:uid="{E954D88D-7029-470A-9991-52476C36F43B}"/>
    <cellStyle name="Normal 9 4 6 2 4 2 2 2" xfId="56548" xr:uid="{410601CF-761D-4452-B1A9-A58B48AB86B9}"/>
    <cellStyle name="Normal 9 4 6 2 4 2 2 3" xfId="57725" xr:uid="{D9034A9F-34EE-4A58-A68C-A958490693F5}"/>
    <cellStyle name="Normal 9 4 6 2 4 2 2 4" xfId="58902" xr:uid="{3F885855-1CB3-4008-A496-789D679E860D}"/>
    <cellStyle name="Normal 9 4 6 2 4 2 3" xfId="6255" xr:uid="{6B84EFDA-593D-4268-A859-C989525A0947}"/>
    <cellStyle name="Normal 9 4 6 2 4 2 4" xfId="5663" xr:uid="{EA40506F-214A-47DA-9367-4A75235E84B7}"/>
    <cellStyle name="Normal 9 4 6 2 4 2 5" xfId="55958" xr:uid="{CBE84932-1366-49D5-8F66-E60E4A4693AF}"/>
    <cellStyle name="Normal 9 4 6 2 4 2 6" xfId="57136" xr:uid="{7153B97A-E8E7-47CD-BA45-62E11655462C}"/>
    <cellStyle name="Normal 9 4 6 2 4 2 7" xfId="58313" xr:uid="{1CAE9D51-A2B0-433B-B891-7AD3D9B3F0DE}"/>
    <cellStyle name="Normal 9 4 6 2 5" xfId="5041" xr:uid="{DF1136B4-B4ED-4E55-B10A-394210EB8DB7}"/>
    <cellStyle name="Normal 9 4 6 2 5 2" xfId="41668" xr:uid="{A769976B-4144-4170-A9FF-F444CD9F88C0}"/>
    <cellStyle name="Normal 9 4 6 2 5 2 2" xfId="56545" xr:uid="{64D120C9-1361-41FB-B6BE-CC8CDEA06A42}"/>
    <cellStyle name="Normal 9 4 6 2 5 2 3" xfId="57722" xr:uid="{B856D037-92E9-48FB-9A0B-25560F33991D}"/>
    <cellStyle name="Normal 9 4 6 2 5 2 4" xfId="58899" xr:uid="{51A59388-8527-4697-AE05-FEA11A303DD6}"/>
    <cellStyle name="Normal 9 4 6 2 5 3" xfId="6252" xr:uid="{81983EC8-3808-46C7-B289-F438A4C3F090}"/>
    <cellStyle name="Normal 9 4 6 2 5 4" xfId="5660" xr:uid="{C94F0C8C-83EB-4313-A403-166A388A5CE1}"/>
    <cellStyle name="Normal 9 4 6 2 5 5" xfId="55955" xr:uid="{0D7C221D-3815-4AF3-BB93-FD8A5426C42E}"/>
    <cellStyle name="Normal 9 4 6 2 5 6" xfId="57133" xr:uid="{182D4C21-DB75-404F-A7D2-B93995D785CE}"/>
    <cellStyle name="Normal 9 4 6 2 5 7" xfId="58310" xr:uid="{E12A8684-64F1-4B36-8904-37DFC062A084}"/>
    <cellStyle name="Normal 9 4 6 3" xfId="3380" xr:uid="{E2A289B5-3E4E-4B92-9166-04C1607EC2E7}"/>
    <cellStyle name="Normal 9 4 6 3 2" xfId="5045" xr:uid="{C13654D1-E89A-48EE-A7FE-8E342F1F07F2}"/>
    <cellStyle name="Normal 9 4 6 3 2 2" xfId="41672" xr:uid="{4497DEF9-A2D7-4A1D-99DA-EA9C27CACD13}"/>
    <cellStyle name="Normal 9 4 6 3 2 2 2" xfId="56549" xr:uid="{44E17BA5-6F61-4EA0-A9F0-1EEF121C7BCC}"/>
    <cellStyle name="Normal 9 4 6 3 2 2 3" xfId="57726" xr:uid="{AE1F15E1-6A4D-4E3C-B7F6-C7E818E53B9F}"/>
    <cellStyle name="Normal 9 4 6 3 2 2 4" xfId="58903" xr:uid="{15A0DDD3-904C-4803-9185-6B43DE8D16CA}"/>
    <cellStyle name="Normal 9 4 6 3 2 3" xfId="6256" xr:uid="{FC147F02-C48E-4EE0-B51C-D34B4974E358}"/>
    <cellStyle name="Normal 9 4 6 3 2 4" xfId="5664" xr:uid="{8CE3724C-4978-41B1-9BCE-2439EA3A09BA}"/>
    <cellStyle name="Normal 9 4 6 3 2 5" xfId="55959" xr:uid="{191DE558-B731-4305-AAD2-719CD08C2014}"/>
    <cellStyle name="Normal 9 4 6 3 2 6" xfId="57137" xr:uid="{82539333-9F43-4B66-81CE-B9568BC26210}"/>
    <cellStyle name="Normal 9 4 6 3 2 7" xfId="58314" xr:uid="{A6A52DA8-D767-445B-981F-952723766E99}"/>
    <cellStyle name="Normal 9 4 6 4" xfId="3381" xr:uid="{04B0AF55-52C6-418E-89EF-439F9823CD5E}"/>
    <cellStyle name="Normal 9 4 6 4 2" xfId="5046" xr:uid="{A4258504-A672-4B3D-8517-9D9CDBB5A0BE}"/>
    <cellStyle name="Normal 9 4 6 4 2 2" xfId="41673" xr:uid="{3495D93E-BFF4-4C13-BB6A-FAC322ACCBFA}"/>
    <cellStyle name="Normal 9 4 6 4 2 2 2" xfId="56550" xr:uid="{A81384B6-5E87-4F24-A002-F3DCE0106B96}"/>
    <cellStyle name="Normal 9 4 6 4 2 2 3" xfId="57727" xr:uid="{07B9B919-A744-43E2-B0A6-5E062AE26818}"/>
    <cellStyle name="Normal 9 4 6 4 2 2 4" xfId="58904" xr:uid="{CEA0365B-BBFD-4468-8249-57777D00CE17}"/>
    <cellStyle name="Normal 9 4 6 4 2 3" xfId="6257" xr:uid="{09D87BB8-C2DF-4D51-8C6B-90266D6455A5}"/>
    <cellStyle name="Normal 9 4 6 4 2 4" xfId="5665" xr:uid="{3B42ACB3-8BF9-4402-BCC3-F81DD8783964}"/>
    <cellStyle name="Normal 9 4 6 4 2 5" xfId="55960" xr:uid="{22613DA2-E0C1-48BB-AFC7-CD6D3C3C310D}"/>
    <cellStyle name="Normal 9 4 6 4 2 6" xfId="57138" xr:uid="{18FCD825-2CCB-4304-9DE6-7FE0367473AD}"/>
    <cellStyle name="Normal 9 4 6 4 2 7" xfId="58315" xr:uid="{7F63E30C-D7B7-4E98-8DC8-D4778CEEFEDE}"/>
    <cellStyle name="Normal 9 4 6 5" xfId="3382" xr:uid="{2A15456A-B72B-41B6-92BB-982D63BBFA6B}"/>
    <cellStyle name="Normal 9 4 6 5 2" xfId="5047" xr:uid="{98F08B1D-D87C-4E3D-9AFF-D6FE73D5FD11}"/>
    <cellStyle name="Normal 9 4 6 5 2 2" xfId="41674" xr:uid="{6BEABA0E-3EAE-4345-888E-60131180C560}"/>
    <cellStyle name="Normal 9 4 6 5 2 2 2" xfId="56551" xr:uid="{E20AE492-8D30-4EBA-8190-DD06DD63A19E}"/>
    <cellStyle name="Normal 9 4 6 5 2 2 3" xfId="57728" xr:uid="{A4F8A1E8-6653-4F7A-ADDB-444B405064F6}"/>
    <cellStyle name="Normal 9 4 6 5 2 2 4" xfId="58905" xr:uid="{4817A6F6-89DF-4AEF-84EB-478B1F3A2DFC}"/>
    <cellStyle name="Normal 9 4 6 5 2 3" xfId="6258" xr:uid="{6FC7ADE2-7D3A-4315-96EB-EB4E54F25C17}"/>
    <cellStyle name="Normal 9 4 6 5 2 4" xfId="5666" xr:uid="{757F5FC2-0DBF-417D-BDF3-1942E3525E32}"/>
    <cellStyle name="Normal 9 4 6 5 2 5" xfId="55961" xr:uid="{F021DDBD-C7C4-41F5-9215-717D6FA17BC4}"/>
    <cellStyle name="Normal 9 4 6 5 2 6" xfId="57139" xr:uid="{7E864548-73FF-4A5A-A1DA-643C3CEF2323}"/>
    <cellStyle name="Normal 9 4 6 5 2 7" xfId="58316" xr:uid="{CEB70809-1D38-43DF-8841-FF829A3BD84D}"/>
    <cellStyle name="Normal 9 4 6 6" xfId="5040" xr:uid="{2B3B5B2C-B925-4E72-AF4E-A2469F93FE96}"/>
    <cellStyle name="Normal 9 4 6 6 2" xfId="41667" xr:uid="{4949C0FC-5CAA-4A16-B7FA-D907F48F448A}"/>
    <cellStyle name="Normal 9 4 6 6 2 2" xfId="56544" xr:uid="{E716BB50-6079-42A1-A15D-C31C9CF7FC43}"/>
    <cellStyle name="Normal 9 4 6 6 2 3" xfId="57721" xr:uid="{0ECCCCE5-3356-48DA-B271-7EB6F0FDAF00}"/>
    <cellStyle name="Normal 9 4 6 6 2 4" xfId="58898" xr:uid="{FB6F0600-CB2B-4BA3-9031-2D1E18143B40}"/>
    <cellStyle name="Normal 9 4 6 6 3" xfId="6251" xr:uid="{E3C2E0C2-41F1-405B-AF88-41D965906B54}"/>
    <cellStyle name="Normal 9 4 6 6 4" xfId="5659" xr:uid="{76D87AC1-3CC6-4F85-9C52-CE28B0CD9417}"/>
    <cellStyle name="Normal 9 4 6 6 5" xfId="55954" xr:uid="{B4233296-9F9B-410A-A71C-24ED0133A0F7}"/>
    <cellStyle name="Normal 9 4 6 6 6" xfId="57132" xr:uid="{854CF4C2-FF28-4934-A677-EF6ABA8B600C}"/>
    <cellStyle name="Normal 9 4 6 6 7" xfId="58309" xr:uid="{86E3EB5F-30BE-4392-B670-CA6BDA9AB705}"/>
    <cellStyle name="Normal 9 4 7" xfId="3383" xr:uid="{5A2C0C4C-8628-4675-A3C3-7AB3CD9F36A2}"/>
    <cellStyle name="Normal 9 4 7 2" xfId="3384" xr:uid="{DCA0EBE9-D764-405A-AFB6-070E235CAE40}"/>
    <cellStyle name="Normal 9 4 7 2 2" xfId="5049" xr:uid="{94CCEB47-6E72-4805-A746-9B519BC54460}"/>
    <cellStyle name="Normal 9 4 7 2 2 2" xfId="41676" xr:uid="{D7A1E69C-1C7C-4C3D-BE5C-099CC4BDF411}"/>
    <cellStyle name="Normal 9 4 7 2 2 2 2" xfId="56553" xr:uid="{6C01CD8A-EC1D-4FCF-BF8F-4086AC5C7815}"/>
    <cellStyle name="Normal 9 4 7 2 2 2 3" xfId="57730" xr:uid="{92B8F759-7B27-45FF-9382-11CC5461486F}"/>
    <cellStyle name="Normal 9 4 7 2 2 2 4" xfId="58907" xr:uid="{3789ED1D-17D4-4785-9B58-30E925AB4D5A}"/>
    <cellStyle name="Normal 9 4 7 2 2 3" xfId="6260" xr:uid="{2F346799-F97E-403A-9D13-E90CCD594222}"/>
    <cellStyle name="Normal 9 4 7 2 2 4" xfId="5668" xr:uid="{D9A45D2D-92F8-46BA-BD5A-389A88879572}"/>
    <cellStyle name="Normal 9 4 7 2 2 5" xfId="55963" xr:uid="{CCF1D220-4AE1-4AEE-AEA0-6F3BCAB30192}"/>
    <cellStyle name="Normal 9 4 7 2 2 6" xfId="57141" xr:uid="{39D9E07D-804A-4E86-B408-E7C9EAE3C30D}"/>
    <cellStyle name="Normal 9 4 7 2 2 7" xfId="58318" xr:uid="{3F326F62-C7AF-4327-8D96-5A694328B8A9}"/>
    <cellStyle name="Normal 9 4 7 3" xfId="3385" xr:uid="{61B3A881-9B33-4006-AD72-FC8D08968CD6}"/>
    <cellStyle name="Normal 9 4 7 3 2" xfId="5050" xr:uid="{2F1563E4-606E-43F5-B3A6-A5DC8845075D}"/>
    <cellStyle name="Normal 9 4 7 3 2 2" xfId="41677" xr:uid="{857730DD-909B-4839-B999-1906B980D67A}"/>
    <cellStyle name="Normal 9 4 7 3 2 2 2" xfId="56554" xr:uid="{FAABAAC0-5BE3-4F75-AD08-4968E14D9E87}"/>
    <cellStyle name="Normal 9 4 7 3 2 2 3" xfId="57731" xr:uid="{DBBF1271-A723-4332-84D5-2ACD156FC2D2}"/>
    <cellStyle name="Normal 9 4 7 3 2 2 4" xfId="58908" xr:uid="{79FAE903-F5E5-4834-ADCE-6551E2FE3FD3}"/>
    <cellStyle name="Normal 9 4 7 3 2 3" xfId="6261" xr:uid="{B36B29F4-28B2-4C78-9B1F-CA1DA374FCA0}"/>
    <cellStyle name="Normal 9 4 7 3 2 4" xfId="5669" xr:uid="{6AD2EE38-40AA-4D00-9345-0DEA4D930616}"/>
    <cellStyle name="Normal 9 4 7 3 2 5" xfId="55964" xr:uid="{7D9ECEFE-FA48-4621-A453-F9A4AE7D42D4}"/>
    <cellStyle name="Normal 9 4 7 3 2 6" xfId="57142" xr:uid="{47D7D76B-399E-47CA-B012-AD8C0F5F255A}"/>
    <cellStyle name="Normal 9 4 7 3 2 7" xfId="58319" xr:uid="{1C9DD982-D2AC-42D9-9093-4E5505BBD465}"/>
    <cellStyle name="Normal 9 4 7 4" xfId="3386" xr:uid="{F6E56F16-4060-4DEC-945C-1CBE755298DB}"/>
    <cellStyle name="Normal 9 4 7 4 2" xfId="5051" xr:uid="{03AD6082-99F6-478B-9EC5-CBCE37BF6A83}"/>
    <cellStyle name="Normal 9 4 7 4 2 2" xfId="41678" xr:uid="{A4AAE4E0-8930-4E79-930D-E005D6AC4B0C}"/>
    <cellStyle name="Normal 9 4 7 4 2 2 2" xfId="56555" xr:uid="{D8748C31-3AB3-456A-83CA-E7D2E5F8CCCC}"/>
    <cellStyle name="Normal 9 4 7 4 2 2 3" xfId="57732" xr:uid="{45278402-BD7F-409B-833A-46A1C6BC4ACB}"/>
    <cellStyle name="Normal 9 4 7 4 2 2 4" xfId="58909" xr:uid="{7FBC3E67-4F61-4263-8AA0-08E457C2763C}"/>
    <cellStyle name="Normal 9 4 7 4 2 3" xfId="6262" xr:uid="{374E6723-5BA6-4065-99BC-878145BDE540}"/>
    <cellStyle name="Normal 9 4 7 4 2 4" xfId="5670" xr:uid="{082BD6BB-0149-48C0-AF22-A2B0BC6D2FDE}"/>
    <cellStyle name="Normal 9 4 7 4 2 5" xfId="55965" xr:uid="{EC6F732D-BBB5-45BD-B7EB-47C053155B93}"/>
    <cellStyle name="Normal 9 4 7 4 2 6" xfId="57143" xr:uid="{FDE557BB-EDC2-4BAD-944D-D44F1E39F351}"/>
    <cellStyle name="Normal 9 4 7 4 2 7" xfId="58320" xr:uid="{B6C1C012-4C38-4D35-AE49-56CF71C6A8E3}"/>
    <cellStyle name="Normal 9 4 7 5" xfId="5048" xr:uid="{45EEA549-6DB2-43BC-B4F6-D774641A5710}"/>
    <cellStyle name="Normal 9 4 7 5 2" xfId="41675" xr:uid="{F4E5E6D9-C13E-4BBF-B2A7-5C8E81F2ADBD}"/>
    <cellStyle name="Normal 9 4 7 5 2 2" xfId="56552" xr:uid="{2C0BF9DD-FB98-4E6F-9015-D13B323FBB9E}"/>
    <cellStyle name="Normal 9 4 7 5 2 3" xfId="57729" xr:uid="{0F07194F-C096-4A4C-A9FD-31A2ABD02520}"/>
    <cellStyle name="Normal 9 4 7 5 2 4" xfId="58906" xr:uid="{D4EE8723-2EDE-4698-9690-F6E6A13A24CC}"/>
    <cellStyle name="Normal 9 4 7 5 3" xfId="6259" xr:uid="{F1030E5B-9417-4078-AA32-DCE00E4A8335}"/>
    <cellStyle name="Normal 9 4 7 5 4" xfId="5667" xr:uid="{DD0AF4F9-BEEC-4337-B9DF-768FDBDB71DC}"/>
    <cellStyle name="Normal 9 4 7 5 5" xfId="55962" xr:uid="{49E2C10E-1A74-4285-BBB3-6839D87560C8}"/>
    <cellStyle name="Normal 9 4 7 5 6" xfId="57140" xr:uid="{09C1979A-0AFC-4CAD-B516-7A2D26FA27D5}"/>
    <cellStyle name="Normal 9 4 7 5 7" xfId="58317" xr:uid="{9F034D42-D4FB-4A22-B0DC-4D2DE30A94F8}"/>
    <cellStyle name="Normal 9 4 8" xfId="3387" xr:uid="{D1DD3C41-E6BB-410B-89A2-1A34C06D5BA1}"/>
    <cellStyle name="Normal 9 4 8 2" xfId="3388" xr:uid="{39079B38-5B43-481D-8330-4D43DC00EBBB}"/>
    <cellStyle name="Normal 9 4 8 2 2" xfId="5053" xr:uid="{3DE9B10A-D440-4CC1-AA30-4EF3F040AD31}"/>
    <cellStyle name="Normal 9 4 8 2 2 2" xfId="41680" xr:uid="{66312AAA-943A-4C7E-A108-C0291E1B1E75}"/>
    <cellStyle name="Normal 9 4 8 2 2 2 2" xfId="56557" xr:uid="{E82D170E-3E9C-4F7F-BC75-5CFC19CB2368}"/>
    <cellStyle name="Normal 9 4 8 2 2 2 3" xfId="57734" xr:uid="{EA80544D-D687-49E1-B566-2990A879A603}"/>
    <cellStyle name="Normal 9 4 8 2 2 2 4" xfId="58911" xr:uid="{78168776-BC88-4788-9325-9CC1F3F66B36}"/>
    <cellStyle name="Normal 9 4 8 2 2 3" xfId="6264" xr:uid="{014D91A9-3874-446B-98E8-DEA09DC639C7}"/>
    <cellStyle name="Normal 9 4 8 2 2 4" xfId="5672" xr:uid="{808DBC8D-999A-4910-BA50-3FC2E871F34C}"/>
    <cellStyle name="Normal 9 4 8 2 2 5" xfId="55967" xr:uid="{B5A3ACDB-10F7-44D8-AE5C-A6C28BDCBA12}"/>
    <cellStyle name="Normal 9 4 8 2 2 6" xfId="57145" xr:uid="{0E5CBC43-7008-4EE2-9FB8-056DE39CE25B}"/>
    <cellStyle name="Normal 9 4 8 2 2 7" xfId="58322" xr:uid="{0EA19A3A-263E-4190-A2BC-D9D64AD3423F}"/>
    <cellStyle name="Normal 9 4 8 3" xfId="3389" xr:uid="{BD372DEF-36FA-4325-8C33-7774D90929D4}"/>
    <cellStyle name="Normal 9 4 8 3 2" xfId="5054" xr:uid="{15441F34-FE71-46E4-99D3-41F951667A1A}"/>
    <cellStyle name="Normal 9 4 8 3 2 2" xfId="41681" xr:uid="{283B36A7-FEED-48AC-9756-AE8935EAFEB9}"/>
    <cellStyle name="Normal 9 4 8 3 2 2 2" xfId="56558" xr:uid="{11109546-A41D-4975-A7DA-E1109EEFB14C}"/>
    <cellStyle name="Normal 9 4 8 3 2 2 3" xfId="57735" xr:uid="{DF58B89F-BC75-4A53-AA76-510390576CA3}"/>
    <cellStyle name="Normal 9 4 8 3 2 2 4" xfId="58912" xr:uid="{BDCB3CC8-B0ED-41EC-8A5A-AFE1A39561AA}"/>
    <cellStyle name="Normal 9 4 8 3 2 3" xfId="6265" xr:uid="{CEDDAE9F-FE22-4121-976D-1BDDF5E6AD53}"/>
    <cellStyle name="Normal 9 4 8 3 2 4" xfId="5673" xr:uid="{328EE1F9-20B5-4F6C-826A-FA34FB54DDE8}"/>
    <cellStyle name="Normal 9 4 8 3 2 5" xfId="55968" xr:uid="{FFC3521E-82F4-4988-BF82-7695B35A6C07}"/>
    <cellStyle name="Normal 9 4 8 3 2 6" xfId="57146" xr:uid="{F0F67C62-5E36-4F97-A48E-C1D29A588E2C}"/>
    <cellStyle name="Normal 9 4 8 3 2 7" xfId="58323" xr:uid="{AD07041F-CB88-4AF5-BEA4-5CA892853323}"/>
    <cellStyle name="Normal 9 4 8 4" xfId="3390" xr:uid="{58CDA11D-0C8B-42DA-82E3-0939A937B425}"/>
    <cellStyle name="Normal 9 4 8 4 2" xfId="5055" xr:uid="{97391652-98A3-40DA-9541-6F21FF01AD51}"/>
    <cellStyle name="Normal 9 4 8 4 2 2" xfId="41682" xr:uid="{28A0DD38-7F35-4230-B536-46D24ADC43A2}"/>
    <cellStyle name="Normal 9 4 8 4 2 2 2" xfId="56559" xr:uid="{00D951CA-FF44-4D45-9477-0380E0C14CD6}"/>
    <cellStyle name="Normal 9 4 8 4 2 2 3" xfId="57736" xr:uid="{A12CC455-1366-45B9-B6A0-6C812EC5E76A}"/>
    <cellStyle name="Normal 9 4 8 4 2 2 4" xfId="58913" xr:uid="{9D830539-CE62-4E46-93F1-04D887B68F40}"/>
    <cellStyle name="Normal 9 4 8 4 2 3" xfId="6266" xr:uid="{52E06BAB-E7FC-4E09-ACFD-DA25E379A8C4}"/>
    <cellStyle name="Normal 9 4 8 4 2 4" xfId="5674" xr:uid="{3F539AE2-EE89-4B11-B779-4655E8506FAD}"/>
    <cellStyle name="Normal 9 4 8 4 2 5" xfId="55969" xr:uid="{4E99877C-7D77-48C2-8D0A-0939AEF5E309}"/>
    <cellStyle name="Normal 9 4 8 4 2 6" xfId="57147" xr:uid="{784E1238-0EF9-4B1F-8E7A-FB7626C3FC59}"/>
    <cellStyle name="Normal 9 4 8 4 2 7" xfId="58324" xr:uid="{622FC3B8-6EE6-4D52-8E07-740AC22D9E1E}"/>
    <cellStyle name="Normal 9 4 8 5" xfId="5052" xr:uid="{832E7E43-1DEB-4EEE-B070-EA155120CCD2}"/>
    <cellStyle name="Normal 9 4 8 5 2" xfId="41679" xr:uid="{EE6B2307-28DF-477F-B6B4-88A816B35459}"/>
    <cellStyle name="Normal 9 4 8 5 2 2" xfId="56556" xr:uid="{914728FE-3564-495C-9AE5-AA7F67978885}"/>
    <cellStyle name="Normal 9 4 8 5 2 3" xfId="57733" xr:uid="{4690A229-D74E-42D8-9BC5-A8FFF8B87C9C}"/>
    <cellStyle name="Normal 9 4 8 5 2 4" xfId="58910" xr:uid="{A6CD265C-982E-4C10-8189-E326D558AE95}"/>
    <cellStyle name="Normal 9 4 8 5 3" xfId="6263" xr:uid="{FA9F53D3-AD45-4CB7-A1B0-8C0F36FE6ED3}"/>
    <cellStyle name="Normal 9 4 8 5 4" xfId="5671" xr:uid="{8D223F01-888C-4391-8D79-C1D21DA027A1}"/>
    <cellStyle name="Normal 9 4 8 5 5" xfId="55966" xr:uid="{0FAEEB36-A647-48F0-8BE3-79CE964FE063}"/>
    <cellStyle name="Normal 9 4 8 5 6" xfId="57144" xr:uid="{3C90E56A-A810-4E30-99D9-8AED215387C8}"/>
    <cellStyle name="Normal 9 4 8 5 7" xfId="58321" xr:uid="{6518E196-01E5-4E23-964B-FE16B58EE4DC}"/>
    <cellStyle name="Normal 9 4 9" xfId="3391" xr:uid="{EF0FBCC0-C5FB-4A0A-8037-9A07C8449FE4}"/>
    <cellStyle name="Normal 9 4 9 2" xfId="5056" xr:uid="{9D20FFD7-17DA-410A-99F7-4B80BB36BE4F}"/>
    <cellStyle name="Normal 9 4 9 2 2" xfId="41683" xr:uid="{59CC14C5-A8B2-461A-A6A5-E404C5E138F2}"/>
    <cellStyle name="Normal 9 4 9 2 2 2" xfId="56560" xr:uid="{00DD725E-EA96-4903-B2FB-CFFC492A55E0}"/>
    <cellStyle name="Normal 9 4 9 2 2 3" xfId="57737" xr:uid="{A8CBBD39-FBBD-415E-9694-EEAFDD055899}"/>
    <cellStyle name="Normal 9 4 9 2 2 4" xfId="58914" xr:uid="{165B25F1-7BFF-4E7A-935B-A5C120F94843}"/>
    <cellStyle name="Normal 9 4 9 2 3" xfId="6267" xr:uid="{1EB606BF-FF02-4078-AAB1-E26E292DF119}"/>
    <cellStyle name="Normal 9 4 9 2 4" xfId="5675" xr:uid="{004D7B09-7AC8-4849-8E73-23C6518B9E2F}"/>
    <cellStyle name="Normal 9 4 9 2 5" xfId="55970" xr:uid="{05E2B02B-DC62-41D5-A4B3-3DFD9A092C64}"/>
    <cellStyle name="Normal 9 4 9 2 6" xfId="57148" xr:uid="{769F347A-C537-4800-AF21-52882CB560C1}"/>
    <cellStyle name="Normal 9 4 9 2 7" xfId="58325" xr:uid="{735026B4-B254-4BF2-8282-87024B33E3E6}"/>
    <cellStyle name="Normal 9 5" xfId="180" xr:uid="{3C2CBD02-3450-4E9A-80A7-CC7D86FC3FE7}"/>
    <cellStyle name="Normal 9 5 10" xfId="3392" xr:uid="{AF039009-FEDB-4D2B-B6D1-A2702A1B910F}"/>
    <cellStyle name="Normal 9 5 10 2" xfId="5058" xr:uid="{5BE6368C-B1F1-478A-859F-7DD75BECE7B3}"/>
    <cellStyle name="Normal 9 5 10 2 2" xfId="41685" xr:uid="{70428E56-EEC9-44D7-97FD-1D0BD0040E1F}"/>
    <cellStyle name="Normal 9 5 10 2 2 2" xfId="56562" xr:uid="{92193134-A43A-4AD7-9073-CDD031E47C85}"/>
    <cellStyle name="Normal 9 5 10 2 2 3" xfId="57739" xr:uid="{7DDD6453-CEE9-4D2A-AE95-95D0156D213B}"/>
    <cellStyle name="Normal 9 5 10 2 2 4" xfId="58916" xr:uid="{C8DC8A26-7E7C-4159-AEF3-C40CE36FF6BC}"/>
    <cellStyle name="Normal 9 5 10 2 3" xfId="6269" xr:uid="{842D34FC-B61B-4C09-B422-3E7D06729DAD}"/>
    <cellStyle name="Normal 9 5 10 2 4" xfId="5677" xr:uid="{944974D3-E138-4FE5-8BB3-E945C184EAEF}"/>
    <cellStyle name="Normal 9 5 10 2 5" xfId="55972" xr:uid="{906E80F9-0EC4-4F4A-8076-0C206FDD34E7}"/>
    <cellStyle name="Normal 9 5 10 2 6" xfId="57150" xr:uid="{B15A6DD1-FDA7-4C09-A12A-D398AEE0D10A}"/>
    <cellStyle name="Normal 9 5 10 2 7" xfId="58327" xr:uid="{077F780A-7FF5-4807-888D-5FF36426B33A}"/>
    <cellStyle name="Normal 9 5 11" xfId="3393" xr:uid="{92510910-EF09-44A8-B350-4BADA05DB5AC}"/>
    <cellStyle name="Normal 9 5 11 2" xfId="5059" xr:uid="{41A3974C-0943-44FA-B697-0729180568E4}"/>
    <cellStyle name="Normal 9 5 11 2 2" xfId="41686" xr:uid="{98EC0BBF-9226-4A87-92C4-93699118AC8B}"/>
    <cellStyle name="Normal 9 5 11 2 2 2" xfId="56563" xr:uid="{15844A68-C68E-49EB-A05E-D14CBDECE661}"/>
    <cellStyle name="Normal 9 5 11 2 2 3" xfId="57740" xr:uid="{03CF4E56-16ED-4A41-B127-DF12F78595EA}"/>
    <cellStyle name="Normal 9 5 11 2 2 4" xfId="58917" xr:uid="{51A290A8-4586-4CD4-97E6-649407E964A5}"/>
    <cellStyle name="Normal 9 5 11 2 3" xfId="6270" xr:uid="{DC301C39-D736-4F02-A2DF-EB4E104B1C90}"/>
    <cellStyle name="Normal 9 5 11 2 4" xfId="5678" xr:uid="{5569FDB5-1BD4-404E-92E6-2B80EF3D1318}"/>
    <cellStyle name="Normal 9 5 11 2 5" xfId="55973" xr:uid="{9A199A0A-820E-4DC5-AEAB-C64F50C2F2F8}"/>
    <cellStyle name="Normal 9 5 11 2 6" xfId="57151" xr:uid="{DB6B4FED-311C-4879-87E9-9091BCED8879}"/>
    <cellStyle name="Normal 9 5 11 2 7" xfId="58328" xr:uid="{0838F29F-DF91-4858-B0FD-47C24BB575B5}"/>
    <cellStyle name="Normal 9 5 12" xfId="5057" xr:uid="{80A795FE-ECCF-4662-888B-CF9ED945CE65}"/>
    <cellStyle name="Normal 9 5 12 2" xfId="41684" xr:uid="{4405A4C1-FB06-43C1-B676-4DBA5943CDD8}"/>
    <cellStyle name="Normal 9 5 12 2 2" xfId="56561" xr:uid="{6D4C82AC-4BBE-4782-996F-CAA78A3091AE}"/>
    <cellStyle name="Normal 9 5 12 2 3" xfId="57738" xr:uid="{18368B08-F823-4A77-94AD-8CE1C1A92BCC}"/>
    <cellStyle name="Normal 9 5 12 2 4" xfId="58915" xr:uid="{CD404CC9-0FF3-4290-8A59-361A9DDD49C1}"/>
    <cellStyle name="Normal 9 5 12 3" xfId="6268" xr:uid="{B5D0FAF8-37A3-49FA-A37A-36FB7E8915EB}"/>
    <cellStyle name="Normal 9 5 12 4" xfId="5676" xr:uid="{EF530063-7A43-47A0-868D-DE8FA97822C1}"/>
    <cellStyle name="Normal 9 5 12 5" xfId="55971" xr:uid="{342967B7-C175-4B57-A98E-AE3BCD8B4500}"/>
    <cellStyle name="Normal 9 5 12 6" xfId="57149" xr:uid="{D4C3A975-5E84-48FE-A269-785F9638BF73}"/>
    <cellStyle name="Normal 9 5 12 7" xfId="58326" xr:uid="{449475F7-65AB-4744-AEE5-F2BA2C5529E4}"/>
    <cellStyle name="Normal 9 5 2" xfId="181" xr:uid="{78306E1F-8ADD-4A1F-8808-EAC992487C97}"/>
    <cellStyle name="Normal 9 5 2 10" xfId="5060" xr:uid="{48D12918-209E-4445-BE76-356E0071A348}"/>
    <cellStyle name="Normal 9 5 2 10 2" xfId="41687" xr:uid="{3E798D8A-DEEC-45EA-AD29-3ACB64592D31}"/>
    <cellStyle name="Normal 9 5 2 10 2 2" xfId="56564" xr:uid="{02D37EBD-59DF-4D53-97DD-E4937242193A}"/>
    <cellStyle name="Normal 9 5 2 10 2 3" xfId="57741" xr:uid="{C4070AF4-71EA-4B41-8DBF-B51EE572BB0C}"/>
    <cellStyle name="Normal 9 5 2 10 2 4" xfId="58918" xr:uid="{71218B43-3B51-4256-96D3-B0F0819B50AA}"/>
    <cellStyle name="Normal 9 5 2 10 3" xfId="6271" xr:uid="{4C533C29-F841-4737-977C-ECF517A77A1C}"/>
    <cellStyle name="Normal 9 5 2 10 4" xfId="5679" xr:uid="{104F990E-5C70-4567-9C8D-DBB18205408B}"/>
    <cellStyle name="Normal 9 5 2 10 5" xfId="55974" xr:uid="{4AD94ABA-57B4-4BB8-8360-F827A6B74E5D}"/>
    <cellStyle name="Normal 9 5 2 10 6" xfId="57152" xr:uid="{C03B4AAB-44AB-426A-A97A-A0F74177B425}"/>
    <cellStyle name="Normal 9 5 2 10 7" xfId="58329" xr:uid="{A38F16E4-6C0D-4155-9B4B-CFF883F72196}"/>
    <cellStyle name="Normal 9 5 2 2" xfId="3394" xr:uid="{18BBD81F-596B-4B29-8B4A-A617309040C1}"/>
    <cellStyle name="Normal 9 5 2 2 2" xfId="3395" xr:uid="{016323A1-CEE5-41F2-BA5A-896362E5F3A1}"/>
    <cellStyle name="Normal 9 5 2 2 2 2" xfId="3396" xr:uid="{D7B27DD6-3B27-43B4-BBC7-FB2F6A95746C}"/>
    <cellStyle name="Normal 9 5 2 2 2 2 2" xfId="3397" xr:uid="{B56B5631-EA04-49B6-A4B6-C3229B9760CB}"/>
    <cellStyle name="Normal 9 5 2 2 2 2 2 2" xfId="5064" xr:uid="{52C9CCCD-2DBF-4ADD-B2F7-772B57176732}"/>
    <cellStyle name="Normal 9 5 2 2 2 2 2 2 2" xfId="41691" xr:uid="{6217AC4A-DB4C-4B6D-8069-3BDF70204188}"/>
    <cellStyle name="Normal 9 5 2 2 2 2 2 2 2 2" xfId="56568" xr:uid="{D1798DB7-1D74-4541-B756-561BE1BEFA9D}"/>
    <cellStyle name="Normal 9 5 2 2 2 2 2 2 2 3" xfId="57745" xr:uid="{7807DC4B-0679-46DA-83B5-F9B1666B09DF}"/>
    <cellStyle name="Normal 9 5 2 2 2 2 2 2 2 4" xfId="58922" xr:uid="{9C361DFA-E545-4CEB-8668-6D8DA7401969}"/>
    <cellStyle name="Normal 9 5 2 2 2 2 2 2 3" xfId="6275" xr:uid="{9D853086-CEEC-4387-93AE-A14E39946500}"/>
    <cellStyle name="Normal 9 5 2 2 2 2 2 2 4" xfId="5683" xr:uid="{AD4D39E0-F4DE-4326-A09C-1FAA2036D47A}"/>
    <cellStyle name="Normal 9 5 2 2 2 2 2 2 5" xfId="55978" xr:uid="{993B0E97-9A2F-48AB-92FB-CE5458EFA0B8}"/>
    <cellStyle name="Normal 9 5 2 2 2 2 2 2 6" xfId="57156" xr:uid="{6DB1D0F6-0F53-4864-8C54-5AFB4D363C11}"/>
    <cellStyle name="Normal 9 5 2 2 2 2 2 2 7" xfId="58333" xr:uid="{CB145C68-9C35-47A5-8442-E8DD75B35AA1}"/>
    <cellStyle name="Normal 9 5 2 2 2 2 3" xfId="3398" xr:uid="{AF40A19E-40DF-4B32-902A-B760A75D37F6}"/>
    <cellStyle name="Normal 9 5 2 2 2 2 3 2" xfId="5065" xr:uid="{5E9C8D46-2451-4D11-874E-08330A883317}"/>
    <cellStyle name="Normal 9 5 2 2 2 2 3 2 2" xfId="41692" xr:uid="{CD0AE851-A921-4AF9-A1D6-427F00793C28}"/>
    <cellStyle name="Normal 9 5 2 2 2 2 3 2 2 2" xfId="56569" xr:uid="{EC2A7B00-9101-459A-AE4F-45CF082DEBE3}"/>
    <cellStyle name="Normal 9 5 2 2 2 2 3 2 2 3" xfId="57746" xr:uid="{09910F66-F857-443B-BF80-9EF4C78315D0}"/>
    <cellStyle name="Normal 9 5 2 2 2 2 3 2 2 4" xfId="58923" xr:uid="{D86B1D19-1B66-4E30-B8DD-745A659152F1}"/>
    <cellStyle name="Normal 9 5 2 2 2 2 3 2 3" xfId="6276" xr:uid="{0FE2D941-9C21-4DA0-B55E-4BDEDCE34AE8}"/>
    <cellStyle name="Normal 9 5 2 2 2 2 3 2 4" xfId="5684" xr:uid="{A6D07989-024E-47AC-9273-B89640C4E7B9}"/>
    <cellStyle name="Normal 9 5 2 2 2 2 3 2 5" xfId="55979" xr:uid="{74AC31B8-2256-4403-A06E-621C7BBF286E}"/>
    <cellStyle name="Normal 9 5 2 2 2 2 3 2 6" xfId="57157" xr:uid="{8072B6DD-8417-4E05-84A4-068C86FBA217}"/>
    <cellStyle name="Normal 9 5 2 2 2 2 3 2 7" xfId="58334" xr:uid="{0A07A527-A00C-4BC8-AA4C-D2C709E1133D}"/>
    <cellStyle name="Normal 9 5 2 2 2 2 4" xfId="3399" xr:uid="{D2C5B474-1BFF-48A0-AC93-1EBDA478F35E}"/>
    <cellStyle name="Normal 9 5 2 2 2 2 4 2" xfId="5066" xr:uid="{08C09198-3FCE-44FC-BBD9-88D3599A0CE3}"/>
    <cellStyle name="Normal 9 5 2 2 2 2 4 2 2" xfId="41693" xr:uid="{86145CD7-4BED-49CF-98CB-DDEB0D37A4C8}"/>
    <cellStyle name="Normal 9 5 2 2 2 2 4 2 2 2" xfId="56570" xr:uid="{A33C108C-3207-489E-8F97-3D37393F53CF}"/>
    <cellStyle name="Normal 9 5 2 2 2 2 4 2 2 3" xfId="57747" xr:uid="{CD05FBAC-1C80-40CF-8F93-EE9086B075AF}"/>
    <cellStyle name="Normal 9 5 2 2 2 2 4 2 2 4" xfId="58924" xr:uid="{27174F0D-9069-4546-B3D7-263B6730A9B0}"/>
    <cellStyle name="Normal 9 5 2 2 2 2 4 2 3" xfId="6277" xr:uid="{4A2CEC91-3AD1-4E34-9ADC-D406A6F66BF6}"/>
    <cellStyle name="Normal 9 5 2 2 2 2 4 2 4" xfId="5685" xr:uid="{9F9642A2-05FA-40A9-A638-3970488FF20F}"/>
    <cellStyle name="Normal 9 5 2 2 2 2 4 2 5" xfId="55980" xr:uid="{7D66F2E9-D589-4349-B036-84045CC01524}"/>
    <cellStyle name="Normal 9 5 2 2 2 2 4 2 6" xfId="57158" xr:uid="{E1AF52D3-6A0A-4930-BC26-7AD6D7AE4F9E}"/>
    <cellStyle name="Normal 9 5 2 2 2 2 4 2 7" xfId="58335" xr:uid="{FCE578D7-2EC1-494F-9F58-CB800DF899E0}"/>
    <cellStyle name="Normal 9 5 2 2 2 2 5" xfId="5063" xr:uid="{883AA642-90F5-46BB-AD99-B8B3A51A17AC}"/>
    <cellStyle name="Normal 9 5 2 2 2 2 5 2" xfId="41690" xr:uid="{7C894122-EE0C-43E0-83A5-69A832E7B632}"/>
    <cellStyle name="Normal 9 5 2 2 2 2 5 2 2" xfId="56567" xr:uid="{29EF3AE6-5255-4867-8BB7-A8FF7405E854}"/>
    <cellStyle name="Normal 9 5 2 2 2 2 5 2 3" xfId="57744" xr:uid="{1FDC8514-C7B1-4520-9C2A-EE3C6A85E730}"/>
    <cellStyle name="Normal 9 5 2 2 2 2 5 2 4" xfId="58921" xr:uid="{3B193193-E7F1-4AB4-882F-D03EEC824261}"/>
    <cellStyle name="Normal 9 5 2 2 2 2 5 3" xfId="6274" xr:uid="{F71CE635-6C48-4712-9215-D8A9E76FAAE3}"/>
    <cellStyle name="Normal 9 5 2 2 2 2 5 4" xfId="5682" xr:uid="{30DF40D4-FB7D-40BA-A34B-C4B7D943A258}"/>
    <cellStyle name="Normal 9 5 2 2 2 2 5 5" xfId="55977" xr:uid="{297E3495-7801-441A-8EB9-B2429B2B79DB}"/>
    <cellStyle name="Normal 9 5 2 2 2 2 5 6" xfId="57155" xr:uid="{875EAE11-FC14-4F38-8484-055FF9EF850D}"/>
    <cellStyle name="Normal 9 5 2 2 2 2 5 7" xfId="58332" xr:uid="{71717487-2CDE-4B21-9BE9-6A3FB18BA277}"/>
    <cellStyle name="Normal 9 5 2 2 2 3" xfId="3400" xr:uid="{4B3CE35F-2755-4E49-9551-C6E6F935429F}"/>
    <cellStyle name="Normal 9 5 2 2 2 3 2" xfId="3401" xr:uid="{A7F0DEB0-7172-45F6-92A5-DE9D344EB39D}"/>
    <cellStyle name="Normal 9 5 2 2 2 3 2 2" xfId="5068" xr:uid="{65780095-D5FF-4E70-A3D3-944199795ABA}"/>
    <cellStyle name="Normal 9 5 2 2 2 3 2 2 2" xfId="41695" xr:uid="{7F3FF1B8-8414-4450-BF41-54A62097959E}"/>
    <cellStyle name="Normal 9 5 2 2 2 3 2 2 2 2" xfId="56572" xr:uid="{736AD9FF-3B1A-44B0-8B45-913F64463084}"/>
    <cellStyle name="Normal 9 5 2 2 2 3 2 2 2 3" xfId="57749" xr:uid="{47E06D01-8CAE-4DAA-AC77-B7A9FC8B11DA}"/>
    <cellStyle name="Normal 9 5 2 2 2 3 2 2 2 4" xfId="58926" xr:uid="{2991721F-20C3-42D3-A9AA-58297B247031}"/>
    <cellStyle name="Normal 9 5 2 2 2 3 2 2 3" xfId="6279" xr:uid="{88160C78-762A-4FB8-B52E-C46FDEFCD86B}"/>
    <cellStyle name="Normal 9 5 2 2 2 3 2 2 4" xfId="5687" xr:uid="{E37F3E57-44A1-4310-B8D6-C98960D98CEE}"/>
    <cellStyle name="Normal 9 5 2 2 2 3 2 2 5" xfId="55982" xr:uid="{2A302846-B5CA-4450-B577-F3857DB7362B}"/>
    <cellStyle name="Normal 9 5 2 2 2 3 2 2 6" xfId="57160" xr:uid="{378AC59F-497C-4CFB-AA86-9CD3C46E7B49}"/>
    <cellStyle name="Normal 9 5 2 2 2 3 2 2 7" xfId="58337" xr:uid="{6DE1E977-CD3B-4B62-8121-3B901E915F93}"/>
    <cellStyle name="Normal 9 5 2 2 2 3 3" xfId="3402" xr:uid="{DE3BD743-7637-4611-990B-B6C864C21965}"/>
    <cellStyle name="Normal 9 5 2 2 2 3 3 2" xfId="5069" xr:uid="{6F1BCA91-7CDD-42CC-9618-4E5508FC3CB6}"/>
    <cellStyle name="Normal 9 5 2 2 2 3 3 2 2" xfId="41696" xr:uid="{BA3741C6-21DC-4188-97C4-33C2CD52AF7F}"/>
    <cellStyle name="Normal 9 5 2 2 2 3 3 2 2 2" xfId="56573" xr:uid="{F70B374A-52C0-495B-A80E-EA225667F738}"/>
    <cellStyle name="Normal 9 5 2 2 2 3 3 2 2 3" xfId="57750" xr:uid="{47B57E9A-AEE5-4AFB-997A-8518D8883A6E}"/>
    <cellStyle name="Normal 9 5 2 2 2 3 3 2 2 4" xfId="58927" xr:uid="{87E0C3EF-E5F6-40DB-A38B-E996BCEE9921}"/>
    <cellStyle name="Normal 9 5 2 2 2 3 3 2 3" xfId="6280" xr:uid="{54AA72E4-F9E1-4223-8DB8-2BC70521D943}"/>
    <cellStyle name="Normal 9 5 2 2 2 3 3 2 4" xfId="5688" xr:uid="{8851C822-85B8-4D49-B14B-E99A84C5B07F}"/>
    <cellStyle name="Normal 9 5 2 2 2 3 3 2 5" xfId="55983" xr:uid="{C59A211C-95EE-46FD-BBE6-49C0495EA7F4}"/>
    <cellStyle name="Normal 9 5 2 2 2 3 3 2 6" xfId="57161" xr:uid="{E5DBFABE-F2E7-430A-876C-4343445CAAC1}"/>
    <cellStyle name="Normal 9 5 2 2 2 3 3 2 7" xfId="58338" xr:uid="{F9C91F0E-8F56-499D-BF69-A0399EACAC1C}"/>
    <cellStyle name="Normal 9 5 2 2 2 3 4" xfId="3403" xr:uid="{E5CB384F-4756-4A05-BD34-4E721D301E23}"/>
    <cellStyle name="Normal 9 5 2 2 2 3 4 2" xfId="5070" xr:uid="{2F2D79D6-A4FE-4199-B3A1-8B2A78510160}"/>
    <cellStyle name="Normal 9 5 2 2 2 3 4 2 2" xfId="41697" xr:uid="{9E2F83BB-B3B4-4710-AEFC-2BA0DF0083A8}"/>
    <cellStyle name="Normal 9 5 2 2 2 3 4 2 2 2" xfId="56574" xr:uid="{6B52841A-E4AF-4CB9-AA86-677E90680879}"/>
    <cellStyle name="Normal 9 5 2 2 2 3 4 2 2 3" xfId="57751" xr:uid="{37D725ED-77BC-4048-875F-618F81859CE6}"/>
    <cellStyle name="Normal 9 5 2 2 2 3 4 2 2 4" xfId="58928" xr:uid="{802696F1-EA6A-40B8-8AD7-9BD128E953B7}"/>
    <cellStyle name="Normal 9 5 2 2 2 3 4 2 3" xfId="6281" xr:uid="{32FE2215-6D20-4FBB-BE6A-95364BDF3371}"/>
    <cellStyle name="Normal 9 5 2 2 2 3 4 2 4" xfId="5689" xr:uid="{B4C83B72-4543-4384-8479-6F569832B679}"/>
    <cellStyle name="Normal 9 5 2 2 2 3 4 2 5" xfId="55984" xr:uid="{3AD82ABE-3B64-4103-BE49-77F3BDE4F9FA}"/>
    <cellStyle name="Normal 9 5 2 2 2 3 4 2 6" xfId="57162" xr:uid="{13C9EAC4-60B4-4DAA-A307-42CBA05C3908}"/>
    <cellStyle name="Normal 9 5 2 2 2 3 4 2 7" xfId="58339" xr:uid="{A8FF80E5-43DB-4A7D-9718-B832F5A0D65D}"/>
    <cellStyle name="Normal 9 5 2 2 2 3 5" xfId="5067" xr:uid="{EB6FC901-2AA3-459C-AA45-3DD130F71074}"/>
    <cellStyle name="Normal 9 5 2 2 2 3 5 2" xfId="41694" xr:uid="{8EC18FC8-1DEB-4975-BFF3-C5AE5745729C}"/>
    <cellStyle name="Normal 9 5 2 2 2 3 5 2 2" xfId="56571" xr:uid="{AC683E53-EA4C-4554-B554-5AFDA5669D07}"/>
    <cellStyle name="Normal 9 5 2 2 2 3 5 2 3" xfId="57748" xr:uid="{6DDCFC78-E03B-4575-BB4E-8395F5378CD3}"/>
    <cellStyle name="Normal 9 5 2 2 2 3 5 2 4" xfId="58925" xr:uid="{0A6B55DF-5ABD-4250-9F70-586D61C4A3FE}"/>
    <cellStyle name="Normal 9 5 2 2 2 3 5 3" xfId="6278" xr:uid="{F6C52B23-E9E4-4FD9-BCA3-435EA3D4DF75}"/>
    <cellStyle name="Normal 9 5 2 2 2 3 5 4" xfId="5686" xr:uid="{C4CF1D06-33C5-435D-AFEB-B7522E98B63D}"/>
    <cellStyle name="Normal 9 5 2 2 2 3 5 5" xfId="55981" xr:uid="{847CC9D2-93BD-4A38-8A59-12604BA95803}"/>
    <cellStyle name="Normal 9 5 2 2 2 3 5 6" xfId="57159" xr:uid="{F0CBE7CD-2FE4-4863-8519-A64AC992F1F2}"/>
    <cellStyle name="Normal 9 5 2 2 2 3 5 7" xfId="58336" xr:uid="{1BFCB08D-5E2F-4D06-AA43-966C9C4F99F0}"/>
    <cellStyle name="Normal 9 5 2 2 2 4" xfId="3404" xr:uid="{CA6BF8FD-6E02-4C38-8357-8DCDE99DD14E}"/>
    <cellStyle name="Normal 9 5 2 2 2 4 2" xfId="5071" xr:uid="{DBE25720-2371-4A7C-AB20-473BAC4FFE30}"/>
    <cellStyle name="Normal 9 5 2 2 2 4 2 2" xfId="41698" xr:uid="{C8F95828-D42A-41B8-913E-8C59F73D6206}"/>
    <cellStyle name="Normal 9 5 2 2 2 4 2 2 2" xfId="56575" xr:uid="{524C14DD-215F-4EB3-8A84-CE2149CF70D7}"/>
    <cellStyle name="Normal 9 5 2 2 2 4 2 2 3" xfId="57752" xr:uid="{F4ADD84C-568B-4CF3-8E46-A0E2CC3D0FFB}"/>
    <cellStyle name="Normal 9 5 2 2 2 4 2 2 4" xfId="58929" xr:uid="{08959AC2-567B-493E-AC48-BA5845E1D4FB}"/>
    <cellStyle name="Normal 9 5 2 2 2 4 2 3" xfId="6282" xr:uid="{D2014AF1-5646-48EE-8B63-406442F02D28}"/>
    <cellStyle name="Normal 9 5 2 2 2 4 2 4" xfId="5690" xr:uid="{372E9AA2-D68B-48F6-A871-D6A08069CBEB}"/>
    <cellStyle name="Normal 9 5 2 2 2 4 2 5" xfId="55985" xr:uid="{260DF031-7FA5-4744-8DFE-7861DCE37F63}"/>
    <cellStyle name="Normal 9 5 2 2 2 4 2 6" xfId="57163" xr:uid="{969D8092-138D-49ED-A591-40C11EE0A4B8}"/>
    <cellStyle name="Normal 9 5 2 2 2 4 2 7" xfId="58340" xr:uid="{7D9A6950-C3D8-466E-9CCF-10646BCF1C74}"/>
    <cellStyle name="Normal 9 5 2 2 2 5" xfId="3405" xr:uid="{67D918A5-45DA-4110-A72A-B76A56A0C2C4}"/>
    <cellStyle name="Normal 9 5 2 2 2 5 2" xfId="5072" xr:uid="{C819A2B4-7D17-4C57-B242-E4C0A029E942}"/>
    <cellStyle name="Normal 9 5 2 2 2 5 2 2" xfId="41699" xr:uid="{A457B4A4-CABE-4896-B753-75DA0B06F249}"/>
    <cellStyle name="Normal 9 5 2 2 2 5 2 2 2" xfId="56576" xr:uid="{F460EE0C-2A6B-4256-964D-135D16EE5A3D}"/>
    <cellStyle name="Normal 9 5 2 2 2 5 2 2 3" xfId="57753" xr:uid="{A3818F38-EF9A-45D9-8B36-9127448F290C}"/>
    <cellStyle name="Normal 9 5 2 2 2 5 2 2 4" xfId="58930" xr:uid="{7C896684-0C5E-4DBE-A924-77C9BA218337}"/>
    <cellStyle name="Normal 9 5 2 2 2 5 2 3" xfId="6283" xr:uid="{75D9E9EE-08D2-494C-A064-C4C50EDB5735}"/>
    <cellStyle name="Normal 9 5 2 2 2 5 2 4" xfId="5691" xr:uid="{81526577-1414-4E63-B068-F9193204A35F}"/>
    <cellStyle name="Normal 9 5 2 2 2 5 2 5" xfId="55986" xr:uid="{3655BBE4-097D-4520-9134-D5599D8E61D2}"/>
    <cellStyle name="Normal 9 5 2 2 2 5 2 6" xfId="57164" xr:uid="{FB81384B-D921-44A0-9258-1FFCC12BA14B}"/>
    <cellStyle name="Normal 9 5 2 2 2 5 2 7" xfId="58341" xr:uid="{F3F8F937-B941-4F03-9580-DE13F6155D53}"/>
    <cellStyle name="Normal 9 5 2 2 2 6" xfId="3406" xr:uid="{AA2DBCFD-9083-4CFB-8F75-478F21473AC2}"/>
    <cellStyle name="Normal 9 5 2 2 2 6 2" xfId="5073" xr:uid="{BEE10789-5843-4EBA-A183-16C5940DCD20}"/>
    <cellStyle name="Normal 9 5 2 2 2 6 2 2" xfId="41700" xr:uid="{8326F719-6DB4-4ACC-B48C-60F513494FB6}"/>
    <cellStyle name="Normal 9 5 2 2 2 6 2 2 2" xfId="56577" xr:uid="{20602E29-8D1F-451B-9368-4CACD209CDC5}"/>
    <cellStyle name="Normal 9 5 2 2 2 6 2 2 3" xfId="57754" xr:uid="{05F52577-94BC-4EA9-9FEF-2988BFB62F1B}"/>
    <cellStyle name="Normal 9 5 2 2 2 6 2 2 4" xfId="58931" xr:uid="{3EBB77E7-3E34-4198-A02B-FBBB2ABAEB79}"/>
    <cellStyle name="Normal 9 5 2 2 2 6 2 3" xfId="6284" xr:uid="{D83B914E-6D85-499F-9185-D370E50FE879}"/>
    <cellStyle name="Normal 9 5 2 2 2 6 2 4" xfId="5692" xr:uid="{EE4E0873-9228-40DE-9449-2CA6CF5198C4}"/>
    <cellStyle name="Normal 9 5 2 2 2 6 2 5" xfId="55987" xr:uid="{FE35E658-BFAD-4F31-9658-6294AE41BAC0}"/>
    <cellStyle name="Normal 9 5 2 2 2 6 2 6" xfId="57165" xr:uid="{C19FC0AC-F8C4-4FC8-AFF9-F669F2BCC3CC}"/>
    <cellStyle name="Normal 9 5 2 2 2 6 2 7" xfId="58342" xr:uid="{AFC4059E-C201-4B96-A163-D9EBAECC8930}"/>
    <cellStyle name="Normal 9 5 2 2 2 7" xfId="5062" xr:uid="{F4198759-759F-47D2-A58B-BFA5C510B83E}"/>
    <cellStyle name="Normal 9 5 2 2 2 7 2" xfId="41689" xr:uid="{B7B5E62C-456A-4CC3-9DC7-76A0AFEC42CC}"/>
    <cellStyle name="Normal 9 5 2 2 2 7 2 2" xfId="56566" xr:uid="{C2359362-8D2F-40D7-9061-BB1223C676FA}"/>
    <cellStyle name="Normal 9 5 2 2 2 7 2 3" xfId="57743" xr:uid="{9C22747D-D47D-4EB6-A9DE-0283640F8769}"/>
    <cellStyle name="Normal 9 5 2 2 2 7 2 4" xfId="58920" xr:uid="{9193CA60-C24F-4CA6-B05A-EA2BD5457BAD}"/>
    <cellStyle name="Normal 9 5 2 2 2 7 3" xfId="6273" xr:uid="{5F5821FA-B1F5-45AD-B1FB-13E5DC0293E9}"/>
    <cellStyle name="Normal 9 5 2 2 2 7 4" xfId="5681" xr:uid="{2E81A081-B9F9-441B-84C7-F12412A351F6}"/>
    <cellStyle name="Normal 9 5 2 2 2 7 5" xfId="55976" xr:uid="{E3382DB5-EAD4-42B8-B248-BB6C564C2CFD}"/>
    <cellStyle name="Normal 9 5 2 2 2 7 6" xfId="57154" xr:uid="{914E8714-634D-4A2A-B45A-7CB6B986CF33}"/>
    <cellStyle name="Normal 9 5 2 2 2 7 7" xfId="58331" xr:uid="{197F5E4F-FA02-4444-8566-D8F6C5721292}"/>
    <cellStyle name="Normal 9 5 2 2 3" xfId="3407" xr:uid="{2CC4EF61-EC6D-4CDB-8826-C91F275FFA42}"/>
    <cellStyle name="Normal 9 5 2 2 3 2" xfId="3408" xr:uid="{57149C4C-24CB-4C4D-A9E3-00FD2191B07D}"/>
    <cellStyle name="Normal 9 5 2 2 3 2 2" xfId="3409" xr:uid="{9A4BA286-76EE-4093-A434-0F0707604C23}"/>
    <cellStyle name="Normal 9 5 2 2 3 2 2 2" xfId="5076" xr:uid="{75D4400E-42DE-472A-8E7F-EE0A73431FEE}"/>
    <cellStyle name="Normal 9 5 2 2 3 2 2 2 2" xfId="41703" xr:uid="{A49801DD-476E-4316-99B2-8E1B1FDC9E6D}"/>
    <cellStyle name="Normal 9 5 2 2 3 2 2 2 2 2" xfId="56580" xr:uid="{7C8FC1EA-73DF-4D3D-A880-EC642A35C25D}"/>
    <cellStyle name="Normal 9 5 2 2 3 2 2 2 2 3" xfId="57757" xr:uid="{1F251FBA-271D-4EB7-9FC9-AAC19A1E97F5}"/>
    <cellStyle name="Normal 9 5 2 2 3 2 2 2 2 4" xfId="58934" xr:uid="{713126AB-D515-42E1-90D3-43871327ED28}"/>
    <cellStyle name="Normal 9 5 2 2 3 2 2 2 3" xfId="6287" xr:uid="{2C072064-FAFC-4692-9171-C1FAD0E0051C}"/>
    <cellStyle name="Normal 9 5 2 2 3 2 2 2 4" xfId="5695" xr:uid="{F1744799-DF77-414F-8668-BE179C707087}"/>
    <cellStyle name="Normal 9 5 2 2 3 2 2 2 5" xfId="55990" xr:uid="{8F986808-DF79-414D-80E4-04D21BF87B88}"/>
    <cellStyle name="Normal 9 5 2 2 3 2 2 2 6" xfId="57168" xr:uid="{EDA310EF-E232-4E0F-AA3F-79D71EF6961D}"/>
    <cellStyle name="Normal 9 5 2 2 3 2 2 2 7" xfId="58345" xr:uid="{7D792BB9-AF06-4DC4-BC89-C94A0D166E81}"/>
    <cellStyle name="Normal 9 5 2 2 3 2 3" xfId="3410" xr:uid="{CA7A1BCF-38FF-41EC-9D19-682ECD169D8D}"/>
    <cellStyle name="Normal 9 5 2 2 3 2 3 2" xfId="5077" xr:uid="{C80262DE-527E-4A0D-9A5B-C56FAD97874F}"/>
    <cellStyle name="Normal 9 5 2 2 3 2 3 2 2" xfId="41704" xr:uid="{B3B58B2B-4AB7-4834-8F4A-F67872F144CF}"/>
    <cellStyle name="Normal 9 5 2 2 3 2 3 2 2 2" xfId="56581" xr:uid="{15394F83-6724-4D17-8A82-37D0C07E5DAA}"/>
    <cellStyle name="Normal 9 5 2 2 3 2 3 2 2 3" xfId="57758" xr:uid="{890DCB03-C857-4F77-87FF-704EC5534D36}"/>
    <cellStyle name="Normal 9 5 2 2 3 2 3 2 2 4" xfId="58935" xr:uid="{D86CD94D-AD73-47D1-BDAC-27ABD87B52D8}"/>
    <cellStyle name="Normal 9 5 2 2 3 2 3 2 3" xfId="6288" xr:uid="{23211F58-BC01-4B7E-AD82-E44E2737A487}"/>
    <cellStyle name="Normal 9 5 2 2 3 2 3 2 4" xfId="5696" xr:uid="{DB2F7C05-FCD5-413D-896A-350F5106E9F9}"/>
    <cellStyle name="Normal 9 5 2 2 3 2 3 2 5" xfId="55991" xr:uid="{DFADE4D9-ED42-473E-95BE-CA246ACAC4AA}"/>
    <cellStyle name="Normal 9 5 2 2 3 2 3 2 6" xfId="57169" xr:uid="{66DADB29-21E7-4475-A615-6FBEA0CD7848}"/>
    <cellStyle name="Normal 9 5 2 2 3 2 3 2 7" xfId="58346" xr:uid="{91CBD7EA-849B-4BA5-B616-3C561499AFD8}"/>
    <cellStyle name="Normal 9 5 2 2 3 2 4" xfId="3411" xr:uid="{F401C3AA-195B-4A08-8F65-BCB34C94FA31}"/>
    <cellStyle name="Normal 9 5 2 2 3 2 4 2" xfId="5078" xr:uid="{76340A80-6013-4C5A-9673-A41DB5AE6C34}"/>
    <cellStyle name="Normal 9 5 2 2 3 2 4 2 2" xfId="41705" xr:uid="{46396100-DD94-4274-A9C8-AAD33F785B9F}"/>
    <cellStyle name="Normal 9 5 2 2 3 2 4 2 2 2" xfId="56582" xr:uid="{AE748EB3-D1BA-4107-9C5C-F77660B9DBC2}"/>
    <cellStyle name="Normal 9 5 2 2 3 2 4 2 2 3" xfId="57759" xr:uid="{BC55AABD-4719-42D9-869B-AA5DF772A5B9}"/>
    <cellStyle name="Normal 9 5 2 2 3 2 4 2 2 4" xfId="58936" xr:uid="{263C0A58-FA2F-469A-BD57-4C8404E0D8CC}"/>
    <cellStyle name="Normal 9 5 2 2 3 2 4 2 3" xfId="6289" xr:uid="{6383ECA5-B05D-4532-A8B3-5E314CFA2C8E}"/>
    <cellStyle name="Normal 9 5 2 2 3 2 4 2 4" xfId="5697" xr:uid="{EE0C7BDE-CA05-474D-B174-F78C3A2A589E}"/>
    <cellStyle name="Normal 9 5 2 2 3 2 4 2 5" xfId="55992" xr:uid="{8C69286D-8B75-4368-A75A-C84D36FE2C74}"/>
    <cellStyle name="Normal 9 5 2 2 3 2 4 2 6" xfId="57170" xr:uid="{FD2E7173-D124-47C8-9977-974E2923E26B}"/>
    <cellStyle name="Normal 9 5 2 2 3 2 4 2 7" xfId="58347" xr:uid="{C2C7D9BD-59C3-4154-A6C9-D20A2E7D4AF3}"/>
    <cellStyle name="Normal 9 5 2 2 3 2 5" xfId="5075" xr:uid="{4DA879D4-FD9F-44A8-A1C2-F09D7322F3B4}"/>
    <cellStyle name="Normal 9 5 2 2 3 2 5 2" xfId="41702" xr:uid="{7A0E357C-9C63-4696-B9AC-D3F87F84C141}"/>
    <cellStyle name="Normal 9 5 2 2 3 2 5 2 2" xfId="56579" xr:uid="{FB8B3895-7064-42D9-B898-854582FA4E0A}"/>
    <cellStyle name="Normal 9 5 2 2 3 2 5 2 3" xfId="57756" xr:uid="{9DEA4145-4555-4BE1-A749-5A3C6965BC2D}"/>
    <cellStyle name="Normal 9 5 2 2 3 2 5 2 4" xfId="58933" xr:uid="{FB4C9CCF-7E17-40EA-83E2-23BD283A743A}"/>
    <cellStyle name="Normal 9 5 2 2 3 2 5 3" xfId="6286" xr:uid="{C9852382-3E8B-4D60-8C4A-2AB6CC0B37AF}"/>
    <cellStyle name="Normal 9 5 2 2 3 2 5 4" xfId="5694" xr:uid="{C8A7567C-6996-4822-B52E-F460233394C1}"/>
    <cellStyle name="Normal 9 5 2 2 3 2 5 5" xfId="55989" xr:uid="{0A5037F8-F204-404A-B734-88337D1C6368}"/>
    <cellStyle name="Normal 9 5 2 2 3 2 5 6" xfId="57167" xr:uid="{4ADFD4B6-589C-44DE-B289-5E42C2CD214A}"/>
    <cellStyle name="Normal 9 5 2 2 3 2 5 7" xfId="58344" xr:uid="{2D85D425-5761-4E83-A8CD-D70327D00556}"/>
    <cellStyle name="Normal 9 5 2 2 3 3" xfId="3412" xr:uid="{3311E9A1-E30C-4D5A-8901-F10E36C8A74C}"/>
    <cellStyle name="Normal 9 5 2 2 3 3 2" xfId="5079" xr:uid="{721843C1-0A4B-4CD3-B880-19C83887712A}"/>
    <cellStyle name="Normal 9 5 2 2 3 3 2 2" xfId="41706" xr:uid="{9FDA8CE2-68AF-4462-A32E-B4DFB3BCF29A}"/>
    <cellStyle name="Normal 9 5 2 2 3 3 2 2 2" xfId="56583" xr:uid="{11C909BA-6A75-4E83-8C16-7644FBDFFAEB}"/>
    <cellStyle name="Normal 9 5 2 2 3 3 2 2 3" xfId="57760" xr:uid="{BDAEC154-42DD-4ED0-A17C-285703D5FFDB}"/>
    <cellStyle name="Normal 9 5 2 2 3 3 2 2 4" xfId="58937" xr:uid="{082ED319-A8B1-4F43-841E-5F6BD6221A54}"/>
    <cellStyle name="Normal 9 5 2 2 3 3 2 3" xfId="6290" xr:uid="{619E4291-1C20-4AA7-AC31-A640079324D8}"/>
    <cellStyle name="Normal 9 5 2 2 3 3 2 4" xfId="5698" xr:uid="{7B2C5536-81AC-44EC-B5B5-254BA00D0713}"/>
    <cellStyle name="Normal 9 5 2 2 3 3 2 5" xfId="55993" xr:uid="{DC9311BA-1AAD-4A77-BECA-FE535F57E782}"/>
    <cellStyle name="Normal 9 5 2 2 3 3 2 6" xfId="57171" xr:uid="{6423BEE9-5AB2-429F-AF43-745C139E945E}"/>
    <cellStyle name="Normal 9 5 2 2 3 3 2 7" xfId="58348" xr:uid="{FB56EE60-3D83-4421-9E5E-D013D9738F60}"/>
    <cellStyle name="Normal 9 5 2 2 3 4" xfId="3413" xr:uid="{A3CB6378-F935-4C29-BFB8-F975E9F58556}"/>
    <cellStyle name="Normal 9 5 2 2 3 4 2" xfId="5080" xr:uid="{2462FBD5-0C92-4D23-8102-56F374EF8D48}"/>
    <cellStyle name="Normal 9 5 2 2 3 4 2 2" xfId="41707" xr:uid="{ADA9BC68-87C8-4F6C-B297-3B2B30BACC41}"/>
    <cellStyle name="Normal 9 5 2 2 3 4 2 2 2" xfId="56584" xr:uid="{8FEA1234-E96D-4467-B4BD-B0B8CA90464C}"/>
    <cellStyle name="Normal 9 5 2 2 3 4 2 2 3" xfId="57761" xr:uid="{C6FE3B50-FAFF-4832-9D6C-08FFB68677BD}"/>
    <cellStyle name="Normal 9 5 2 2 3 4 2 2 4" xfId="58938" xr:uid="{FBD520D3-F347-49D9-9241-71C0DC0745F8}"/>
    <cellStyle name="Normal 9 5 2 2 3 4 2 3" xfId="6291" xr:uid="{8C90AA9F-15CF-4FA6-AC8D-6C5D792DC78B}"/>
    <cellStyle name="Normal 9 5 2 2 3 4 2 4" xfId="5699" xr:uid="{CA30F808-B637-40E0-80CA-4472BC479AAF}"/>
    <cellStyle name="Normal 9 5 2 2 3 4 2 5" xfId="55994" xr:uid="{B00B3234-3597-4BB2-9365-8256EA6FB38F}"/>
    <cellStyle name="Normal 9 5 2 2 3 4 2 6" xfId="57172" xr:uid="{01457BC2-FEBE-4E9A-ACA7-1C0EECAB8C3B}"/>
    <cellStyle name="Normal 9 5 2 2 3 4 2 7" xfId="58349" xr:uid="{AE8E172D-14AD-4C4C-999A-E9E3D06D5ED6}"/>
    <cellStyle name="Normal 9 5 2 2 3 5" xfId="3414" xr:uid="{5FE44EDB-0212-4117-8FDB-8FEC1E1E9FA5}"/>
    <cellStyle name="Normal 9 5 2 2 3 5 2" xfId="5081" xr:uid="{B966F249-A450-4FFA-9631-F3CB8B733399}"/>
    <cellStyle name="Normal 9 5 2 2 3 5 2 2" xfId="41708" xr:uid="{007D75CF-3967-4D1B-9210-EAFF7BFD5639}"/>
    <cellStyle name="Normal 9 5 2 2 3 5 2 2 2" xfId="56585" xr:uid="{8E87EDAD-36F9-47E4-8DFA-C4BA9D1744B9}"/>
    <cellStyle name="Normal 9 5 2 2 3 5 2 2 3" xfId="57762" xr:uid="{EC4C4073-B112-47F2-8611-D09B273014CC}"/>
    <cellStyle name="Normal 9 5 2 2 3 5 2 2 4" xfId="58939" xr:uid="{ECF96152-6445-466C-B4F3-5AA41C7AC0FA}"/>
    <cellStyle name="Normal 9 5 2 2 3 5 2 3" xfId="6292" xr:uid="{5A4CD71E-13A6-4CC7-B861-A9540B88AD15}"/>
    <cellStyle name="Normal 9 5 2 2 3 5 2 4" xfId="5700" xr:uid="{293BD328-8029-4E61-AD9E-033A678F8820}"/>
    <cellStyle name="Normal 9 5 2 2 3 5 2 5" xfId="55995" xr:uid="{09054C04-4F18-4C92-AD16-E8E2767C15EF}"/>
    <cellStyle name="Normal 9 5 2 2 3 5 2 6" xfId="57173" xr:uid="{B9E398F8-9210-41D8-AC3B-541DD4A2361A}"/>
    <cellStyle name="Normal 9 5 2 2 3 5 2 7" xfId="58350" xr:uid="{B911DAB5-7DD2-467E-881F-EC4CC82ED998}"/>
    <cellStyle name="Normal 9 5 2 2 3 6" xfId="5074" xr:uid="{49A05DF8-116E-4B45-A629-B130926AE592}"/>
    <cellStyle name="Normal 9 5 2 2 3 6 2" xfId="41701" xr:uid="{7967E2AA-A41A-485D-A88A-4EB7413EADE6}"/>
    <cellStyle name="Normal 9 5 2 2 3 6 2 2" xfId="56578" xr:uid="{FA2F2C50-2BF0-42DA-83D3-B3BB0F9D327C}"/>
    <cellStyle name="Normal 9 5 2 2 3 6 2 3" xfId="57755" xr:uid="{008760E3-C07D-482E-9556-E1BA96864905}"/>
    <cellStyle name="Normal 9 5 2 2 3 6 2 4" xfId="58932" xr:uid="{CBE9E54F-E194-4310-B979-0F8EF6F2337A}"/>
    <cellStyle name="Normal 9 5 2 2 3 6 3" xfId="6285" xr:uid="{2D4A443C-1D35-4CD6-847C-74C41EEBDECA}"/>
    <cellStyle name="Normal 9 5 2 2 3 6 4" xfId="5693" xr:uid="{6A368290-1843-4288-8CD3-B6559EBAC70F}"/>
    <cellStyle name="Normal 9 5 2 2 3 6 5" xfId="55988" xr:uid="{992CDFB0-349B-48B6-A4AB-A57B9B08DDE5}"/>
    <cellStyle name="Normal 9 5 2 2 3 6 6" xfId="57166" xr:uid="{A529FE67-54DE-40BE-95A1-89DD74008C56}"/>
    <cellStyle name="Normal 9 5 2 2 3 6 7" xfId="58343" xr:uid="{BC1B4708-0F07-4D50-82F9-A2CC67B9728B}"/>
    <cellStyle name="Normal 9 5 2 2 4" xfId="3415" xr:uid="{22FFFCD7-0F7A-4076-8D47-157D57F3DAC8}"/>
    <cellStyle name="Normal 9 5 2 2 4 2" xfId="3416" xr:uid="{88F41CF9-465F-474D-86C9-224608C4D550}"/>
    <cellStyle name="Normal 9 5 2 2 4 2 2" xfId="5083" xr:uid="{1FBB8102-AAB0-4EB6-BD6C-848D7959784C}"/>
    <cellStyle name="Normal 9 5 2 2 4 2 2 2" xfId="41710" xr:uid="{1E0802EC-112D-4431-BE61-849A82F253FB}"/>
    <cellStyle name="Normal 9 5 2 2 4 2 2 2 2" xfId="56587" xr:uid="{48BC9C88-CF48-4D5E-B90A-96A03AF5D14B}"/>
    <cellStyle name="Normal 9 5 2 2 4 2 2 2 3" xfId="57764" xr:uid="{B11A517A-E8E1-44EC-8D33-21ACFA03FF2B}"/>
    <cellStyle name="Normal 9 5 2 2 4 2 2 2 4" xfId="58941" xr:uid="{A47E5CDA-AE79-4B79-9A0C-294A43CCBB6F}"/>
    <cellStyle name="Normal 9 5 2 2 4 2 2 3" xfId="6294" xr:uid="{257D8C7C-CEA5-41D9-ACA9-DF876B43B158}"/>
    <cellStyle name="Normal 9 5 2 2 4 2 2 4" xfId="5702" xr:uid="{06C1D587-0CA9-4FC4-976C-4AA21BBA44F2}"/>
    <cellStyle name="Normal 9 5 2 2 4 2 2 5" xfId="55997" xr:uid="{75E0CA68-F3D5-47E5-975D-2D9BCC1EDFC6}"/>
    <cellStyle name="Normal 9 5 2 2 4 2 2 6" xfId="57175" xr:uid="{D710CA12-3077-47B5-BD51-E81F6281ACA7}"/>
    <cellStyle name="Normal 9 5 2 2 4 2 2 7" xfId="58352" xr:uid="{35805A1B-5439-47B5-93D1-DBFC9F2C65CF}"/>
    <cellStyle name="Normal 9 5 2 2 4 3" xfId="3417" xr:uid="{3A59635F-5968-4BA2-841A-3701F9B8CD42}"/>
    <cellStyle name="Normal 9 5 2 2 4 3 2" xfId="5084" xr:uid="{B6667EA8-F9CB-4027-9DCB-08DBC2E53849}"/>
    <cellStyle name="Normal 9 5 2 2 4 3 2 2" xfId="41711" xr:uid="{FEE6D296-7C9B-4DA1-86BF-53F5CF57F4E0}"/>
    <cellStyle name="Normal 9 5 2 2 4 3 2 2 2" xfId="56588" xr:uid="{A5BCA418-F953-436D-A590-9BFE624A89AC}"/>
    <cellStyle name="Normal 9 5 2 2 4 3 2 2 3" xfId="57765" xr:uid="{28B99ECE-7C49-49BC-BE6C-0917191FE3C5}"/>
    <cellStyle name="Normal 9 5 2 2 4 3 2 2 4" xfId="58942" xr:uid="{1E41444F-3B90-4AC7-BB13-1FBEDACC24FA}"/>
    <cellStyle name="Normal 9 5 2 2 4 3 2 3" xfId="6295" xr:uid="{00E7C3D8-CA4B-4F71-8514-8C7895D1EC64}"/>
    <cellStyle name="Normal 9 5 2 2 4 3 2 4" xfId="5703" xr:uid="{95D14C74-3FDF-418E-A162-E0660DED6888}"/>
    <cellStyle name="Normal 9 5 2 2 4 3 2 5" xfId="55998" xr:uid="{6EF01412-8307-4051-9D23-2EFCB1660881}"/>
    <cellStyle name="Normal 9 5 2 2 4 3 2 6" xfId="57176" xr:uid="{2042D41D-5AAF-4D4A-8F38-6D1893B577F3}"/>
    <cellStyle name="Normal 9 5 2 2 4 3 2 7" xfId="58353" xr:uid="{E40EE3CB-ED37-42A0-A7C1-E4BB4B94EDE7}"/>
    <cellStyle name="Normal 9 5 2 2 4 4" xfId="3418" xr:uid="{388F5D36-E3C0-4BA9-A826-101822F9B993}"/>
    <cellStyle name="Normal 9 5 2 2 4 4 2" xfId="5085" xr:uid="{2EEEF5B5-C2F5-4C84-B850-CCA5E889D236}"/>
    <cellStyle name="Normal 9 5 2 2 4 4 2 2" xfId="41712" xr:uid="{EBDA8F32-EA72-41A0-8653-10AE6266BD4A}"/>
    <cellStyle name="Normal 9 5 2 2 4 4 2 2 2" xfId="56589" xr:uid="{2A92E5A1-9233-4A01-97DA-6091620620C2}"/>
    <cellStyle name="Normal 9 5 2 2 4 4 2 2 3" xfId="57766" xr:uid="{01418F06-5D86-4E9F-8C87-AAE044BB2E3C}"/>
    <cellStyle name="Normal 9 5 2 2 4 4 2 2 4" xfId="58943" xr:uid="{38041F8A-5FCB-49BC-8A7B-533EC72D937D}"/>
    <cellStyle name="Normal 9 5 2 2 4 4 2 3" xfId="6296" xr:uid="{A1E0B278-3526-4127-B45D-BE4A27736E58}"/>
    <cellStyle name="Normal 9 5 2 2 4 4 2 4" xfId="5704" xr:uid="{14471A62-AD7B-4E11-B5AD-CE907C71DDCD}"/>
    <cellStyle name="Normal 9 5 2 2 4 4 2 5" xfId="55999" xr:uid="{B7799D40-50D0-4FD0-841C-894D02FC6C6D}"/>
    <cellStyle name="Normal 9 5 2 2 4 4 2 6" xfId="57177" xr:uid="{1A3F435E-0CFE-4461-B359-196146FEB0D2}"/>
    <cellStyle name="Normal 9 5 2 2 4 4 2 7" xfId="58354" xr:uid="{5275077F-05E0-4757-833F-55730118B7D1}"/>
    <cellStyle name="Normal 9 5 2 2 4 5" xfId="5082" xr:uid="{42FAA6CD-C77E-4117-9E8B-A65523D4E858}"/>
    <cellStyle name="Normal 9 5 2 2 4 5 2" xfId="41709" xr:uid="{FF045844-C60F-4697-A164-739C9E126A46}"/>
    <cellStyle name="Normal 9 5 2 2 4 5 2 2" xfId="56586" xr:uid="{9E72A80E-17DF-430B-9324-EDDC7898A069}"/>
    <cellStyle name="Normal 9 5 2 2 4 5 2 3" xfId="57763" xr:uid="{C37AE9AF-166D-4778-8426-FD7F57F0CA4F}"/>
    <cellStyle name="Normal 9 5 2 2 4 5 2 4" xfId="58940" xr:uid="{85F0DACA-CD3D-452B-91A4-97A30481CB76}"/>
    <cellStyle name="Normal 9 5 2 2 4 5 3" xfId="6293" xr:uid="{313C4B77-14FC-49FF-82CA-122CE5AF788D}"/>
    <cellStyle name="Normal 9 5 2 2 4 5 4" xfId="5701" xr:uid="{C2863B44-D9AF-445E-9F41-C0C2F3CA3AD9}"/>
    <cellStyle name="Normal 9 5 2 2 4 5 5" xfId="55996" xr:uid="{7A4D8C52-E4A7-419B-8891-CD77A839EC9C}"/>
    <cellStyle name="Normal 9 5 2 2 4 5 6" xfId="57174" xr:uid="{99B65C09-C3CA-4074-AA8C-A301E6502BFB}"/>
    <cellStyle name="Normal 9 5 2 2 4 5 7" xfId="58351" xr:uid="{24B37E8E-9EEF-48C4-954A-8BC56381208E}"/>
    <cellStyle name="Normal 9 5 2 2 5" xfId="3419" xr:uid="{AEC4AB0C-1533-4CFC-81EE-01B4BB1B639B}"/>
    <cellStyle name="Normal 9 5 2 2 5 2" xfId="3420" xr:uid="{7CF67AF8-792E-4CC2-A2BF-315ABB2B3646}"/>
    <cellStyle name="Normal 9 5 2 2 5 2 2" xfId="5087" xr:uid="{1003606D-B637-4143-ACB5-8B067FA33DB0}"/>
    <cellStyle name="Normal 9 5 2 2 5 2 2 2" xfId="41714" xr:uid="{C3933F72-C716-4EED-ADEF-E83D22882B43}"/>
    <cellStyle name="Normal 9 5 2 2 5 2 2 2 2" xfId="56591" xr:uid="{4FF9808B-931B-4E1B-9301-F501DEB98EE4}"/>
    <cellStyle name="Normal 9 5 2 2 5 2 2 2 3" xfId="57768" xr:uid="{4000C37F-E774-42EA-A6FE-8630382ADAC7}"/>
    <cellStyle name="Normal 9 5 2 2 5 2 2 2 4" xfId="58945" xr:uid="{1B057BCF-8EAB-40A0-82C7-FE8CB2A76076}"/>
    <cellStyle name="Normal 9 5 2 2 5 2 2 3" xfId="6298" xr:uid="{3166BEB9-5A3F-46AE-B773-B77ACF8CF827}"/>
    <cellStyle name="Normal 9 5 2 2 5 2 2 4" xfId="5706" xr:uid="{AFF4CBA8-EB92-454E-9F5F-52235EA5D777}"/>
    <cellStyle name="Normal 9 5 2 2 5 2 2 5" xfId="56001" xr:uid="{E6FB01CA-EBEE-416B-88AA-DAEF5D6D2695}"/>
    <cellStyle name="Normal 9 5 2 2 5 2 2 6" xfId="57179" xr:uid="{8533C4F1-F0CD-4F7F-95B8-738F8BFF388F}"/>
    <cellStyle name="Normal 9 5 2 2 5 2 2 7" xfId="58356" xr:uid="{04703BA0-25AF-4AFB-9F70-5A5102391611}"/>
    <cellStyle name="Normal 9 5 2 2 5 3" xfId="3421" xr:uid="{45B4FDAB-F72F-498D-BBC1-1CE135562B6B}"/>
    <cellStyle name="Normal 9 5 2 2 5 3 2" xfId="5088" xr:uid="{D2E3A8D8-089B-4706-9E65-0BC0ACDD4D35}"/>
    <cellStyle name="Normal 9 5 2 2 5 3 2 2" xfId="41715" xr:uid="{6A398498-6F1E-424E-AD28-43C8D61D7C5E}"/>
    <cellStyle name="Normal 9 5 2 2 5 3 2 2 2" xfId="56592" xr:uid="{E5CD6820-DDDB-44E4-A85A-17E836952176}"/>
    <cellStyle name="Normal 9 5 2 2 5 3 2 2 3" xfId="57769" xr:uid="{77E3ED01-CBA3-4A55-BA00-1B689D3E404A}"/>
    <cellStyle name="Normal 9 5 2 2 5 3 2 2 4" xfId="58946" xr:uid="{18D685F0-A7E9-4F46-A5C2-6EDCCCD45CDB}"/>
    <cellStyle name="Normal 9 5 2 2 5 3 2 3" xfId="6299" xr:uid="{D239E8CB-774B-4F67-9D10-B67916D80739}"/>
    <cellStyle name="Normal 9 5 2 2 5 3 2 4" xfId="5707" xr:uid="{CF13BD0B-6AE6-49D5-81B3-003D8F1DC6D3}"/>
    <cellStyle name="Normal 9 5 2 2 5 3 2 5" xfId="56002" xr:uid="{7A4A7467-2C34-45FD-832C-71A1E4B84186}"/>
    <cellStyle name="Normal 9 5 2 2 5 3 2 6" xfId="57180" xr:uid="{A0C98414-E8AA-4EBC-8469-633BCFBD0F9C}"/>
    <cellStyle name="Normal 9 5 2 2 5 3 2 7" xfId="58357" xr:uid="{FFFF227C-5416-4093-989F-345838CA853D}"/>
    <cellStyle name="Normal 9 5 2 2 5 4" xfId="3422" xr:uid="{7D39B2A0-AB18-48E6-B1D6-AABD7F4886F4}"/>
    <cellStyle name="Normal 9 5 2 2 5 4 2" xfId="5089" xr:uid="{2E704CCE-9C25-40B5-B1C9-C0A08FBF2AAD}"/>
    <cellStyle name="Normal 9 5 2 2 5 4 2 2" xfId="41716" xr:uid="{8CB7A016-D54C-494E-95C9-1040C311C117}"/>
    <cellStyle name="Normal 9 5 2 2 5 4 2 2 2" xfId="56593" xr:uid="{00FB1D09-90DB-4B27-B139-9C06637F05DD}"/>
    <cellStyle name="Normal 9 5 2 2 5 4 2 2 3" xfId="57770" xr:uid="{2FF95A1E-D17D-4EE9-9CC6-1B932EE16F1B}"/>
    <cellStyle name="Normal 9 5 2 2 5 4 2 2 4" xfId="58947" xr:uid="{A7700AC7-7D40-44C8-8685-3036033F7F23}"/>
    <cellStyle name="Normal 9 5 2 2 5 4 2 3" xfId="6300" xr:uid="{E4784A9A-B49C-4FBC-BF11-9E13F43E708C}"/>
    <cellStyle name="Normal 9 5 2 2 5 4 2 4" xfId="5708" xr:uid="{CFD13D36-AA2A-49A4-8C91-A5E14053EA76}"/>
    <cellStyle name="Normal 9 5 2 2 5 4 2 5" xfId="56003" xr:uid="{A6CDA96C-6DCE-48CB-904B-3054FDBB1B14}"/>
    <cellStyle name="Normal 9 5 2 2 5 4 2 6" xfId="57181" xr:uid="{98B9E482-1F0B-4385-B6CA-9A530D9C95E4}"/>
    <cellStyle name="Normal 9 5 2 2 5 4 2 7" xfId="58358" xr:uid="{36C29358-2899-4287-BB47-1928E7BB4070}"/>
    <cellStyle name="Normal 9 5 2 2 5 5" xfId="5086" xr:uid="{4250C3AF-1062-4C4D-B506-1D4E2DE1A5E1}"/>
    <cellStyle name="Normal 9 5 2 2 5 5 2" xfId="41713" xr:uid="{C5051886-6C28-4F07-8D1D-1EFC6EEB9FD4}"/>
    <cellStyle name="Normal 9 5 2 2 5 5 2 2" xfId="56590" xr:uid="{D4779A6A-E587-435D-9B20-924631DF3B57}"/>
    <cellStyle name="Normal 9 5 2 2 5 5 2 3" xfId="57767" xr:uid="{5F39397C-C632-4AC8-9F5A-0075437F518B}"/>
    <cellStyle name="Normal 9 5 2 2 5 5 2 4" xfId="58944" xr:uid="{E3A06501-B6B8-48E6-95B2-7C56C9269C3C}"/>
    <cellStyle name="Normal 9 5 2 2 5 5 3" xfId="6297" xr:uid="{340A77EA-3F28-4014-9E5A-5B4A22D6278B}"/>
    <cellStyle name="Normal 9 5 2 2 5 5 4" xfId="5705" xr:uid="{2F7013DD-ED9A-40FC-9AC8-1AEB1CA7D1C7}"/>
    <cellStyle name="Normal 9 5 2 2 5 5 5" xfId="56000" xr:uid="{CF564231-3770-4C2A-9982-5BFED55943F8}"/>
    <cellStyle name="Normal 9 5 2 2 5 5 6" xfId="57178" xr:uid="{ACA1AC88-BB1D-4F4F-9679-9029552463C2}"/>
    <cellStyle name="Normal 9 5 2 2 5 5 7" xfId="58355" xr:uid="{919A59D5-16DB-4019-9973-551A2D462685}"/>
    <cellStyle name="Normal 9 5 2 2 6" xfId="3423" xr:uid="{756CC2C9-9B3E-41FB-ADF6-88C7A5104E31}"/>
    <cellStyle name="Normal 9 5 2 2 6 2" xfId="5090" xr:uid="{C1328A77-4F8D-45EA-92C9-53CC9F254055}"/>
    <cellStyle name="Normal 9 5 2 2 6 2 2" xfId="41717" xr:uid="{B140EEAC-A903-4748-BC24-B8699BC65346}"/>
    <cellStyle name="Normal 9 5 2 2 6 2 2 2" xfId="56594" xr:uid="{43F2FAA2-24F2-46E6-A7A5-3615A768E970}"/>
    <cellStyle name="Normal 9 5 2 2 6 2 2 3" xfId="57771" xr:uid="{84E184FE-88F5-4A69-AD40-1E13FB388FBE}"/>
    <cellStyle name="Normal 9 5 2 2 6 2 2 4" xfId="58948" xr:uid="{ADC75DA1-01A6-4F27-93E1-ACEA79E5C360}"/>
    <cellStyle name="Normal 9 5 2 2 6 2 3" xfId="6301" xr:uid="{0D775C2A-81C3-40A7-A33F-C49763DCE7FB}"/>
    <cellStyle name="Normal 9 5 2 2 6 2 4" xfId="5709" xr:uid="{14BEC163-58A0-4FA6-98BD-19931A73084A}"/>
    <cellStyle name="Normal 9 5 2 2 6 2 5" xfId="56004" xr:uid="{9ABC0857-D53E-4CF6-98BF-7650297971B0}"/>
    <cellStyle name="Normal 9 5 2 2 6 2 6" xfId="57182" xr:uid="{0F391663-DB2E-4043-8E02-B6648F9ACB72}"/>
    <cellStyle name="Normal 9 5 2 2 6 2 7" xfId="58359" xr:uid="{1D83264E-67CD-48A6-834A-0C46B57ED7A0}"/>
    <cellStyle name="Normal 9 5 2 2 7" xfId="3424" xr:uid="{034C5861-F532-405D-9DB3-07BE34D27D11}"/>
    <cellStyle name="Normal 9 5 2 2 7 2" xfId="5091" xr:uid="{6842E520-D815-4F49-BEEC-15AB94C2FC10}"/>
    <cellStyle name="Normal 9 5 2 2 7 2 2" xfId="41718" xr:uid="{89C01BB6-41C1-48A3-BBDC-FBEDE4DD1594}"/>
    <cellStyle name="Normal 9 5 2 2 7 2 2 2" xfId="56595" xr:uid="{43754494-81C3-4E6C-8904-8A1106DDCCE6}"/>
    <cellStyle name="Normal 9 5 2 2 7 2 2 3" xfId="57772" xr:uid="{4BE64B4D-9618-4A29-870E-F214F225E6E0}"/>
    <cellStyle name="Normal 9 5 2 2 7 2 2 4" xfId="58949" xr:uid="{890AF441-C6D7-4444-8ED3-5A76655916DA}"/>
    <cellStyle name="Normal 9 5 2 2 7 2 3" xfId="6302" xr:uid="{FC3132EE-ABB6-428F-98AF-937246B40A1D}"/>
    <cellStyle name="Normal 9 5 2 2 7 2 4" xfId="5710" xr:uid="{DA530A07-15DE-4B6F-AE98-9F89AE9CE2B4}"/>
    <cellStyle name="Normal 9 5 2 2 7 2 5" xfId="56005" xr:uid="{571C3A06-A4A7-4E02-9491-34E70D1B635E}"/>
    <cellStyle name="Normal 9 5 2 2 7 2 6" xfId="57183" xr:uid="{6DEF1A6D-842F-48BA-AA15-5443467FD7FC}"/>
    <cellStyle name="Normal 9 5 2 2 7 2 7" xfId="58360" xr:uid="{E264FF4F-FF80-466E-A1E5-5C851543B1BC}"/>
    <cellStyle name="Normal 9 5 2 2 8" xfId="3425" xr:uid="{3DF63665-A3EC-475A-9FE7-89BDC0A904D3}"/>
    <cellStyle name="Normal 9 5 2 2 8 2" xfId="5092" xr:uid="{E532B570-D16B-44CE-B297-61096DDE7604}"/>
    <cellStyle name="Normal 9 5 2 2 8 2 2" xfId="41719" xr:uid="{8C37455E-AAC2-4BB1-967C-7B12CDD0B2C8}"/>
    <cellStyle name="Normal 9 5 2 2 8 2 2 2" xfId="56596" xr:uid="{50A3EA8D-AD04-4166-99D9-892B9253288C}"/>
    <cellStyle name="Normal 9 5 2 2 8 2 2 3" xfId="57773" xr:uid="{4897BEAE-3A36-466C-A262-AC6E22429790}"/>
    <cellStyle name="Normal 9 5 2 2 8 2 2 4" xfId="58950" xr:uid="{AABE018F-F8A5-4368-8D05-3E8BE92DDAD4}"/>
    <cellStyle name="Normal 9 5 2 2 8 2 3" xfId="6303" xr:uid="{3B965827-E102-480F-97AC-4B73255F33AF}"/>
    <cellStyle name="Normal 9 5 2 2 8 2 4" xfId="5711" xr:uid="{4597474F-D961-41F4-9261-0F7EF7BD3895}"/>
    <cellStyle name="Normal 9 5 2 2 8 2 5" xfId="56006" xr:uid="{FA435C97-8773-49BF-A20C-853CC915F6BB}"/>
    <cellStyle name="Normal 9 5 2 2 8 2 6" xfId="57184" xr:uid="{7AB8BE88-B4A1-4C8A-8893-FCC17E792790}"/>
    <cellStyle name="Normal 9 5 2 2 8 2 7" xfId="58361" xr:uid="{466AED95-E081-4E4D-861D-694D14460F5C}"/>
    <cellStyle name="Normal 9 5 2 2 9" xfId="5061" xr:uid="{80FADBE0-04FD-4803-BE75-D14489A56218}"/>
    <cellStyle name="Normal 9 5 2 2 9 2" xfId="41688" xr:uid="{05D80C42-1360-4D05-A19C-002556091518}"/>
    <cellStyle name="Normal 9 5 2 2 9 2 2" xfId="56565" xr:uid="{C3B316DE-20C5-4A5D-AA27-B7A5FFA5EAE9}"/>
    <cellStyle name="Normal 9 5 2 2 9 2 3" xfId="57742" xr:uid="{8DBB0E43-F2BE-4B0B-A2D2-07D3EAB4A08C}"/>
    <cellStyle name="Normal 9 5 2 2 9 2 4" xfId="58919" xr:uid="{40857617-F081-4747-8A32-F4EBAA82180C}"/>
    <cellStyle name="Normal 9 5 2 2 9 3" xfId="6272" xr:uid="{1ACF64AA-E6A1-44FD-B85C-866B30DA5501}"/>
    <cellStyle name="Normal 9 5 2 2 9 4" xfId="5680" xr:uid="{888BE60D-52A8-4F88-941C-0E1AE09D288D}"/>
    <cellStyle name="Normal 9 5 2 2 9 5" xfId="55975" xr:uid="{67FA85EE-978B-4084-B0F5-BC60EE233FF9}"/>
    <cellStyle name="Normal 9 5 2 2 9 6" xfId="57153" xr:uid="{84F9AB61-02D4-4C8F-9E21-677979916D84}"/>
    <cellStyle name="Normal 9 5 2 2 9 7" xfId="58330" xr:uid="{AA02B63C-554B-43A0-BBAC-90E90270E4A3}"/>
    <cellStyle name="Normal 9 5 2 3" xfId="3426" xr:uid="{5DCDCBAA-4684-4A40-A19B-9FBCED032600}"/>
    <cellStyle name="Normal 9 5 2 3 2" xfId="3427" xr:uid="{8A610AE7-6615-44E2-BE1D-C87B4907D592}"/>
    <cellStyle name="Normal 9 5 2 3 2 2" xfId="3428" xr:uid="{8293DDF2-C0AE-4CAF-BC10-CEA41DC1DDCF}"/>
    <cellStyle name="Normal 9 5 2 3 2 2 2" xfId="5095" xr:uid="{E9BA5000-C4D7-48B2-B945-ACBB2F2EB6B9}"/>
    <cellStyle name="Normal 9 5 2 3 2 2 2 2" xfId="41722" xr:uid="{346FEA24-BD9E-4BE0-B34B-34D615316B8B}"/>
    <cellStyle name="Normal 9 5 2 3 2 2 2 2 2" xfId="56599" xr:uid="{AB474A19-3293-4AE5-A67D-950CEF9A627A}"/>
    <cellStyle name="Normal 9 5 2 3 2 2 2 2 3" xfId="57776" xr:uid="{A23D64AE-09B9-459A-AF4A-3824740B76D1}"/>
    <cellStyle name="Normal 9 5 2 3 2 2 2 2 4" xfId="58953" xr:uid="{C12953C7-750B-488A-927F-FE99D411096D}"/>
    <cellStyle name="Normal 9 5 2 3 2 2 2 3" xfId="6306" xr:uid="{2BFB505B-4A85-4E17-A5F4-68AD4050F191}"/>
    <cellStyle name="Normal 9 5 2 3 2 2 2 4" xfId="5714" xr:uid="{ADBDECBF-4A1E-4B47-B9E8-BD745DDA677B}"/>
    <cellStyle name="Normal 9 5 2 3 2 2 2 5" xfId="56009" xr:uid="{9E38C8B6-A7F8-474E-BBB2-EBB8F000BF4F}"/>
    <cellStyle name="Normal 9 5 2 3 2 2 2 6" xfId="57187" xr:uid="{AF2163BC-F20E-4FA5-92A9-D54FBCB3C0BC}"/>
    <cellStyle name="Normal 9 5 2 3 2 2 2 7" xfId="58364" xr:uid="{17003166-08B8-44F7-85A9-F66256C28986}"/>
    <cellStyle name="Normal 9 5 2 3 2 3" xfId="3429" xr:uid="{0DA69CCD-DF8C-46ED-BC69-12C6E1C5261A}"/>
    <cellStyle name="Normal 9 5 2 3 2 3 2" xfId="5096" xr:uid="{7B285654-F7E9-43BD-8134-34FA12D0718F}"/>
    <cellStyle name="Normal 9 5 2 3 2 3 2 2" xfId="41723" xr:uid="{001D385C-476F-4FA0-8F9F-D63D2F5EC140}"/>
    <cellStyle name="Normal 9 5 2 3 2 3 2 2 2" xfId="56600" xr:uid="{4C941782-9E74-45F9-9298-17B508338E4B}"/>
    <cellStyle name="Normal 9 5 2 3 2 3 2 2 3" xfId="57777" xr:uid="{97D3262A-F1B2-4577-A751-C0A164054E08}"/>
    <cellStyle name="Normal 9 5 2 3 2 3 2 2 4" xfId="58954" xr:uid="{C7630383-6B19-4C36-B371-F123197DA839}"/>
    <cellStyle name="Normal 9 5 2 3 2 3 2 3" xfId="6307" xr:uid="{42375C25-7795-4D31-9BAD-03C5E6F8278C}"/>
    <cellStyle name="Normal 9 5 2 3 2 3 2 4" xfId="5715" xr:uid="{8CFE1383-0237-49BC-8030-4739E4D19F55}"/>
    <cellStyle name="Normal 9 5 2 3 2 3 2 5" xfId="56010" xr:uid="{775020FD-E174-4170-BCF1-9E6C2877CD91}"/>
    <cellStyle name="Normal 9 5 2 3 2 3 2 6" xfId="57188" xr:uid="{9EFD49F4-CC99-42BE-9956-8EB7B166AC9A}"/>
    <cellStyle name="Normal 9 5 2 3 2 3 2 7" xfId="58365" xr:uid="{FF390CB2-AE2F-49AB-BC87-4C992BD6342E}"/>
    <cellStyle name="Normal 9 5 2 3 2 4" xfId="3430" xr:uid="{74BAACB2-5898-4C6B-AACC-122A5037EBF0}"/>
    <cellStyle name="Normal 9 5 2 3 2 4 2" xfId="5097" xr:uid="{F422A2C0-2842-498C-A7E6-95CC16F25791}"/>
    <cellStyle name="Normal 9 5 2 3 2 4 2 2" xfId="41724" xr:uid="{947ACD1B-5F02-4861-B685-8E6E3447C10C}"/>
    <cellStyle name="Normal 9 5 2 3 2 4 2 2 2" xfId="56601" xr:uid="{89A5F056-CBC0-49A2-88EB-6B8C4C2D3CFA}"/>
    <cellStyle name="Normal 9 5 2 3 2 4 2 2 3" xfId="57778" xr:uid="{94B50C1D-835C-4E0C-BDB2-A44A8C460F0C}"/>
    <cellStyle name="Normal 9 5 2 3 2 4 2 2 4" xfId="58955" xr:uid="{3D2DAB3E-5196-45B6-943E-079C9ECAE78A}"/>
    <cellStyle name="Normal 9 5 2 3 2 4 2 3" xfId="6308" xr:uid="{80C044CA-46E3-4ACD-B8AA-EDE85B67A5FF}"/>
    <cellStyle name="Normal 9 5 2 3 2 4 2 4" xfId="5716" xr:uid="{9C7C3451-D026-4FEA-A316-95D5600CB536}"/>
    <cellStyle name="Normal 9 5 2 3 2 4 2 5" xfId="56011" xr:uid="{BC4092EB-BAD9-45F2-B916-8ADE3EEFE17A}"/>
    <cellStyle name="Normal 9 5 2 3 2 4 2 6" xfId="57189" xr:uid="{52CED826-1036-4735-AF0F-D371C92DDA41}"/>
    <cellStyle name="Normal 9 5 2 3 2 4 2 7" xfId="58366" xr:uid="{6FB14C2F-A69D-45F3-B46B-81BA5DA119E4}"/>
    <cellStyle name="Normal 9 5 2 3 2 5" xfId="5094" xr:uid="{0E2C7CAA-1AD7-49C4-9204-4504A2492441}"/>
    <cellStyle name="Normal 9 5 2 3 2 5 2" xfId="41721" xr:uid="{A6AEA6E4-A65D-465A-ACB1-980FC9F3C5B2}"/>
    <cellStyle name="Normal 9 5 2 3 2 5 2 2" xfId="56598" xr:uid="{1BB408A9-E761-4D99-BC63-181056141C79}"/>
    <cellStyle name="Normal 9 5 2 3 2 5 2 3" xfId="57775" xr:uid="{473DC50B-D225-4C6F-8DF4-87C8509C7821}"/>
    <cellStyle name="Normal 9 5 2 3 2 5 2 4" xfId="58952" xr:uid="{6A5706F9-17B1-46AE-B31D-B0BFCC3B6B57}"/>
    <cellStyle name="Normal 9 5 2 3 2 5 3" xfId="6305" xr:uid="{D667F2D4-7C65-4E73-B736-C47B3AB4F96F}"/>
    <cellStyle name="Normal 9 5 2 3 2 5 4" xfId="5713" xr:uid="{7A8BA8FD-F8BC-40F4-BF70-E2FDECBB9451}"/>
    <cellStyle name="Normal 9 5 2 3 2 5 5" xfId="56008" xr:uid="{48C9F40B-7938-4E93-A5FC-FA500CB23807}"/>
    <cellStyle name="Normal 9 5 2 3 2 5 6" xfId="57186" xr:uid="{388CC8B8-CA1E-4B9D-8DCA-3807DFCC48CD}"/>
    <cellStyle name="Normal 9 5 2 3 2 5 7" xfId="58363" xr:uid="{39BA3898-348B-4D6D-B666-B70A2F7DDD9D}"/>
    <cellStyle name="Normal 9 5 2 3 3" xfId="3431" xr:uid="{4ABD679B-B4EA-4300-BF0F-20B2DDFADD00}"/>
    <cellStyle name="Normal 9 5 2 3 3 2" xfId="3432" xr:uid="{CD1926B3-361B-4AA2-86FF-738C1EE65886}"/>
    <cellStyle name="Normal 9 5 2 3 3 2 2" xfId="5099" xr:uid="{3132BBE3-D647-4E8E-853C-4210CF72617C}"/>
    <cellStyle name="Normal 9 5 2 3 3 2 2 2" xfId="41726" xr:uid="{11FED8C5-6404-46A7-8623-868A6A3E50F9}"/>
    <cellStyle name="Normal 9 5 2 3 3 2 2 2 2" xfId="56603" xr:uid="{3F0A4814-2F03-4AF0-9BEB-200A40EB742C}"/>
    <cellStyle name="Normal 9 5 2 3 3 2 2 2 3" xfId="57780" xr:uid="{2A9855C6-E212-4E44-9FBA-54E9AF5DA479}"/>
    <cellStyle name="Normal 9 5 2 3 3 2 2 2 4" xfId="58957" xr:uid="{715D14FF-B9E7-4A05-9B5D-D122EBB9462E}"/>
    <cellStyle name="Normal 9 5 2 3 3 2 2 3" xfId="6310" xr:uid="{CEDCD01F-A4D0-4025-8BA5-ABDAB068D89F}"/>
    <cellStyle name="Normal 9 5 2 3 3 2 2 4" xfId="5718" xr:uid="{3A9BC629-D9D2-4CBC-976D-C3BFAD9865E4}"/>
    <cellStyle name="Normal 9 5 2 3 3 2 2 5" xfId="56013" xr:uid="{B79BC68D-C83A-423A-B147-656C335AAD4C}"/>
    <cellStyle name="Normal 9 5 2 3 3 2 2 6" xfId="57191" xr:uid="{2290A6BC-6F16-43AE-B92E-7DB81335852F}"/>
    <cellStyle name="Normal 9 5 2 3 3 2 2 7" xfId="58368" xr:uid="{37F3265D-4026-4447-986C-503F2467115E}"/>
    <cellStyle name="Normal 9 5 2 3 3 3" xfId="3433" xr:uid="{1503E17E-9302-484E-9B79-8718AC4AB837}"/>
    <cellStyle name="Normal 9 5 2 3 3 3 2" xfId="5100" xr:uid="{973BF6B3-F0B6-4BC0-A259-7D15FC935BDC}"/>
    <cellStyle name="Normal 9 5 2 3 3 3 2 2" xfId="41727" xr:uid="{CC6FFA39-6C6F-4EC6-8996-B84F8A58D493}"/>
    <cellStyle name="Normal 9 5 2 3 3 3 2 2 2" xfId="56604" xr:uid="{0E19979A-4F1B-4256-B00F-832E9E295189}"/>
    <cellStyle name="Normal 9 5 2 3 3 3 2 2 3" xfId="57781" xr:uid="{204A64A3-CF1E-4282-BE0F-DE9D3A8241E1}"/>
    <cellStyle name="Normal 9 5 2 3 3 3 2 2 4" xfId="58958" xr:uid="{3AECB80D-C54D-4609-8B72-B867A5B7DE13}"/>
    <cellStyle name="Normal 9 5 2 3 3 3 2 3" xfId="6311" xr:uid="{C955FDA4-3DFE-4E53-90BF-1E8D3A836FA9}"/>
    <cellStyle name="Normal 9 5 2 3 3 3 2 4" xfId="5719" xr:uid="{55270686-99E1-4EBF-A4EC-B987ED38C521}"/>
    <cellStyle name="Normal 9 5 2 3 3 3 2 5" xfId="56014" xr:uid="{F1F19F9E-80E9-4EC6-B980-9BA70971ABB8}"/>
    <cellStyle name="Normal 9 5 2 3 3 3 2 6" xfId="57192" xr:uid="{295E31AF-A0E0-4B4F-AC5B-7421EAA52FE2}"/>
    <cellStyle name="Normal 9 5 2 3 3 3 2 7" xfId="58369" xr:uid="{1A450B7B-6089-42D6-8BA3-0B71DE599F94}"/>
    <cellStyle name="Normal 9 5 2 3 3 4" xfId="3434" xr:uid="{7F1D3F48-D1BF-4C0B-AEE9-D44E02798392}"/>
    <cellStyle name="Normal 9 5 2 3 3 4 2" xfId="5101" xr:uid="{4850D1E1-050B-4BAE-ACEF-BDE0BF993D60}"/>
    <cellStyle name="Normal 9 5 2 3 3 4 2 2" xfId="41728" xr:uid="{1FC2E3D8-5E14-4EBE-83C8-858545AD56D2}"/>
    <cellStyle name="Normal 9 5 2 3 3 4 2 2 2" xfId="56605" xr:uid="{4529EBC4-CCBC-477D-81FF-83BE008ADDF9}"/>
    <cellStyle name="Normal 9 5 2 3 3 4 2 2 3" xfId="57782" xr:uid="{7F052579-AA80-4793-B96D-F895DCD909CC}"/>
    <cellStyle name="Normal 9 5 2 3 3 4 2 2 4" xfId="58959" xr:uid="{2F53C6A4-3EC5-446A-A105-B361620ABC57}"/>
    <cellStyle name="Normal 9 5 2 3 3 4 2 3" xfId="6312" xr:uid="{1131F0B5-D3AD-4BC7-9FD9-A490576DBEB3}"/>
    <cellStyle name="Normal 9 5 2 3 3 4 2 4" xfId="5720" xr:uid="{0AD5B32A-0DED-422F-879D-64C9E79E5AA7}"/>
    <cellStyle name="Normal 9 5 2 3 3 4 2 5" xfId="56015" xr:uid="{99FD4BC1-C2DB-4875-86C9-251C6A1DBC1A}"/>
    <cellStyle name="Normal 9 5 2 3 3 4 2 6" xfId="57193" xr:uid="{E7A62003-3AC9-43F8-81A6-976584C8A33A}"/>
    <cellStyle name="Normal 9 5 2 3 3 4 2 7" xfId="58370" xr:uid="{C46187FD-D315-4D4D-8548-7DD5A35A8573}"/>
    <cellStyle name="Normal 9 5 2 3 3 5" xfId="5098" xr:uid="{3BA7989D-4699-47CD-9E21-57C4A21FEC45}"/>
    <cellStyle name="Normal 9 5 2 3 3 5 2" xfId="41725" xr:uid="{6321C08E-D5A0-4260-915C-E2BD899B5104}"/>
    <cellStyle name="Normal 9 5 2 3 3 5 2 2" xfId="56602" xr:uid="{319DE24A-4E7C-440A-ABEF-EB1B45606229}"/>
    <cellStyle name="Normal 9 5 2 3 3 5 2 3" xfId="57779" xr:uid="{A2AA3146-3578-48CA-B5BE-38EF99D7D6D6}"/>
    <cellStyle name="Normal 9 5 2 3 3 5 2 4" xfId="58956" xr:uid="{6668A721-3A9B-4E91-BDF1-FDDF745A6447}"/>
    <cellStyle name="Normal 9 5 2 3 3 5 3" xfId="6309" xr:uid="{9FC3A714-DC58-4019-BC0F-756345C0944A}"/>
    <cellStyle name="Normal 9 5 2 3 3 5 4" xfId="5717" xr:uid="{F89F50E6-AF9C-4F12-846F-9EFB7D0BAFEA}"/>
    <cellStyle name="Normal 9 5 2 3 3 5 5" xfId="56012" xr:uid="{2015C63A-9904-4BB0-86F7-C90D89C69560}"/>
    <cellStyle name="Normal 9 5 2 3 3 5 6" xfId="57190" xr:uid="{C72ED2F5-8674-40AE-B4F5-056C9C60CA71}"/>
    <cellStyle name="Normal 9 5 2 3 3 5 7" xfId="58367" xr:uid="{B5B7CF39-0351-4E46-A097-EB6F42BA834A}"/>
    <cellStyle name="Normal 9 5 2 3 4" xfId="3435" xr:uid="{22F7C4B0-A212-476F-AF78-36DA6412C1CE}"/>
    <cellStyle name="Normal 9 5 2 3 4 2" xfId="5102" xr:uid="{F3F7026D-0E59-49ED-ACD8-1A1734B49F13}"/>
    <cellStyle name="Normal 9 5 2 3 4 2 2" xfId="41729" xr:uid="{9136BFCE-FD0E-415B-83C7-A867066E4B5D}"/>
    <cellStyle name="Normal 9 5 2 3 4 2 2 2" xfId="56606" xr:uid="{7A1B6A0B-B512-49AC-9E82-FFFA87C04EE8}"/>
    <cellStyle name="Normal 9 5 2 3 4 2 2 3" xfId="57783" xr:uid="{5C9F0192-574A-4A99-8B17-2EBCDA268B1D}"/>
    <cellStyle name="Normal 9 5 2 3 4 2 2 4" xfId="58960" xr:uid="{9FE18240-559E-4A11-B03C-6A3353D74A78}"/>
    <cellStyle name="Normal 9 5 2 3 4 2 3" xfId="6313" xr:uid="{A4153CD1-0840-49F4-9E79-62EE3D6E367B}"/>
    <cellStyle name="Normal 9 5 2 3 4 2 4" xfId="5721" xr:uid="{7E9B767D-2785-46EC-B0B2-10EE06F88164}"/>
    <cellStyle name="Normal 9 5 2 3 4 2 5" xfId="56016" xr:uid="{E26F3A4F-9377-43D8-ACF4-84B1FBDFAFB5}"/>
    <cellStyle name="Normal 9 5 2 3 4 2 6" xfId="57194" xr:uid="{58AEC594-5818-4B57-BB31-49632CBDA7B7}"/>
    <cellStyle name="Normal 9 5 2 3 4 2 7" xfId="58371" xr:uid="{EB6FE46C-911B-4CDA-91E4-A185AADB8B68}"/>
    <cellStyle name="Normal 9 5 2 3 5" xfId="3436" xr:uid="{0B148F2B-5D14-4AE7-9F3D-451F11464899}"/>
    <cellStyle name="Normal 9 5 2 3 5 2" xfId="5103" xr:uid="{4B1E661A-863A-40CB-8916-156E44DA0CB8}"/>
    <cellStyle name="Normal 9 5 2 3 5 2 2" xfId="41730" xr:uid="{93A4D0AC-6B63-4BB8-AD9F-20A7B752CC57}"/>
    <cellStyle name="Normal 9 5 2 3 5 2 2 2" xfId="56607" xr:uid="{9B07A233-48A5-474E-A5D1-88D43053D090}"/>
    <cellStyle name="Normal 9 5 2 3 5 2 2 3" xfId="57784" xr:uid="{C5936E4D-CABE-4A56-9C93-F56B1872F401}"/>
    <cellStyle name="Normal 9 5 2 3 5 2 2 4" xfId="58961" xr:uid="{A79DB143-4C51-479E-BF84-EE0CB02DE8F9}"/>
    <cellStyle name="Normal 9 5 2 3 5 2 3" xfId="6314" xr:uid="{B21D1988-B269-4013-8354-BF735C2A89CF}"/>
    <cellStyle name="Normal 9 5 2 3 5 2 4" xfId="5722" xr:uid="{0742B0D5-C284-48F1-8DFD-25AECC2D74AD}"/>
    <cellStyle name="Normal 9 5 2 3 5 2 5" xfId="56017" xr:uid="{1A057699-A9FD-4CCF-8C27-34033E7C24A7}"/>
    <cellStyle name="Normal 9 5 2 3 5 2 6" xfId="57195" xr:uid="{60B8EF72-CB00-40BA-834C-1ADEC4CEE77E}"/>
    <cellStyle name="Normal 9 5 2 3 5 2 7" xfId="58372" xr:uid="{7BBCBAA4-5162-4CEE-85C8-C34B0FD4047E}"/>
    <cellStyle name="Normal 9 5 2 3 6" xfId="3437" xr:uid="{EC107975-D49B-496A-8A1A-2137533B0B13}"/>
    <cellStyle name="Normal 9 5 2 3 6 2" xfId="5104" xr:uid="{94D26BC1-E073-405C-BB17-60D2903C3A77}"/>
    <cellStyle name="Normal 9 5 2 3 6 2 2" xfId="41731" xr:uid="{9E3385EC-955B-45B7-970F-AD096B21A152}"/>
    <cellStyle name="Normal 9 5 2 3 6 2 2 2" xfId="56608" xr:uid="{9BDEAA98-E51E-4816-9F0F-F3F0A9F5C3D4}"/>
    <cellStyle name="Normal 9 5 2 3 6 2 2 3" xfId="57785" xr:uid="{3CF1E170-4440-4CE6-A76A-42D615148183}"/>
    <cellStyle name="Normal 9 5 2 3 6 2 2 4" xfId="58962" xr:uid="{C8F22154-DE3C-498D-B74E-3A827AB046B8}"/>
    <cellStyle name="Normal 9 5 2 3 6 2 3" xfId="6315" xr:uid="{AFD867A4-1DEC-4F05-8840-27C14CEA15BC}"/>
    <cellStyle name="Normal 9 5 2 3 6 2 4" xfId="5723" xr:uid="{96957362-B472-4A00-ABA7-4173DB737868}"/>
    <cellStyle name="Normal 9 5 2 3 6 2 5" xfId="56018" xr:uid="{0D7F8816-1600-444A-BEC0-A2D8277C05AE}"/>
    <cellStyle name="Normal 9 5 2 3 6 2 6" xfId="57196" xr:uid="{61A4A563-C006-44D2-B55A-477370C9C625}"/>
    <cellStyle name="Normal 9 5 2 3 6 2 7" xfId="58373" xr:uid="{4ADC781A-B3C2-4CAA-8ECB-932F2524ECD7}"/>
    <cellStyle name="Normal 9 5 2 3 7" xfId="5093" xr:uid="{0DEA645D-D494-4A1A-865E-1A84C8958093}"/>
    <cellStyle name="Normal 9 5 2 3 7 2" xfId="41720" xr:uid="{1F169761-8F6B-4179-B9BF-6B8C43CDC7DE}"/>
    <cellStyle name="Normal 9 5 2 3 7 2 2" xfId="56597" xr:uid="{4EABBF82-99D6-4121-A725-413B3ECD7E4A}"/>
    <cellStyle name="Normal 9 5 2 3 7 2 3" xfId="57774" xr:uid="{7D28F11D-294F-4B9B-979C-BB722547062A}"/>
    <cellStyle name="Normal 9 5 2 3 7 2 4" xfId="58951" xr:uid="{141B9B37-4DBF-40A4-8A0F-40B3502398F6}"/>
    <cellStyle name="Normal 9 5 2 3 7 3" xfId="6304" xr:uid="{D3B97D4B-DE0B-4631-8DA6-C46BFE586D36}"/>
    <cellStyle name="Normal 9 5 2 3 7 4" xfId="5712" xr:uid="{93E328A2-4FA9-4D1F-8F52-D5E2D1A1B459}"/>
    <cellStyle name="Normal 9 5 2 3 7 5" xfId="56007" xr:uid="{EDC34059-0B86-4198-A170-0E7912B0E088}"/>
    <cellStyle name="Normal 9 5 2 3 7 6" xfId="57185" xr:uid="{6F562B5C-F945-45AA-95E0-2FB45EAF33F0}"/>
    <cellStyle name="Normal 9 5 2 3 7 7" xfId="58362" xr:uid="{7DC39F80-94FE-47DA-BA9D-92F5E7D75425}"/>
    <cellStyle name="Normal 9 5 2 4" xfId="3438" xr:uid="{0EA4AB29-66F7-4742-B8AA-0509C60F1CD9}"/>
    <cellStyle name="Normal 9 5 2 4 2" xfId="3439" xr:uid="{9C79FCEC-40BD-43A6-A069-018E95D93929}"/>
    <cellStyle name="Normal 9 5 2 4 2 2" xfId="3440" xr:uid="{2F17D7B3-2327-404D-8D6A-6130B1489580}"/>
    <cellStyle name="Normal 9 5 2 4 2 2 2" xfId="5107" xr:uid="{48FFDD0D-565B-4CFC-93E2-0C890C1C78FC}"/>
    <cellStyle name="Normal 9 5 2 4 2 2 2 2" xfId="41734" xr:uid="{3F419D29-C172-4416-9C77-BF63D8D01831}"/>
    <cellStyle name="Normal 9 5 2 4 2 2 2 2 2" xfId="56611" xr:uid="{0BB7FFBE-1FC6-4FCF-A8FE-B048930D8B9A}"/>
    <cellStyle name="Normal 9 5 2 4 2 2 2 2 3" xfId="57788" xr:uid="{479E0CA7-50DD-405D-B650-BD6B9DDB539F}"/>
    <cellStyle name="Normal 9 5 2 4 2 2 2 2 4" xfId="58965" xr:uid="{16125E10-8A00-4AA0-93EC-92224964C995}"/>
    <cellStyle name="Normal 9 5 2 4 2 2 2 3" xfId="6318" xr:uid="{5D018CCE-5D87-4C1D-83E1-74528B405FD9}"/>
    <cellStyle name="Normal 9 5 2 4 2 2 2 4" xfId="5726" xr:uid="{647217F5-F655-4DE4-AAE5-C5D29CD076F5}"/>
    <cellStyle name="Normal 9 5 2 4 2 2 2 5" xfId="56021" xr:uid="{41BDCE67-BA80-41B6-BB09-52FC9A3F8EAA}"/>
    <cellStyle name="Normal 9 5 2 4 2 2 2 6" xfId="57199" xr:uid="{71CE8872-060E-45BB-B98B-91C2EB61FBA9}"/>
    <cellStyle name="Normal 9 5 2 4 2 2 2 7" xfId="58376" xr:uid="{871E9508-8312-479C-8BF1-54D4ED04967F}"/>
    <cellStyle name="Normal 9 5 2 4 2 3" xfId="3441" xr:uid="{CE8547EF-B98F-4954-B0B8-EE4AB6E3D607}"/>
    <cellStyle name="Normal 9 5 2 4 2 3 2" xfId="5108" xr:uid="{72F0ECE0-1F1D-4BF9-A51E-C05864F243D0}"/>
    <cellStyle name="Normal 9 5 2 4 2 3 2 2" xfId="41735" xr:uid="{988AA282-D447-4176-85CD-01709071D07D}"/>
    <cellStyle name="Normal 9 5 2 4 2 3 2 2 2" xfId="56612" xr:uid="{D18CDF82-EA9A-4FAC-8A86-1DAF63800915}"/>
    <cellStyle name="Normal 9 5 2 4 2 3 2 2 3" xfId="57789" xr:uid="{CFE4AEA1-DC2D-4D7F-9593-FB5EF5C8FAF7}"/>
    <cellStyle name="Normal 9 5 2 4 2 3 2 2 4" xfId="58966" xr:uid="{BEF1D8D1-5C79-4EB5-A008-AF04DE0366E4}"/>
    <cellStyle name="Normal 9 5 2 4 2 3 2 3" xfId="6319" xr:uid="{17461E00-08C9-4D09-85BE-68F2EFB81565}"/>
    <cellStyle name="Normal 9 5 2 4 2 3 2 4" xfId="5727" xr:uid="{53F00ABF-3912-42D2-B338-8D42BD272E2A}"/>
    <cellStyle name="Normal 9 5 2 4 2 3 2 5" xfId="56022" xr:uid="{A8CE6AC2-39B0-4AB6-9EF6-D369B79E5771}"/>
    <cellStyle name="Normal 9 5 2 4 2 3 2 6" xfId="57200" xr:uid="{945B79AA-BF0D-4044-8525-FA2574349601}"/>
    <cellStyle name="Normal 9 5 2 4 2 3 2 7" xfId="58377" xr:uid="{51237CE6-7C08-44CE-9720-BF565E55E50C}"/>
    <cellStyle name="Normal 9 5 2 4 2 4" xfId="3442" xr:uid="{5B0AC042-D4AF-41F3-A5C5-A6F0A0C3D395}"/>
    <cellStyle name="Normal 9 5 2 4 2 4 2" xfId="5109" xr:uid="{F429AAFE-B3A6-4984-8AA1-C16919FF2729}"/>
    <cellStyle name="Normal 9 5 2 4 2 4 2 2" xfId="41736" xr:uid="{0D750225-F521-4D1A-9ED3-94066DE51413}"/>
    <cellStyle name="Normal 9 5 2 4 2 4 2 2 2" xfId="56613" xr:uid="{91E6003F-4EB2-46AD-9764-B60FB10A6C1C}"/>
    <cellStyle name="Normal 9 5 2 4 2 4 2 2 3" xfId="57790" xr:uid="{E0C06923-3050-44E1-A989-C327B765E150}"/>
    <cellStyle name="Normal 9 5 2 4 2 4 2 2 4" xfId="58967" xr:uid="{E45570E5-9F26-4963-9140-AF8AD9C57D11}"/>
    <cellStyle name="Normal 9 5 2 4 2 4 2 3" xfId="6320" xr:uid="{B9D9206D-15F2-49CD-8885-5D556902F465}"/>
    <cellStyle name="Normal 9 5 2 4 2 4 2 4" xfId="5728" xr:uid="{43E9B408-044B-409E-81DA-DDC5EE3AF753}"/>
    <cellStyle name="Normal 9 5 2 4 2 4 2 5" xfId="56023" xr:uid="{67053054-50FA-4321-A86E-643F869B6BD3}"/>
    <cellStyle name="Normal 9 5 2 4 2 4 2 6" xfId="57201" xr:uid="{81FFDE62-5E67-4AFA-9E68-FB7730D185D9}"/>
    <cellStyle name="Normal 9 5 2 4 2 4 2 7" xfId="58378" xr:uid="{FE612715-773E-4C34-B23C-D1691E8CA9BC}"/>
    <cellStyle name="Normal 9 5 2 4 2 5" xfId="5106" xr:uid="{51B62517-F5E8-4DC9-A020-CA3406DE31D0}"/>
    <cellStyle name="Normal 9 5 2 4 2 5 2" xfId="41733" xr:uid="{F1824D75-8538-4258-A6FC-91D633E4D96F}"/>
    <cellStyle name="Normal 9 5 2 4 2 5 2 2" xfId="56610" xr:uid="{96D8ACF6-9C89-47DF-8732-AEBE399FEC92}"/>
    <cellStyle name="Normal 9 5 2 4 2 5 2 3" xfId="57787" xr:uid="{CE38E0D5-4311-4421-BCF0-E104C129222D}"/>
    <cellStyle name="Normal 9 5 2 4 2 5 2 4" xfId="58964" xr:uid="{8B577DD7-6378-4041-9046-5EA521223752}"/>
    <cellStyle name="Normal 9 5 2 4 2 5 3" xfId="6317" xr:uid="{46ABC17D-F571-4211-BB8E-97E3B0CA1DBE}"/>
    <cellStyle name="Normal 9 5 2 4 2 5 4" xfId="5725" xr:uid="{44FA00D2-55AF-4F87-8C9D-552214746CFA}"/>
    <cellStyle name="Normal 9 5 2 4 2 5 5" xfId="56020" xr:uid="{C806F055-8ECE-43D9-A233-81DA90FF1944}"/>
    <cellStyle name="Normal 9 5 2 4 2 5 6" xfId="57198" xr:uid="{556C2855-2C8E-4D6F-BC5F-84392969CF44}"/>
    <cellStyle name="Normal 9 5 2 4 2 5 7" xfId="58375" xr:uid="{48389373-0CF3-4AC6-A647-C41058CD28C0}"/>
    <cellStyle name="Normal 9 5 2 4 3" xfId="3443" xr:uid="{1CBAC619-5F28-494F-A38A-93E07C3508C1}"/>
    <cellStyle name="Normal 9 5 2 4 3 2" xfId="5110" xr:uid="{CF1966BD-1B59-4EC2-B826-3868DF753B21}"/>
    <cellStyle name="Normal 9 5 2 4 3 2 2" xfId="41737" xr:uid="{EE50698E-14F5-4BAB-9B67-F100A04B846B}"/>
    <cellStyle name="Normal 9 5 2 4 3 2 2 2" xfId="56614" xr:uid="{7335BF45-3C52-4D2F-9F64-BC394E9BAE31}"/>
    <cellStyle name="Normal 9 5 2 4 3 2 2 3" xfId="57791" xr:uid="{C829AEE1-7BCF-4B82-8883-1A14367D0DCA}"/>
    <cellStyle name="Normal 9 5 2 4 3 2 2 4" xfId="58968" xr:uid="{F1847CB8-300B-44B2-A591-ED9819DAC789}"/>
    <cellStyle name="Normal 9 5 2 4 3 2 3" xfId="6321" xr:uid="{58842C9E-7510-474F-83FB-5C76CF410BA5}"/>
    <cellStyle name="Normal 9 5 2 4 3 2 4" xfId="5729" xr:uid="{AB68A531-3C0B-4509-B403-7160543E78A8}"/>
    <cellStyle name="Normal 9 5 2 4 3 2 5" xfId="56024" xr:uid="{38465C35-F4C4-440E-914C-190E2A92E9CD}"/>
    <cellStyle name="Normal 9 5 2 4 3 2 6" xfId="57202" xr:uid="{0E21972A-9FE5-496E-9E28-30C27BBD6D6F}"/>
    <cellStyle name="Normal 9 5 2 4 3 2 7" xfId="58379" xr:uid="{E3DB09AC-F773-4523-AE91-C1E0FFCDEA94}"/>
    <cellStyle name="Normal 9 5 2 4 4" xfId="3444" xr:uid="{E7D2DA34-A920-4076-A249-80897AB83184}"/>
    <cellStyle name="Normal 9 5 2 4 4 2" xfId="5111" xr:uid="{98288F89-52E1-4BF4-AC79-C0D8C0FC180D}"/>
    <cellStyle name="Normal 9 5 2 4 4 2 2" xfId="41738" xr:uid="{33DC1DE7-2737-4F7B-B051-39F04580185A}"/>
    <cellStyle name="Normal 9 5 2 4 4 2 2 2" xfId="56615" xr:uid="{5E5C1AF9-BC0E-4FF0-9041-7BA29AF614C9}"/>
    <cellStyle name="Normal 9 5 2 4 4 2 2 3" xfId="57792" xr:uid="{6F4AD5D2-2011-4ACC-87D4-8F203BACBFEF}"/>
    <cellStyle name="Normal 9 5 2 4 4 2 2 4" xfId="58969" xr:uid="{3FF46DD1-518D-4421-8EE4-287DEF214134}"/>
    <cellStyle name="Normal 9 5 2 4 4 2 3" xfId="6322" xr:uid="{E7603930-689A-4383-B985-F4D7AB90C6F9}"/>
    <cellStyle name="Normal 9 5 2 4 4 2 4" xfId="5730" xr:uid="{F91BBBE6-F1A6-4B61-9BE8-3603830FD6A3}"/>
    <cellStyle name="Normal 9 5 2 4 4 2 5" xfId="56025" xr:uid="{017D4645-EB05-44FD-B862-7CEBF81FD880}"/>
    <cellStyle name="Normal 9 5 2 4 4 2 6" xfId="57203" xr:uid="{6754630C-6333-4E99-93C7-6B7652F070E1}"/>
    <cellStyle name="Normal 9 5 2 4 4 2 7" xfId="58380" xr:uid="{3A922E35-EE33-4068-B3F4-B6A48B4B736A}"/>
    <cellStyle name="Normal 9 5 2 4 5" xfId="3445" xr:uid="{D38E904F-7AC4-4230-94E1-279A3B58C492}"/>
    <cellStyle name="Normal 9 5 2 4 5 2" xfId="5112" xr:uid="{33DF90F7-ABBC-466D-83C5-353D5BAEA743}"/>
    <cellStyle name="Normal 9 5 2 4 5 2 2" xfId="41739" xr:uid="{4D83A01D-7565-44B7-8BC3-81E21D84E9CE}"/>
    <cellStyle name="Normal 9 5 2 4 5 2 2 2" xfId="56616" xr:uid="{9D331D38-7842-443D-9588-40781C94E28A}"/>
    <cellStyle name="Normal 9 5 2 4 5 2 2 3" xfId="57793" xr:uid="{6B6E5AE1-DA38-4314-A06D-4A4027FA50AD}"/>
    <cellStyle name="Normal 9 5 2 4 5 2 2 4" xfId="58970" xr:uid="{6161B77F-597C-4701-B63B-48B2246BAB94}"/>
    <cellStyle name="Normal 9 5 2 4 5 2 3" xfId="6323" xr:uid="{72273C89-AEC4-4D01-A0E0-EDB957AE8C5A}"/>
    <cellStyle name="Normal 9 5 2 4 5 2 4" xfId="5731" xr:uid="{20627244-13F0-4C2B-8FBD-FAA2ABE5F4A7}"/>
    <cellStyle name="Normal 9 5 2 4 5 2 5" xfId="56026" xr:uid="{F3743400-66DF-408A-8EB8-2EDA83BD64FE}"/>
    <cellStyle name="Normal 9 5 2 4 5 2 6" xfId="57204" xr:uid="{515B3C5F-A700-4A65-9AF9-1DABE9F13240}"/>
    <cellStyle name="Normal 9 5 2 4 5 2 7" xfId="58381" xr:uid="{BC43FC4C-32CB-4B45-9F8F-218D0506528B}"/>
    <cellStyle name="Normal 9 5 2 4 6" xfId="5105" xr:uid="{8A5C3F56-5894-4C77-83AE-B19A2C2E8DF8}"/>
    <cellStyle name="Normal 9 5 2 4 6 2" xfId="41732" xr:uid="{94C51076-6CB3-40F4-ABB9-D9772683CC11}"/>
    <cellStyle name="Normal 9 5 2 4 6 2 2" xfId="56609" xr:uid="{349FA1C5-56A9-40A8-A601-F6788C5C1EC1}"/>
    <cellStyle name="Normal 9 5 2 4 6 2 3" xfId="57786" xr:uid="{B227D928-158C-4FB9-92B2-AEE1C3827743}"/>
    <cellStyle name="Normal 9 5 2 4 6 2 4" xfId="58963" xr:uid="{5FC0E7EB-5452-4884-AE22-F693D2E86277}"/>
    <cellStyle name="Normal 9 5 2 4 6 3" xfId="6316" xr:uid="{7491732F-838F-40BD-8835-CC65F6F26A53}"/>
    <cellStyle name="Normal 9 5 2 4 6 4" xfId="5724" xr:uid="{CF760C65-DFAC-486F-ABDB-0A83BA6063A5}"/>
    <cellStyle name="Normal 9 5 2 4 6 5" xfId="56019" xr:uid="{7F739DD0-559A-4BF5-8AD4-2FFAE59E2B4B}"/>
    <cellStyle name="Normal 9 5 2 4 6 6" xfId="57197" xr:uid="{A8B08D85-2544-4813-BA09-BC4C2866FE53}"/>
    <cellStyle name="Normal 9 5 2 4 6 7" xfId="58374" xr:uid="{8C56BB79-BAD5-4751-B0F9-82F8924B1EF3}"/>
    <cellStyle name="Normal 9 5 2 5" xfId="3446" xr:uid="{59789033-54DA-4F01-BE90-E1377B556103}"/>
    <cellStyle name="Normal 9 5 2 5 2" xfId="3447" xr:uid="{1F9E7F81-D8B6-44F7-B8E1-01A9F8A4147B}"/>
    <cellStyle name="Normal 9 5 2 5 2 2" xfId="5114" xr:uid="{CFC8275E-BBC9-49C4-90B5-1F7B9138B292}"/>
    <cellStyle name="Normal 9 5 2 5 2 2 2" xfId="41741" xr:uid="{83FEAF80-7CD2-4C4A-8DE8-68D3285212DB}"/>
    <cellStyle name="Normal 9 5 2 5 2 2 2 2" xfId="56618" xr:uid="{A187E3EB-3E25-4A7B-8A6B-9FA04BEC6E2F}"/>
    <cellStyle name="Normal 9 5 2 5 2 2 2 3" xfId="57795" xr:uid="{32CE0D8E-41FF-4120-AE40-59F331D5DBE9}"/>
    <cellStyle name="Normal 9 5 2 5 2 2 2 4" xfId="58972" xr:uid="{2070B808-6F76-407D-B9DC-478C016CAD17}"/>
    <cellStyle name="Normal 9 5 2 5 2 2 3" xfId="6325" xr:uid="{E0862A0E-765B-4185-A191-9DC23A86F2BA}"/>
    <cellStyle name="Normal 9 5 2 5 2 2 4" xfId="5733" xr:uid="{2BA50EA4-573B-490F-8B69-B112125F8CCE}"/>
    <cellStyle name="Normal 9 5 2 5 2 2 5" xfId="56028" xr:uid="{16ED4933-654E-4BDD-BB24-E8208CA7443B}"/>
    <cellStyle name="Normal 9 5 2 5 2 2 6" xfId="57206" xr:uid="{42C0C23E-08A0-42C1-A341-1E3C4825D60F}"/>
    <cellStyle name="Normal 9 5 2 5 2 2 7" xfId="58383" xr:uid="{1AD64ACF-A8D5-4F4B-9C4E-F5427E9438F1}"/>
    <cellStyle name="Normal 9 5 2 5 3" xfId="3448" xr:uid="{2C4B47E4-32F7-466E-8BBC-96CECBD0CF30}"/>
    <cellStyle name="Normal 9 5 2 5 3 2" xfId="5115" xr:uid="{19D23582-5502-4689-BF4D-7315DB38EB0C}"/>
    <cellStyle name="Normal 9 5 2 5 3 2 2" xfId="41742" xr:uid="{4C390744-ED74-4266-8A15-C58FFBBF79D4}"/>
    <cellStyle name="Normal 9 5 2 5 3 2 2 2" xfId="56619" xr:uid="{6F6EDB26-05A3-4C5E-B788-54C686149381}"/>
    <cellStyle name="Normal 9 5 2 5 3 2 2 3" xfId="57796" xr:uid="{82BA426C-3C84-4C89-8DB6-B58B981C4038}"/>
    <cellStyle name="Normal 9 5 2 5 3 2 2 4" xfId="58973" xr:uid="{D9AE6E42-4829-4FD5-9A0C-35411CF5374F}"/>
    <cellStyle name="Normal 9 5 2 5 3 2 3" xfId="6326" xr:uid="{010020F6-7FC5-47A5-851A-2DCF11541828}"/>
    <cellStyle name="Normal 9 5 2 5 3 2 4" xfId="5734" xr:uid="{EDB83BAE-CAEF-439A-B7CC-59FDC8F5FDFA}"/>
    <cellStyle name="Normal 9 5 2 5 3 2 5" xfId="56029" xr:uid="{F7E69D51-4DA6-4C8E-9F7C-FFDE2B65E45E}"/>
    <cellStyle name="Normal 9 5 2 5 3 2 6" xfId="57207" xr:uid="{CA7EFA6B-283F-448F-8C65-AE9AB71FC892}"/>
    <cellStyle name="Normal 9 5 2 5 3 2 7" xfId="58384" xr:uid="{DB8503AC-C002-4C57-A8FA-0CB11872D56D}"/>
    <cellStyle name="Normal 9 5 2 5 4" xfId="3449" xr:uid="{7743935F-8484-4E66-8EFF-917ECB10FED4}"/>
    <cellStyle name="Normal 9 5 2 5 4 2" xfId="5116" xr:uid="{61CF1132-70E5-420D-8156-9034F9829F8D}"/>
    <cellStyle name="Normal 9 5 2 5 4 2 2" xfId="41743" xr:uid="{5F681DBB-DDFB-41A0-B9CF-0F7A1168D21F}"/>
    <cellStyle name="Normal 9 5 2 5 4 2 2 2" xfId="56620" xr:uid="{3DACBF30-13AB-4F7C-9C74-675321A462FE}"/>
    <cellStyle name="Normal 9 5 2 5 4 2 2 3" xfId="57797" xr:uid="{900A5B8D-E422-484B-901D-0B9D0F165E03}"/>
    <cellStyle name="Normal 9 5 2 5 4 2 2 4" xfId="58974" xr:uid="{389CB430-64D7-42D6-98B7-D8996E200F20}"/>
    <cellStyle name="Normal 9 5 2 5 4 2 3" xfId="6327" xr:uid="{D93AC849-9AF3-41C5-89AF-3A34C3F7E47B}"/>
    <cellStyle name="Normal 9 5 2 5 4 2 4" xfId="5735" xr:uid="{DB8CE4AA-354D-4D16-B60E-5643DF93FCDC}"/>
    <cellStyle name="Normal 9 5 2 5 4 2 5" xfId="56030" xr:uid="{CCA7D2E4-6654-478D-AFF6-E3A094B31EB5}"/>
    <cellStyle name="Normal 9 5 2 5 4 2 6" xfId="57208" xr:uid="{A1787424-D7BC-4A37-A67C-8082A6A36250}"/>
    <cellStyle name="Normal 9 5 2 5 4 2 7" xfId="58385" xr:uid="{AE0A4A5D-0C15-4DA7-BCF7-CC995623DD1F}"/>
    <cellStyle name="Normal 9 5 2 5 5" xfId="5113" xr:uid="{E419A4B4-9EA5-4E7B-B577-5A9CD9934310}"/>
    <cellStyle name="Normal 9 5 2 5 5 2" xfId="41740" xr:uid="{10511F1A-1BA0-468C-A8E0-040E1797D6E8}"/>
    <cellStyle name="Normal 9 5 2 5 5 2 2" xfId="56617" xr:uid="{4B5894B5-337B-4E9B-A8A9-E947B2C66BE1}"/>
    <cellStyle name="Normal 9 5 2 5 5 2 3" xfId="57794" xr:uid="{B568827D-0C5B-46A5-875A-383BE0D00597}"/>
    <cellStyle name="Normal 9 5 2 5 5 2 4" xfId="58971" xr:uid="{440A2AC5-DE4D-4C9F-BB08-3894FE0B65B9}"/>
    <cellStyle name="Normal 9 5 2 5 5 3" xfId="6324" xr:uid="{B574C5C6-D0DD-4770-8573-8F9EEE746F8B}"/>
    <cellStyle name="Normal 9 5 2 5 5 4" xfId="5732" xr:uid="{54B17FDA-0233-4679-9DCD-7EDC1CD90606}"/>
    <cellStyle name="Normal 9 5 2 5 5 5" xfId="56027" xr:uid="{D6DF0647-63E7-43C5-8EA2-40A5B50E0189}"/>
    <cellStyle name="Normal 9 5 2 5 5 6" xfId="57205" xr:uid="{729C95C7-B7C2-4012-A93E-1E3493DDBED2}"/>
    <cellStyle name="Normal 9 5 2 5 5 7" xfId="58382" xr:uid="{D6417EC7-2D40-4EFF-9A13-9B2AC6C3DBB5}"/>
    <cellStyle name="Normal 9 5 2 6" xfId="3450" xr:uid="{A304689A-5712-400E-85A8-15C4A1214A59}"/>
    <cellStyle name="Normal 9 5 2 6 2" xfId="3451" xr:uid="{E1822E82-9582-4AC5-8C32-6FB1D78F2158}"/>
    <cellStyle name="Normal 9 5 2 6 2 2" xfId="5118" xr:uid="{DC892BEA-4F48-495A-B72F-43B5483E8E0A}"/>
    <cellStyle name="Normal 9 5 2 6 2 2 2" xfId="41745" xr:uid="{7A821214-D3C7-439D-9710-947BD009E7A4}"/>
    <cellStyle name="Normal 9 5 2 6 2 2 2 2" xfId="56622" xr:uid="{38ED9429-1DDC-42A2-837D-34ABF4CF043C}"/>
    <cellStyle name="Normal 9 5 2 6 2 2 2 3" xfId="57799" xr:uid="{2CA6E9F1-3CBF-44D7-90F3-F284EAB2F5D5}"/>
    <cellStyle name="Normal 9 5 2 6 2 2 2 4" xfId="58976" xr:uid="{A06D99C1-F740-4041-99E4-A68A7E49141F}"/>
    <cellStyle name="Normal 9 5 2 6 2 2 3" xfId="6329" xr:uid="{AF3B90A3-ECD3-4E43-83C2-1386FE2F4B8F}"/>
    <cellStyle name="Normal 9 5 2 6 2 2 4" xfId="5737" xr:uid="{51770CCD-13ED-446F-ABBC-A65156BD6FC8}"/>
    <cellStyle name="Normal 9 5 2 6 2 2 5" xfId="56032" xr:uid="{384AEF28-6F6A-4947-AE83-FF2E732948B0}"/>
    <cellStyle name="Normal 9 5 2 6 2 2 6" xfId="57210" xr:uid="{4CC2A4B5-7962-4A20-8785-F1A611CEF066}"/>
    <cellStyle name="Normal 9 5 2 6 2 2 7" xfId="58387" xr:uid="{B632B34F-D51D-4939-AA74-3FD62E6F76CB}"/>
    <cellStyle name="Normal 9 5 2 6 3" xfId="3452" xr:uid="{BCE507C6-9147-42C8-AE70-0C97D4B08D78}"/>
    <cellStyle name="Normal 9 5 2 6 3 2" xfId="5119" xr:uid="{D86C1D2F-1371-4F6A-8480-312F6110A645}"/>
    <cellStyle name="Normal 9 5 2 6 3 2 2" xfId="41746" xr:uid="{32299A12-BAF6-4FDE-A717-1C9E90E90D3F}"/>
    <cellStyle name="Normal 9 5 2 6 3 2 2 2" xfId="56623" xr:uid="{9B6E0EF1-5E8B-405F-9CBA-DF178F23FA84}"/>
    <cellStyle name="Normal 9 5 2 6 3 2 2 3" xfId="57800" xr:uid="{37D0E9A1-E478-495D-B8AC-83E798BB0DF4}"/>
    <cellStyle name="Normal 9 5 2 6 3 2 2 4" xfId="58977" xr:uid="{3F3A1F20-E716-4D11-B6FF-A2190F028CD7}"/>
    <cellStyle name="Normal 9 5 2 6 3 2 3" xfId="6330" xr:uid="{8607B866-5720-434A-A402-0B15B4787D59}"/>
    <cellStyle name="Normal 9 5 2 6 3 2 4" xfId="5738" xr:uid="{53D4BF14-64AE-4DBC-B5EB-6140B5477259}"/>
    <cellStyle name="Normal 9 5 2 6 3 2 5" xfId="56033" xr:uid="{5C7FEFDD-86DC-40E4-9DAA-E1299312AA53}"/>
    <cellStyle name="Normal 9 5 2 6 3 2 6" xfId="57211" xr:uid="{1D623756-FD1E-4B68-9B8F-9FB122F5C484}"/>
    <cellStyle name="Normal 9 5 2 6 3 2 7" xfId="58388" xr:uid="{58193673-BACA-4764-A4F5-7A32B88157ED}"/>
    <cellStyle name="Normal 9 5 2 6 4" xfId="3453" xr:uid="{15E4A262-EFDA-4351-9089-4581D06AD067}"/>
    <cellStyle name="Normal 9 5 2 6 4 2" xfId="5120" xr:uid="{C6E3DD49-B1D6-4CC0-BF94-4E1A0ABF6EF8}"/>
    <cellStyle name="Normal 9 5 2 6 4 2 2" xfId="41747" xr:uid="{87D82EDC-15E5-4E72-A179-AB0CA5DFD2C9}"/>
    <cellStyle name="Normal 9 5 2 6 4 2 2 2" xfId="56624" xr:uid="{18777B08-9600-4D7B-A650-1060DB249154}"/>
    <cellStyle name="Normal 9 5 2 6 4 2 2 3" xfId="57801" xr:uid="{983AD6B2-96C5-4D6E-9444-B31FC5EA239C}"/>
    <cellStyle name="Normal 9 5 2 6 4 2 2 4" xfId="58978" xr:uid="{CE10DFAD-DBF6-4920-AD26-DC3547A79692}"/>
    <cellStyle name="Normal 9 5 2 6 4 2 3" xfId="6331" xr:uid="{E8DCD65E-12C3-4E1F-A6E6-7E14D3D87391}"/>
    <cellStyle name="Normal 9 5 2 6 4 2 4" xfId="5739" xr:uid="{7A8814EF-05CE-40C5-9B88-1F61FDD3F09A}"/>
    <cellStyle name="Normal 9 5 2 6 4 2 5" xfId="56034" xr:uid="{7E07EA57-7F02-435B-AF86-56BE68CF4F20}"/>
    <cellStyle name="Normal 9 5 2 6 4 2 6" xfId="57212" xr:uid="{D2FB430D-C7B5-43E4-93A2-739F89E60292}"/>
    <cellStyle name="Normal 9 5 2 6 4 2 7" xfId="58389" xr:uid="{1A316A9F-B391-4BB8-B462-B1D29D937F91}"/>
    <cellStyle name="Normal 9 5 2 6 5" xfId="5117" xr:uid="{01D19BA6-73ED-4A04-BD8C-399A0D666B79}"/>
    <cellStyle name="Normal 9 5 2 6 5 2" xfId="41744" xr:uid="{1AE862F7-8DC3-44D9-9AD6-E4CD8A2837E7}"/>
    <cellStyle name="Normal 9 5 2 6 5 2 2" xfId="56621" xr:uid="{85D6018A-BFDE-404E-ACAF-4B91B3BF5665}"/>
    <cellStyle name="Normal 9 5 2 6 5 2 3" xfId="57798" xr:uid="{E7B6589A-A08A-4D6D-AF04-A38CDCEB9B40}"/>
    <cellStyle name="Normal 9 5 2 6 5 2 4" xfId="58975" xr:uid="{17E77D6F-FBF4-4565-A210-2A49E1CF3088}"/>
    <cellStyle name="Normal 9 5 2 6 5 3" xfId="6328" xr:uid="{0E286817-7179-4BD9-8A79-37068713A39F}"/>
    <cellStyle name="Normal 9 5 2 6 5 4" xfId="5736" xr:uid="{77B39FDF-0540-4D0D-A54E-2E259A638828}"/>
    <cellStyle name="Normal 9 5 2 6 5 5" xfId="56031" xr:uid="{2C6ADD6F-7CBA-4A93-AE9E-A0AB689A2B47}"/>
    <cellStyle name="Normal 9 5 2 6 5 6" xfId="57209" xr:uid="{EEF0034D-8B92-4696-BE1A-687B6873DA45}"/>
    <cellStyle name="Normal 9 5 2 6 5 7" xfId="58386" xr:uid="{3ED5B5B4-4CF7-41A1-AE7E-B9125D65DC0D}"/>
    <cellStyle name="Normal 9 5 2 7" xfId="3454" xr:uid="{C0E436D1-3437-4581-9943-B9AE6CF8877B}"/>
    <cellStyle name="Normal 9 5 2 7 2" xfId="5121" xr:uid="{70263CE5-D18A-4665-85E2-0871ABDF3DAF}"/>
    <cellStyle name="Normal 9 5 2 7 2 2" xfId="41748" xr:uid="{DE7F0894-0841-4BB8-9F97-CD75D87D7542}"/>
    <cellStyle name="Normal 9 5 2 7 2 2 2" xfId="56625" xr:uid="{0D32A8F8-5709-41A6-8141-3740ED03C7A9}"/>
    <cellStyle name="Normal 9 5 2 7 2 2 3" xfId="57802" xr:uid="{DDA2EE47-4647-4A50-86F4-B3577662EA70}"/>
    <cellStyle name="Normal 9 5 2 7 2 2 4" xfId="58979" xr:uid="{B276BB83-A769-4FFC-86CE-7983236FFF98}"/>
    <cellStyle name="Normal 9 5 2 7 2 3" xfId="6332" xr:uid="{C4FAD8A8-85AE-4888-9E45-6CB1DEC33CE8}"/>
    <cellStyle name="Normal 9 5 2 7 2 4" xfId="5740" xr:uid="{D8A42F9B-E76E-42B6-A88A-328B0CD55354}"/>
    <cellStyle name="Normal 9 5 2 7 2 5" xfId="56035" xr:uid="{A1524DB6-9A88-48D9-8346-56F0CB2C04F6}"/>
    <cellStyle name="Normal 9 5 2 7 2 6" xfId="57213" xr:uid="{5F7EA622-5902-41EC-9EC0-06E980019931}"/>
    <cellStyle name="Normal 9 5 2 7 2 7" xfId="58390" xr:uid="{8586159C-E100-423D-A3D6-7BD70E321134}"/>
    <cellStyle name="Normal 9 5 2 8" xfId="3455" xr:uid="{96A23531-85CA-4BCA-A515-371C3F30B842}"/>
    <cellStyle name="Normal 9 5 2 8 2" xfId="5122" xr:uid="{3179C75F-76F1-400B-BDD4-0704CE0BF4A8}"/>
    <cellStyle name="Normal 9 5 2 8 2 2" xfId="41749" xr:uid="{AAF7BCCE-F6E8-40F5-81DB-F2BEB0A400AD}"/>
    <cellStyle name="Normal 9 5 2 8 2 2 2" xfId="56626" xr:uid="{B5236D5C-CB69-4FB7-A198-A85B46D90D6A}"/>
    <cellStyle name="Normal 9 5 2 8 2 2 3" xfId="57803" xr:uid="{EBCE276C-6B4B-400D-BA3B-6A542EB4525D}"/>
    <cellStyle name="Normal 9 5 2 8 2 2 4" xfId="58980" xr:uid="{05E6CF17-D533-4CDD-B38B-0EE89B3AD78C}"/>
    <cellStyle name="Normal 9 5 2 8 2 3" xfId="6333" xr:uid="{F5EB8081-71EC-4D8F-BB28-1478DDA1FC4B}"/>
    <cellStyle name="Normal 9 5 2 8 2 4" xfId="5741" xr:uid="{2FC1ADFD-5CD6-4972-A3AD-702EE33F3DBC}"/>
    <cellStyle name="Normal 9 5 2 8 2 5" xfId="56036" xr:uid="{AE95E711-5D4B-45C5-ABCC-1AF9801AC06E}"/>
    <cellStyle name="Normal 9 5 2 8 2 6" xfId="57214" xr:uid="{4569AF8E-B7B1-4323-A432-B53858282F05}"/>
    <cellStyle name="Normal 9 5 2 8 2 7" xfId="58391" xr:uid="{C449575C-F3EA-4D3F-A489-866F590C6872}"/>
    <cellStyle name="Normal 9 5 2 9" xfId="3456" xr:uid="{6118F426-C19C-42DB-BB88-D3BEDBA6D072}"/>
    <cellStyle name="Normal 9 5 2 9 2" xfId="5123" xr:uid="{D612E104-6703-4256-8F70-3FDB94BEC2FA}"/>
    <cellStyle name="Normal 9 5 2 9 2 2" xfId="41750" xr:uid="{D347C035-1C2D-470A-A85E-3C72E221F8CC}"/>
    <cellStyle name="Normal 9 5 2 9 2 2 2" xfId="56627" xr:uid="{B8E51B45-1C01-4F30-8572-F4274A0C9F1E}"/>
    <cellStyle name="Normal 9 5 2 9 2 2 3" xfId="57804" xr:uid="{373E5136-8AA7-4B5C-84A5-FA701069C942}"/>
    <cellStyle name="Normal 9 5 2 9 2 2 4" xfId="58981" xr:uid="{FB35D365-31B2-4A7A-9CDF-C4BD07BA6A54}"/>
    <cellStyle name="Normal 9 5 2 9 2 3" xfId="6334" xr:uid="{AA28BB66-F676-4198-A19B-8292470E807E}"/>
    <cellStyle name="Normal 9 5 2 9 2 4" xfId="5742" xr:uid="{42CD4245-8F7A-4859-8D76-342A07A56C4C}"/>
    <cellStyle name="Normal 9 5 2 9 2 5" xfId="56037" xr:uid="{977A90FE-121A-4AFF-A277-3DDE390AFBB6}"/>
    <cellStyle name="Normal 9 5 2 9 2 6" xfId="57215" xr:uid="{3AE4E800-C610-4314-9384-664C2F4E5616}"/>
    <cellStyle name="Normal 9 5 2 9 2 7" xfId="58392" xr:uid="{4E19556D-2A72-4E5C-B477-15E396265555}"/>
    <cellStyle name="Normal 9 5 3" xfId="3457" xr:uid="{A2A53869-8CB0-46E6-A2CD-5CF6990D1F3A}"/>
    <cellStyle name="Normal 9 5 3 2" xfId="3458" xr:uid="{2E7044AB-67F9-4A04-BC77-D44B47D52C9D}"/>
    <cellStyle name="Normal 9 5 3 2 2" xfId="3459" xr:uid="{680CECAB-DF34-452F-A4A9-8DA58E965F0D}"/>
    <cellStyle name="Normal 9 5 3 2 2 2" xfId="3460" xr:uid="{E6722BCE-3D4E-4C38-801F-7284F9755BEC}"/>
    <cellStyle name="Normal 9 5 3 2 2 2 2" xfId="4275" xr:uid="{A5FB61B2-9426-437F-B5B7-81BF87D5E7EA}"/>
    <cellStyle name="Normal 9 5 3 2 2 2 2 2" xfId="5128" xr:uid="{72663448-3649-4A41-8B44-DF26CED3EA2C}"/>
    <cellStyle name="Normal 9 5 3 2 2 2 2 2 2" xfId="41755" xr:uid="{361C0A00-01A9-4828-875D-8BCDD35DEA31}"/>
    <cellStyle name="Normal 9 5 3 2 2 2 2 2 2 2" xfId="56632" xr:uid="{58E0832B-F5AC-4124-B4CE-8717A00BBEC1}"/>
    <cellStyle name="Normal 9 5 3 2 2 2 2 2 2 3" xfId="57809" xr:uid="{F6DCB34E-AEF0-4F63-B7E6-DE2043E47EF6}"/>
    <cellStyle name="Normal 9 5 3 2 2 2 2 2 2 4" xfId="58986" xr:uid="{F0695008-6BE4-424D-8288-F29759543451}"/>
    <cellStyle name="Normal 9 5 3 2 2 2 2 2 3" xfId="6339" xr:uid="{00F1FF80-6B76-4FDB-86AB-6258E4ED8CDF}"/>
    <cellStyle name="Normal 9 5 3 2 2 2 2 2 4" xfId="5747" xr:uid="{3A429C1A-2B12-4BC8-9786-E3B2871B248C}"/>
    <cellStyle name="Normal 9 5 3 2 2 2 2 2 5" xfId="56042" xr:uid="{2BACC814-F490-45D6-B005-397D80809BA0}"/>
    <cellStyle name="Normal 9 5 3 2 2 2 2 2 6" xfId="57220" xr:uid="{DDACB7E1-8FC5-492F-8E30-0E6A6B391C57}"/>
    <cellStyle name="Normal 9 5 3 2 2 2 2 2 7" xfId="58397" xr:uid="{DB27F54F-CB2E-4728-A9AD-71C89271EAAA}"/>
    <cellStyle name="Normal 9 5 3 2 2 2 3" xfId="5127" xr:uid="{F2BB94F0-0EF9-4C64-B529-098E9F41E8FB}"/>
    <cellStyle name="Normal 9 5 3 2 2 2 3 2" xfId="41754" xr:uid="{FEFB3C93-27BB-41B2-8C37-34011270A152}"/>
    <cellStyle name="Normal 9 5 3 2 2 2 3 2 2" xfId="56631" xr:uid="{96DC4456-595B-4499-9EAE-59507B25474A}"/>
    <cellStyle name="Normal 9 5 3 2 2 2 3 2 3" xfId="57808" xr:uid="{079BEAD3-B2D3-4291-B181-A231743CE8B6}"/>
    <cellStyle name="Normal 9 5 3 2 2 2 3 2 4" xfId="58985" xr:uid="{F9FA8B90-EBCC-4107-91FA-CE3F1C391EB5}"/>
    <cellStyle name="Normal 9 5 3 2 2 2 3 3" xfId="6338" xr:uid="{D748576A-1BC0-440F-95D5-3DFA6D45A881}"/>
    <cellStyle name="Normal 9 5 3 2 2 2 3 4" xfId="5746" xr:uid="{A1E844EB-FE35-4BF0-82FE-4BB45AA3F02D}"/>
    <cellStyle name="Normal 9 5 3 2 2 2 3 5" xfId="56041" xr:uid="{9F104175-A726-41E1-A805-A1653F735E85}"/>
    <cellStyle name="Normal 9 5 3 2 2 2 3 6" xfId="57219" xr:uid="{6E65F5E8-2AA1-4A37-99BF-9122F2D56BE5}"/>
    <cellStyle name="Normal 9 5 3 2 2 2 3 7" xfId="58396" xr:uid="{E5DE684F-522F-4CB1-97D3-75D21206E995}"/>
    <cellStyle name="Normal 9 5 3 2 2 3" xfId="3461" xr:uid="{8A24DA07-C0F4-48E5-990B-964B43CE509E}"/>
    <cellStyle name="Normal 9 5 3 2 2 3 2" xfId="5129" xr:uid="{CAB96539-53E4-4D22-9D9D-A6ED9CF37488}"/>
    <cellStyle name="Normal 9 5 3 2 2 3 2 2" xfId="41756" xr:uid="{C1939902-B26B-496C-A948-0FF5225336D9}"/>
    <cellStyle name="Normal 9 5 3 2 2 3 2 2 2" xfId="56633" xr:uid="{4F61AA73-C857-43D0-9BAE-1D4CC1700A2B}"/>
    <cellStyle name="Normal 9 5 3 2 2 3 2 2 3" xfId="57810" xr:uid="{3E9AB546-78A2-4A59-B43A-CE9735B00EF6}"/>
    <cellStyle name="Normal 9 5 3 2 2 3 2 2 4" xfId="58987" xr:uid="{E1D7CF11-46C2-433E-AC31-4A85F1688AF5}"/>
    <cellStyle name="Normal 9 5 3 2 2 3 2 3" xfId="6340" xr:uid="{5FB4091E-B9C9-4189-A18D-744D672EFA6C}"/>
    <cellStyle name="Normal 9 5 3 2 2 3 2 4" xfId="5748" xr:uid="{07C7EB13-4148-4277-AA34-2251706FE94B}"/>
    <cellStyle name="Normal 9 5 3 2 2 3 2 5" xfId="56043" xr:uid="{FB2827E3-E92A-44FC-B5C4-4BA40004AAA3}"/>
    <cellStyle name="Normal 9 5 3 2 2 3 2 6" xfId="57221" xr:uid="{5C8A920F-7DF5-4AD5-A729-775FCBB359AA}"/>
    <cellStyle name="Normal 9 5 3 2 2 3 2 7" xfId="58398" xr:uid="{D58A74D4-F7FF-4BCE-8D50-B60F45F6FE16}"/>
    <cellStyle name="Normal 9 5 3 2 2 4" xfId="3462" xr:uid="{E89C7CC1-EC74-4CFC-AA2B-3F8F03EBA10E}"/>
    <cellStyle name="Normal 9 5 3 2 2 4 2" xfId="5130" xr:uid="{E4C4245D-F04F-4474-891D-2C463F87E2DA}"/>
    <cellStyle name="Normal 9 5 3 2 2 4 2 2" xfId="41757" xr:uid="{20155629-360D-4032-83EB-4C926003DD8B}"/>
    <cellStyle name="Normal 9 5 3 2 2 4 2 2 2" xfId="56634" xr:uid="{B2BBCAC6-CF6A-4385-BDD6-E33E3CED49A1}"/>
    <cellStyle name="Normal 9 5 3 2 2 4 2 2 3" xfId="57811" xr:uid="{A2ADFF3F-6F4B-414D-AA66-7922EF85E7AA}"/>
    <cellStyle name="Normal 9 5 3 2 2 4 2 2 4" xfId="58988" xr:uid="{CF7619FF-CC6E-4054-9207-E573007F2F87}"/>
    <cellStyle name="Normal 9 5 3 2 2 4 2 3" xfId="6341" xr:uid="{D0682AC6-BDCD-4727-B6CE-9CE044594762}"/>
    <cellStyle name="Normal 9 5 3 2 2 4 2 4" xfId="5749" xr:uid="{DFC42903-7717-42A3-ACB6-A11CB1911560}"/>
    <cellStyle name="Normal 9 5 3 2 2 4 2 5" xfId="56044" xr:uid="{172206B1-495E-4951-AA13-542BD71F82E8}"/>
    <cellStyle name="Normal 9 5 3 2 2 4 2 6" xfId="57222" xr:uid="{F937B286-6C9C-477C-9453-5CFFA5103FE9}"/>
    <cellStyle name="Normal 9 5 3 2 2 4 2 7" xfId="58399" xr:uid="{8F3C63C8-F128-4821-B8D6-511F1B21CD27}"/>
    <cellStyle name="Normal 9 5 3 2 2 5" xfId="5126" xr:uid="{4B99AB7F-2DD8-4D75-8026-B72C688184F7}"/>
    <cellStyle name="Normal 9 5 3 2 2 5 2" xfId="41753" xr:uid="{E9F6ED40-846A-4DA2-AE82-0F6DCB9E5CB3}"/>
    <cellStyle name="Normal 9 5 3 2 2 5 2 2" xfId="56630" xr:uid="{7859EC61-C90E-4D0B-89D5-8780C4C0BAF4}"/>
    <cellStyle name="Normal 9 5 3 2 2 5 2 3" xfId="57807" xr:uid="{1C66850E-8336-477E-B77C-7D39BD4701C5}"/>
    <cellStyle name="Normal 9 5 3 2 2 5 2 4" xfId="58984" xr:uid="{E1DB2635-442E-44CA-8752-F0E471701A95}"/>
    <cellStyle name="Normal 9 5 3 2 2 5 3" xfId="6337" xr:uid="{AB97D35A-3976-48BF-A4F4-4E285735709A}"/>
    <cellStyle name="Normal 9 5 3 2 2 5 4" xfId="5745" xr:uid="{055A2301-5091-4589-B893-9DC60C97E1DF}"/>
    <cellStyle name="Normal 9 5 3 2 2 5 5" xfId="56040" xr:uid="{226DB397-526B-46AD-98E8-EBCB5EF645BD}"/>
    <cellStyle name="Normal 9 5 3 2 2 5 6" xfId="57218" xr:uid="{88F51AB4-D587-4008-863B-D2224674B0F5}"/>
    <cellStyle name="Normal 9 5 3 2 2 5 7" xfId="58395" xr:uid="{C5D0F62E-904A-4386-BDD0-F4C7CC6FA4C7}"/>
    <cellStyle name="Normal 9 5 3 2 3" xfId="3463" xr:uid="{AA4CE2DF-05F9-4B1D-AC88-56FEF1A18F7E}"/>
    <cellStyle name="Normal 9 5 3 2 3 2" xfId="3464" xr:uid="{ED8BCA36-6A37-4315-BB51-68D75B8B5E61}"/>
    <cellStyle name="Normal 9 5 3 2 3 2 2" xfId="5132" xr:uid="{5058F87B-5AC3-424E-A21A-B882946533F7}"/>
    <cellStyle name="Normal 9 5 3 2 3 2 2 2" xfId="41759" xr:uid="{A3E872D3-F64C-412C-9FF4-B5EDFE7D7764}"/>
    <cellStyle name="Normal 9 5 3 2 3 2 2 2 2" xfId="56636" xr:uid="{32305C35-23B9-4646-863D-E9665A1AB1C3}"/>
    <cellStyle name="Normal 9 5 3 2 3 2 2 2 3" xfId="57813" xr:uid="{DB8CA135-271E-4897-A3DE-CD72E8CC6336}"/>
    <cellStyle name="Normal 9 5 3 2 3 2 2 2 4" xfId="58990" xr:uid="{BE6AA6F0-9C56-42CD-A041-BC31875ACE24}"/>
    <cellStyle name="Normal 9 5 3 2 3 2 2 3" xfId="6343" xr:uid="{325D5901-118F-403C-97D6-570D05BC7DAB}"/>
    <cellStyle name="Normal 9 5 3 2 3 2 2 4" xfId="5751" xr:uid="{E5BEDA86-04CA-4338-83F6-F3168D05C11C}"/>
    <cellStyle name="Normal 9 5 3 2 3 2 2 5" xfId="56046" xr:uid="{F07BF2D5-35D9-4FDB-8BDB-E39E26F98EE0}"/>
    <cellStyle name="Normal 9 5 3 2 3 2 2 6" xfId="57224" xr:uid="{33851FD1-6EBE-4E2E-ABCD-8EBE620FC87C}"/>
    <cellStyle name="Normal 9 5 3 2 3 2 2 7" xfId="58401" xr:uid="{82B5405B-9F86-4AF5-96A1-811D350FA71B}"/>
    <cellStyle name="Normal 9 5 3 2 3 3" xfId="3465" xr:uid="{4CC37287-07F2-4FDA-B8A0-ABC08C2950E2}"/>
    <cellStyle name="Normal 9 5 3 2 3 3 2" xfId="5133" xr:uid="{4EC03311-01A0-4823-84F8-983E999B9536}"/>
    <cellStyle name="Normal 9 5 3 2 3 3 2 2" xfId="41760" xr:uid="{5F4D57B6-4B83-448F-BB2C-AF7D0065F4F9}"/>
    <cellStyle name="Normal 9 5 3 2 3 3 2 2 2" xfId="56637" xr:uid="{5E838600-58C8-4155-AAEE-94915456BB55}"/>
    <cellStyle name="Normal 9 5 3 2 3 3 2 2 3" xfId="57814" xr:uid="{12CA2BF7-F538-470C-A042-DC335C2B5E82}"/>
    <cellStyle name="Normal 9 5 3 2 3 3 2 2 4" xfId="58991" xr:uid="{2841ABDF-0377-4716-9010-015E31BD0B26}"/>
    <cellStyle name="Normal 9 5 3 2 3 3 2 3" xfId="6344" xr:uid="{D1E70796-140B-4CA4-9808-A88035DBD88C}"/>
    <cellStyle name="Normal 9 5 3 2 3 3 2 4" xfId="5752" xr:uid="{BABE7B67-D334-4A43-AD4C-F416357ACDF4}"/>
    <cellStyle name="Normal 9 5 3 2 3 3 2 5" xfId="56047" xr:uid="{933CF19A-E615-4340-A804-1A3496ED67CA}"/>
    <cellStyle name="Normal 9 5 3 2 3 3 2 6" xfId="57225" xr:uid="{EA28A40E-0F2F-47C5-BDC5-B8FE0465B627}"/>
    <cellStyle name="Normal 9 5 3 2 3 3 2 7" xfId="58402" xr:uid="{63A5CB62-5B0E-4676-BB5B-C1802E8092B6}"/>
    <cellStyle name="Normal 9 5 3 2 3 4" xfId="3466" xr:uid="{FE4975DF-A9A2-4FA8-89D6-E43F4208206F}"/>
    <cellStyle name="Normal 9 5 3 2 3 4 2" xfId="5134" xr:uid="{386DD932-FA5E-48E7-B53C-CBF33850FBA1}"/>
    <cellStyle name="Normal 9 5 3 2 3 4 2 2" xfId="41761" xr:uid="{1053A980-8079-40CE-9F97-2EE7705DBCAC}"/>
    <cellStyle name="Normal 9 5 3 2 3 4 2 2 2" xfId="56638" xr:uid="{0B7D6555-8A22-402F-B955-6DD8DC442B47}"/>
    <cellStyle name="Normal 9 5 3 2 3 4 2 2 3" xfId="57815" xr:uid="{50D02597-E185-4577-A498-5B78A928D358}"/>
    <cellStyle name="Normal 9 5 3 2 3 4 2 2 4" xfId="58992" xr:uid="{125D57BC-FBA6-4661-92AC-E46B583B4544}"/>
    <cellStyle name="Normal 9 5 3 2 3 4 2 3" xfId="6345" xr:uid="{DD938766-5CA9-48AA-8733-19A89A384277}"/>
    <cellStyle name="Normal 9 5 3 2 3 4 2 4" xfId="5753" xr:uid="{EEEF6CA2-E7A1-49CA-9C65-E207DB065AA5}"/>
    <cellStyle name="Normal 9 5 3 2 3 4 2 5" xfId="56048" xr:uid="{58FD8701-29D2-4407-BC4A-CDE1FEB157A6}"/>
    <cellStyle name="Normal 9 5 3 2 3 4 2 6" xfId="57226" xr:uid="{E346457F-6072-4EBB-8A35-697820729A69}"/>
    <cellStyle name="Normal 9 5 3 2 3 4 2 7" xfId="58403" xr:uid="{D241D0DC-E072-4477-8A14-812AEB419151}"/>
    <cellStyle name="Normal 9 5 3 2 3 5" xfId="5131" xr:uid="{E9E72AA6-863B-41FF-A51B-96C37D77EC68}"/>
    <cellStyle name="Normal 9 5 3 2 3 5 2" xfId="41758" xr:uid="{FBCD1C18-5C31-4D06-A57A-E76F57830B27}"/>
    <cellStyle name="Normal 9 5 3 2 3 5 2 2" xfId="56635" xr:uid="{611BB44A-8FA2-4FD1-9C0C-B15F59C984A4}"/>
    <cellStyle name="Normal 9 5 3 2 3 5 2 3" xfId="57812" xr:uid="{BC2BE7F3-DDD2-47E4-90F0-EB8051B75AE3}"/>
    <cellStyle name="Normal 9 5 3 2 3 5 2 4" xfId="58989" xr:uid="{C013BAAD-3029-41E1-91C1-391FA30F7C63}"/>
    <cellStyle name="Normal 9 5 3 2 3 5 3" xfId="6342" xr:uid="{76AE0B72-1DC6-4CD2-8224-7015E0A1AB91}"/>
    <cellStyle name="Normal 9 5 3 2 3 5 4" xfId="5750" xr:uid="{28AF4B28-546B-4D61-8B9B-5467D80FD90E}"/>
    <cellStyle name="Normal 9 5 3 2 3 5 5" xfId="56045" xr:uid="{8C166B90-0A1F-4729-AE0B-629B00EACBDF}"/>
    <cellStyle name="Normal 9 5 3 2 3 5 6" xfId="57223" xr:uid="{AB176CC7-2C10-48B0-A321-BB4AD9C0A295}"/>
    <cellStyle name="Normal 9 5 3 2 3 5 7" xfId="58400" xr:uid="{1B4B7105-CA12-4786-87AB-6A45E54B90CD}"/>
    <cellStyle name="Normal 9 5 3 2 4" xfId="3467" xr:uid="{168A75BB-359E-4510-862D-EF6358C9069F}"/>
    <cellStyle name="Normal 9 5 3 2 4 2" xfId="5135" xr:uid="{F5F22E7B-B7B6-49D1-9634-01FCE59B8940}"/>
    <cellStyle name="Normal 9 5 3 2 4 2 2" xfId="41762" xr:uid="{5C91E23E-591E-472F-9BAF-496890BAF591}"/>
    <cellStyle name="Normal 9 5 3 2 4 2 2 2" xfId="56639" xr:uid="{D1C7FF72-A087-4219-BFF1-1FA9DAD4B740}"/>
    <cellStyle name="Normal 9 5 3 2 4 2 2 3" xfId="57816" xr:uid="{1E08D4CC-65F6-4E80-8642-8161AFABB29E}"/>
    <cellStyle name="Normal 9 5 3 2 4 2 2 4" xfId="58993" xr:uid="{BA87B8C7-8A31-49A5-8C9D-CB9C7572D68A}"/>
    <cellStyle name="Normal 9 5 3 2 4 2 3" xfId="6346" xr:uid="{6C447253-BD92-4AC2-A120-B1EC6361B39F}"/>
    <cellStyle name="Normal 9 5 3 2 4 2 4" xfId="5754" xr:uid="{0A6945F7-1907-42CB-B4F3-C58798B935DF}"/>
    <cellStyle name="Normal 9 5 3 2 4 2 5" xfId="56049" xr:uid="{B5248C69-3D00-4EED-BB7C-87DAF530D08D}"/>
    <cellStyle name="Normal 9 5 3 2 4 2 6" xfId="57227" xr:uid="{13DDA704-FE3C-4E44-9E4C-D74CE4E7A174}"/>
    <cellStyle name="Normal 9 5 3 2 4 2 7" xfId="58404" xr:uid="{F06C77B2-7F37-43B4-B482-426CBC8ADD5C}"/>
    <cellStyle name="Normal 9 5 3 2 5" xfId="3468" xr:uid="{CF038E75-2779-44F9-8E5C-5127D8D0117A}"/>
    <cellStyle name="Normal 9 5 3 2 5 2" xfId="5136" xr:uid="{259BE649-9C95-4025-91EC-A3C1DC2BCB09}"/>
    <cellStyle name="Normal 9 5 3 2 5 2 2" xfId="41763" xr:uid="{0DECB39E-EEC6-4A4A-B7BE-F4AB6F366645}"/>
    <cellStyle name="Normal 9 5 3 2 5 2 2 2" xfId="56640" xr:uid="{245A9AD2-7970-4E6C-8123-BE7EC20E38BE}"/>
    <cellStyle name="Normal 9 5 3 2 5 2 2 3" xfId="57817" xr:uid="{3735DE94-7B43-49A9-95ED-94695FC944CC}"/>
    <cellStyle name="Normal 9 5 3 2 5 2 2 4" xfId="58994" xr:uid="{79F892F2-6E88-444C-8A4C-067FB78704AA}"/>
    <cellStyle name="Normal 9 5 3 2 5 2 3" xfId="6347" xr:uid="{A7446B65-BE0A-4685-83BE-B9E419EB64D8}"/>
    <cellStyle name="Normal 9 5 3 2 5 2 4" xfId="5755" xr:uid="{F3F677E3-22F7-4641-99D9-B33EFE30BF49}"/>
    <cellStyle name="Normal 9 5 3 2 5 2 5" xfId="56050" xr:uid="{B16A8D21-120C-4F55-A291-EC2E83707CD1}"/>
    <cellStyle name="Normal 9 5 3 2 5 2 6" xfId="57228" xr:uid="{0E3AF605-6F28-44FF-99D2-4089505B2BC5}"/>
    <cellStyle name="Normal 9 5 3 2 5 2 7" xfId="58405" xr:uid="{498046BC-7B55-4440-9193-86A7AA8AFFC1}"/>
    <cellStyle name="Normal 9 5 3 2 6" xfId="3469" xr:uid="{366F8CBD-9F09-454B-B225-D9425C639411}"/>
    <cellStyle name="Normal 9 5 3 2 6 2" xfId="5137" xr:uid="{309AC076-3A1D-4E34-AE78-05B5DB766806}"/>
    <cellStyle name="Normal 9 5 3 2 6 2 2" xfId="41764" xr:uid="{37A25B8F-648C-416D-BC39-C999C6412C63}"/>
    <cellStyle name="Normal 9 5 3 2 6 2 2 2" xfId="56641" xr:uid="{2554E0A4-1A95-47CA-8FEE-68BF9A5DDF07}"/>
    <cellStyle name="Normal 9 5 3 2 6 2 2 3" xfId="57818" xr:uid="{42396D40-081F-4908-ADFD-C50E0D200C50}"/>
    <cellStyle name="Normal 9 5 3 2 6 2 2 4" xfId="58995" xr:uid="{3B69EE92-9144-49A8-ACEC-7916EFEF758F}"/>
    <cellStyle name="Normal 9 5 3 2 6 2 3" xfId="6348" xr:uid="{165FFEF9-3C38-4413-B928-B5AADCD4FB67}"/>
    <cellStyle name="Normal 9 5 3 2 6 2 4" xfId="5756" xr:uid="{F193FF8F-B2C6-445E-9A9B-8B57436793E2}"/>
    <cellStyle name="Normal 9 5 3 2 6 2 5" xfId="56051" xr:uid="{D00AA8E3-2105-42C6-8705-8F58EAA4A005}"/>
    <cellStyle name="Normal 9 5 3 2 6 2 6" xfId="57229" xr:uid="{E21E76F5-98F3-4102-9581-B18DAAA058AE}"/>
    <cellStyle name="Normal 9 5 3 2 6 2 7" xfId="58406" xr:uid="{CDB8B8E0-9468-4696-8DF6-70673BAA5692}"/>
    <cellStyle name="Normal 9 5 3 2 7" xfId="5125" xr:uid="{B85DDF3A-6476-4D5C-A6A4-AD48875FC44C}"/>
    <cellStyle name="Normal 9 5 3 2 7 2" xfId="41752" xr:uid="{DA46448E-8877-4C87-B2B0-2E842E6A403C}"/>
    <cellStyle name="Normal 9 5 3 2 7 2 2" xfId="56629" xr:uid="{5BD42251-C0CB-4CAA-BEC9-D7023C52774B}"/>
    <cellStyle name="Normal 9 5 3 2 7 2 3" xfId="57806" xr:uid="{561A0C80-02B9-4B39-B6FB-1C7A45A9D4D7}"/>
    <cellStyle name="Normal 9 5 3 2 7 2 4" xfId="58983" xr:uid="{9A9BBF77-8E2E-4F81-B518-62A41D85EF51}"/>
    <cellStyle name="Normal 9 5 3 2 7 3" xfId="6336" xr:uid="{9B91E522-C2E4-456D-817D-B7D266A8129F}"/>
    <cellStyle name="Normal 9 5 3 2 7 4" xfId="5744" xr:uid="{4193CCEE-FFD6-4388-889E-F37765CC7D35}"/>
    <cellStyle name="Normal 9 5 3 2 7 5" xfId="56039" xr:uid="{13806871-1DC3-48F0-B3D4-365224FE6C35}"/>
    <cellStyle name="Normal 9 5 3 2 7 6" xfId="57217" xr:uid="{504E87DC-D083-49B6-A8AA-761141EF517C}"/>
    <cellStyle name="Normal 9 5 3 2 7 7" xfId="58394" xr:uid="{A4446809-34EA-4ADC-B6F2-40DF3C3EE52E}"/>
    <cellStyle name="Normal 9 5 3 3" xfId="3470" xr:uid="{85B0602C-F133-478E-AE33-AFF397E468CD}"/>
    <cellStyle name="Normal 9 5 3 3 2" xfId="3471" xr:uid="{B2C4ABC0-DBD9-4A9F-9F43-1108267E8FEE}"/>
    <cellStyle name="Normal 9 5 3 3 2 2" xfId="3472" xr:uid="{6B583379-7069-4FB8-9EDF-AE33F2017DC1}"/>
    <cellStyle name="Normal 9 5 3 3 2 2 2" xfId="5140" xr:uid="{C1B83CAC-33F5-4C29-A170-44DA47FA0F4D}"/>
    <cellStyle name="Normal 9 5 3 3 2 2 2 2" xfId="41767" xr:uid="{7FF0E750-3151-462E-9B79-EEBCB77BEEE0}"/>
    <cellStyle name="Normal 9 5 3 3 2 2 2 2 2" xfId="56644" xr:uid="{22867F7A-E00B-4C2F-8CC9-6473611F0A67}"/>
    <cellStyle name="Normal 9 5 3 3 2 2 2 2 3" xfId="57821" xr:uid="{913B2E3F-7A5A-4A8F-8DB9-3B3BE258FFF0}"/>
    <cellStyle name="Normal 9 5 3 3 2 2 2 2 4" xfId="58998" xr:uid="{A816E293-A072-49DD-9805-827064965E0E}"/>
    <cellStyle name="Normal 9 5 3 3 2 2 2 3" xfId="6351" xr:uid="{8F07BA0D-E250-457D-B709-F55A2C6C06C9}"/>
    <cellStyle name="Normal 9 5 3 3 2 2 2 4" xfId="5759" xr:uid="{8E5F0AE4-0675-4919-8D86-3B4A8101A9DF}"/>
    <cellStyle name="Normal 9 5 3 3 2 2 2 5" xfId="56054" xr:uid="{E0FE6B8E-C360-4903-A9ED-DD8C2A6179E9}"/>
    <cellStyle name="Normal 9 5 3 3 2 2 2 6" xfId="57232" xr:uid="{C4971E05-DAF3-4243-BB3D-28B1B73E579B}"/>
    <cellStyle name="Normal 9 5 3 3 2 2 2 7" xfId="58409" xr:uid="{0361DC78-774C-4C0A-BD5B-8D7F9016385E}"/>
    <cellStyle name="Normal 9 5 3 3 2 3" xfId="3473" xr:uid="{8D4E7C1E-3C78-40D0-B96E-BE1891A95340}"/>
    <cellStyle name="Normal 9 5 3 3 2 3 2" xfId="5141" xr:uid="{787DFC1E-E613-4280-96E8-5BD97B03B89E}"/>
    <cellStyle name="Normal 9 5 3 3 2 3 2 2" xfId="41768" xr:uid="{4B6E4523-180D-4012-824B-AECF5B375A2D}"/>
    <cellStyle name="Normal 9 5 3 3 2 3 2 2 2" xfId="56645" xr:uid="{AE74ED9B-ED73-4FAF-A2EB-48BEB67C3EC5}"/>
    <cellStyle name="Normal 9 5 3 3 2 3 2 2 3" xfId="57822" xr:uid="{0B00BEDF-CBCC-4009-B764-5B00AC3756A7}"/>
    <cellStyle name="Normal 9 5 3 3 2 3 2 2 4" xfId="58999" xr:uid="{F8B01568-B23A-4F40-B043-150854BFDCA9}"/>
    <cellStyle name="Normal 9 5 3 3 2 3 2 3" xfId="6352" xr:uid="{3A05ACA6-CF4F-4D22-913E-5A48BC9C2B72}"/>
    <cellStyle name="Normal 9 5 3 3 2 3 2 4" xfId="5760" xr:uid="{630B091C-196E-4E0A-9AAD-0F324AFD88E4}"/>
    <cellStyle name="Normal 9 5 3 3 2 3 2 5" xfId="56055" xr:uid="{8AB63857-2CA6-4F22-97D1-C28037184C66}"/>
    <cellStyle name="Normal 9 5 3 3 2 3 2 6" xfId="57233" xr:uid="{D9D12B0D-F940-47F0-A337-3208548681A3}"/>
    <cellStyle name="Normal 9 5 3 3 2 3 2 7" xfId="58410" xr:uid="{0D8059B0-AF68-4D4F-BF8E-095A8DB4679C}"/>
    <cellStyle name="Normal 9 5 3 3 2 4" xfId="3474" xr:uid="{D9E662A4-9A17-4A0A-8752-475C62F9CB63}"/>
    <cellStyle name="Normal 9 5 3 3 2 4 2" xfId="5142" xr:uid="{96A0CDF0-2D80-4AA7-8F79-16262AAAECE1}"/>
    <cellStyle name="Normal 9 5 3 3 2 4 2 2" xfId="41769" xr:uid="{C8CACEA5-ADDD-4C57-94F3-64F9433F07F0}"/>
    <cellStyle name="Normal 9 5 3 3 2 4 2 2 2" xfId="56646" xr:uid="{29F85647-3D05-41D4-A82E-129B34842995}"/>
    <cellStyle name="Normal 9 5 3 3 2 4 2 2 3" xfId="57823" xr:uid="{05382E46-8DD3-4606-8308-09C916EFC948}"/>
    <cellStyle name="Normal 9 5 3 3 2 4 2 2 4" xfId="59000" xr:uid="{5CC928DA-D473-4199-B2D1-C5257225B559}"/>
    <cellStyle name="Normal 9 5 3 3 2 4 2 3" xfId="6353" xr:uid="{3B895626-1941-4BD6-AE75-5A4330F35BCD}"/>
    <cellStyle name="Normal 9 5 3 3 2 4 2 4" xfId="5761" xr:uid="{D4EEA1C6-5C5F-44D5-9B1B-DDF114DB5533}"/>
    <cellStyle name="Normal 9 5 3 3 2 4 2 5" xfId="56056" xr:uid="{0D4EF45E-9DBF-4422-B157-942D0FD8BCE7}"/>
    <cellStyle name="Normal 9 5 3 3 2 4 2 6" xfId="57234" xr:uid="{D49FC24D-D36D-4342-83B3-CA3605C1967F}"/>
    <cellStyle name="Normal 9 5 3 3 2 4 2 7" xfId="58411" xr:uid="{410E08E2-45B3-44FD-977F-32B191632EBE}"/>
    <cellStyle name="Normal 9 5 3 3 2 5" xfId="5139" xr:uid="{C75D6129-8AFB-4F83-A0C1-03B879295A6C}"/>
    <cellStyle name="Normal 9 5 3 3 2 5 2" xfId="41766" xr:uid="{84F56607-612E-4740-9E89-CFD73B64891E}"/>
    <cellStyle name="Normal 9 5 3 3 2 5 2 2" xfId="56643" xr:uid="{2499D193-D20A-457D-ABC7-AC66B4DD7E5B}"/>
    <cellStyle name="Normal 9 5 3 3 2 5 2 3" xfId="57820" xr:uid="{02EFF37F-D32A-4AEE-94FA-4D3520190FD1}"/>
    <cellStyle name="Normal 9 5 3 3 2 5 2 4" xfId="58997" xr:uid="{25C1D729-BBD1-482F-B880-DC4776C1C1B2}"/>
    <cellStyle name="Normal 9 5 3 3 2 5 3" xfId="6350" xr:uid="{250136E1-E8F2-4B43-ADA1-EEEB178EC19D}"/>
    <cellStyle name="Normal 9 5 3 3 2 5 4" xfId="5758" xr:uid="{11B597D3-22BB-41C9-B5EB-15421217A888}"/>
    <cellStyle name="Normal 9 5 3 3 2 5 5" xfId="56053" xr:uid="{C4B9B135-621F-494F-B376-3F8035829F30}"/>
    <cellStyle name="Normal 9 5 3 3 2 5 6" xfId="57231" xr:uid="{962553DE-3595-41EB-933B-F35E2CA748CA}"/>
    <cellStyle name="Normal 9 5 3 3 2 5 7" xfId="58408" xr:uid="{711246C2-AE59-4410-8F5B-0D6417DB915C}"/>
    <cellStyle name="Normal 9 5 3 3 3" xfId="3475" xr:uid="{081B42BF-4BE2-4BAA-BB0F-A0FDB0DAF448}"/>
    <cellStyle name="Normal 9 5 3 3 3 2" xfId="5143" xr:uid="{3FF74AB2-FE99-4D78-BA8F-750C56C4ADF4}"/>
    <cellStyle name="Normal 9 5 3 3 3 2 2" xfId="41770" xr:uid="{3D0AF4FA-969F-4FD8-9100-2F094F487C51}"/>
    <cellStyle name="Normal 9 5 3 3 3 2 2 2" xfId="56647" xr:uid="{E5A7CFED-7892-4EBE-8272-1ED5363A12CF}"/>
    <cellStyle name="Normal 9 5 3 3 3 2 2 3" xfId="57824" xr:uid="{0A4D82D5-E96C-4E54-94F0-75D376882F5F}"/>
    <cellStyle name="Normal 9 5 3 3 3 2 2 4" xfId="59001" xr:uid="{7D4A1B55-1ADB-4567-B670-3E4ABF8D17E8}"/>
    <cellStyle name="Normal 9 5 3 3 3 2 3" xfId="6354" xr:uid="{813CCE59-ADE7-45DF-9403-C1C704097241}"/>
    <cellStyle name="Normal 9 5 3 3 3 2 4" xfId="5762" xr:uid="{ECE70766-A180-4A55-8037-619497705FB5}"/>
    <cellStyle name="Normal 9 5 3 3 3 2 5" xfId="56057" xr:uid="{9EF785A9-BBB6-4E8B-A2AC-50036C6927EF}"/>
    <cellStyle name="Normal 9 5 3 3 3 2 6" xfId="57235" xr:uid="{CA33C163-C83E-4024-B98E-E12E6EA52B17}"/>
    <cellStyle name="Normal 9 5 3 3 3 2 7" xfId="58412" xr:uid="{198CBCF0-4D5D-4599-8D2C-67F2F5D8134B}"/>
    <cellStyle name="Normal 9 5 3 3 4" xfId="3476" xr:uid="{E8B2D1CA-37F6-4148-B784-5E31947B99A7}"/>
    <cellStyle name="Normal 9 5 3 3 4 2" xfId="5144" xr:uid="{72F6ACFD-36CE-4200-91B6-27C79B9CE8C7}"/>
    <cellStyle name="Normal 9 5 3 3 4 2 2" xfId="41771" xr:uid="{AEB6A70D-BCA2-4D6B-9E3D-4CD73EE5F38D}"/>
    <cellStyle name="Normal 9 5 3 3 4 2 2 2" xfId="56648" xr:uid="{154EB6FA-9BFD-4B6F-ABD2-E29B33233F7A}"/>
    <cellStyle name="Normal 9 5 3 3 4 2 2 3" xfId="57825" xr:uid="{ACB3F63D-DA03-424E-97CB-FC3A34A29AAA}"/>
    <cellStyle name="Normal 9 5 3 3 4 2 2 4" xfId="59002" xr:uid="{3C9466AD-526E-46ED-A410-BF9CB2214B14}"/>
    <cellStyle name="Normal 9 5 3 3 4 2 3" xfId="6355" xr:uid="{11F7C0BC-46CC-4E06-9937-83363D765389}"/>
    <cellStyle name="Normal 9 5 3 3 4 2 4" xfId="5763" xr:uid="{2421A476-6325-467A-839F-84AFE131FA28}"/>
    <cellStyle name="Normal 9 5 3 3 4 2 5" xfId="56058" xr:uid="{A59FFF54-D319-484B-95D7-AAD8AE9731D7}"/>
    <cellStyle name="Normal 9 5 3 3 4 2 6" xfId="57236" xr:uid="{E9646E47-B2AC-47C5-AD61-01B6C217D527}"/>
    <cellStyle name="Normal 9 5 3 3 4 2 7" xfId="58413" xr:uid="{D94CAB10-D7C9-4EB1-9AE0-1BFF2E461D1D}"/>
    <cellStyle name="Normal 9 5 3 3 5" xfId="3477" xr:uid="{11ADEA3E-E852-4DDE-A51E-68AC10DD8013}"/>
    <cellStyle name="Normal 9 5 3 3 5 2" xfId="5145" xr:uid="{B8832C8A-C5AA-454D-9C23-2DC110A5A366}"/>
    <cellStyle name="Normal 9 5 3 3 5 2 2" xfId="41772" xr:uid="{41776D24-A299-4B6F-BF1E-465698B8618C}"/>
    <cellStyle name="Normal 9 5 3 3 5 2 2 2" xfId="56649" xr:uid="{EE3F51EB-7147-4214-9559-50131D28B46F}"/>
    <cellStyle name="Normal 9 5 3 3 5 2 2 3" xfId="57826" xr:uid="{5D5E888F-542F-47F9-BB75-1E86D9F1C7CC}"/>
    <cellStyle name="Normal 9 5 3 3 5 2 2 4" xfId="59003" xr:uid="{E613B138-B226-4145-951F-FD268AEA5083}"/>
    <cellStyle name="Normal 9 5 3 3 5 2 3" xfId="6356" xr:uid="{E04AF26D-19CF-4979-BBF2-66C5FE3EF440}"/>
    <cellStyle name="Normal 9 5 3 3 5 2 4" xfId="5764" xr:uid="{EA60D46E-8E3E-4288-929F-07F8D8441097}"/>
    <cellStyle name="Normal 9 5 3 3 5 2 5" xfId="56059" xr:uid="{32C76F08-A330-440E-B452-0B44C3A0611C}"/>
    <cellStyle name="Normal 9 5 3 3 5 2 6" xfId="57237" xr:uid="{070EB420-040E-4AE3-84FA-D41C38C92033}"/>
    <cellStyle name="Normal 9 5 3 3 5 2 7" xfId="58414" xr:uid="{CE2F6896-C11D-44BF-AC84-EB608C86049D}"/>
    <cellStyle name="Normal 9 5 3 3 6" xfId="5138" xr:uid="{40B1E402-1E36-46A7-863E-266D06507AF5}"/>
    <cellStyle name="Normal 9 5 3 3 6 2" xfId="41765" xr:uid="{F8E52E8F-39B5-42B7-80D4-45369CD7AECC}"/>
    <cellStyle name="Normal 9 5 3 3 6 2 2" xfId="56642" xr:uid="{10E3B35B-B93C-4C71-888B-8882F70A65A1}"/>
    <cellStyle name="Normal 9 5 3 3 6 2 3" xfId="57819" xr:uid="{791D0B7C-8A5C-4D2A-934A-178E4BCC7871}"/>
    <cellStyle name="Normal 9 5 3 3 6 2 4" xfId="58996" xr:uid="{C1D880A3-930B-49AF-A189-7AF4F136B26E}"/>
    <cellStyle name="Normal 9 5 3 3 6 3" xfId="6349" xr:uid="{7BC185FC-4A15-45A4-8855-6FBEE3C423D0}"/>
    <cellStyle name="Normal 9 5 3 3 6 4" xfId="5757" xr:uid="{248E2034-475E-44EA-BFB1-0D52538A0F68}"/>
    <cellStyle name="Normal 9 5 3 3 6 5" xfId="56052" xr:uid="{11CA3116-8AC0-4F84-BD01-9558A9CD4724}"/>
    <cellStyle name="Normal 9 5 3 3 6 6" xfId="57230" xr:uid="{6D396634-A617-40BD-802C-B9C81302EE62}"/>
    <cellStyle name="Normal 9 5 3 3 6 7" xfId="58407" xr:uid="{F3A1EAF5-C132-44A3-AD1C-29E517CE39EE}"/>
    <cellStyle name="Normal 9 5 3 4" xfId="3478" xr:uid="{DDBC39FF-32C5-4C12-A8AC-C249FE3C4285}"/>
    <cellStyle name="Normal 9 5 3 4 2" xfId="3479" xr:uid="{ECAAFF28-C93D-4696-81E4-952DBB2DED5F}"/>
    <cellStyle name="Normal 9 5 3 4 2 2" xfId="5147" xr:uid="{C3921216-E790-4F23-98DC-D064CDC210A4}"/>
    <cellStyle name="Normal 9 5 3 4 2 2 2" xfId="41774" xr:uid="{21B111EC-9FAE-4D40-A559-92CD7DD3DC30}"/>
    <cellStyle name="Normal 9 5 3 4 2 2 2 2" xfId="56651" xr:uid="{63E12827-F8EB-4FD9-9898-A56E98D50E10}"/>
    <cellStyle name="Normal 9 5 3 4 2 2 2 3" xfId="57828" xr:uid="{AC0BD339-28B7-4930-B881-90CBC20651A6}"/>
    <cellStyle name="Normal 9 5 3 4 2 2 2 4" xfId="59005" xr:uid="{0479B901-D830-4BE7-82E8-F4CE24877668}"/>
    <cellStyle name="Normal 9 5 3 4 2 2 3" xfId="6358" xr:uid="{829A0752-9579-4B15-A2BF-47B71C2EABF7}"/>
    <cellStyle name="Normal 9 5 3 4 2 2 4" xfId="5766" xr:uid="{FEE875CB-9C45-4547-B8EA-616B40BA95D6}"/>
    <cellStyle name="Normal 9 5 3 4 2 2 5" xfId="56061" xr:uid="{69B15A51-E7DC-4286-A4DA-617A01DA66F4}"/>
    <cellStyle name="Normal 9 5 3 4 2 2 6" xfId="57239" xr:uid="{70D6A35D-34BD-4586-8797-11811896F7F4}"/>
    <cellStyle name="Normal 9 5 3 4 2 2 7" xfId="58416" xr:uid="{2C574243-7324-4974-B566-20468E98FD90}"/>
    <cellStyle name="Normal 9 5 3 4 3" xfId="3480" xr:uid="{7AF579DF-8AFB-4F7D-ACC0-BB709469C311}"/>
    <cellStyle name="Normal 9 5 3 4 3 2" xfId="5148" xr:uid="{AD9CC562-3D80-4643-B880-B18E08B521DE}"/>
    <cellStyle name="Normal 9 5 3 4 3 2 2" xfId="41775" xr:uid="{0A179AE7-0D3D-46AA-9C36-99589353E944}"/>
    <cellStyle name="Normal 9 5 3 4 3 2 2 2" xfId="56652" xr:uid="{AAF5C384-646D-4483-8070-232CFE0A4B63}"/>
    <cellStyle name="Normal 9 5 3 4 3 2 2 3" xfId="57829" xr:uid="{AAA09521-0613-410F-97A0-E50919692EFA}"/>
    <cellStyle name="Normal 9 5 3 4 3 2 2 4" xfId="59006" xr:uid="{C5B969EE-3C63-435E-9FD9-1E52929F2C7E}"/>
    <cellStyle name="Normal 9 5 3 4 3 2 3" xfId="6359" xr:uid="{31E56734-57BF-4BA2-9322-B9C0FC82C05D}"/>
    <cellStyle name="Normal 9 5 3 4 3 2 4" xfId="5767" xr:uid="{F9A9E6A0-3AF4-439A-8572-54D4420A4C54}"/>
    <cellStyle name="Normal 9 5 3 4 3 2 5" xfId="56062" xr:uid="{99F11058-F99F-4DEB-906A-E75BF731536B}"/>
    <cellStyle name="Normal 9 5 3 4 3 2 6" xfId="57240" xr:uid="{DFFB851A-71E0-42EF-B0DB-42679B92A6FD}"/>
    <cellStyle name="Normal 9 5 3 4 3 2 7" xfId="58417" xr:uid="{67AD2FD9-7B89-48E4-87D3-EB8EB925487F}"/>
    <cellStyle name="Normal 9 5 3 4 4" xfId="3481" xr:uid="{C8AFCF0B-0F3A-4AB5-A8F3-E395FB25DDB4}"/>
    <cellStyle name="Normal 9 5 3 4 4 2" xfId="5149" xr:uid="{B6751170-6B57-41AA-A35A-D8D75A21CBEB}"/>
    <cellStyle name="Normal 9 5 3 4 4 2 2" xfId="41776" xr:uid="{00CA3EAB-3710-46BC-98FB-C372429A6682}"/>
    <cellStyle name="Normal 9 5 3 4 4 2 2 2" xfId="56653" xr:uid="{F95C2382-7372-4EC4-A9F1-FBD93F62A26A}"/>
    <cellStyle name="Normal 9 5 3 4 4 2 2 3" xfId="57830" xr:uid="{B8C17118-B17B-47D0-AEB0-E52A062014FF}"/>
    <cellStyle name="Normal 9 5 3 4 4 2 2 4" xfId="59007" xr:uid="{48626E18-17B3-4780-B470-7E70976379DA}"/>
    <cellStyle name="Normal 9 5 3 4 4 2 3" xfId="6360" xr:uid="{D0D00F46-A187-47C7-975F-4AB99A000279}"/>
    <cellStyle name="Normal 9 5 3 4 4 2 4" xfId="5768" xr:uid="{E285EDDD-1C39-4033-AA8B-F5D458AC4466}"/>
    <cellStyle name="Normal 9 5 3 4 4 2 5" xfId="56063" xr:uid="{FF5A8C69-EF43-43F4-BE41-D8B023FD475A}"/>
    <cellStyle name="Normal 9 5 3 4 4 2 6" xfId="57241" xr:uid="{84A8BD71-8B63-4382-A9BB-216BE26980B2}"/>
    <cellStyle name="Normal 9 5 3 4 4 2 7" xfId="58418" xr:uid="{6B450253-E3BC-4858-874E-A9CCFCD99EC8}"/>
    <cellStyle name="Normal 9 5 3 4 5" xfId="5146" xr:uid="{5D910BE9-9E36-4031-ADFE-E51C6E8C1874}"/>
    <cellStyle name="Normal 9 5 3 4 5 2" xfId="41773" xr:uid="{E27A2826-D860-4227-94AD-CFFA3EB840D1}"/>
    <cellStyle name="Normal 9 5 3 4 5 2 2" xfId="56650" xr:uid="{C89BB950-7658-430A-A104-053AF1F2771F}"/>
    <cellStyle name="Normal 9 5 3 4 5 2 3" xfId="57827" xr:uid="{7A98AD8A-1565-4593-B0DD-B829559733FF}"/>
    <cellStyle name="Normal 9 5 3 4 5 2 4" xfId="59004" xr:uid="{D6B32E74-451A-44F8-BC26-86790AA59985}"/>
    <cellStyle name="Normal 9 5 3 4 5 3" xfId="6357" xr:uid="{A0B2E409-F434-4FE1-BF80-27F9D0F53D42}"/>
    <cellStyle name="Normal 9 5 3 4 5 4" xfId="5765" xr:uid="{6BCB1564-A7FF-4020-A1C9-136729AC2EFD}"/>
    <cellStyle name="Normal 9 5 3 4 5 5" xfId="56060" xr:uid="{56030005-0A94-4B46-AA47-5D658EA9D065}"/>
    <cellStyle name="Normal 9 5 3 4 5 6" xfId="57238" xr:uid="{BCE51D2B-51CE-4F09-853D-49EDB51ACDCD}"/>
    <cellStyle name="Normal 9 5 3 4 5 7" xfId="58415" xr:uid="{CEA913FC-434D-4879-B184-93236CD50469}"/>
    <cellStyle name="Normal 9 5 3 5" xfId="3482" xr:uid="{4CC88215-1DA2-4FBF-873E-B32E32959E0F}"/>
    <cellStyle name="Normal 9 5 3 5 2" xfId="3483" xr:uid="{BE2444B2-F79E-460A-8501-415DFC31FA06}"/>
    <cellStyle name="Normal 9 5 3 5 2 2" xfId="5151" xr:uid="{376D8D5A-BD4F-462D-9F0E-0494A75994C2}"/>
    <cellStyle name="Normal 9 5 3 5 2 2 2" xfId="41778" xr:uid="{48E33195-254A-4A0E-AD0B-310B55A0A393}"/>
    <cellStyle name="Normal 9 5 3 5 2 2 2 2" xfId="56655" xr:uid="{A284DA64-09F1-4CA9-8118-1F51345B2822}"/>
    <cellStyle name="Normal 9 5 3 5 2 2 2 3" xfId="57832" xr:uid="{96F4B111-8CAB-4E38-ACCD-39BF8BD6A3C6}"/>
    <cellStyle name="Normal 9 5 3 5 2 2 2 4" xfId="59009" xr:uid="{79F792BB-41EB-47DC-A2CD-6D263F702AE4}"/>
    <cellStyle name="Normal 9 5 3 5 2 2 3" xfId="6362" xr:uid="{F2DFA01E-503F-4107-B5CE-F6A058EB7AA8}"/>
    <cellStyle name="Normal 9 5 3 5 2 2 4" xfId="5770" xr:uid="{9EF880BC-60D5-4875-9E3C-E95294090212}"/>
    <cellStyle name="Normal 9 5 3 5 2 2 5" xfId="56065" xr:uid="{EC045BF4-6446-4273-8956-A7AB4FC052BB}"/>
    <cellStyle name="Normal 9 5 3 5 2 2 6" xfId="57243" xr:uid="{9D57C4F4-24CB-475C-A807-0094E622DD6F}"/>
    <cellStyle name="Normal 9 5 3 5 2 2 7" xfId="58420" xr:uid="{574654CC-1EB1-4B3E-BCCB-9DBA68FF2CCF}"/>
    <cellStyle name="Normal 9 5 3 5 3" xfId="3484" xr:uid="{FF15D0CE-6CEA-4DE4-8B3C-19867D5F7CE4}"/>
    <cellStyle name="Normal 9 5 3 5 3 2" xfId="5152" xr:uid="{38FF35DD-F6E3-46D4-9948-EA065E2A150B}"/>
    <cellStyle name="Normal 9 5 3 5 3 2 2" xfId="41779" xr:uid="{A062041B-BF68-4DAD-9DE6-139C0EF51AFD}"/>
    <cellStyle name="Normal 9 5 3 5 3 2 2 2" xfId="56656" xr:uid="{DF4378F0-5949-4A80-AA95-7BD8F729824E}"/>
    <cellStyle name="Normal 9 5 3 5 3 2 2 3" xfId="57833" xr:uid="{700403F9-121C-418B-AFA8-02C76EE21D25}"/>
    <cellStyle name="Normal 9 5 3 5 3 2 2 4" xfId="59010" xr:uid="{7675DB1B-5996-4106-BF28-ABF49B238219}"/>
    <cellStyle name="Normal 9 5 3 5 3 2 3" xfId="6363" xr:uid="{8C1277BA-7912-48FA-A7F0-F056ED688A59}"/>
    <cellStyle name="Normal 9 5 3 5 3 2 4" xfId="5771" xr:uid="{FCAC33CC-B071-45C0-A298-98A4339E4913}"/>
    <cellStyle name="Normal 9 5 3 5 3 2 5" xfId="56066" xr:uid="{473388B2-A4AB-4CA1-AB79-02C87DC65BC6}"/>
    <cellStyle name="Normal 9 5 3 5 3 2 6" xfId="57244" xr:uid="{8EF4B6E1-1272-4D3D-B138-383CD86B3437}"/>
    <cellStyle name="Normal 9 5 3 5 3 2 7" xfId="58421" xr:uid="{24BE25D8-CF18-471D-AEAE-CC975F51D271}"/>
    <cellStyle name="Normal 9 5 3 5 4" xfId="3485" xr:uid="{662545CA-4BDA-4615-A195-504F3C5FD841}"/>
    <cellStyle name="Normal 9 5 3 5 4 2" xfId="5153" xr:uid="{C8C1BE2A-2538-40B4-AF8A-8C2906C6635C}"/>
    <cellStyle name="Normal 9 5 3 5 4 2 2" xfId="41780" xr:uid="{07C75C5A-31C5-4DD3-AEA1-40823552904C}"/>
    <cellStyle name="Normal 9 5 3 5 4 2 2 2" xfId="56657" xr:uid="{95B508E4-AEAB-454A-83FB-320A2F3919A0}"/>
    <cellStyle name="Normal 9 5 3 5 4 2 2 3" xfId="57834" xr:uid="{B4749531-F619-406E-9C34-58861A615D92}"/>
    <cellStyle name="Normal 9 5 3 5 4 2 2 4" xfId="59011" xr:uid="{23383BDD-436F-4615-92A6-FB18AB1A6CBA}"/>
    <cellStyle name="Normal 9 5 3 5 4 2 3" xfId="6364" xr:uid="{8272180D-3CA2-486B-AEA7-A85D0C1AD70B}"/>
    <cellStyle name="Normal 9 5 3 5 4 2 4" xfId="5772" xr:uid="{F61C65B9-1E7B-4EB8-8FAA-D3174AE4EB41}"/>
    <cellStyle name="Normal 9 5 3 5 4 2 5" xfId="56067" xr:uid="{9EEC3210-0BDB-4467-BACB-1C16B1DB3C6D}"/>
    <cellStyle name="Normal 9 5 3 5 4 2 6" xfId="57245" xr:uid="{86572D48-886E-49F9-8508-6313F33583C5}"/>
    <cellStyle name="Normal 9 5 3 5 4 2 7" xfId="58422" xr:uid="{21023620-8D3E-4FFE-B678-2AD52B186202}"/>
    <cellStyle name="Normal 9 5 3 5 5" xfId="5150" xr:uid="{2D8A25B9-B978-4FAE-B6E4-C270E2E7AEA2}"/>
    <cellStyle name="Normal 9 5 3 5 5 2" xfId="41777" xr:uid="{3AE52DB5-9470-4867-A95E-CE8E2FD6B725}"/>
    <cellStyle name="Normal 9 5 3 5 5 2 2" xfId="56654" xr:uid="{E65D53ED-B942-439D-BA2D-49EE510E4178}"/>
    <cellStyle name="Normal 9 5 3 5 5 2 3" xfId="57831" xr:uid="{10D8C96B-4B7E-4A53-8760-45A4220FA662}"/>
    <cellStyle name="Normal 9 5 3 5 5 2 4" xfId="59008" xr:uid="{23041874-4311-4D55-BBA1-5AF542DF251D}"/>
    <cellStyle name="Normal 9 5 3 5 5 3" xfId="6361" xr:uid="{DFF1FE2D-672C-45E8-B0C0-E775370F8F9C}"/>
    <cellStyle name="Normal 9 5 3 5 5 4" xfId="5769" xr:uid="{F142BA2A-3572-4E3E-8419-3D3295EEAAB6}"/>
    <cellStyle name="Normal 9 5 3 5 5 5" xfId="56064" xr:uid="{59E38E29-40B5-4B08-9C9C-A9C645458872}"/>
    <cellStyle name="Normal 9 5 3 5 5 6" xfId="57242" xr:uid="{44DE4286-C0EA-48FD-B30E-78A697EA0411}"/>
    <cellStyle name="Normal 9 5 3 5 5 7" xfId="58419" xr:uid="{F4CAB313-DE60-44E8-9D6B-62E9C7F05430}"/>
    <cellStyle name="Normal 9 5 3 6" xfId="3486" xr:uid="{8B5A6273-C143-4087-9FD8-9F95CE720B37}"/>
    <cellStyle name="Normal 9 5 3 6 2" xfId="5154" xr:uid="{CB4FBD44-9FF6-4B6E-904E-052218D289FD}"/>
    <cellStyle name="Normal 9 5 3 6 2 2" xfId="41781" xr:uid="{8414FA98-5C1B-436A-9426-B09B688D6367}"/>
    <cellStyle name="Normal 9 5 3 6 2 2 2" xfId="56658" xr:uid="{50AEDF61-EF15-42AA-B32F-E2ADBA60C5BB}"/>
    <cellStyle name="Normal 9 5 3 6 2 2 3" xfId="57835" xr:uid="{6978D900-92BC-49CF-8B6E-B177F77B1C85}"/>
    <cellStyle name="Normal 9 5 3 6 2 2 4" xfId="59012" xr:uid="{726DEF77-3459-4D63-9635-FD8D8FDEB0C7}"/>
    <cellStyle name="Normal 9 5 3 6 2 3" xfId="6365" xr:uid="{E44E1BF7-3424-4D48-BE4D-D649164A91B5}"/>
    <cellStyle name="Normal 9 5 3 6 2 4" xfId="5773" xr:uid="{EE91A428-716B-4DC2-9D47-090AB7272F7C}"/>
    <cellStyle name="Normal 9 5 3 6 2 5" xfId="56068" xr:uid="{BE982978-D926-4A63-95FC-91C0568EA59E}"/>
    <cellStyle name="Normal 9 5 3 6 2 6" xfId="57246" xr:uid="{7A617308-BFAD-45B5-ACA2-86032BA49BDE}"/>
    <cellStyle name="Normal 9 5 3 6 2 7" xfId="58423" xr:uid="{06CBAA18-6920-42E1-A741-700F6D0E1E10}"/>
    <cellStyle name="Normal 9 5 3 7" xfId="3487" xr:uid="{564FF790-111A-4CFE-8E4D-7886B704DBCA}"/>
    <cellStyle name="Normal 9 5 3 7 2" xfId="5155" xr:uid="{F9D08D08-B39F-4904-A7FE-E6BA8360AA09}"/>
    <cellStyle name="Normal 9 5 3 7 2 2" xfId="41782" xr:uid="{34489F69-FC18-46EC-88AA-C38981DB1FDA}"/>
    <cellStyle name="Normal 9 5 3 7 2 2 2" xfId="56659" xr:uid="{DF8E2492-401E-4AAB-97AC-2A4588B635A5}"/>
    <cellStyle name="Normal 9 5 3 7 2 2 3" xfId="57836" xr:uid="{CAD02479-CA1C-439E-8E8D-7FF42A12EABB}"/>
    <cellStyle name="Normal 9 5 3 7 2 2 4" xfId="59013" xr:uid="{03D7E7FA-628E-4D2D-9CA0-01FB17F28B76}"/>
    <cellStyle name="Normal 9 5 3 7 2 3" xfId="6366" xr:uid="{C868689C-AE33-4BFA-A40D-D20CAD16D9F3}"/>
    <cellStyle name="Normal 9 5 3 7 2 4" xfId="5774" xr:uid="{8CF3EC72-9D43-4C01-A501-6140D9BEBCF4}"/>
    <cellStyle name="Normal 9 5 3 7 2 5" xfId="56069" xr:uid="{01D0FC1A-794C-4EC8-B15C-53832913CBB6}"/>
    <cellStyle name="Normal 9 5 3 7 2 6" xfId="57247" xr:uid="{DF418628-C7F8-4C49-A4EE-41A9CAB4EDE3}"/>
    <cellStyle name="Normal 9 5 3 7 2 7" xfId="58424" xr:uid="{1B1ED1F8-CDE6-4C03-AD9E-A6751C7E1337}"/>
    <cellStyle name="Normal 9 5 3 8" xfId="3488" xr:uid="{61571242-CB98-470B-AF3C-6744ECCD1101}"/>
    <cellStyle name="Normal 9 5 3 8 2" xfId="5156" xr:uid="{89E123E8-9AC9-439E-BCBD-C5F88824F6FE}"/>
    <cellStyle name="Normal 9 5 3 8 2 2" xfId="41783" xr:uid="{AF44BD2A-CFB4-4FDD-B708-6CF69389C75B}"/>
    <cellStyle name="Normal 9 5 3 8 2 2 2" xfId="56660" xr:uid="{F49CDB0F-4F91-42AB-98CE-64215E4AD6EF}"/>
    <cellStyle name="Normal 9 5 3 8 2 2 3" xfId="57837" xr:uid="{6FDC6C98-C53E-404A-95CA-BDB23EC9A808}"/>
    <cellStyle name="Normal 9 5 3 8 2 2 4" xfId="59014" xr:uid="{8EA6B1BE-0888-4F67-A5E9-7ED2643562A2}"/>
    <cellStyle name="Normal 9 5 3 8 2 3" xfId="6367" xr:uid="{3F388BD9-A1CE-45EC-A58A-B5C15CB87241}"/>
    <cellStyle name="Normal 9 5 3 8 2 4" xfId="5775" xr:uid="{3A53FBDA-C09D-41BF-99EC-88A2B0ECE70D}"/>
    <cellStyle name="Normal 9 5 3 8 2 5" xfId="56070" xr:uid="{67F90CB1-33BB-43FE-88A8-32EE25D9EDCF}"/>
    <cellStyle name="Normal 9 5 3 8 2 6" xfId="57248" xr:uid="{7F4A6301-73F1-4C41-8043-670DE17786CC}"/>
    <cellStyle name="Normal 9 5 3 8 2 7" xfId="58425" xr:uid="{D2F1B34A-FC40-4FD8-84B7-6D9C9949AB33}"/>
    <cellStyle name="Normal 9 5 3 9" xfId="5124" xr:uid="{CDEA1732-808A-47F9-926E-D49B66645450}"/>
    <cellStyle name="Normal 9 5 3 9 2" xfId="41751" xr:uid="{523F37EC-E58A-4419-954A-A912F23B33AF}"/>
    <cellStyle name="Normal 9 5 3 9 2 2" xfId="56628" xr:uid="{6684102A-D358-48CF-AD23-04D6E417A65B}"/>
    <cellStyle name="Normal 9 5 3 9 2 3" xfId="57805" xr:uid="{AC2FD33A-E806-4D90-AA72-1F8BBA00D2D8}"/>
    <cellStyle name="Normal 9 5 3 9 2 4" xfId="58982" xr:uid="{ADC657CC-4332-4589-A166-9AF1521F5F05}"/>
    <cellStyle name="Normal 9 5 3 9 3" xfId="6335" xr:uid="{264721BC-BE4E-48D8-91A1-FBE21B34313D}"/>
    <cellStyle name="Normal 9 5 3 9 4" xfId="5743" xr:uid="{D8D7EA4F-6E59-4904-B80E-EC6EFCA84293}"/>
    <cellStyle name="Normal 9 5 3 9 5" xfId="56038" xr:uid="{A5BE9320-5478-430F-913E-F869DF6FBBC1}"/>
    <cellStyle name="Normal 9 5 3 9 6" xfId="57216" xr:uid="{B718CB4E-B413-401D-BAB8-DF97ED6A10D2}"/>
    <cellStyle name="Normal 9 5 3 9 7" xfId="58393" xr:uid="{C1793C39-BB01-4313-AFE7-7691BEA2EA21}"/>
    <cellStyle name="Normal 9 5 4" xfId="3489" xr:uid="{3871E495-0E30-430E-BCD4-2851BD034205}"/>
    <cellStyle name="Normal 9 5 4 2" xfId="3490" xr:uid="{9995C0D5-D95B-4B21-B03A-43B352189789}"/>
    <cellStyle name="Normal 9 5 4 2 2" xfId="3491" xr:uid="{9860C211-9C0E-409A-828D-6F1FA90A3FB8}"/>
    <cellStyle name="Normal 9 5 4 2 2 2" xfId="3492" xr:uid="{590DD1A4-2F99-41D5-BE75-516642E31FC8}"/>
    <cellStyle name="Normal 9 5 4 2 2 2 2" xfId="5160" xr:uid="{057162DF-2816-46DF-B556-1A4019F234E8}"/>
    <cellStyle name="Normal 9 5 4 2 2 2 2 2" xfId="41787" xr:uid="{3AD9C96D-DC87-47FC-82C8-E356174CB0A2}"/>
    <cellStyle name="Normal 9 5 4 2 2 2 2 2 2" xfId="56664" xr:uid="{137E1631-67B9-4E37-8F98-07CF9304414C}"/>
    <cellStyle name="Normal 9 5 4 2 2 2 2 2 3" xfId="57841" xr:uid="{4A6A51E9-E5CC-446A-BF88-612E3EC2E2D4}"/>
    <cellStyle name="Normal 9 5 4 2 2 2 2 2 4" xfId="59018" xr:uid="{9DAE324B-563F-4280-A7E2-96E18DF4B77D}"/>
    <cellStyle name="Normal 9 5 4 2 2 2 2 3" xfId="6371" xr:uid="{6DF1C2BF-4394-4438-9F25-9B5780C142E0}"/>
    <cellStyle name="Normal 9 5 4 2 2 2 2 4" xfId="5779" xr:uid="{3C796DA5-503B-4A3D-BC6B-700044FEB203}"/>
    <cellStyle name="Normal 9 5 4 2 2 2 2 5" xfId="56074" xr:uid="{EF7BA63A-FE66-41D0-830B-06EA4F7B5543}"/>
    <cellStyle name="Normal 9 5 4 2 2 2 2 6" xfId="57252" xr:uid="{54A174FF-AC54-45B2-94D9-501D873AA3C5}"/>
    <cellStyle name="Normal 9 5 4 2 2 2 2 7" xfId="58429" xr:uid="{6673826F-AE30-4A8B-8903-757F0E6F27E8}"/>
    <cellStyle name="Normal 9 5 4 2 2 3" xfId="3493" xr:uid="{B7E6155A-CC95-4C7E-A6EA-FD7FE68F95D2}"/>
    <cellStyle name="Normal 9 5 4 2 2 3 2" xfId="5161" xr:uid="{C933A1AA-9CC6-4EA7-A056-87D1BF2F34D6}"/>
    <cellStyle name="Normal 9 5 4 2 2 3 2 2" xfId="41788" xr:uid="{B6D9E513-BFD0-4EA4-813F-FC7C0248ED92}"/>
    <cellStyle name="Normal 9 5 4 2 2 3 2 2 2" xfId="56665" xr:uid="{E7BCF6B5-793F-4B79-9FDF-19AA3D101258}"/>
    <cellStyle name="Normal 9 5 4 2 2 3 2 2 3" xfId="57842" xr:uid="{7715536C-B8FD-4405-98C1-AFF01DF88F14}"/>
    <cellStyle name="Normal 9 5 4 2 2 3 2 2 4" xfId="59019" xr:uid="{40B61FB0-1582-456B-A3E2-9559F4743EC9}"/>
    <cellStyle name="Normal 9 5 4 2 2 3 2 3" xfId="6372" xr:uid="{FE4FD566-9100-4791-ACC1-84C8996ADCAA}"/>
    <cellStyle name="Normal 9 5 4 2 2 3 2 4" xfId="5780" xr:uid="{04715A81-90C7-41B9-B47A-91745B98E212}"/>
    <cellStyle name="Normal 9 5 4 2 2 3 2 5" xfId="56075" xr:uid="{F23B153E-8E1A-4C07-A492-05A42A434A7A}"/>
    <cellStyle name="Normal 9 5 4 2 2 3 2 6" xfId="57253" xr:uid="{B99D452B-723E-422A-8BB2-067B777D9B24}"/>
    <cellStyle name="Normal 9 5 4 2 2 3 2 7" xfId="58430" xr:uid="{D69F6EE1-45BD-417B-81ED-CDA98B22CD1F}"/>
    <cellStyle name="Normal 9 5 4 2 2 4" xfId="3494" xr:uid="{F9761B8A-47E1-4D90-A0F1-9E3184C68748}"/>
    <cellStyle name="Normal 9 5 4 2 2 4 2" xfId="5162" xr:uid="{BE3175FE-5289-4AC0-A941-7CF9B2727E79}"/>
    <cellStyle name="Normal 9 5 4 2 2 4 2 2" xfId="41789" xr:uid="{BC95877D-28F6-46A1-9BAE-7EC43FAF33E5}"/>
    <cellStyle name="Normal 9 5 4 2 2 4 2 2 2" xfId="56666" xr:uid="{808941B3-2DA1-4321-AADE-39DDA7902443}"/>
    <cellStyle name="Normal 9 5 4 2 2 4 2 2 3" xfId="57843" xr:uid="{B0CF70C5-FB15-45E7-85AE-50086437FA5E}"/>
    <cellStyle name="Normal 9 5 4 2 2 4 2 2 4" xfId="59020" xr:uid="{1C1B3517-8B37-48DE-9C3A-74016BC3D0E0}"/>
    <cellStyle name="Normal 9 5 4 2 2 4 2 3" xfId="6373" xr:uid="{DE41BA69-BA9E-48FB-BB03-73C8C3656571}"/>
    <cellStyle name="Normal 9 5 4 2 2 4 2 4" xfId="5781" xr:uid="{C3A544A9-E8CE-4318-AD20-7ADA99F0A31A}"/>
    <cellStyle name="Normal 9 5 4 2 2 4 2 5" xfId="56076" xr:uid="{C34FEAD0-B478-47C2-888E-2AD87EC038F9}"/>
    <cellStyle name="Normal 9 5 4 2 2 4 2 6" xfId="57254" xr:uid="{F258DC68-92C6-4189-AB69-9F94B0C8C287}"/>
    <cellStyle name="Normal 9 5 4 2 2 4 2 7" xfId="58431" xr:uid="{7D154E3C-1FD0-4FCA-BED6-E9BA8E165DD0}"/>
    <cellStyle name="Normal 9 5 4 2 2 5" xfId="5159" xr:uid="{1D6C7BDE-D2BC-40E1-80A8-9FAE4DE3B0CD}"/>
    <cellStyle name="Normal 9 5 4 2 2 5 2" xfId="41786" xr:uid="{AE0E575D-5F3F-4CAC-9358-FB0405CFAC28}"/>
    <cellStyle name="Normal 9 5 4 2 2 5 2 2" xfId="56663" xr:uid="{A3529583-2BB3-42C4-9594-5EBBF59FACBD}"/>
    <cellStyle name="Normal 9 5 4 2 2 5 2 3" xfId="57840" xr:uid="{E7739050-49E8-4128-9501-766CC7F11B72}"/>
    <cellStyle name="Normal 9 5 4 2 2 5 2 4" xfId="59017" xr:uid="{96C4F4B6-40EA-41EB-B6E5-871032F667B5}"/>
    <cellStyle name="Normal 9 5 4 2 2 5 3" xfId="6370" xr:uid="{8ADABEF5-77D7-41FC-AB4E-5CEF8B09D73F}"/>
    <cellStyle name="Normal 9 5 4 2 2 5 4" xfId="5778" xr:uid="{B3C280FE-63A3-4F14-8B65-3E26CB8BDC91}"/>
    <cellStyle name="Normal 9 5 4 2 2 5 5" xfId="56073" xr:uid="{A2B07104-5D77-4E8F-B312-57724B82C803}"/>
    <cellStyle name="Normal 9 5 4 2 2 5 6" xfId="57251" xr:uid="{63023C21-BF15-4093-802E-E1D12AAC21A6}"/>
    <cellStyle name="Normal 9 5 4 2 2 5 7" xfId="58428" xr:uid="{C1F8723A-0362-4318-AAD4-F17BFF9C6A4C}"/>
    <cellStyle name="Normal 9 5 4 2 3" xfId="3495" xr:uid="{98FFBCCA-75E0-4940-9D89-25D6FFA6D0A1}"/>
    <cellStyle name="Normal 9 5 4 2 3 2" xfId="5163" xr:uid="{CA2D1C43-8A6C-4B82-9DC5-7F12AC754F38}"/>
    <cellStyle name="Normal 9 5 4 2 3 2 2" xfId="41790" xr:uid="{61657250-2AA8-40F8-884E-46B6E3B163E1}"/>
    <cellStyle name="Normal 9 5 4 2 3 2 2 2" xfId="56667" xr:uid="{4E3C2938-7157-4BAB-9CA4-C6F0C25EC6B3}"/>
    <cellStyle name="Normal 9 5 4 2 3 2 2 3" xfId="57844" xr:uid="{C5D2DF01-01B5-4BFF-A323-3043B2251D4F}"/>
    <cellStyle name="Normal 9 5 4 2 3 2 2 4" xfId="59021" xr:uid="{F016343B-016D-426D-A290-A3F78050A3D0}"/>
    <cellStyle name="Normal 9 5 4 2 3 2 3" xfId="6374" xr:uid="{C9501914-2F25-4800-8F4E-8EB0241BD21B}"/>
    <cellStyle name="Normal 9 5 4 2 3 2 4" xfId="5782" xr:uid="{552FCEF6-51F3-4976-ACD6-8CA26435804A}"/>
    <cellStyle name="Normal 9 5 4 2 3 2 5" xfId="56077" xr:uid="{229AC556-96EA-4F93-8E2E-EFB76D2D1094}"/>
    <cellStyle name="Normal 9 5 4 2 3 2 6" xfId="57255" xr:uid="{DD459E00-F7FF-479D-921C-218C9D85B3E7}"/>
    <cellStyle name="Normal 9 5 4 2 3 2 7" xfId="58432" xr:uid="{EF6030B0-4B1F-4C17-8B88-2B2DC62FEE40}"/>
    <cellStyle name="Normal 9 5 4 2 4" xfId="3496" xr:uid="{E83E1BDB-7FF8-4397-A494-2F41CFE9959A}"/>
    <cellStyle name="Normal 9 5 4 2 4 2" xfId="5164" xr:uid="{A36530AD-7D66-4170-B37B-4A7BBB9E45FD}"/>
    <cellStyle name="Normal 9 5 4 2 4 2 2" xfId="41791" xr:uid="{7986F283-72A0-4226-BD9A-B9E246979A3E}"/>
    <cellStyle name="Normal 9 5 4 2 4 2 2 2" xfId="56668" xr:uid="{638275B4-8CA9-487C-9D03-2046407F35A0}"/>
    <cellStyle name="Normal 9 5 4 2 4 2 2 3" xfId="57845" xr:uid="{BE49DF30-2492-481D-A433-6DD8C9A4F7EB}"/>
    <cellStyle name="Normal 9 5 4 2 4 2 2 4" xfId="59022" xr:uid="{EB8740CC-61FF-46D8-8909-9B5F05148213}"/>
    <cellStyle name="Normal 9 5 4 2 4 2 3" xfId="6375" xr:uid="{D8DF5E53-A76B-49BA-81E0-0337A276B561}"/>
    <cellStyle name="Normal 9 5 4 2 4 2 4" xfId="5783" xr:uid="{3234A559-3B56-4DB4-83F7-C9E43E282725}"/>
    <cellStyle name="Normal 9 5 4 2 4 2 5" xfId="56078" xr:uid="{036776CC-AC45-4762-A765-4749D3608F2A}"/>
    <cellStyle name="Normal 9 5 4 2 4 2 6" xfId="57256" xr:uid="{1C0CC043-139A-4F78-A142-8903DC12E821}"/>
    <cellStyle name="Normal 9 5 4 2 4 2 7" xfId="58433" xr:uid="{405C6A19-2799-426D-946C-9F8243A1E543}"/>
    <cellStyle name="Normal 9 5 4 2 5" xfId="3497" xr:uid="{833BCC2E-1DF2-4479-8E90-87571138147A}"/>
    <cellStyle name="Normal 9 5 4 2 5 2" xfId="5165" xr:uid="{4D204C77-33DB-4299-B85B-1CA772F6C82A}"/>
    <cellStyle name="Normal 9 5 4 2 5 2 2" xfId="41792" xr:uid="{C13A7B22-564A-41AC-826F-8C1D3C585F39}"/>
    <cellStyle name="Normal 9 5 4 2 5 2 2 2" xfId="56669" xr:uid="{76F11426-5E81-45BA-862B-39A5FB6A96CF}"/>
    <cellStyle name="Normal 9 5 4 2 5 2 2 3" xfId="57846" xr:uid="{373142D5-5C42-49CF-9727-ED855F7072EF}"/>
    <cellStyle name="Normal 9 5 4 2 5 2 2 4" xfId="59023" xr:uid="{BD87D8C4-BA73-4549-8EF9-43C5E6199552}"/>
    <cellStyle name="Normal 9 5 4 2 5 2 3" xfId="6376" xr:uid="{582ED1AF-8014-4364-BA10-DAAE4E4A9BF8}"/>
    <cellStyle name="Normal 9 5 4 2 5 2 4" xfId="5784" xr:uid="{A4AAA177-5098-498D-BEDC-CE3565155418}"/>
    <cellStyle name="Normal 9 5 4 2 5 2 5" xfId="56079" xr:uid="{8FA3B209-DEF4-45DF-BE66-A90DE8353BCE}"/>
    <cellStyle name="Normal 9 5 4 2 5 2 6" xfId="57257" xr:uid="{F11AB7FB-44B6-4BB9-8AB3-8575CAA5D086}"/>
    <cellStyle name="Normal 9 5 4 2 5 2 7" xfId="58434" xr:uid="{D5CC3C29-10DD-490A-80BD-EA3FA7295DDA}"/>
    <cellStyle name="Normal 9 5 4 2 6" xfId="5158" xr:uid="{FD3EC4D2-005D-422B-992B-992EDE645549}"/>
    <cellStyle name="Normal 9 5 4 2 6 2" xfId="41785" xr:uid="{78B5B44E-1BC5-4D14-ACBF-627E99CD9320}"/>
    <cellStyle name="Normal 9 5 4 2 6 2 2" xfId="56662" xr:uid="{F880BCEE-CE32-424C-8318-1DC072738366}"/>
    <cellStyle name="Normal 9 5 4 2 6 2 3" xfId="57839" xr:uid="{DC60AEC2-2B84-4783-859A-5BA7F8302E40}"/>
    <cellStyle name="Normal 9 5 4 2 6 2 4" xfId="59016" xr:uid="{8CADA568-EF2F-4A71-B6CF-30537CF15011}"/>
    <cellStyle name="Normal 9 5 4 2 6 3" xfId="6369" xr:uid="{6D5D9140-E42D-4DA8-ABE5-5EFA867E5D26}"/>
    <cellStyle name="Normal 9 5 4 2 6 4" xfId="5777" xr:uid="{A6BB6FEA-8630-413F-BD78-B14D65A93BAD}"/>
    <cellStyle name="Normal 9 5 4 2 6 5" xfId="56072" xr:uid="{998B09BF-0029-4999-8751-2CDCA350F464}"/>
    <cellStyle name="Normal 9 5 4 2 6 6" xfId="57250" xr:uid="{BA41A864-6F7D-4131-B160-E5BE80056358}"/>
    <cellStyle name="Normal 9 5 4 2 6 7" xfId="58427" xr:uid="{2B97C757-96AF-4D6A-986F-A07E04A03852}"/>
    <cellStyle name="Normal 9 5 4 3" xfId="3498" xr:uid="{FC08CEEE-BC6C-438F-804D-541A504063E8}"/>
    <cellStyle name="Normal 9 5 4 3 2" xfId="3499" xr:uid="{1DFD5051-3328-4DA2-A23D-F7089247B840}"/>
    <cellStyle name="Normal 9 5 4 3 2 2" xfId="5167" xr:uid="{C71C16CA-2F77-46BB-89CF-9355DB051027}"/>
    <cellStyle name="Normal 9 5 4 3 2 2 2" xfId="41794" xr:uid="{D32F6A9D-7A62-44C8-B25E-03FD5CE47019}"/>
    <cellStyle name="Normal 9 5 4 3 2 2 2 2" xfId="56671" xr:uid="{FEFA631E-4317-456C-B565-81D22D8B1470}"/>
    <cellStyle name="Normal 9 5 4 3 2 2 2 3" xfId="57848" xr:uid="{182C1FAF-DFBE-479F-A7FB-F1EBB3E98877}"/>
    <cellStyle name="Normal 9 5 4 3 2 2 2 4" xfId="59025" xr:uid="{CD9C377A-A7C7-463C-9594-802F071AF2F4}"/>
    <cellStyle name="Normal 9 5 4 3 2 2 3" xfId="6378" xr:uid="{FDF0C475-5445-429F-A7B3-253AF6DE0912}"/>
    <cellStyle name="Normal 9 5 4 3 2 2 4" xfId="5786" xr:uid="{D6FA1BBE-26FA-41AF-80EF-640FDB0696F5}"/>
    <cellStyle name="Normal 9 5 4 3 2 2 5" xfId="56081" xr:uid="{BEC7303E-E4B2-4904-A84A-A9FC45D7985A}"/>
    <cellStyle name="Normal 9 5 4 3 2 2 6" xfId="57259" xr:uid="{AADD5808-09DD-4DE1-947C-D17BDF488CEA}"/>
    <cellStyle name="Normal 9 5 4 3 2 2 7" xfId="58436" xr:uid="{36EEC665-FBD5-4FD7-838A-128B21C95A39}"/>
    <cellStyle name="Normal 9 5 4 3 3" xfId="3500" xr:uid="{DC494D79-7020-4E83-8E19-5E74ECED6047}"/>
    <cellStyle name="Normal 9 5 4 3 3 2" xfId="5168" xr:uid="{56C77A2C-3C17-4A91-8546-CDAED34B7855}"/>
    <cellStyle name="Normal 9 5 4 3 3 2 2" xfId="41795" xr:uid="{5A8B92F5-D4F4-422B-ABDD-93B972A16447}"/>
    <cellStyle name="Normal 9 5 4 3 3 2 2 2" xfId="56672" xr:uid="{A08B04E5-E57A-4C2B-A4B3-2EB01AF6FC7B}"/>
    <cellStyle name="Normal 9 5 4 3 3 2 2 3" xfId="57849" xr:uid="{25D9BCBA-9E8B-49BD-B2E5-F4E04A2C1452}"/>
    <cellStyle name="Normal 9 5 4 3 3 2 2 4" xfId="59026" xr:uid="{11DCE950-89B8-47E0-A39D-7C1629BEAF9D}"/>
    <cellStyle name="Normal 9 5 4 3 3 2 3" xfId="6379" xr:uid="{9057F30E-0114-4212-A8E4-C5121117A2BC}"/>
    <cellStyle name="Normal 9 5 4 3 3 2 4" xfId="5787" xr:uid="{98AF8936-F11C-4B01-B4D6-80F4D8E0379F}"/>
    <cellStyle name="Normal 9 5 4 3 3 2 5" xfId="56082" xr:uid="{C5B4E5C0-2206-46D2-9D1E-72696EF8D0BF}"/>
    <cellStyle name="Normal 9 5 4 3 3 2 6" xfId="57260" xr:uid="{4D9BB954-D8C3-4B9D-9351-D114FA7735EB}"/>
    <cellStyle name="Normal 9 5 4 3 3 2 7" xfId="58437" xr:uid="{45298BB4-2813-499D-AF8B-580196887A8D}"/>
    <cellStyle name="Normal 9 5 4 3 4" xfId="3501" xr:uid="{43567A4F-4D05-4421-A4FE-43D40A55883E}"/>
    <cellStyle name="Normal 9 5 4 3 4 2" xfId="5169" xr:uid="{9879387E-0C70-4692-886F-CF875205C1B7}"/>
    <cellStyle name="Normal 9 5 4 3 4 2 2" xfId="41796" xr:uid="{DD5F64A9-26AB-4F96-B19B-E043E5D83144}"/>
    <cellStyle name="Normal 9 5 4 3 4 2 2 2" xfId="56673" xr:uid="{A06F5DEB-CA2D-4475-AA33-FB659C73BC0D}"/>
    <cellStyle name="Normal 9 5 4 3 4 2 2 3" xfId="57850" xr:uid="{4708D28F-F02C-4473-AA4C-2F6D0A4E1BF5}"/>
    <cellStyle name="Normal 9 5 4 3 4 2 2 4" xfId="59027" xr:uid="{33E51E6F-2A39-4839-A8EC-E877F02275C3}"/>
    <cellStyle name="Normal 9 5 4 3 4 2 3" xfId="6380" xr:uid="{FD6DC963-2E88-495A-8438-2F51374F9F9B}"/>
    <cellStyle name="Normal 9 5 4 3 4 2 4" xfId="5788" xr:uid="{2052B7DE-55A4-4682-982C-F326B51AF74E}"/>
    <cellStyle name="Normal 9 5 4 3 4 2 5" xfId="56083" xr:uid="{F62BBF91-9683-4727-8F1D-B57885E91E31}"/>
    <cellStyle name="Normal 9 5 4 3 4 2 6" xfId="57261" xr:uid="{37E4EE17-36D3-4C74-902D-50FF61D873AE}"/>
    <cellStyle name="Normal 9 5 4 3 4 2 7" xfId="58438" xr:uid="{DFB48BBB-6FE7-40FE-A6CD-ECD347F7132A}"/>
    <cellStyle name="Normal 9 5 4 3 5" xfId="5166" xr:uid="{749C124C-36CB-4AFF-A632-85C9D102F5E6}"/>
    <cellStyle name="Normal 9 5 4 3 5 2" xfId="41793" xr:uid="{96BE1C30-DCAF-417A-B460-3034A902B3FA}"/>
    <cellStyle name="Normal 9 5 4 3 5 2 2" xfId="56670" xr:uid="{EEB9AEDF-E249-4FF1-8517-B1EEA31A147C}"/>
    <cellStyle name="Normal 9 5 4 3 5 2 3" xfId="57847" xr:uid="{319E3AE3-81C7-4B36-92F9-8B7B98D62AD7}"/>
    <cellStyle name="Normal 9 5 4 3 5 2 4" xfId="59024" xr:uid="{5B487765-321C-4EB1-9E39-4AAD9F928FA1}"/>
    <cellStyle name="Normal 9 5 4 3 5 3" xfId="6377" xr:uid="{6B4D0F71-AEE2-49C1-A022-54EF0EC8D3D9}"/>
    <cellStyle name="Normal 9 5 4 3 5 4" xfId="5785" xr:uid="{8FA6755C-2D3B-461B-B62F-620FF521BDF3}"/>
    <cellStyle name="Normal 9 5 4 3 5 5" xfId="56080" xr:uid="{BD1DAEF6-3FD4-43F7-B148-D402A9F9BA3A}"/>
    <cellStyle name="Normal 9 5 4 3 5 6" xfId="57258" xr:uid="{A8BAA06D-146B-4A40-9B8F-E1E26CCB9923}"/>
    <cellStyle name="Normal 9 5 4 3 5 7" xfId="58435" xr:uid="{F8643319-A6FE-40FA-BA14-96619374F7C6}"/>
    <cellStyle name="Normal 9 5 4 4" xfId="3502" xr:uid="{780C4D2E-540A-4AE5-9894-B9C1598C5D68}"/>
    <cellStyle name="Normal 9 5 4 4 2" xfId="3503" xr:uid="{71401DD0-3787-489E-9C95-B63547A0EC9F}"/>
    <cellStyle name="Normal 9 5 4 4 2 2" xfId="5171" xr:uid="{6C80CF0F-A2EF-4D4D-B71B-548F87AAA9FB}"/>
    <cellStyle name="Normal 9 5 4 4 2 2 2" xfId="41798" xr:uid="{2FED40BC-5CD3-4E08-8BB8-D60785549C9F}"/>
    <cellStyle name="Normal 9 5 4 4 2 2 2 2" xfId="56675" xr:uid="{1C1AA529-304A-47DC-BF04-AA3500BA4948}"/>
    <cellStyle name="Normal 9 5 4 4 2 2 2 3" xfId="57852" xr:uid="{48750420-C457-408E-8EA6-1B9CA697326C}"/>
    <cellStyle name="Normal 9 5 4 4 2 2 2 4" xfId="59029" xr:uid="{AE638349-A9DC-4408-BF2D-8EE87EA72813}"/>
    <cellStyle name="Normal 9 5 4 4 2 2 3" xfId="6382" xr:uid="{0A292966-A4C7-4AFB-9B7B-C4A8839E4206}"/>
    <cellStyle name="Normal 9 5 4 4 2 2 4" xfId="5790" xr:uid="{7E9A9534-5711-4E34-A1FC-AB6297202BBD}"/>
    <cellStyle name="Normal 9 5 4 4 2 2 5" xfId="56085" xr:uid="{83A80B87-C76B-443A-9B22-135DE0F8E751}"/>
    <cellStyle name="Normal 9 5 4 4 2 2 6" xfId="57263" xr:uid="{11E72D3C-41BA-4791-8E8E-699428E39922}"/>
    <cellStyle name="Normal 9 5 4 4 2 2 7" xfId="58440" xr:uid="{E29B72AD-8F42-40B2-8FF1-3BADC08F31AD}"/>
    <cellStyle name="Normal 9 5 4 4 3" xfId="3504" xr:uid="{53E53243-0F8D-474D-B452-A48455D6F134}"/>
    <cellStyle name="Normal 9 5 4 4 3 2" xfId="5172" xr:uid="{6894DD78-BB14-4363-821D-87328C232C2B}"/>
    <cellStyle name="Normal 9 5 4 4 3 2 2" xfId="41799" xr:uid="{ACF977EB-F024-47BB-B682-626E810C44C7}"/>
    <cellStyle name="Normal 9 5 4 4 3 2 2 2" xfId="56676" xr:uid="{008C6431-6F94-4A5B-99DA-CC04D5E7F676}"/>
    <cellStyle name="Normal 9 5 4 4 3 2 2 3" xfId="57853" xr:uid="{F70E3341-574A-436E-B425-BFE61567C84E}"/>
    <cellStyle name="Normal 9 5 4 4 3 2 2 4" xfId="59030" xr:uid="{399149E9-B17F-4B9B-A941-DBB7C1B408C2}"/>
    <cellStyle name="Normal 9 5 4 4 3 2 3" xfId="6383" xr:uid="{24AFA5C7-F559-4BA8-836F-E0887F11C2B4}"/>
    <cellStyle name="Normal 9 5 4 4 3 2 4" xfId="5791" xr:uid="{8EA546FE-C958-4C21-AE24-8262E0B0EE11}"/>
    <cellStyle name="Normal 9 5 4 4 3 2 5" xfId="56086" xr:uid="{F7736AB1-D422-483D-8CAE-4E6E8498F905}"/>
    <cellStyle name="Normal 9 5 4 4 3 2 6" xfId="57264" xr:uid="{B29FB427-D666-42FF-AF81-B2654D37A386}"/>
    <cellStyle name="Normal 9 5 4 4 3 2 7" xfId="58441" xr:uid="{6F54370D-FBDF-4B89-BC11-B769C4AEA44E}"/>
    <cellStyle name="Normal 9 5 4 4 4" xfId="3505" xr:uid="{9EEDB2F9-E9A3-4E2B-BE9E-115ECFBD22F6}"/>
    <cellStyle name="Normal 9 5 4 4 4 2" xfId="5173" xr:uid="{B3122877-78BA-4535-9D92-3FE2450D3954}"/>
    <cellStyle name="Normal 9 5 4 4 4 2 2" xfId="41800" xr:uid="{85A6A14E-1DA2-4A24-8267-7244103A0BFD}"/>
    <cellStyle name="Normal 9 5 4 4 4 2 2 2" xfId="56677" xr:uid="{33A5CF92-D603-4911-A0B4-557A80E5F095}"/>
    <cellStyle name="Normal 9 5 4 4 4 2 2 3" xfId="57854" xr:uid="{76B204E1-8E65-47C0-A529-72C0004F1396}"/>
    <cellStyle name="Normal 9 5 4 4 4 2 2 4" xfId="59031" xr:uid="{20F2BF56-BECE-440D-A9A2-9A149F1C238F}"/>
    <cellStyle name="Normal 9 5 4 4 4 2 3" xfId="6384" xr:uid="{B9F55373-65C4-4C05-B934-648BEA39FA32}"/>
    <cellStyle name="Normal 9 5 4 4 4 2 4" xfId="5792" xr:uid="{63E9EB20-96C6-4F53-839E-072195372328}"/>
    <cellStyle name="Normal 9 5 4 4 4 2 5" xfId="56087" xr:uid="{C0EB7192-B1CC-430F-B4A1-9896719E649F}"/>
    <cellStyle name="Normal 9 5 4 4 4 2 6" xfId="57265" xr:uid="{A69BD175-7061-4E9C-976C-4FDA6041BA4F}"/>
    <cellStyle name="Normal 9 5 4 4 4 2 7" xfId="58442" xr:uid="{AB0DF20E-B8C3-43AE-982B-53450C244B5A}"/>
    <cellStyle name="Normal 9 5 4 4 5" xfId="5170" xr:uid="{06BCBB69-88E2-45FA-BAEE-A4D964861751}"/>
    <cellStyle name="Normal 9 5 4 4 5 2" xfId="41797" xr:uid="{4CFA1A1E-B1C3-47CB-BC45-30E3676900DF}"/>
    <cellStyle name="Normal 9 5 4 4 5 2 2" xfId="56674" xr:uid="{69691D46-C307-4923-B2B8-53A4280AC464}"/>
    <cellStyle name="Normal 9 5 4 4 5 2 3" xfId="57851" xr:uid="{795B6C32-3A49-436E-ADB6-F2A6B693B83C}"/>
    <cellStyle name="Normal 9 5 4 4 5 2 4" xfId="59028" xr:uid="{2C9484D6-C2C3-4E2B-A005-632A17C55780}"/>
    <cellStyle name="Normal 9 5 4 4 5 3" xfId="6381" xr:uid="{6EE3A918-3A51-4C4B-8C08-5441AF7E00C4}"/>
    <cellStyle name="Normal 9 5 4 4 5 4" xfId="5789" xr:uid="{8B819569-0C8B-4260-B345-2E788A27FDFB}"/>
    <cellStyle name="Normal 9 5 4 4 5 5" xfId="56084" xr:uid="{02BE2098-3A0C-4012-8537-5976AA0DCB4D}"/>
    <cellStyle name="Normal 9 5 4 4 5 6" xfId="57262" xr:uid="{19118558-E9E4-40B5-B372-53E1F490DF49}"/>
    <cellStyle name="Normal 9 5 4 4 5 7" xfId="58439" xr:uid="{12B2DD21-FC70-47A6-91B5-9FF714F729F5}"/>
    <cellStyle name="Normal 9 5 4 5" xfId="3506" xr:uid="{0DE67802-A24E-47B2-A936-752A544EBC5E}"/>
    <cellStyle name="Normal 9 5 4 5 2" xfId="5174" xr:uid="{638A4C46-1F22-4688-AB12-E6D5F583370F}"/>
    <cellStyle name="Normal 9 5 4 5 2 2" xfId="41801" xr:uid="{24FB4B90-27C8-4455-8761-F280A0BB2096}"/>
    <cellStyle name="Normal 9 5 4 5 2 2 2" xfId="56678" xr:uid="{D1C93BDE-CB87-4395-A9CD-DCB32D54D016}"/>
    <cellStyle name="Normal 9 5 4 5 2 2 3" xfId="57855" xr:uid="{CC333CAC-E78C-4F2A-85B9-9AD9307518B0}"/>
    <cellStyle name="Normal 9 5 4 5 2 2 4" xfId="59032" xr:uid="{FD9807C4-D3A2-4464-86BD-3A1C0F3FF004}"/>
    <cellStyle name="Normal 9 5 4 5 2 3" xfId="6385" xr:uid="{4324C4DE-A2C7-42F4-8F04-C5FE5A339B3C}"/>
    <cellStyle name="Normal 9 5 4 5 2 4" xfId="5793" xr:uid="{6607F115-DFB3-428E-8382-A8111DBEE427}"/>
    <cellStyle name="Normal 9 5 4 5 2 5" xfId="56088" xr:uid="{EBC3D29A-FA06-46BD-B95D-214D464692E6}"/>
    <cellStyle name="Normal 9 5 4 5 2 6" xfId="57266" xr:uid="{1CEA97A6-44FE-4B69-8F1C-84A3AFEA2E55}"/>
    <cellStyle name="Normal 9 5 4 5 2 7" xfId="58443" xr:uid="{2677F231-859C-4F3C-B8FB-0C7E2E613583}"/>
    <cellStyle name="Normal 9 5 4 6" xfId="3507" xr:uid="{AE57D6B2-4053-47EE-94D1-C7F847BCDFD9}"/>
    <cellStyle name="Normal 9 5 4 6 2" xfId="5175" xr:uid="{48457D79-CED4-465F-B616-E3D7919B30BA}"/>
    <cellStyle name="Normal 9 5 4 6 2 2" xfId="41802" xr:uid="{E80C4A0D-8D8E-4A60-B34C-BCAA3D40DF3D}"/>
    <cellStyle name="Normal 9 5 4 6 2 2 2" xfId="56679" xr:uid="{C7468AA3-89EA-4107-A92E-4681FB681BC2}"/>
    <cellStyle name="Normal 9 5 4 6 2 2 3" xfId="57856" xr:uid="{6B305622-414D-4B21-B68B-3A74DEA9175C}"/>
    <cellStyle name="Normal 9 5 4 6 2 2 4" xfId="59033" xr:uid="{A3075396-ABF9-4BC1-83CA-47DD98589868}"/>
    <cellStyle name="Normal 9 5 4 6 2 3" xfId="6386" xr:uid="{1ACB998C-2EC7-4CAC-B1DD-C42DCFCA3B22}"/>
    <cellStyle name="Normal 9 5 4 6 2 4" xfId="5794" xr:uid="{1341CEC9-C6EF-41CD-8435-BAF0B69F7553}"/>
    <cellStyle name="Normal 9 5 4 6 2 5" xfId="56089" xr:uid="{F4D3F032-04D9-4333-AC60-F12BB37BBB80}"/>
    <cellStyle name="Normal 9 5 4 6 2 6" xfId="57267" xr:uid="{915FCC71-6902-40F0-B07F-500882852D57}"/>
    <cellStyle name="Normal 9 5 4 6 2 7" xfId="58444" xr:uid="{1634C30B-D959-49E7-A4F3-213911F4B9AE}"/>
    <cellStyle name="Normal 9 5 4 7" xfId="3508" xr:uid="{6FCB405F-43F9-4030-B205-9E552B31E89A}"/>
    <cellStyle name="Normal 9 5 4 7 2" xfId="5176" xr:uid="{2B5CE270-41A4-4BA7-AA03-ABEE24BA7949}"/>
    <cellStyle name="Normal 9 5 4 7 2 2" xfId="41803" xr:uid="{50F9AA58-7232-4646-B329-C169FD3908C2}"/>
    <cellStyle name="Normal 9 5 4 7 2 2 2" xfId="56680" xr:uid="{7FF95959-EEC9-4813-943E-91CF00372B20}"/>
    <cellStyle name="Normal 9 5 4 7 2 2 3" xfId="57857" xr:uid="{F76B3F11-0725-416A-B282-2B84DF7D3A72}"/>
    <cellStyle name="Normal 9 5 4 7 2 2 4" xfId="59034" xr:uid="{6CED2A1E-B1D8-428D-8F28-B1580BFFBDC8}"/>
    <cellStyle name="Normal 9 5 4 7 2 3" xfId="6387" xr:uid="{B80B233F-DB09-446F-B7AB-5E3D9B9F4765}"/>
    <cellStyle name="Normal 9 5 4 7 2 4" xfId="5795" xr:uid="{853219A9-36F0-46EE-ADEB-8ACBECB5C7B6}"/>
    <cellStyle name="Normal 9 5 4 7 2 5" xfId="56090" xr:uid="{A465E3CC-D147-42EC-B050-1651172BF76F}"/>
    <cellStyle name="Normal 9 5 4 7 2 6" xfId="57268" xr:uid="{FD8AD0BD-02B8-4979-921A-69E7C60D2D81}"/>
    <cellStyle name="Normal 9 5 4 7 2 7" xfId="58445" xr:uid="{AF900342-2794-457E-A6BD-58633A8DB9B0}"/>
    <cellStyle name="Normal 9 5 4 8" xfId="5157" xr:uid="{4E3459EC-B80C-4C63-94F4-7605D36BAF28}"/>
    <cellStyle name="Normal 9 5 4 8 2" xfId="41784" xr:uid="{2861B516-E01D-4972-B421-10905CBD7FF6}"/>
    <cellStyle name="Normal 9 5 4 8 2 2" xfId="56661" xr:uid="{E3E08366-4728-4180-BE10-3778C2E426AF}"/>
    <cellStyle name="Normal 9 5 4 8 2 3" xfId="57838" xr:uid="{C2BF379E-4830-4AAD-A220-BC9C0675DA66}"/>
    <cellStyle name="Normal 9 5 4 8 2 4" xfId="59015" xr:uid="{D3B20438-D226-4BBA-A47F-DB02321CC7C0}"/>
    <cellStyle name="Normal 9 5 4 8 3" xfId="6368" xr:uid="{0505E538-5DD3-4FA6-88EC-68459F25616E}"/>
    <cellStyle name="Normal 9 5 4 8 4" xfId="5776" xr:uid="{E7EBCC7B-886C-4223-BDE9-7D0EBAFB2DA4}"/>
    <cellStyle name="Normal 9 5 4 8 5" xfId="56071" xr:uid="{F2A844C9-07C0-486F-ADAD-6EB84AA3896A}"/>
    <cellStyle name="Normal 9 5 4 8 6" xfId="57249" xr:uid="{610A161C-ABFC-4044-BF3C-3D9BAD012099}"/>
    <cellStyle name="Normal 9 5 4 8 7" xfId="58426" xr:uid="{AF916DB4-2EEC-4B23-BE85-2D42585774D6}"/>
    <cellStyle name="Normal 9 5 5" xfId="3509" xr:uid="{E7B8F1A8-367A-4CB0-B6F1-6969D17EC347}"/>
    <cellStyle name="Normal 9 5 5 2" xfId="3510" xr:uid="{27EFE022-CACA-4609-B308-89C8AD1E0F06}"/>
    <cellStyle name="Normal 9 5 5 2 2" xfId="3511" xr:uid="{55B6D5CD-1706-41B5-9EA2-AC9987605351}"/>
    <cellStyle name="Normal 9 5 5 2 2 2" xfId="5179" xr:uid="{4F2237D7-C58A-46C8-8FCB-6E2F807DF80D}"/>
    <cellStyle name="Normal 9 5 5 2 2 2 2" xfId="41806" xr:uid="{1C6CAF44-6B30-423E-8A8F-F0F87A18E580}"/>
    <cellStyle name="Normal 9 5 5 2 2 2 2 2" xfId="56683" xr:uid="{60B3B769-79E7-450A-9EFB-20109FD876D7}"/>
    <cellStyle name="Normal 9 5 5 2 2 2 2 3" xfId="57860" xr:uid="{3F172020-E5D8-47C0-8E17-08311C377B20}"/>
    <cellStyle name="Normal 9 5 5 2 2 2 2 4" xfId="59037" xr:uid="{0F5C5520-7F34-44D0-AA23-68EA767916D2}"/>
    <cellStyle name="Normal 9 5 5 2 2 2 3" xfId="6390" xr:uid="{098CF5CA-DCE1-4C65-9ACA-2B7F3DF945FE}"/>
    <cellStyle name="Normal 9 5 5 2 2 2 4" xfId="5798" xr:uid="{D7C05005-2AAD-42C2-9A26-3D67426A58CA}"/>
    <cellStyle name="Normal 9 5 5 2 2 2 5" xfId="56093" xr:uid="{01BAAFE5-F645-4843-8EB4-2F9CD911A263}"/>
    <cellStyle name="Normal 9 5 5 2 2 2 6" xfId="57271" xr:uid="{F090205B-D437-4897-AECA-8A48F855950C}"/>
    <cellStyle name="Normal 9 5 5 2 2 2 7" xfId="58448" xr:uid="{4A5244F5-A74E-471A-92D7-95AFE11DCC13}"/>
    <cellStyle name="Normal 9 5 5 2 3" xfId="3512" xr:uid="{A0DBBFAC-15ED-4F95-84DE-518086ABA3C0}"/>
    <cellStyle name="Normal 9 5 5 2 3 2" xfId="5180" xr:uid="{7295EE23-7D01-4E8F-AE53-683E8C523A23}"/>
    <cellStyle name="Normal 9 5 5 2 3 2 2" xfId="41807" xr:uid="{4F673228-6FDC-471C-9E1B-0C51DC661F32}"/>
    <cellStyle name="Normal 9 5 5 2 3 2 2 2" xfId="56684" xr:uid="{CFFF77A1-DB8F-4035-BF50-AD027F93AA9D}"/>
    <cellStyle name="Normal 9 5 5 2 3 2 2 3" xfId="57861" xr:uid="{C8CFD1AB-AA94-4F0E-A2AA-88FEB6D9E298}"/>
    <cellStyle name="Normal 9 5 5 2 3 2 2 4" xfId="59038" xr:uid="{D158F0A0-7A6A-45BD-8693-471CA194FE81}"/>
    <cellStyle name="Normal 9 5 5 2 3 2 3" xfId="6391" xr:uid="{FDABDEE0-4D28-4CAE-9B56-170D908330FD}"/>
    <cellStyle name="Normal 9 5 5 2 3 2 4" xfId="5799" xr:uid="{BE7DF319-BF55-4B19-A06A-807522B9D7EA}"/>
    <cellStyle name="Normal 9 5 5 2 3 2 5" xfId="56094" xr:uid="{675C6B4D-D978-41A6-8228-AF6D9F9B7855}"/>
    <cellStyle name="Normal 9 5 5 2 3 2 6" xfId="57272" xr:uid="{3FA5F2B3-159D-4538-9048-4548958D0519}"/>
    <cellStyle name="Normal 9 5 5 2 3 2 7" xfId="58449" xr:uid="{B8B870AB-2925-43F3-ACB7-A7C97C5386D0}"/>
    <cellStyle name="Normal 9 5 5 2 4" xfId="3513" xr:uid="{FBB0A7E1-7278-467D-8B40-ACF06F6F7166}"/>
    <cellStyle name="Normal 9 5 5 2 4 2" xfId="5181" xr:uid="{D323482B-1035-4AEC-B680-5E59BC3A5AFA}"/>
    <cellStyle name="Normal 9 5 5 2 4 2 2" xfId="41808" xr:uid="{CC80045B-3B03-4C6A-9FEB-747321D30836}"/>
    <cellStyle name="Normal 9 5 5 2 4 2 2 2" xfId="56685" xr:uid="{C5EEF5A1-44BE-4F5D-8B82-ED087E4A6455}"/>
    <cellStyle name="Normal 9 5 5 2 4 2 2 3" xfId="57862" xr:uid="{2854819C-3519-46C1-9426-12B036A52BB3}"/>
    <cellStyle name="Normal 9 5 5 2 4 2 2 4" xfId="59039" xr:uid="{265882DA-00FF-489A-8982-76EC6583F4DE}"/>
    <cellStyle name="Normal 9 5 5 2 4 2 3" xfId="6392" xr:uid="{A925032B-EC50-477E-B8F8-1263A770A1E1}"/>
    <cellStyle name="Normal 9 5 5 2 4 2 4" xfId="5800" xr:uid="{76598E94-B288-420A-9BE7-1E9FFBA6CE0F}"/>
    <cellStyle name="Normal 9 5 5 2 4 2 5" xfId="56095" xr:uid="{53E81FD0-427A-47EC-B6D2-CDA7A657FC8B}"/>
    <cellStyle name="Normal 9 5 5 2 4 2 6" xfId="57273" xr:uid="{8EDC5005-625B-4870-BB4F-D394CBF35B66}"/>
    <cellStyle name="Normal 9 5 5 2 4 2 7" xfId="58450" xr:uid="{229A3C72-E60C-414A-B2F1-2253CE780BFC}"/>
    <cellStyle name="Normal 9 5 5 2 5" xfId="5178" xr:uid="{6CF985D5-5AB3-4D39-A4A1-3E5027B3D71E}"/>
    <cellStyle name="Normal 9 5 5 2 5 2" xfId="41805" xr:uid="{805DD4A0-F38D-46EA-AF37-A8F4E60BBB80}"/>
    <cellStyle name="Normal 9 5 5 2 5 2 2" xfId="56682" xr:uid="{540A7229-B763-4F84-A89D-7118D34004B7}"/>
    <cellStyle name="Normal 9 5 5 2 5 2 3" xfId="57859" xr:uid="{E7BD228E-557F-4267-9CB1-BD4EE050CEBD}"/>
    <cellStyle name="Normal 9 5 5 2 5 2 4" xfId="59036" xr:uid="{02921FFC-DAF2-4A48-BFD7-667DD14DDC1D}"/>
    <cellStyle name="Normal 9 5 5 2 5 3" xfId="6389" xr:uid="{2B6DBB47-9B44-4B11-8103-C5D51F7F2734}"/>
    <cellStyle name="Normal 9 5 5 2 5 4" xfId="5797" xr:uid="{C8CB5519-74C8-4F4D-8C17-176B33D7F8C7}"/>
    <cellStyle name="Normal 9 5 5 2 5 5" xfId="56092" xr:uid="{A3F2DEDD-FC0B-48A4-A930-D6117845D563}"/>
    <cellStyle name="Normal 9 5 5 2 5 6" xfId="57270" xr:uid="{DA4ED999-9EF0-445A-9712-D7DB396C31E7}"/>
    <cellStyle name="Normal 9 5 5 2 5 7" xfId="58447" xr:uid="{1BA17CA5-C688-4BC5-B38A-FD1FC75DEE82}"/>
    <cellStyle name="Normal 9 5 5 3" xfId="3514" xr:uid="{DA31558C-85CF-4DDC-9EC3-70C4BBC2095E}"/>
    <cellStyle name="Normal 9 5 5 3 2" xfId="3515" xr:uid="{91045EF1-EB77-4BF4-A17E-46F9BD11508E}"/>
    <cellStyle name="Normal 9 5 5 3 2 2" xfId="5183" xr:uid="{E44D41E4-AE7B-4168-B4D5-714C0A1309BA}"/>
    <cellStyle name="Normal 9 5 5 3 2 2 2" xfId="41810" xr:uid="{B3E05D8F-9684-4643-877B-86582B9233F8}"/>
    <cellStyle name="Normal 9 5 5 3 2 2 2 2" xfId="56687" xr:uid="{48A8008D-96ED-4C0A-9897-D5252E6CEDEA}"/>
    <cellStyle name="Normal 9 5 5 3 2 2 2 3" xfId="57864" xr:uid="{1A30411C-1D34-4EF3-AD92-4DC493B86FF9}"/>
    <cellStyle name="Normal 9 5 5 3 2 2 2 4" xfId="59041" xr:uid="{846EE458-1CC3-4884-9900-5B899F6B1ABF}"/>
    <cellStyle name="Normal 9 5 5 3 2 2 3" xfId="6394" xr:uid="{ABA40126-3297-4503-877B-0241EA2AC211}"/>
    <cellStyle name="Normal 9 5 5 3 2 2 4" xfId="5802" xr:uid="{06337FF0-D586-460F-8379-73CCF5FD6112}"/>
    <cellStyle name="Normal 9 5 5 3 2 2 5" xfId="56097" xr:uid="{E5AE5A50-DD2B-4B59-BCA9-7A9385D55703}"/>
    <cellStyle name="Normal 9 5 5 3 2 2 6" xfId="57275" xr:uid="{732AB0BF-0C6A-4A61-B5CE-591D1D378106}"/>
    <cellStyle name="Normal 9 5 5 3 2 2 7" xfId="58452" xr:uid="{5FD5F088-6810-4818-9010-C407928A4F01}"/>
    <cellStyle name="Normal 9 5 5 3 3" xfId="3516" xr:uid="{BA4E28F1-4EDB-4A1F-9B35-E919EA81F176}"/>
    <cellStyle name="Normal 9 5 5 3 3 2" xfId="5184" xr:uid="{969B8A23-0D20-4DEB-A7E7-4967DB13D434}"/>
    <cellStyle name="Normal 9 5 5 3 3 2 2" xfId="41811" xr:uid="{02A5B41C-E76F-43CB-985A-01937A3BBE66}"/>
    <cellStyle name="Normal 9 5 5 3 3 2 2 2" xfId="56688" xr:uid="{74FEBEEC-D2F4-43C6-A8D3-AA4E4A640F39}"/>
    <cellStyle name="Normal 9 5 5 3 3 2 2 3" xfId="57865" xr:uid="{76F17566-F910-47DA-AEEC-F941DF70BA86}"/>
    <cellStyle name="Normal 9 5 5 3 3 2 2 4" xfId="59042" xr:uid="{ADAE13FF-9D45-41E6-A5C7-B03B4B04F1FD}"/>
    <cellStyle name="Normal 9 5 5 3 3 2 3" xfId="6395" xr:uid="{E79B30F2-F8B6-484A-A3F6-1AF7F7663E96}"/>
    <cellStyle name="Normal 9 5 5 3 3 2 4" xfId="5803" xr:uid="{E47EF66C-FEC4-4D3B-9144-EBCE9EE25673}"/>
    <cellStyle name="Normal 9 5 5 3 3 2 5" xfId="56098" xr:uid="{1E5B9BB2-3256-422C-B07E-73C3918E78AF}"/>
    <cellStyle name="Normal 9 5 5 3 3 2 6" xfId="57276" xr:uid="{20528889-CD2A-4CC6-AAC9-DD0635F63A56}"/>
    <cellStyle name="Normal 9 5 5 3 3 2 7" xfId="58453" xr:uid="{EF5CA50A-B061-463A-9865-A45FA689B93E}"/>
    <cellStyle name="Normal 9 5 5 3 4" xfId="3517" xr:uid="{C5C44C21-159B-4084-8EB6-9BB44D8C8178}"/>
    <cellStyle name="Normal 9 5 5 3 4 2" xfId="5185" xr:uid="{41D7BE6C-1BCD-4CE6-8145-FDCC1253451E}"/>
    <cellStyle name="Normal 9 5 5 3 4 2 2" xfId="41812" xr:uid="{8C61470E-6896-4F83-8BED-B87379108092}"/>
    <cellStyle name="Normal 9 5 5 3 4 2 2 2" xfId="56689" xr:uid="{F6588060-73E5-4386-BBB2-DADEF2008421}"/>
    <cellStyle name="Normal 9 5 5 3 4 2 2 3" xfId="57866" xr:uid="{C6B087BB-8703-4A51-9037-C8A8532C4592}"/>
    <cellStyle name="Normal 9 5 5 3 4 2 2 4" xfId="59043" xr:uid="{E6E63DE2-2F23-4DDC-B63C-E7F42D80C0FE}"/>
    <cellStyle name="Normal 9 5 5 3 4 2 3" xfId="6396" xr:uid="{4E4F15A2-62FE-43A7-8977-5F0BF0733E9C}"/>
    <cellStyle name="Normal 9 5 5 3 4 2 4" xfId="5804" xr:uid="{4A03D51B-E7CA-47BA-A4F7-FF2CE86C1A36}"/>
    <cellStyle name="Normal 9 5 5 3 4 2 5" xfId="56099" xr:uid="{3E97D03C-3DB3-4F97-A27E-F68C04A48BDE}"/>
    <cellStyle name="Normal 9 5 5 3 4 2 6" xfId="57277" xr:uid="{DA9B73E6-45A4-4528-AB00-FE0B514BF51D}"/>
    <cellStyle name="Normal 9 5 5 3 4 2 7" xfId="58454" xr:uid="{4F4DA217-DE05-465A-9FAD-72556EAFF6DC}"/>
    <cellStyle name="Normal 9 5 5 3 5" xfId="5182" xr:uid="{83AD64FC-1BEC-4A49-BF12-6B029F11C9B4}"/>
    <cellStyle name="Normal 9 5 5 3 5 2" xfId="41809" xr:uid="{01B26481-B8E7-4EB3-9C0F-1FEED69D4206}"/>
    <cellStyle name="Normal 9 5 5 3 5 2 2" xfId="56686" xr:uid="{BAADB607-4F5A-469C-B80B-3747057CF142}"/>
    <cellStyle name="Normal 9 5 5 3 5 2 3" xfId="57863" xr:uid="{5F0D70AC-BBFF-4993-BDCC-0FD135716B7A}"/>
    <cellStyle name="Normal 9 5 5 3 5 2 4" xfId="59040" xr:uid="{55199BE5-A2E1-4296-9E1F-7495EC3A4794}"/>
    <cellStyle name="Normal 9 5 5 3 5 3" xfId="6393" xr:uid="{634AE3FF-556D-450B-972C-49AE6F7AD93E}"/>
    <cellStyle name="Normal 9 5 5 3 5 4" xfId="5801" xr:uid="{3DCD193B-FF68-414D-933D-99F252B74CF4}"/>
    <cellStyle name="Normal 9 5 5 3 5 5" xfId="56096" xr:uid="{A1C9B8A0-FFAF-4B4B-A2B1-9FC3235351B0}"/>
    <cellStyle name="Normal 9 5 5 3 5 6" xfId="57274" xr:uid="{DD8066FE-232E-46CE-8E20-46C40F5B6F0D}"/>
    <cellStyle name="Normal 9 5 5 3 5 7" xfId="58451" xr:uid="{CB0B66AC-564F-4A73-A4C3-FCEF28DD5E83}"/>
    <cellStyle name="Normal 9 5 5 4" xfId="3518" xr:uid="{9BB19FD5-70DF-4A92-9792-989F6030FD8A}"/>
    <cellStyle name="Normal 9 5 5 4 2" xfId="5186" xr:uid="{073EE966-AA5B-48ED-B68B-D747C9392898}"/>
    <cellStyle name="Normal 9 5 5 4 2 2" xfId="41813" xr:uid="{5491E5F3-477D-4118-96D4-CBFD33B8A0CC}"/>
    <cellStyle name="Normal 9 5 5 4 2 2 2" xfId="56690" xr:uid="{BAF4953A-D005-4BCF-B66F-C8EF4EE960A8}"/>
    <cellStyle name="Normal 9 5 5 4 2 2 3" xfId="57867" xr:uid="{CAA5B353-FD25-4FA1-9D37-5F47A351723B}"/>
    <cellStyle name="Normal 9 5 5 4 2 2 4" xfId="59044" xr:uid="{A6D0B32A-050E-4DA7-87B6-98CD21F46A99}"/>
    <cellStyle name="Normal 9 5 5 4 2 3" xfId="6397" xr:uid="{FBC91B14-9DB4-4AF4-93A6-98C933AFEF8A}"/>
    <cellStyle name="Normal 9 5 5 4 2 4" xfId="5805" xr:uid="{E0FAD212-BEEC-4922-9C8B-0A3FF12ABC5E}"/>
    <cellStyle name="Normal 9 5 5 4 2 5" xfId="56100" xr:uid="{CBDACFB6-9F7E-4509-AFD0-9FC88E6FA042}"/>
    <cellStyle name="Normal 9 5 5 4 2 6" xfId="57278" xr:uid="{96E6AC24-B929-4F10-A803-29A39340A5AF}"/>
    <cellStyle name="Normal 9 5 5 4 2 7" xfId="58455" xr:uid="{91857D30-6F83-44CB-B4E9-FD67E60E1E79}"/>
    <cellStyle name="Normal 9 5 5 5" xfId="3519" xr:uid="{D319E030-88CE-4341-A573-192A156327D9}"/>
    <cellStyle name="Normal 9 5 5 5 2" xfId="5187" xr:uid="{B884D2DA-D2D2-45B8-BFFC-E0905CEDFC88}"/>
    <cellStyle name="Normal 9 5 5 5 2 2" xfId="41814" xr:uid="{AD169A27-345F-4F51-B884-D66DF05A8135}"/>
    <cellStyle name="Normal 9 5 5 5 2 2 2" xfId="56691" xr:uid="{ED66496B-AE98-4450-B783-4556D6452153}"/>
    <cellStyle name="Normal 9 5 5 5 2 2 3" xfId="57868" xr:uid="{54E05C15-67D3-4142-A881-D236270D06D4}"/>
    <cellStyle name="Normal 9 5 5 5 2 2 4" xfId="59045" xr:uid="{45689553-4D18-4F96-9CA5-78DE78D8DB04}"/>
    <cellStyle name="Normal 9 5 5 5 2 3" xfId="6398" xr:uid="{2060FB5E-133D-477E-A4D2-81A25BB0635C}"/>
    <cellStyle name="Normal 9 5 5 5 2 4" xfId="5806" xr:uid="{91552A63-D5F1-4A32-AE29-C870D7A25673}"/>
    <cellStyle name="Normal 9 5 5 5 2 5" xfId="56101" xr:uid="{89C87FD6-3D1E-44E6-BC57-443E1211C672}"/>
    <cellStyle name="Normal 9 5 5 5 2 6" xfId="57279" xr:uid="{CF307BFB-7C48-4D35-B48D-B9E4AD89633B}"/>
    <cellStyle name="Normal 9 5 5 5 2 7" xfId="58456" xr:uid="{5748C186-52B3-42E9-90CD-E1F893684BB4}"/>
    <cellStyle name="Normal 9 5 5 6" xfId="3520" xr:uid="{0E36A085-92F3-4C72-A188-6F02A017347A}"/>
    <cellStyle name="Normal 9 5 5 6 2" xfId="5188" xr:uid="{8A01ECC6-0EBE-4768-988B-F6452BD686DF}"/>
    <cellStyle name="Normal 9 5 5 6 2 2" xfId="41815" xr:uid="{05D5472B-5583-463B-9C4D-F1B9B58E4579}"/>
    <cellStyle name="Normal 9 5 5 6 2 2 2" xfId="56692" xr:uid="{20688740-5901-47CF-8C98-8E13B38E7D8F}"/>
    <cellStyle name="Normal 9 5 5 6 2 2 3" xfId="57869" xr:uid="{B78F7D1C-DCD3-4212-B6B4-5904B7D43570}"/>
    <cellStyle name="Normal 9 5 5 6 2 2 4" xfId="59046" xr:uid="{9A408740-C8EC-4667-90F3-A6522F4958FE}"/>
    <cellStyle name="Normal 9 5 5 6 2 3" xfId="6399" xr:uid="{55C7C4C2-595C-4D07-84AA-55D26C2664F8}"/>
    <cellStyle name="Normal 9 5 5 6 2 4" xfId="5807" xr:uid="{CEFAD4DA-E635-4AF7-8694-AD8092829B06}"/>
    <cellStyle name="Normal 9 5 5 6 2 5" xfId="56102" xr:uid="{876C6DE7-0784-43D0-8D84-625EEE1283B1}"/>
    <cellStyle name="Normal 9 5 5 6 2 6" xfId="57280" xr:uid="{FA87563E-244D-4C31-A36D-D403FD6407CC}"/>
    <cellStyle name="Normal 9 5 5 6 2 7" xfId="58457" xr:uid="{4A01270F-F24E-4D7F-B2F2-E468E219E6E5}"/>
    <cellStyle name="Normal 9 5 5 7" xfId="5177" xr:uid="{786FE323-E8AE-42F8-B7AB-29515AD0C819}"/>
    <cellStyle name="Normal 9 5 5 7 2" xfId="41804" xr:uid="{E4D55857-D621-4C3D-BA4A-050D5B0DDB37}"/>
    <cellStyle name="Normal 9 5 5 7 2 2" xfId="56681" xr:uid="{36B0D2CF-2B00-4D6F-887C-F969B2666F10}"/>
    <cellStyle name="Normal 9 5 5 7 2 3" xfId="57858" xr:uid="{0232D7A4-96C2-4397-B26F-0782CDBCE52C}"/>
    <cellStyle name="Normal 9 5 5 7 2 4" xfId="59035" xr:uid="{5B7F7D50-409B-4041-AA31-D5B8647FF866}"/>
    <cellStyle name="Normal 9 5 5 7 3" xfId="6388" xr:uid="{3E77335C-D468-40A4-9194-0BC8DCD72A24}"/>
    <cellStyle name="Normal 9 5 5 7 4" xfId="5796" xr:uid="{A77CD94D-0AAE-4150-A4BD-89CBC61BDBC1}"/>
    <cellStyle name="Normal 9 5 5 7 5" xfId="56091" xr:uid="{063F9099-4612-417F-BFEA-0816063B479A}"/>
    <cellStyle name="Normal 9 5 5 7 6" xfId="57269" xr:uid="{753F57BD-9DE7-4C88-A5D4-309962DE33A8}"/>
    <cellStyle name="Normal 9 5 5 7 7" xfId="58446" xr:uid="{F9F023BF-0746-49CA-8B40-73779A121D03}"/>
    <cellStyle name="Normal 9 5 6" xfId="3521" xr:uid="{C5FF7E57-D6DE-4B9E-BFE1-EB2143FC5EC8}"/>
    <cellStyle name="Normal 9 5 6 2" xfId="3522" xr:uid="{0D5756BB-4B2B-45B1-B8DC-95AF3C4A6382}"/>
    <cellStyle name="Normal 9 5 6 2 2" xfId="3523" xr:uid="{9FC70C45-B0D2-41F7-B22A-726BE95F2827}"/>
    <cellStyle name="Normal 9 5 6 2 2 2" xfId="5191" xr:uid="{E00993C1-B545-412E-BA4B-747CDC17218F}"/>
    <cellStyle name="Normal 9 5 6 2 2 2 2" xfId="41818" xr:uid="{64792437-F060-45DD-892A-1FF1F7FFB82A}"/>
    <cellStyle name="Normal 9 5 6 2 2 2 2 2" xfId="56695" xr:uid="{B666F6C1-C2CE-46BE-9ADF-DD28BC34BF8D}"/>
    <cellStyle name="Normal 9 5 6 2 2 2 2 3" xfId="57872" xr:uid="{51B1CBD2-4A93-4FC6-994D-29004CE143E2}"/>
    <cellStyle name="Normal 9 5 6 2 2 2 2 4" xfId="59049" xr:uid="{0378AF21-05C6-4281-855E-31309AD3F7B7}"/>
    <cellStyle name="Normal 9 5 6 2 2 2 3" xfId="6402" xr:uid="{0EB5B272-E46C-405D-A80F-4FB54AFBDB5B}"/>
    <cellStyle name="Normal 9 5 6 2 2 2 4" xfId="5810" xr:uid="{380741D8-4A09-42E7-B584-0AA1A0D73207}"/>
    <cellStyle name="Normal 9 5 6 2 2 2 5" xfId="56105" xr:uid="{C2C2D2A0-98A7-4273-8F09-C308509C8063}"/>
    <cellStyle name="Normal 9 5 6 2 2 2 6" xfId="57283" xr:uid="{971B0D9B-E43B-4025-B0D5-098CD950F895}"/>
    <cellStyle name="Normal 9 5 6 2 2 2 7" xfId="58460" xr:uid="{D5284D53-0D2F-4266-83AF-3B62F982E0F2}"/>
    <cellStyle name="Normal 9 5 6 2 3" xfId="3524" xr:uid="{9BDE2716-E544-474D-8726-CC287C7BAEA9}"/>
    <cellStyle name="Normal 9 5 6 2 3 2" xfId="5192" xr:uid="{18390C95-B314-48DC-B78E-5AC1E589224F}"/>
    <cellStyle name="Normal 9 5 6 2 3 2 2" xfId="41819" xr:uid="{343CE0CF-1AD4-4389-BB10-1DE061ECDA95}"/>
    <cellStyle name="Normal 9 5 6 2 3 2 2 2" xfId="56696" xr:uid="{0F74874E-922C-4074-8708-ADA70F0B9E8E}"/>
    <cellStyle name="Normal 9 5 6 2 3 2 2 3" xfId="57873" xr:uid="{0AF69239-72D5-47DA-9195-C219C324FDF5}"/>
    <cellStyle name="Normal 9 5 6 2 3 2 2 4" xfId="59050" xr:uid="{AFB8F772-48BD-49B2-B406-E14D10DD8F61}"/>
    <cellStyle name="Normal 9 5 6 2 3 2 3" xfId="6403" xr:uid="{AC9B3F58-769E-47B0-BBBC-C5EB400663F7}"/>
    <cellStyle name="Normal 9 5 6 2 3 2 4" xfId="5811" xr:uid="{DC5E6BA7-1AC5-42CD-B58E-F87682ABB5D3}"/>
    <cellStyle name="Normal 9 5 6 2 3 2 5" xfId="56106" xr:uid="{4DF4401E-09EB-40FB-BDA3-880CB78BF584}"/>
    <cellStyle name="Normal 9 5 6 2 3 2 6" xfId="57284" xr:uid="{1E55860F-DCBC-4E98-ADB3-95014D42BDBF}"/>
    <cellStyle name="Normal 9 5 6 2 3 2 7" xfId="58461" xr:uid="{8D38BB32-19BB-4D4F-AB39-53AAEF527E40}"/>
    <cellStyle name="Normal 9 5 6 2 4" xfId="3525" xr:uid="{C30AC725-9C26-419E-8C4D-4284992C8C53}"/>
    <cellStyle name="Normal 9 5 6 2 4 2" xfId="5193" xr:uid="{86FAF7AD-4382-4A0E-A188-2C20F0AF58B3}"/>
    <cellStyle name="Normal 9 5 6 2 4 2 2" xfId="41820" xr:uid="{D20A61B0-44BE-4D61-8262-6FFDF8302D90}"/>
    <cellStyle name="Normal 9 5 6 2 4 2 2 2" xfId="56697" xr:uid="{6BADBD6E-2978-4B80-9206-77E1E9D5C353}"/>
    <cellStyle name="Normal 9 5 6 2 4 2 2 3" xfId="57874" xr:uid="{B4077960-B7BA-4DDB-B139-E4A427E726C5}"/>
    <cellStyle name="Normal 9 5 6 2 4 2 2 4" xfId="59051" xr:uid="{11D68BB4-F3A7-4829-8CC7-D8BEA34C907B}"/>
    <cellStyle name="Normal 9 5 6 2 4 2 3" xfId="6404" xr:uid="{D6376E03-DD59-46EB-92D5-693BDE08C98E}"/>
    <cellStyle name="Normal 9 5 6 2 4 2 4" xfId="5812" xr:uid="{25D914B4-181E-40D8-8BB2-227BB3CC9519}"/>
    <cellStyle name="Normal 9 5 6 2 4 2 5" xfId="56107" xr:uid="{1FB46910-7D4E-4C47-8E18-E35DBAC3A9C5}"/>
    <cellStyle name="Normal 9 5 6 2 4 2 6" xfId="57285" xr:uid="{3298900C-D39C-401B-954E-FE298C0C230F}"/>
    <cellStyle name="Normal 9 5 6 2 4 2 7" xfId="58462" xr:uid="{6C9464C0-134B-4C5B-B989-F6643251023D}"/>
    <cellStyle name="Normal 9 5 6 2 5" xfId="5190" xr:uid="{F2A89C28-D7FA-4541-BF11-20E24BF7BC7A}"/>
    <cellStyle name="Normal 9 5 6 2 5 2" xfId="41817" xr:uid="{DA297A61-CAA9-4C16-808F-844F111817B1}"/>
    <cellStyle name="Normal 9 5 6 2 5 2 2" xfId="56694" xr:uid="{C94C9634-F7F8-48BC-A729-32A25E6317DB}"/>
    <cellStyle name="Normal 9 5 6 2 5 2 3" xfId="57871" xr:uid="{C6CE063A-2421-41D4-86B8-372215FE3856}"/>
    <cellStyle name="Normal 9 5 6 2 5 2 4" xfId="59048" xr:uid="{0C982C0B-3224-4316-884C-A05871D47926}"/>
    <cellStyle name="Normal 9 5 6 2 5 3" xfId="6401" xr:uid="{0880CC92-A509-447C-B2F9-C07E4AF4C021}"/>
    <cellStyle name="Normal 9 5 6 2 5 4" xfId="5809" xr:uid="{635900B7-E11F-4D38-B565-20D394AF4ADB}"/>
    <cellStyle name="Normal 9 5 6 2 5 5" xfId="56104" xr:uid="{EAFE839E-07A0-4751-A7D4-5F609A06BFB9}"/>
    <cellStyle name="Normal 9 5 6 2 5 6" xfId="57282" xr:uid="{0AC20305-82F6-4245-94B6-1790292C0263}"/>
    <cellStyle name="Normal 9 5 6 2 5 7" xfId="58459" xr:uid="{BE80729F-4A66-4656-B66E-69A4EF2C9B97}"/>
    <cellStyle name="Normal 9 5 6 3" xfId="3526" xr:uid="{BC411E3C-64F8-4FCD-BB68-3125131B3377}"/>
    <cellStyle name="Normal 9 5 6 3 2" xfId="5194" xr:uid="{DB834CD5-2D99-414A-B9B4-28A0B3CF2FDB}"/>
    <cellStyle name="Normal 9 5 6 3 2 2" xfId="41821" xr:uid="{6C1B0490-B711-427D-B1FC-8C5A411661D5}"/>
    <cellStyle name="Normal 9 5 6 3 2 2 2" xfId="56698" xr:uid="{112792EE-10E1-4EA9-943F-DEC256641578}"/>
    <cellStyle name="Normal 9 5 6 3 2 2 3" xfId="57875" xr:uid="{3E9E81F4-7B52-4E84-8882-6F1271CCD650}"/>
    <cellStyle name="Normal 9 5 6 3 2 2 4" xfId="59052" xr:uid="{FB208354-4F20-4FA5-AAAC-3A0583D9C4BE}"/>
    <cellStyle name="Normal 9 5 6 3 2 3" xfId="6405" xr:uid="{B24E78CC-B802-490B-BF3F-72BA58EE8EFA}"/>
    <cellStyle name="Normal 9 5 6 3 2 4" xfId="5813" xr:uid="{0A4759B7-10E6-48E9-9EDC-262C4DB7CF46}"/>
    <cellStyle name="Normal 9 5 6 3 2 5" xfId="56108" xr:uid="{5D9D7F02-C6A2-4F2B-97C6-D0C3320C71E7}"/>
    <cellStyle name="Normal 9 5 6 3 2 6" xfId="57286" xr:uid="{8B01B3B2-4BFC-43CB-9478-4895546C2E94}"/>
    <cellStyle name="Normal 9 5 6 3 2 7" xfId="58463" xr:uid="{1CE06FEA-73E3-4062-A2CB-47A166EEA221}"/>
    <cellStyle name="Normal 9 5 6 4" xfId="3527" xr:uid="{35DF7113-2883-46D5-AA18-6334ADF0C031}"/>
    <cellStyle name="Normal 9 5 6 4 2" xfId="5195" xr:uid="{7DC3678D-4057-4D97-8951-B4899DDE9A76}"/>
    <cellStyle name="Normal 9 5 6 4 2 2" xfId="41822" xr:uid="{461CF9E8-E192-4BD1-AFA9-D8C676B3E7FC}"/>
    <cellStyle name="Normal 9 5 6 4 2 2 2" xfId="56699" xr:uid="{4C6A0787-79E3-495F-ACD7-007F6A571410}"/>
    <cellStyle name="Normal 9 5 6 4 2 2 3" xfId="57876" xr:uid="{4ED8CE59-3527-46A6-8087-F188F1C6DBAF}"/>
    <cellStyle name="Normal 9 5 6 4 2 2 4" xfId="59053" xr:uid="{DCE64549-6194-4DE3-ADC5-ECAA675A11CE}"/>
    <cellStyle name="Normal 9 5 6 4 2 3" xfId="6406" xr:uid="{28EEBABD-F0BB-4D46-AAF1-B1572C7F8AA4}"/>
    <cellStyle name="Normal 9 5 6 4 2 4" xfId="5814" xr:uid="{E8F31501-12BD-42EB-ACFA-C86057BB869A}"/>
    <cellStyle name="Normal 9 5 6 4 2 5" xfId="56109" xr:uid="{74299D87-6006-4B9B-A73D-F8EFF2A99749}"/>
    <cellStyle name="Normal 9 5 6 4 2 6" xfId="57287" xr:uid="{FF7511A0-67D6-450E-9D0B-D30C92F46367}"/>
    <cellStyle name="Normal 9 5 6 4 2 7" xfId="58464" xr:uid="{A29DA2C4-793D-4C94-8828-2999BB5318A8}"/>
    <cellStyle name="Normal 9 5 6 5" xfId="3528" xr:uid="{91830BAF-5162-4E4C-B075-EFF489458805}"/>
    <cellStyle name="Normal 9 5 6 5 2" xfId="5196" xr:uid="{06964BDA-646A-45F4-A9FD-E63808B1F073}"/>
    <cellStyle name="Normal 9 5 6 5 2 2" xfId="41823" xr:uid="{6942AC7C-F633-4B18-A747-3241388B5597}"/>
    <cellStyle name="Normal 9 5 6 5 2 2 2" xfId="56700" xr:uid="{1F329AD9-28F7-4569-80EB-F39A3936501A}"/>
    <cellStyle name="Normal 9 5 6 5 2 2 3" xfId="57877" xr:uid="{75096674-6A62-4975-AE84-A5E484B506CD}"/>
    <cellStyle name="Normal 9 5 6 5 2 2 4" xfId="59054" xr:uid="{362BF6CD-97EC-4FE4-A6F1-CA6A26ED0648}"/>
    <cellStyle name="Normal 9 5 6 5 2 3" xfId="6407" xr:uid="{85C36872-9E22-4E24-9519-473F8C80324A}"/>
    <cellStyle name="Normal 9 5 6 5 2 4" xfId="5815" xr:uid="{AF7A4246-4BBA-4DAB-A96E-6550A644C8E4}"/>
    <cellStyle name="Normal 9 5 6 5 2 5" xfId="56110" xr:uid="{D6ABAA6E-D518-4330-9953-64232D1860EA}"/>
    <cellStyle name="Normal 9 5 6 5 2 6" xfId="57288" xr:uid="{FE89FA2E-053C-45EC-86CA-B79738DD83CE}"/>
    <cellStyle name="Normal 9 5 6 5 2 7" xfId="58465" xr:uid="{9AD3D40F-119A-4EE5-B667-C07E6E015BE5}"/>
    <cellStyle name="Normal 9 5 6 6" xfId="5189" xr:uid="{9F2E87B3-44A5-4BF4-B8D5-F2D7E195B418}"/>
    <cellStyle name="Normal 9 5 6 6 2" xfId="41816" xr:uid="{8635D4ED-E5BD-4E44-9A21-92CB106453B9}"/>
    <cellStyle name="Normal 9 5 6 6 2 2" xfId="56693" xr:uid="{B06F1AA3-88D3-40DC-804A-E3B85490ADBF}"/>
    <cellStyle name="Normal 9 5 6 6 2 3" xfId="57870" xr:uid="{C53E76A4-5655-4BE3-A6CE-71E56F843005}"/>
    <cellStyle name="Normal 9 5 6 6 2 4" xfId="59047" xr:uid="{E1EC2A21-9167-4CA3-BDBD-FBE9D44E4295}"/>
    <cellStyle name="Normal 9 5 6 6 3" xfId="6400" xr:uid="{6DAE1046-FC77-4D8D-AE86-7E7FAE7A5724}"/>
    <cellStyle name="Normal 9 5 6 6 4" xfId="5808" xr:uid="{0512D2A8-1764-495C-8066-71771D247388}"/>
    <cellStyle name="Normal 9 5 6 6 5" xfId="56103" xr:uid="{2D221609-BB35-4E2A-BC93-5AFE4A96ED7B}"/>
    <cellStyle name="Normal 9 5 6 6 6" xfId="57281" xr:uid="{9A12E842-CFDA-4280-8784-7535B573F8B1}"/>
    <cellStyle name="Normal 9 5 6 6 7" xfId="58458" xr:uid="{D342A2E2-998F-4695-BFF0-A605947A91E4}"/>
    <cellStyle name="Normal 9 5 7" xfId="3529" xr:uid="{050EDD31-EBB0-4BD5-A886-54595C045892}"/>
    <cellStyle name="Normal 9 5 7 2" xfId="3530" xr:uid="{39175CF8-C616-4ACF-BD9D-AE10FBE528DC}"/>
    <cellStyle name="Normal 9 5 7 2 2" xfId="5198" xr:uid="{8391B8A5-1F68-4E87-9D99-9301C7218F6A}"/>
    <cellStyle name="Normal 9 5 7 2 2 2" xfId="41825" xr:uid="{A102C2AD-8A39-4AE0-8737-DDF41E37A3B1}"/>
    <cellStyle name="Normal 9 5 7 2 2 2 2" xfId="56702" xr:uid="{C710D3B3-5225-4770-B878-821F562FCE14}"/>
    <cellStyle name="Normal 9 5 7 2 2 2 3" xfId="57879" xr:uid="{E1667856-1576-4B8B-8112-0CA62A599ECE}"/>
    <cellStyle name="Normal 9 5 7 2 2 2 4" xfId="59056" xr:uid="{847249E7-8EFB-45F6-BEBE-895AEB14C7B3}"/>
    <cellStyle name="Normal 9 5 7 2 2 3" xfId="6409" xr:uid="{09042C02-F04A-4EDB-B361-74DF5933C81F}"/>
    <cellStyle name="Normal 9 5 7 2 2 4" xfId="5817" xr:uid="{5957AEFD-6FE5-48BA-B206-40B9CCC8CB93}"/>
    <cellStyle name="Normal 9 5 7 2 2 5" xfId="56112" xr:uid="{FC3ED461-0415-41B5-940B-4CB27DC70E69}"/>
    <cellStyle name="Normal 9 5 7 2 2 6" xfId="57290" xr:uid="{0B371665-DD1F-46D9-87E9-736A14721AE4}"/>
    <cellStyle name="Normal 9 5 7 2 2 7" xfId="58467" xr:uid="{B89A43C0-F4E9-4D50-9DF3-C43B9625DEE9}"/>
    <cellStyle name="Normal 9 5 7 3" xfId="3531" xr:uid="{0B43D006-D325-427D-ABC0-5051CFAEC160}"/>
    <cellStyle name="Normal 9 5 7 3 2" xfId="5199" xr:uid="{1C8B72E9-76E2-45F0-8E24-3229E2503CAA}"/>
    <cellStyle name="Normal 9 5 7 3 2 2" xfId="41826" xr:uid="{BF0204F0-8658-4383-AFBE-BB2D9D26F812}"/>
    <cellStyle name="Normal 9 5 7 3 2 2 2" xfId="56703" xr:uid="{815A48D8-816F-453C-BDFB-5703B99028B9}"/>
    <cellStyle name="Normal 9 5 7 3 2 2 3" xfId="57880" xr:uid="{5150440C-7EAB-463C-9F08-3A84058539E0}"/>
    <cellStyle name="Normal 9 5 7 3 2 2 4" xfId="59057" xr:uid="{9247FE35-8F37-41B6-88FA-14ED55173B0F}"/>
    <cellStyle name="Normal 9 5 7 3 2 3" xfId="6410" xr:uid="{9E5ACC79-FAB8-49D2-AB99-445188D14BB9}"/>
    <cellStyle name="Normal 9 5 7 3 2 4" xfId="5818" xr:uid="{D2FE6F43-3F45-47C4-A62C-55638C3BB977}"/>
    <cellStyle name="Normal 9 5 7 3 2 5" xfId="56113" xr:uid="{34141F46-DF89-4E34-93E0-8B926914E713}"/>
    <cellStyle name="Normal 9 5 7 3 2 6" xfId="57291" xr:uid="{74E142F5-49A5-4DD6-B80C-A3177B7BDE2D}"/>
    <cellStyle name="Normal 9 5 7 3 2 7" xfId="58468" xr:uid="{87105E8C-5714-42F4-8CF1-4660B6193708}"/>
    <cellStyle name="Normal 9 5 7 4" xfId="3532" xr:uid="{1F58ED6D-A788-47D9-87C6-243C80ECBCEC}"/>
    <cellStyle name="Normal 9 5 7 4 2" xfId="5200" xr:uid="{3D2C28D2-B792-46B3-9C74-033304645C29}"/>
    <cellStyle name="Normal 9 5 7 4 2 2" xfId="41827" xr:uid="{B6B39D9C-7617-4006-9C2B-1429286B82B6}"/>
    <cellStyle name="Normal 9 5 7 4 2 2 2" xfId="56704" xr:uid="{A7A16732-CEC1-4389-AE43-104C6F89AB24}"/>
    <cellStyle name="Normal 9 5 7 4 2 2 3" xfId="57881" xr:uid="{1DFE11C8-CCC2-4890-B65C-599F4DECA44E}"/>
    <cellStyle name="Normal 9 5 7 4 2 2 4" xfId="59058" xr:uid="{092605A4-2F9C-4FDC-B5E1-97FA88E13050}"/>
    <cellStyle name="Normal 9 5 7 4 2 3" xfId="6411" xr:uid="{7565F311-DA72-40A2-A0AA-E2A1969C13FE}"/>
    <cellStyle name="Normal 9 5 7 4 2 4" xfId="5819" xr:uid="{1B458390-7489-48FF-ACC1-D89D96D679D8}"/>
    <cellStyle name="Normal 9 5 7 4 2 5" xfId="56114" xr:uid="{FECB2714-34DB-40D2-A87B-773E503F5771}"/>
    <cellStyle name="Normal 9 5 7 4 2 6" xfId="57292" xr:uid="{C324DCE7-09A0-42CB-A522-739430A80844}"/>
    <cellStyle name="Normal 9 5 7 4 2 7" xfId="58469" xr:uid="{70B5CF40-0D2C-4769-B83C-8D30526EF2C6}"/>
    <cellStyle name="Normal 9 5 7 5" xfId="5197" xr:uid="{E9EC67EB-256A-48F8-9447-68FD3DAB3ACC}"/>
    <cellStyle name="Normal 9 5 7 5 2" xfId="41824" xr:uid="{4E490D5F-81D7-4846-A861-BC23101526E4}"/>
    <cellStyle name="Normal 9 5 7 5 2 2" xfId="56701" xr:uid="{2A51CAAE-05AD-40A1-BC73-1AE0F3E8395C}"/>
    <cellStyle name="Normal 9 5 7 5 2 3" xfId="57878" xr:uid="{7C379783-CAF4-4AC2-8023-AC403449441D}"/>
    <cellStyle name="Normal 9 5 7 5 2 4" xfId="59055" xr:uid="{32F0F57E-FF8F-4950-976B-75C7A7383B27}"/>
    <cellStyle name="Normal 9 5 7 5 3" xfId="6408" xr:uid="{76F79F0A-528D-44E9-86B6-96D4C9215B67}"/>
    <cellStyle name="Normal 9 5 7 5 4" xfId="5816" xr:uid="{195E1D8D-7F41-4833-A300-5C6E65DBC881}"/>
    <cellStyle name="Normal 9 5 7 5 5" xfId="56111" xr:uid="{55FF661F-DB5D-4FDB-A9D5-2BCD438CF892}"/>
    <cellStyle name="Normal 9 5 7 5 6" xfId="57289" xr:uid="{3CC80B36-85CF-469E-8B10-6EC8510083DF}"/>
    <cellStyle name="Normal 9 5 7 5 7" xfId="58466" xr:uid="{00BAEB3B-EDCD-439D-BB04-5005C073DC24}"/>
    <cellStyle name="Normal 9 5 8" xfId="3533" xr:uid="{75D6521E-8CD4-4EA7-A786-35952CA9E42D}"/>
    <cellStyle name="Normal 9 5 8 2" xfId="3534" xr:uid="{699C1642-B303-4B10-99BD-D114F89887F2}"/>
    <cellStyle name="Normal 9 5 8 2 2" xfId="5202" xr:uid="{15404D31-A603-4A1D-BB78-CF564D81DF89}"/>
    <cellStyle name="Normal 9 5 8 2 2 2" xfId="41829" xr:uid="{4640DBC1-7306-4A2E-A9D3-EA69BA5D43CB}"/>
    <cellStyle name="Normal 9 5 8 2 2 2 2" xfId="56706" xr:uid="{857C65DC-4E31-42C6-BD23-08C6808F1D2C}"/>
    <cellStyle name="Normal 9 5 8 2 2 2 3" xfId="57883" xr:uid="{FF2F1F0F-19F6-4050-B0F6-0C1E6AD3DAFA}"/>
    <cellStyle name="Normal 9 5 8 2 2 2 4" xfId="59060" xr:uid="{993F8DE2-3BAF-4A1B-B302-2653E475F882}"/>
    <cellStyle name="Normal 9 5 8 2 2 3" xfId="6413" xr:uid="{5435981F-0FFE-4BB5-BBDA-FF00E73C4776}"/>
    <cellStyle name="Normal 9 5 8 2 2 4" xfId="5821" xr:uid="{19DB4BA8-FCC9-4E28-9015-AA475FA0997F}"/>
    <cellStyle name="Normal 9 5 8 2 2 5" xfId="56116" xr:uid="{7A58784F-D9A5-4600-9FB1-AE28BF0DD75D}"/>
    <cellStyle name="Normal 9 5 8 2 2 6" xfId="57294" xr:uid="{7178FB40-4CC6-49DC-A259-E9CD294F6270}"/>
    <cellStyle name="Normal 9 5 8 2 2 7" xfId="58471" xr:uid="{03CBBD35-C8D4-4EEA-83A3-08A09EED2ACE}"/>
    <cellStyle name="Normal 9 5 8 3" xfId="3535" xr:uid="{D0F5AFF2-5BA1-480F-A315-43C3CFC87B24}"/>
    <cellStyle name="Normal 9 5 8 3 2" xfId="5203" xr:uid="{2543075F-4FAF-428F-8D6F-C3E70D30B95A}"/>
    <cellStyle name="Normal 9 5 8 3 2 2" xfId="41830" xr:uid="{D093CA23-76EF-44C0-B46C-AFA4910D2A2D}"/>
    <cellStyle name="Normal 9 5 8 3 2 2 2" xfId="56707" xr:uid="{4765D0AE-6052-4DBA-9217-E725A5F3CF6C}"/>
    <cellStyle name="Normal 9 5 8 3 2 2 3" xfId="57884" xr:uid="{5EC9C5A5-D39C-4B0B-80B3-A812C78317D8}"/>
    <cellStyle name="Normal 9 5 8 3 2 2 4" xfId="59061" xr:uid="{1FC9D82B-7724-40E4-B2CF-47952DE19D06}"/>
    <cellStyle name="Normal 9 5 8 3 2 3" xfId="6414" xr:uid="{589DEF90-D25F-4C8F-A456-40580B25728C}"/>
    <cellStyle name="Normal 9 5 8 3 2 4" xfId="5822" xr:uid="{D6338BC8-5BD2-4BDC-B5B4-8222CAC0BBB8}"/>
    <cellStyle name="Normal 9 5 8 3 2 5" xfId="56117" xr:uid="{D20EC1D9-102C-428D-8E1B-BEAA6770C710}"/>
    <cellStyle name="Normal 9 5 8 3 2 6" xfId="57295" xr:uid="{7A86B660-7B12-4DAF-8914-0DD2C024DB07}"/>
    <cellStyle name="Normal 9 5 8 3 2 7" xfId="58472" xr:uid="{A4AB9154-6807-4F85-98D2-768E6057B51E}"/>
    <cellStyle name="Normal 9 5 8 4" xfId="3536" xr:uid="{8B24249E-4AAC-48A3-9F78-46E562B540F3}"/>
    <cellStyle name="Normal 9 5 8 4 2" xfId="5204" xr:uid="{32BC04C4-9B1E-4B6D-93C6-3749B4D4D5B5}"/>
    <cellStyle name="Normal 9 5 8 4 2 2" xfId="41831" xr:uid="{1FD382B3-1BEB-4FD3-AC58-7360365ECC1E}"/>
    <cellStyle name="Normal 9 5 8 4 2 2 2" xfId="56708" xr:uid="{A4557621-0605-44E8-81AA-4EB23ED0FA33}"/>
    <cellStyle name="Normal 9 5 8 4 2 2 3" xfId="57885" xr:uid="{92F0B95A-08BF-45F0-BAC0-82511C029975}"/>
    <cellStyle name="Normal 9 5 8 4 2 2 4" xfId="59062" xr:uid="{4DBB1342-ABA8-4A1B-AA31-AD76194ECDC2}"/>
    <cellStyle name="Normal 9 5 8 4 2 3" xfId="6415" xr:uid="{6432540F-00E6-41C3-92DF-929606D50E85}"/>
    <cellStyle name="Normal 9 5 8 4 2 4" xfId="5823" xr:uid="{5ABE58EB-3449-4903-8093-98D849DD19F0}"/>
    <cellStyle name="Normal 9 5 8 4 2 5" xfId="56118" xr:uid="{1CFF0263-EDD8-473C-8934-8BE09137F045}"/>
    <cellStyle name="Normal 9 5 8 4 2 6" xfId="57296" xr:uid="{18D34B9E-D234-4FA4-83F2-C1A5916D6B75}"/>
    <cellStyle name="Normal 9 5 8 4 2 7" xfId="58473" xr:uid="{56DAA9E2-C352-4809-84A2-A4AAA07B92CB}"/>
    <cellStyle name="Normal 9 5 8 5" xfId="5201" xr:uid="{1F77796F-DC6F-4597-B23C-CAFEDE888135}"/>
    <cellStyle name="Normal 9 5 8 5 2" xfId="41828" xr:uid="{E4A4F705-BE05-4D33-9883-8FB13BA4A78F}"/>
    <cellStyle name="Normal 9 5 8 5 2 2" xfId="56705" xr:uid="{6595DFE5-5FEA-4E68-A669-4B8602A82E6E}"/>
    <cellStyle name="Normal 9 5 8 5 2 3" xfId="57882" xr:uid="{03AEDC73-2A89-4566-BC85-7D1D812A8E0C}"/>
    <cellStyle name="Normal 9 5 8 5 2 4" xfId="59059" xr:uid="{B4EE7766-DA77-44F2-AC51-E5114E50D981}"/>
    <cellStyle name="Normal 9 5 8 5 3" xfId="6412" xr:uid="{47B21411-7245-4860-B989-DC4171110497}"/>
    <cellStyle name="Normal 9 5 8 5 4" xfId="5820" xr:uid="{E647CD25-B9F7-4B7C-A8EB-15CCC8D99CE9}"/>
    <cellStyle name="Normal 9 5 8 5 5" xfId="56115" xr:uid="{2C1B07F5-5578-4529-A4C9-826D52B38985}"/>
    <cellStyle name="Normal 9 5 8 5 6" xfId="57293" xr:uid="{AF8E7C1C-EE53-446B-A4D9-15532588435C}"/>
    <cellStyle name="Normal 9 5 8 5 7" xfId="58470" xr:uid="{85C86C95-82C1-412F-B604-5CF6C08AFE0E}"/>
    <cellStyle name="Normal 9 5 9" xfId="3537" xr:uid="{450CB90E-EC87-4F93-864D-EA6DA1652119}"/>
    <cellStyle name="Normal 9 5 9 2" xfId="5205" xr:uid="{11D7B5DD-F5EF-48CF-9EC0-986F3A0D0586}"/>
    <cellStyle name="Normal 9 5 9 2 2" xfId="41832" xr:uid="{B1685191-7047-49A3-BBC4-418F6691D20B}"/>
    <cellStyle name="Normal 9 5 9 2 2 2" xfId="56709" xr:uid="{C60D99EC-0F85-460E-9ECA-A665A6DDE7FD}"/>
    <cellStyle name="Normal 9 5 9 2 2 3" xfId="57886" xr:uid="{AB0C41EA-BC39-4168-82EC-4D5B475F886B}"/>
    <cellStyle name="Normal 9 5 9 2 2 4" xfId="59063" xr:uid="{2195D847-D419-42EE-B037-744BB3F4082D}"/>
    <cellStyle name="Normal 9 5 9 2 3" xfId="6416" xr:uid="{5A4CD90F-0F3C-4C54-A95E-F131241333E5}"/>
    <cellStyle name="Normal 9 5 9 2 4" xfId="5824" xr:uid="{BE8FB224-66B2-4883-9DCD-90A1AC535660}"/>
    <cellStyle name="Normal 9 5 9 2 5" xfId="56119" xr:uid="{CFC6546E-BAE1-42BF-8F82-7B1BA963ADC7}"/>
    <cellStyle name="Normal 9 5 9 2 6" xfId="57297" xr:uid="{1D01541B-5744-49AC-BF05-FF293D0D3A6A}"/>
    <cellStyle name="Normal 9 5 9 2 7" xfId="58474" xr:uid="{A8EFDFC7-9231-4FFD-808F-116B2EEB1A83}"/>
    <cellStyle name="Normal 9 6" xfId="182" xr:uid="{3DB37781-72FD-4C5B-9F0D-DA952D62A633}"/>
    <cellStyle name="Normal 9 6 10" xfId="5206" xr:uid="{50AE8345-5330-4334-8086-7E32DFC095A5}"/>
    <cellStyle name="Normal 9 6 10 2" xfId="41833" xr:uid="{ACFF99EE-A7EF-4965-8A36-530A0F90B7F6}"/>
    <cellStyle name="Normal 9 6 10 2 2" xfId="56710" xr:uid="{3F58CCA5-EAB3-43BB-87D2-0AF7A32C853B}"/>
    <cellStyle name="Normal 9 6 10 2 3" xfId="57887" xr:uid="{2266C962-766C-44B6-ABED-9221F4FC24ED}"/>
    <cellStyle name="Normal 9 6 10 2 4" xfId="59064" xr:uid="{929A9D64-4021-4C9E-ABF4-FF9AE2B89A51}"/>
    <cellStyle name="Normal 9 6 10 3" xfId="6417" xr:uid="{1D8342C7-7A36-4DA2-A05C-7E5822DF8789}"/>
    <cellStyle name="Normal 9 6 10 4" xfId="5825" xr:uid="{08966985-387B-4C68-BB30-6274D61424FF}"/>
    <cellStyle name="Normal 9 6 10 5" xfId="56120" xr:uid="{06C2CA8A-2AB8-4EBE-9763-2B9B178112C1}"/>
    <cellStyle name="Normal 9 6 10 6" xfId="57298" xr:uid="{835D990C-2B38-4BBF-B28B-943F6319BB75}"/>
    <cellStyle name="Normal 9 6 10 7" xfId="58475" xr:uid="{76412862-1024-46FD-9286-13A9BE9C415E}"/>
    <cellStyle name="Normal 9 6 2" xfId="183" xr:uid="{50115692-4D0E-44B3-B878-294B133EAC3C}"/>
    <cellStyle name="Normal 9 6 2 2" xfId="3538" xr:uid="{94C1D78F-9196-44A8-ADC7-A20AE088EA7B}"/>
    <cellStyle name="Normal 9 6 2 2 2" xfId="3539" xr:uid="{C2281A48-5537-46DA-859C-44D7C340B8A4}"/>
    <cellStyle name="Normal 9 6 2 2 2 2" xfId="3540" xr:uid="{217A4AEA-5DF6-4193-8FF2-9E6665C32AA5}"/>
    <cellStyle name="Normal 9 6 2 2 2 2 2" xfId="5210" xr:uid="{FF9C8606-091B-4A4C-816D-80017688A0C2}"/>
    <cellStyle name="Normal 9 6 2 2 2 2 2 2" xfId="41837" xr:uid="{862783C5-AF71-4461-BF64-5FF50916BE22}"/>
    <cellStyle name="Normal 9 6 2 2 2 2 2 2 2" xfId="56714" xr:uid="{60860474-2E24-4318-A622-CEBF7B69B703}"/>
    <cellStyle name="Normal 9 6 2 2 2 2 2 2 3" xfId="57891" xr:uid="{F4956EDB-9EFC-484D-8F50-A7E21325CDB5}"/>
    <cellStyle name="Normal 9 6 2 2 2 2 2 2 4" xfId="59068" xr:uid="{2AA39390-4B15-4604-A0D4-27340B68E8A4}"/>
    <cellStyle name="Normal 9 6 2 2 2 2 2 3" xfId="6421" xr:uid="{7C97014F-BC3F-4FC8-8367-2B89E7DEDE2D}"/>
    <cellStyle name="Normal 9 6 2 2 2 2 2 4" xfId="5829" xr:uid="{BF2C2515-803E-4002-8698-45696A5A2640}"/>
    <cellStyle name="Normal 9 6 2 2 2 2 2 5" xfId="56124" xr:uid="{9FB440D5-9D44-491C-97F2-9D133AAD49E9}"/>
    <cellStyle name="Normal 9 6 2 2 2 2 2 6" xfId="57302" xr:uid="{E67AE945-D51F-4587-A9CE-950A127B4FCE}"/>
    <cellStyle name="Normal 9 6 2 2 2 2 2 7" xfId="58479" xr:uid="{E7AA05D9-EED0-4C5C-BB21-E1496CB0DEC6}"/>
    <cellStyle name="Normal 9 6 2 2 2 3" xfId="3541" xr:uid="{CAECACF7-EE81-4034-9953-79413FCDF355}"/>
    <cellStyle name="Normal 9 6 2 2 2 3 2" xfId="5211" xr:uid="{F398B94D-EFE7-4D7B-AD74-C43E1AA4BC77}"/>
    <cellStyle name="Normal 9 6 2 2 2 3 2 2" xfId="41838" xr:uid="{027FEEB0-C79E-4DD2-AC6F-1F99090BDE03}"/>
    <cellStyle name="Normal 9 6 2 2 2 3 2 2 2" xfId="56715" xr:uid="{401F3023-68A0-4FE2-983E-356529726A01}"/>
    <cellStyle name="Normal 9 6 2 2 2 3 2 2 3" xfId="57892" xr:uid="{F39CE99A-8DDE-45D3-B343-8BAF03755A0A}"/>
    <cellStyle name="Normal 9 6 2 2 2 3 2 2 4" xfId="59069" xr:uid="{223C572D-F16B-4C51-A80C-F6AA110DF3CD}"/>
    <cellStyle name="Normal 9 6 2 2 2 3 2 3" xfId="6422" xr:uid="{F92E4ED7-74C7-4B09-8B79-8CE4F202D0FD}"/>
    <cellStyle name="Normal 9 6 2 2 2 3 2 4" xfId="5830" xr:uid="{E35EB212-AD81-4257-932D-11D7F592AFF8}"/>
    <cellStyle name="Normal 9 6 2 2 2 3 2 5" xfId="56125" xr:uid="{73D99339-51F7-425F-A822-A312D11FAEC3}"/>
    <cellStyle name="Normal 9 6 2 2 2 3 2 6" xfId="57303" xr:uid="{798E6731-B906-4921-A46D-01DC76EDEF95}"/>
    <cellStyle name="Normal 9 6 2 2 2 3 2 7" xfId="58480" xr:uid="{8E59A15E-B10E-4A89-9D10-C049FEFA1CC9}"/>
    <cellStyle name="Normal 9 6 2 2 2 4" xfId="3542" xr:uid="{392872D5-80F8-4FDD-9774-63312B7DDF42}"/>
    <cellStyle name="Normal 9 6 2 2 2 4 2" xfId="5212" xr:uid="{A1C4EAD6-B4DE-4429-A0AA-CFCE88D09239}"/>
    <cellStyle name="Normal 9 6 2 2 2 4 2 2" xfId="41839" xr:uid="{BDFF4B83-E8D5-4C4A-AB7D-8E2B2290AE25}"/>
    <cellStyle name="Normal 9 6 2 2 2 4 2 2 2" xfId="56716" xr:uid="{5F9AE8BB-AC29-469C-AC65-66ACA036E085}"/>
    <cellStyle name="Normal 9 6 2 2 2 4 2 2 3" xfId="57893" xr:uid="{E8B36705-32AF-42DE-8266-C577120D5CA2}"/>
    <cellStyle name="Normal 9 6 2 2 2 4 2 2 4" xfId="59070" xr:uid="{CFC55393-24D8-46BA-9C9B-89DE86754483}"/>
    <cellStyle name="Normal 9 6 2 2 2 4 2 3" xfId="6423" xr:uid="{0B5C1878-0144-4434-BDE0-551824796A3F}"/>
    <cellStyle name="Normal 9 6 2 2 2 4 2 4" xfId="5831" xr:uid="{A9A6BCE5-4DB9-48B8-92C1-E88C03EEE71C}"/>
    <cellStyle name="Normal 9 6 2 2 2 4 2 5" xfId="56126" xr:uid="{55D8EF91-166A-4D4B-862B-416ECCA991AA}"/>
    <cellStyle name="Normal 9 6 2 2 2 4 2 6" xfId="57304" xr:uid="{50069B1E-A6B2-4F13-951B-DD1C4D45CD2B}"/>
    <cellStyle name="Normal 9 6 2 2 2 4 2 7" xfId="58481" xr:uid="{484FDDB5-D20A-47C8-8F17-E5DE47447884}"/>
    <cellStyle name="Normal 9 6 2 2 2 5" xfId="5209" xr:uid="{C32137E3-F035-40CA-854D-1A989B27A92B}"/>
    <cellStyle name="Normal 9 6 2 2 2 5 2" xfId="41836" xr:uid="{3976695D-2333-44F2-87DE-06772BE3EB0D}"/>
    <cellStyle name="Normal 9 6 2 2 2 5 2 2" xfId="56713" xr:uid="{57594BB6-8377-4B0A-AA20-A7423DBE320B}"/>
    <cellStyle name="Normal 9 6 2 2 2 5 2 3" xfId="57890" xr:uid="{C974F277-DD90-4498-A790-5409BE2AA576}"/>
    <cellStyle name="Normal 9 6 2 2 2 5 2 4" xfId="59067" xr:uid="{FE825B8C-772B-485A-88FD-BA9A3EB33559}"/>
    <cellStyle name="Normal 9 6 2 2 2 5 3" xfId="6420" xr:uid="{FA4606EF-5B7D-45EB-9492-050B08E526C2}"/>
    <cellStyle name="Normal 9 6 2 2 2 5 4" xfId="5828" xr:uid="{9852024B-F33F-4AEE-9689-E57291DEEE8E}"/>
    <cellStyle name="Normal 9 6 2 2 2 5 5" xfId="56123" xr:uid="{33DFC6FA-5272-4CAB-AF93-520FC89A1EE7}"/>
    <cellStyle name="Normal 9 6 2 2 2 5 6" xfId="57301" xr:uid="{38E6201D-C5A7-4FA7-93E3-65E725943B6B}"/>
    <cellStyle name="Normal 9 6 2 2 2 5 7" xfId="58478" xr:uid="{E44F4A0B-5A0B-4741-A1C6-B65B2BF736D6}"/>
    <cellStyle name="Normal 9 6 2 2 3" xfId="3543" xr:uid="{D9067DC2-8285-4331-938C-2BCD2F2929D7}"/>
    <cellStyle name="Normal 9 6 2 2 3 2" xfId="3544" xr:uid="{F60F0903-D38D-4CB0-AA4B-7C5CC4C800CB}"/>
    <cellStyle name="Normal 9 6 2 2 3 2 2" xfId="5214" xr:uid="{FCAB08D4-6BE4-4303-BD94-A42D98BF06D9}"/>
    <cellStyle name="Normal 9 6 2 2 3 2 2 2" xfId="41841" xr:uid="{6D6C4840-D41A-469B-9362-51D261865EB5}"/>
    <cellStyle name="Normal 9 6 2 2 3 2 2 2 2" xfId="56718" xr:uid="{FC198C95-4A50-4278-A5CD-0557F97B81D6}"/>
    <cellStyle name="Normal 9 6 2 2 3 2 2 2 3" xfId="57895" xr:uid="{E7199637-9FF8-4125-A4A0-68CBB79D93D5}"/>
    <cellStyle name="Normal 9 6 2 2 3 2 2 2 4" xfId="59072" xr:uid="{2A23F3A4-427A-42FA-919C-31E507DB73D6}"/>
    <cellStyle name="Normal 9 6 2 2 3 2 2 3" xfId="6425" xr:uid="{39F226D2-0BB8-40DF-A7CE-E75AEFB7159B}"/>
    <cellStyle name="Normal 9 6 2 2 3 2 2 4" xfId="5833" xr:uid="{ECDF6F81-513B-4693-B5D5-F26A4CCD4556}"/>
    <cellStyle name="Normal 9 6 2 2 3 2 2 5" xfId="56128" xr:uid="{B536CD02-45F1-44ED-B18E-40FC93621421}"/>
    <cellStyle name="Normal 9 6 2 2 3 2 2 6" xfId="57306" xr:uid="{79F6ADC3-5D1F-4850-9E9A-7DDEC36AC056}"/>
    <cellStyle name="Normal 9 6 2 2 3 2 2 7" xfId="58483" xr:uid="{D6BFCC1E-C7BA-40FA-A66D-2B93028F7C8E}"/>
    <cellStyle name="Normal 9 6 2 2 3 3" xfId="3545" xr:uid="{264D3562-424F-47AF-B67F-F138B1625102}"/>
    <cellStyle name="Normal 9 6 2 2 3 3 2" xfId="5215" xr:uid="{AB5C9C84-4FF2-4B91-8713-86379C16BD05}"/>
    <cellStyle name="Normal 9 6 2 2 3 3 2 2" xfId="41842" xr:uid="{25849ED7-4BB6-4056-A20A-C260CEB564BF}"/>
    <cellStyle name="Normal 9 6 2 2 3 3 2 2 2" xfId="56719" xr:uid="{23F8C048-CDB9-42BB-A8F5-41C1CCAC96AC}"/>
    <cellStyle name="Normal 9 6 2 2 3 3 2 2 3" xfId="57896" xr:uid="{A01C2772-6FF6-43E0-90ED-E7005E70BC85}"/>
    <cellStyle name="Normal 9 6 2 2 3 3 2 2 4" xfId="59073" xr:uid="{256CF036-4290-47D6-9285-E2AE98659966}"/>
    <cellStyle name="Normal 9 6 2 2 3 3 2 3" xfId="6426" xr:uid="{E035811E-7A30-41CB-8FCC-A42F361D1771}"/>
    <cellStyle name="Normal 9 6 2 2 3 3 2 4" xfId="5834" xr:uid="{D71D432B-277B-4913-B086-2DD24A1FE7F7}"/>
    <cellStyle name="Normal 9 6 2 2 3 3 2 5" xfId="56129" xr:uid="{022CC175-0E97-4135-96E5-10704CEBB827}"/>
    <cellStyle name="Normal 9 6 2 2 3 3 2 6" xfId="57307" xr:uid="{740DDB16-E846-4D08-A070-5CF5F59B4E34}"/>
    <cellStyle name="Normal 9 6 2 2 3 3 2 7" xfId="58484" xr:uid="{D56E46A4-E1C3-4368-A67B-FF08187D7381}"/>
    <cellStyle name="Normal 9 6 2 2 3 4" xfId="3546" xr:uid="{6D0288DD-873B-4C41-BEB6-66C5A9D9F548}"/>
    <cellStyle name="Normal 9 6 2 2 3 4 2" xfId="5216" xr:uid="{055A767F-7C91-4BD7-ABD0-7641A19EF50C}"/>
    <cellStyle name="Normal 9 6 2 2 3 4 2 2" xfId="41843" xr:uid="{ECCBFD1B-AD3A-4454-8E22-F907876C041F}"/>
    <cellStyle name="Normal 9 6 2 2 3 4 2 2 2" xfId="56720" xr:uid="{6590FF24-95C3-45F7-BD04-DB2F8349A494}"/>
    <cellStyle name="Normal 9 6 2 2 3 4 2 2 3" xfId="57897" xr:uid="{5C99D828-7D42-4BF4-A90A-4715AEE3F8E8}"/>
    <cellStyle name="Normal 9 6 2 2 3 4 2 2 4" xfId="59074" xr:uid="{106ACBE6-BDBF-4736-88C1-1CC5728D768F}"/>
    <cellStyle name="Normal 9 6 2 2 3 4 2 3" xfId="6427" xr:uid="{38A10127-2840-47F2-8D3E-508410E3FF07}"/>
    <cellStyle name="Normal 9 6 2 2 3 4 2 4" xfId="5835" xr:uid="{92162D1E-A245-4B42-96DC-E6C48CA832CC}"/>
    <cellStyle name="Normal 9 6 2 2 3 4 2 5" xfId="56130" xr:uid="{0C087B9F-04EF-40DF-A016-A6E8A183BC22}"/>
    <cellStyle name="Normal 9 6 2 2 3 4 2 6" xfId="57308" xr:uid="{8872CE0F-B454-4BF0-9B57-6D7495B1EB0F}"/>
    <cellStyle name="Normal 9 6 2 2 3 4 2 7" xfId="58485" xr:uid="{33E47056-75F5-4FB9-88A1-ECF8052711E5}"/>
    <cellStyle name="Normal 9 6 2 2 3 5" xfId="5213" xr:uid="{56A8DCCF-6EE9-460F-9B18-B12A0519EC71}"/>
    <cellStyle name="Normal 9 6 2 2 3 5 2" xfId="41840" xr:uid="{49344B0F-2370-4241-A83B-ABAE936902A3}"/>
    <cellStyle name="Normal 9 6 2 2 3 5 2 2" xfId="56717" xr:uid="{57018064-0FD8-4BCF-942F-243DEEF8938E}"/>
    <cellStyle name="Normal 9 6 2 2 3 5 2 3" xfId="57894" xr:uid="{AEAB5C99-CA72-4238-8AFE-0BBA500A86A3}"/>
    <cellStyle name="Normal 9 6 2 2 3 5 2 4" xfId="59071" xr:uid="{D8C83961-65B6-4C6F-8A3E-D108F3D7EA2B}"/>
    <cellStyle name="Normal 9 6 2 2 3 5 3" xfId="6424" xr:uid="{AAEFD95B-57F9-4972-B7FF-3C6AD195FE55}"/>
    <cellStyle name="Normal 9 6 2 2 3 5 4" xfId="5832" xr:uid="{3D2731B3-1138-4A62-9EC1-A159F35F7BBD}"/>
    <cellStyle name="Normal 9 6 2 2 3 5 5" xfId="56127" xr:uid="{112C0E78-931D-4BF4-9A58-ECFE53FF9B66}"/>
    <cellStyle name="Normal 9 6 2 2 3 5 6" xfId="57305" xr:uid="{CCAE4639-F5E4-4C5D-93EF-2D292AC96CCB}"/>
    <cellStyle name="Normal 9 6 2 2 3 5 7" xfId="58482" xr:uid="{670769F3-AD41-43C8-8F23-E22D117E32DD}"/>
    <cellStyle name="Normal 9 6 2 2 4" xfId="3547" xr:uid="{5619F1EB-2FC2-440E-821B-87B3DF861EB2}"/>
    <cellStyle name="Normal 9 6 2 2 4 2" xfId="5217" xr:uid="{361AC6CE-0A9B-487C-8FE9-2E3C7929EA7B}"/>
    <cellStyle name="Normal 9 6 2 2 4 2 2" xfId="41844" xr:uid="{0728B8F8-4632-48FC-B2B3-784453F48CE4}"/>
    <cellStyle name="Normal 9 6 2 2 4 2 2 2" xfId="56721" xr:uid="{062F0F50-1028-4B2D-941D-689E205AF23F}"/>
    <cellStyle name="Normal 9 6 2 2 4 2 2 3" xfId="57898" xr:uid="{43BE8E53-724D-435E-BF0B-8750A4F21EF1}"/>
    <cellStyle name="Normal 9 6 2 2 4 2 2 4" xfId="59075" xr:uid="{936160AF-F401-43BE-90F8-7CAE5A57928D}"/>
    <cellStyle name="Normal 9 6 2 2 4 2 3" xfId="6428" xr:uid="{7C003C56-8AC6-48E2-BA66-14074BF2FE46}"/>
    <cellStyle name="Normal 9 6 2 2 4 2 4" xfId="5836" xr:uid="{9281FB26-E922-4658-92A4-8E7B32407C36}"/>
    <cellStyle name="Normal 9 6 2 2 4 2 5" xfId="56131" xr:uid="{6BB079EF-AE57-4350-BAE1-BDDFD4160236}"/>
    <cellStyle name="Normal 9 6 2 2 4 2 6" xfId="57309" xr:uid="{C683C3FB-97F0-4514-95FF-B9631E3508B5}"/>
    <cellStyle name="Normal 9 6 2 2 4 2 7" xfId="58486" xr:uid="{F87273B0-1F4D-4C32-8332-70B60C47D27F}"/>
    <cellStyle name="Normal 9 6 2 2 5" xfId="3548" xr:uid="{4C9DE13F-8126-40EC-A826-A218245DE91B}"/>
    <cellStyle name="Normal 9 6 2 2 5 2" xfId="5218" xr:uid="{689F9126-199F-488F-9909-17F33ADCEFD6}"/>
    <cellStyle name="Normal 9 6 2 2 5 2 2" xfId="41845" xr:uid="{5294C78E-94F9-45F3-902D-D1BE7C284395}"/>
    <cellStyle name="Normal 9 6 2 2 5 2 2 2" xfId="56722" xr:uid="{839056F9-EC26-4F26-8AB4-2319A53191D3}"/>
    <cellStyle name="Normal 9 6 2 2 5 2 2 3" xfId="57899" xr:uid="{69642268-73B1-4E60-949E-AB534A8BC8EA}"/>
    <cellStyle name="Normal 9 6 2 2 5 2 2 4" xfId="59076" xr:uid="{DA6242A9-E4C0-4BBE-A936-5225FEA50FF8}"/>
    <cellStyle name="Normal 9 6 2 2 5 2 3" xfId="6429" xr:uid="{ECD7B23B-EAF6-4833-BD72-91748BEEA826}"/>
    <cellStyle name="Normal 9 6 2 2 5 2 4" xfId="5837" xr:uid="{05A9E6AC-EF20-461D-A5CD-63D4DF5EC644}"/>
    <cellStyle name="Normal 9 6 2 2 5 2 5" xfId="56132" xr:uid="{50AC451A-974D-4E8B-9990-8BABB3FBF822}"/>
    <cellStyle name="Normal 9 6 2 2 5 2 6" xfId="57310" xr:uid="{A779A58B-71C2-4222-A08F-699073354A39}"/>
    <cellStyle name="Normal 9 6 2 2 5 2 7" xfId="58487" xr:uid="{315E6E4F-ABAE-4555-AD5F-EA8ED2F5A933}"/>
    <cellStyle name="Normal 9 6 2 2 6" xfId="3549" xr:uid="{24A18923-D323-4F7B-8B95-BC09027C0B3F}"/>
    <cellStyle name="Normal 9 6 2 2 6 2" xfId="5219" xr:uid="{53957D1A-157A-4975-AE35-B439AF869D1A}"/>
    <cellStyle name="Normal 9 6 2 2 6 2 2" xfId="41846" xr:uid="{213F7E22-5FC5-492C-BC59-65C12FF0F292}"/>
    <cellStyle name="Normal 9 6 2 2 6 2 2 2" xfId="56723" xr:uid="{610D02A6-B3A6-43AA-AF2E-344B316D554E}"/>
    <cellStyle name="Normal 9 6 2 2 6 2 2 3" xfId="57900" xr:uid="{89F8D1D3-26A4-4501-8439-14B60169F58D}"/>
    <cellStyle name="Normal 9 6 2 2 6 2 2 4" xfId="59077" xr:uid="{FD0BD851-3BB2-43D1-BD50-7A524DEBD5E8}"/>
    <cellStyle name="Normal 9 6 2 2 6 2 3" xfId="6430" xr:uid="{B8B67845-BB46-4E56-B623-54A91400D05C}"/>
    <cellStyle name="Normal 9 6 2 2 6 2 4" xfId="5838" xr:uid="{87A5087C-7C38-4B69-8754-3E619C309757}"/>
    <cellStyle name="Normal 9 6 2 2 6 2 5" xfId="56133" xr:uid="{04A91CB0-023C-4C36-99DE-A82AB24FE97F}"/>
    <cellStyle name="Normal 9 6 2 2 6 2 6" xfId="57311" xr:uid="{111792AF-B780-41A2-B203-A56D06E0A8F5}"/>
    <cellStyle name="Normal 9 6 2 2 6 2 7" xfId="58488" xr:uid="{D79EB0D9-8B1B-488E-AC9B-D22A9311F849}"/>
    <cellStyle name="Normal 9 6 2 2 7" xfId="5208" xr:uid="{BD4CA4DD-75F0-4950-89B3-E9333390CF3C}"/>
    <cellStyle name="Normal 9 6 2 2 7 2" xfId="41835" xr:uid="{2551DC56-D815-492A-A13F-2488CE226D4F}"/>
    <cellStyle name="Normal 9 6 2 2 7 2 2" xfId="56712" xr:uid="{F5E2C6A4-F421-4584-9CD0-5CD3D34590A0}"/>
    <cellStyle name="Normal 9 6 2 2 7 2 3" xfId="57889" xr:uid="{9203F167-6E49-49BB-9AFA-B7A4202DF0D0}"/>
    <cellStyle name="Normal 9 6 2 2 7 2 4" xfId="59066" xr:uid="{5DDA6978-3310-414F-889E-58C54AAB2822}"/>
    <cellStyle name="Normal 9 6 2 2 7 3" xfId="6419" xr:uid="{3A2D5D49-DA6C-44DF-863E-020E3E482B93}"/>
    <cellStyle name="Normal 9 6 2 2 7 4" xfId="5827" xr:uid="{195AB0C9-A0C5-4C56-819A-3255D16D82C3}"/>
    <cellStyle name="Normal 9 6 2 2 7 5" xfId="56122" xr:uid="{A9D0661A-97C5-4517-AB68-1F5205E8F158}"/>
    <cellStyle name="Normal 9 6 2 2 7 6" xfId="57300" xr:uid="{BCB13AA7-43D1-4F2E-8837-E8260293E0DF}"/>
    <cellStyle name="Normal 9 6 2 2 7 7" xfId="58477" xr:uid="{66C34E92-E909-477C-B29F-8A5C1F8177AB}"/>
    <cellStyle name="Normal 9 6 2 3" xfId="3550" xr:uid="{47EC7AD6-F5B1-4C4D-A63C-FA5569CF0580}"/>
    <cellStyle name="Normal 9 6 2 3 2" xfId="3551" xr:uid="{51D32BB5-D9D4-40D7-80EA-85DB2EE49345}"/>
    <cellStyle name="Normal 9 6 2 3 2 2" xfId="3552" xr:uid="{B6C674AF-0951-48C4-A3EE-2638D370AD04}"/>
    <cellStyle name="Normal 9 6 2 3 2 2 2" xfId="5222" xr:uid="{4F95A317-FA48-4043-B498-5D1E737F690A}"/>
    <cellStyle name="Normal 9 6 2 3 2 2 2 2" xfId="41849" xr:uid="{F78EDBB1-65C4-4F68-90CA-089F65C7EDF1}"/>
    <cellStyle name="Normal 9 6 2 3 2 2 2 2 2" xfId="56726" xr:uid="{E7AE57FB-9725-497E-BACF-CB55B97F7CFD}"/>
    <cellStyle name="Normal 9 6 2 3 2 2 2 2 3" xfId="57903" xr:uid="{9CC534EA-5E87-48AB-9248-902B1CCE60C3}"/>
    <cellStyle name="Normal 9 6 2 3 2 2 2 2 4" xfId="59080" xr:uid="{4F3AC1D5-162B-4542-B341-F8026507016F}"/>
    <cellStyle name="Normal 9 6 2 3 2 2 2 3" xfId="6433" xr:uid="{C18CB903-3306-4AFE-9EB0-5F167F99211F}"/>
    <cellStyle name="Normal 9 6 2 3 2 2 2 4" xfId="5841" xr:uid="{D6061D30-28A7-4D4A-BFA1-E091E8B68574}"/>
    <cellStyle name="Normal 9 6 2 3 2 2 2 5" xfId="56136" xr:uid="{68818F63-4ECA-4EEF-BC12-A97DC0835068}"/>
    <cellStyle name="Normal 9 6 2 3 2 2 2 6" xfId="57314" xr:uid="{AB30E729-567E-4A08-A7DF-EB768C83032A}"/>
    <cellStyle name="Normal 9 6 2 3 2 2 2 7" xfId="58491" xr:uid="{76816A46-09DC-4898-826B-325A6D0CCC17}"/>
    <cellStyle name="Normal 9 6 2 3 2 3" xfId="3553" xr:uid="{CB579156-4DF1-4E86-B18B-3B29C6F4C3CF}"/>
    <cellStyle name="Normal 9 6 2 3 2 3 2" xfId="5223" xr:uid="{05D85441-8BD5-43BB-B874-7BE520990853}"/>
    <cellStyle name="Normal 9 6 2 3 2 3 2 2" xfId="41850" xr:uid="{969FE3F5-4A29-4E4F-A273-44C0C8CD304C}"/>
    <cellStyle name="Normal 9 6 2 3 2 3 2 2 2" xfId="56727" xr:uid="{C756F232-6FD3-45FC-BABE-D625B672D76F}"/>
    <cellStyle name="Normal 9 6 2 3 2 3 2 2 3" xfId="57904" xr:uid="{7A3C70DE-8F9E-48BB-88D2-A3D0A7BD64A8}"/>
    <cellStyle name="Normal 9 6 2 3 2 3 2 2 4" xfId="59081" xr:uid="{B6EF1AE1-5D3A-4C6E-8CCF-6A05D4192A19}"/>
    <cellStyle name="Normal 9 6 2 3 2 3 2 3" xfId="6434" xr:uid="{5824BE5F-0D68-4355-91BF-9A6B874E58CE}"/>
    <cellStyle name="Normal 9 6 2 3 2 3 2 4" xfId="5842" xr:uid="{EC5144A9-DB83-44A7-BD70-5BF2475B7048}"/>
    <cellStyle name="Normal 9 6 2 3 2 3 2 5" xfId="56137" xr:uid="{9E26CC26-13E3-4421-9C5E-2B5E7CF1DB02}"/>
    <cellStyle name="Normal 9 6 2 3 2 3 2 6" xfId="57315" xr:uid="{28087C5C-98EA-4CD6-AA5C-3D763F270A87}"/>
    <cellStyle name="Normal 9 6 2 3 2 3 2 7" xfId="58492" xr:uid="{C0903752-802A-4DB7-BEC5-A0A2C06C1E8D}"/>
    <cellStyle name="Normal 9 6 2 3 2 4" xfId="3554" xr:uid="{F64B71B6-D885-40E9-B740-E21F8627B172}"/>
    <cellStyle name="Normal 9 6 2 3 2 4 2" xfId="5224" xr:uid="{B21F87D9-26E5-4542-A363-76993C3E47DE}"/>
    <cellStyle name="Normal 9 6 2 3 2 4 2 2" xfId="41851" xr:uid="{6BA6F6F5-59B5-4FEC-A6AF-BA7ED135CAD7}"/>
    <cellStyle name="Normal 9 6 2 3 2 4 2 2 2" xfId="56728" xr:uid="{8F86770E-403B-42F5-BD5D-474C4B9F09D0}"/>
    <cellStyle name="Normal 9 6 2 3 2 4 2 2 3" xfId="57905" xr:uid="{EAEE649D-0E96-455F-87DD-2D09EE9C97A2}"/>
    <cellStyle name="Normal 9 6 2 3 2 4 2 2 4" xfId="59082" xr:uid="{5418A636-3712-458C-86EA-231E6524E512}"/>
    <cellStyle name="Normal 9 6 2 3 2 4 2 3" xfId="6435" xr:uid="{029940FD-A2BA-4B97-A8ED-D89533CB4602}"/>
    <cellStyle name="Normal 9 6 2 3 2 4 2 4" xfId="5843" xr:uid="{39907E54-5155-4D52-973A-49D89EA08B5C}"/>
    <cellStyle name="Normal 9 6 2 3 2 4 2 5" xfId="56138" xr:uid="{DAAAFD43-E971-44A6-AF28-B2C779A93043}"/>
    <cellStyle name="Normal 9 6 2 3 2 4 2 6" xfId="57316" xr:uid="{4472B80C-0B4A-4B0A-A373-96D1E4C3F96A}"/>
    <cellStyle name="Normal 9 6 2 3 2 4 2 7" xfId="58493" xr:uid="{A17CC953-85BB-44A3-835B-349FCADE5C38}"/>
    <cellStyle name="Normal 9 6 2 3 2 5" xfId="5221" xr:uid="{8CCD30DA-A037-42CB-8FB7-D2009F585522}"/>
    <cellStyle name="Normal 9 6 2 3 2 5 2" xfId="41848" xr:uid="{3709891F-0436-43F2-BEE9-53CD08314889}"/>
    <cellStyle name="Normal 9 6 2 3 2 5 2 2" xfId="56725" xr:uid="{FE102F17-4B91-43AF-BDC2-95BBCC425C14}"/>
    <cellStyle name="Normal 9 6 2 3 2 5 2 3" xfId="57902" xr:uid="{52A86FEF-7085-4F66-B7E1-112A92DE88FE}"/>
    <cellStyle name="Normal 9 6 2 3 2 5 2 4" xfId="59079" xr:uid="{3B6211D5-4C44-41F4-BE9B-70C16134A603}"/>
    <cellStyle name="Normal 9 6 2 3 2 5 3" xfId="6432" xr:uid="{31D9E446-1DA3-4506-929E-D67EF3321AA5}"/>
    <cellStyle name="Normal 9 6 2 3 2 5 4" xfId="5840" xr:uid="{DB412AA8-5489-47BA-9F7E-A808ADA26D1B}"/>
    <cellStyle name="Normal 9 6 2 3 2 5 5" xfId="56135" xr:uid="{6096C7E3-69BC-446E-A675-DEA42CF25D4F}"/>
    <cellStyle name="Normal 9 6 2 3 2 5 6" xfId="57313" xr:uid="{528A9DC6-380F-4267-B52C-24D79F322642}"/>
    <cellStyle name="Normal 9 6 2 3 2 5 7" xfId="58490" xr:uid="{3F0EF804-4BEE-4F25-BD67-3E39FB3CB930}"/>
    <cellStyle name="Normal 9 6 2 3 3" xfId="3555" xr:uid="{EE807A89-A474-4576-816E-C1660C61D872}"/>
    <cellStyle name="Normal 9 6 2 3 3 2" xfId="5225" xr:uid="{64EE61E1-572A-4370-9898-D766028D6794}"/>
    <cellStyle name="Normal 9 6 2 3 3 2 2" xfId="41852" xr:uid="{B78BD123-53EC-4933-8F16-3BE2E9188DB5}"/>
    <cellStyle name="Normal 9 6 2 3 3 2 2 2" xfId="56729" xr:uid="{3B074CE2-634B-48AE-9AC3-B6DBB56174C4}"/>
    <cellStyle name="Normal 9 6 2 3 3 2 2 3" xfId="57906" xr:uid="{9EE4D33C-C50D-47E9-9E9C-6611145DE63C}"/>
    <cellStyle name="Normal 9 6 2 3 3 2 2 4" xfId="59083" xr:uid="{B9EE8C99-C4AE-4F71-9D51-24EDFA4D1025}"/>
    <cellStyle name="Normal 9 6 2 3 3 2 3" xfId="6436" xr:uid="{EC851D79-6086-449F-847F-D04C157AF3B6}"/>
    <cellStyle name="Normal 9 6 2 3 3 2 4" xfId="5844" xr:uid="{DBAE19CB-A5E7-4547-9084-9DB231475ADC}"/>
    <cellStyle name="Normal 9 6 2 3 3 2 5" xfId="56139" xr:uid="{8BA2E451-D435-45D7-9BB0-4D2245FA9452}"/>
    <cellStyle name="Normal 9 6 2 3 3 2 6" xfId="57317" xr:uid="{43E78870-30D7-4394-B495-D2CA5B3393F1}"/>
    <cellStyle name="Normal 9 6 2 3 3 2 7" xfId="58494" xr:uid="{28F0DDA7-7805-4EF9-A2B7-4A58869A5146}"/>
    <cellStyle name="Normal 9 6 2 3 4" xfId="3556" xr:uid="{FDB6DB94-D621-4B66-A1C6-131E5CB56204}"/>
    <cellStyle name="Normal 9 6 2 3 4 2" xfId="5226" xr:uid="{815358DD-C5AA-430A-B1A2-B898C77B8AA4}"/>
    <cellStyle name="Normal 9 6 2 3 4 2 2" xfId="41853" xr:uid="{6662CFA1-22E8-4DFD-BD59-D1AD84B8605E}"/>
    <cellStyle name="Normal 9 6 2 3 4 2 2 2" xfId="56730" xr:uid="{C2B81520-327F-4506-848F-D8E4D5922E60}"/>
    <cellStyle name="Normal 9 6 2 3 4 2 2 3" xfId="57907" xr:uid="{16958D97-6370-494A-A6EC-96834C4614CA}"/>
    <cellStyle name="Normal 9 6 2 3 4 2 2 4" xfId="59084" xr:uid="{605829FB-2352-4542-942C-87576C41542D}"/>
    <cellStyle name="Normal 9 6 2 3 4 2 3" xfId="6437" xr:uid="{A3F8CB01-020F-455D-B481-3D642FBB46ED}"/>
    <cellStyle name="Normal 9 6 2 3 4 2 4" xfId="5845" xr:uid="{AC623430-519A-4F4C-9EAB-E5A37E2353E8}"/>
    <cellStyle name="Normal 9 6 2 3 4 2 5" xfId="56140" xr:uid="{B86182DF-8430-4B7E-B1ED-B388F3B3566D}"/>
    <cellStyle name="Normal 9 6 2 3 4 2 6" xfId="57318" xr:uid="{5256C986-A812-4FB6-B699-4B01D1A284BE}"/>
    <cellStyle name="Normal 9 6 2 3 4 2 7" xfId="58495" xr:uid="{025CA199-E9DA-4233-83F8-F6471F126D7C}"/>
    <cellStyle name="Normal 9 6 2 3 5" xfId="3557" xr:uid="{41635584-1A9A-47DA-B101-AAF01A491B52}"/>
    <cellStyle name="Normal 9 6 2 3 5 2" xfId="5227" xr:uid="{06B5A25D-C9F8-4A5E-B41D-E46DE1761E8C}"/>
    <cellStyle name="Normal 9 6 2 3 5 2 2" xfId="41854" xr:uid="{8B506CC6-5ECB-4AFC-A878-EEFD8F0AA175}"/>
    <cellStyle name="Normal 9 6 2 3 5 2 2 2" xfId="56731" xr:uid="{B57179E1-0E77-46C5-B584-6354ECA2AEFA}"/>
    <cellStyle name="Normal 9 6 2 3 5 2 2 3" xfId="57908" xr:uid="{9C33E835-2E0E-4A1E-A264-2986EDF630EE}"/>
    <cellStyle name="Normal 9 6 2 3 5 2 2 4" xfId="59085" xr:uid="{0DB9F3E0-6416-4963-8D16-60BA52DEC907}"/>
    <cellStyle name="Normal 9 6 2 3 5 2 3" xfId="6438" xr:uid="{E2C44167-606D-41A2-8862-618B81E95EE1}"/>
    <cellStyle name="Normal 9 6 2 3 5 2 4" xfId="5846" xr:uid="{B171E0CA-0E08-46E1-8101-66F1B29F0469}"/>
    <cellStyle name="Normal 9 6 2 3 5 2 5" xfId="56141" xr:uid="{C6393DC6-78AC-44E8-8AEF-F4FEC2F9BE75}"/>
    <cellStyle name="Normal 9 6 2 3 5 2 6" xfId="57319" xr:uid="{11AF9EE0-A665-43A2-A571-DEFB991508B5}"/>
    <cellStyle name="Normal 9 6 2 3 5 2 7" xfId="58496" xr:uid="{1F5F757F-1BB7-45EB-83E3-42B2B1F25ACF}"/>
    <cellStyle name="Normal 9 6 2 3 6" xfId="5220" xr:uid="{7F9DFC10-2DE6-449E-9580-255EA2F07734}"/>
    <cellStyle name="Normal 9 6 2 3 6 2" xfId="41847" xr:uid="{E5FE903C-BE94-4CD6-9424-A6E5A458C4D9}"/>
    <cellStyle name="Normal 9 6 2 3 6 2 2" xfId="56724" xr:uid="{38757234-5C83-4F40-B088-6A0DA395639A}"/>
    <cellStyle name="Normal 9 6 2 3 6 2 3" xfId="57901" xr:uid="{889CE9CD-E5B3-4FA9-806A-6D28DF49C0C0}"/>
    <cellStyle name="Normal 9 6 2 3 6 2 4" xfId="59078" xr:uid="{37A6DC7D-4D16-4935-8061-ECB76D185367}"/>
    <cellStyle name="Normal 9 6 2 3 6 3" xfId="6431" xr:uid="{D936BC33-0E1F-45BD-955E-5FC4726F7187}"/>
    <cellStyle name="Normal 9 6 2 3 6 4" xfId="5839" xr:uid="{47A0BE1A-4B96-4B83-83E0-06FE33FE7F6A}"/>
    <cellStyle name="Normal 9 6 2 3 6 5" xfId="56134" xr:uid="{B4A93BF6-9FCA-4B2D-911C-8625F62AE8E3}"/>
    <cellStyle name="Normal 9 6 2 3 6 6" xfId="57312" xr:uid="{9C6BBA4C-82D6-46CA-965F-B9B2C9EA9C07}"/>
    <cellStyle name="Normal 9 6 2 3 6 7" xfId="58489" xr:uid="{6E88F011-8B2C-4FE9-934C-D2249ABC0A17}"/>
    <cellStyle name="Normal 9 6 2 4" xfId="3558" xr:uid="{512790E3-37F1-4486-8417-8864A6C0313B}"/>
    <cellStyle name="Normal 9 6 2 4 2" xfId="3559" xr:uid="{C32E244B-F777-4E5B-BFCB-9FCDC782AA16}"/>
    <cellStyle name="Normal 9 6 2 4 2 2" xfId="5229" xr:uid="{E00F51C8-2C24-480A-B91F-A97F03F7873B}"/>
    <cellStyle name="Normal 9 6 2 4 2 2 2" xfId="41856" xr:uid="{FC51FF4E-50DD-4232-83A1-4C5B1A758512}"/>
    <cellStyle name="Normal 9 6 2 4 2 2 2 2" xfId="56733" xr:uid="{94C0849B-40E9-4E36-ADC6-FD1650861026}"/>
    <cellStyle name="Normal 9 6 2 4 2 2 2 3" xfId="57910" xr:uid="{7B4D772C-FDED-45AA-AEB5-6B3CFD192AAF}"/>
    <cellStyle name="Normal 9 6 2 4 2 2 2 4" xfId="59087" xr:uid="{D55C1555-C33A-4F2E-B113-0A22713E0967}"/>
    <cellStyle name="Normal 9 6 2 4 2 2 3" xfId="6440" xr:uid="{1DF650DA-52BD-4B60-AAB3-A6C0F5D8D46A}"/>
    <cellStyle name="Normal 9 6 2 4 2 2 4" xfId="5848" xr:uid="{BB8BB3AF-B509-43C9-ADB2-D02CDB653A31}"/>
    <cellStyle name="Normal 9 6 2 4 2 2 5" xfId="56143" xr:uid="{CED1D3C9-4B5D-4B91-BC8B-914DFB38D74C}"/>
    <cellStyle name="Normal 9 6 2 4 2 2 6" xfId="57321" xr:uid="{29C30E81-2FAB-4B74-BA58-F8539036A123}"/>
    <cellStyle name="Normal 9 6 2 4 2 2 7" xfId="58498" xr:uid="{47E5A746-7EA4-48CF-AF4B-DB7D0509AEA9}"/>
    <cellStyle name="Normal 9 6 2 4 3" xfId="3560" xr:uid="{CD557175-FFD0-43C6-B82D-9634DAFD0E7B}"/>
    <cellStyle name="Normal 9 6 2 4 3 2" xfId="5230" xr:uid="{C4F3A32D-7339-4EA3-A056-8CF301B48161}"/>
    <cellStyle name="Normal 9 6 2 4 3 2 2" xfId="41857" xr:uid="{4FD296A5-3D3C-44FB-B6B3-E6DC7FCC7AC3}"/>
    <cellStyle name="Normal 9 6 2 4 3 2 2 2" xfId="56734" xr:uid="{8AF0C463-6B48-444B-A113-DD3F8E4F9EB4}"/>
    <cellStyle name="Normal 9 6 2 4 3 2 2 3" xfId="57911" xr:uid="{455DAA68-FA44-4D32-9D86-FA3721280556}"/>
    <cellStyle name="Normal 9 6 2 4 3 2 2 4" xfId="59088" xr:uid="{69B1B31F-B19B-4614-876E-3333747B6FBF}"/>
    <cellStyle name="Normal 9 6 2 4 3 2 3" xfId="6441" xr:uid="{590404CF-8D33-4C50-BBBB-0B379458F8AC}"/>
    <cellStyle name="Normal 9 6 2 4 3 2 4" xfId="5849" xr:uid="{DD6696F5-349C-4399-81D0-21098B4AF224}"/>
    <cellStyle name="Normal 9 6 2 4 3 2 5" xfId="56144" xr:uid="{F47477EE-C514-40B2-80E9-718B03EC73DF}"/>
    <cellStyle name="Normal 9 6 2 4 3 2 6" xfId="57322" xr:uid="{0FCCAB91-6025-476B-A48D-14966CE01A6D}"/>
    <cellStyle name="Normal 9 6 2 4 3 2 7" xfId="58499" xr:uid="{D6129742-4267-4D8E-82CB-1695AB66F6CA}"/>
    <cellStyle name="Normal 9 6 2 4 4" xfId="3561" xr:uid="{76A78794-DDC4-4315-A50D-628CCEBCBA60}"/>
    <cellStyle name="Normal 9 6 2 4 4 2" xfId="5231" xr:uid="{4ABCFF09-CF09-4C36-AA8F-FCCE81CF7D84}"/>
    <cellStyle name="Normal 9 6 2 4 4 2 2" xfId="41858" xr:uid="{E69CC48F-BEED-4E44-A2A0-FFE389934D5D}"/>
    <cellStyle name="Normal 9 6 2 4 4 2 2 2" xfId="56735" xr:uid="{DB36F2CE-7DC6-4F90-9BF5-5955DB2F1866}"/>
    <cellStyle name="Normal 9 6 2 4 4 2 2 3" xfId="57912" xr:uid="{1D374195-BA34-4545-B08D-9220AD2DB626}"/>
    <cellStyle name="Normal 9 6 2 4 4 2 2 4" xfId="59089" xr:uid="{3D2D30D9-F4B5-4803-A548-7FD313B1B768}"/>
    <cellStyle name="Normal 9 6 2 4 4 2 3" xfId="6442" xr:uid="{40FD2D53-1B69-475F-8B42-8C79163CC348}"/>
    <cellStyle name="Normal 9 6 2 4 4 2 4" xfId="5850" xr:uid="{DCFA197B-B1A0-450C-B0B8-1F2247B201F3}"/>
    <cellStyle name="Normal 9 6 2 4 4 2 5" xfId="56145" xr:uid="{E06B67D2-D2EF-44F6-B820-F9E6C147CCED}"/>
    <cellStyle name="Normal 9 6 2 4 4 2 6" xfId="57323" xr:uid="{3EA6AD40-64F2-4CE0-91A9-94BFBA0EA5BD}"/>
    <cellStyle name="Normal 9 6 2 4 4 2 7" xfId="58500" xr:uid="{D2A813E3-3572-43CE-98A8-AA26ADDA6B67}"/>
    <cellStyle name="Normal 9 6 2 4 5" xfId="5228" xr:uid="{5ECB0C1A-E894-449A-83CA-E075BBC18280}"/>
    <cellStyle name="Normal 9 6 2 4 5 2" xfId="41855" xr:uid="{AAC339D9-2312-46AC-98BC-B4004E2F9B17}"/>
    <cellStyle name="Normal 9 6 2 4 5 2 2" xfId="56732" xr:uid="{D25F2B35-5214-4878-A4C4-7409E0461BCF}"/>
    <cellStyle name="Normal 9 6 2 4 5 2 3" xfId="57909" xr:uid="{0AE752A4-EEB4-4117-8AA4-0D26166F43C2}"/>
    <cellStyle name="Normal 9 6 2 4 5 2 4" xfId="59086" xr:uid="{BE6F802E-226F-4D24-AC77-21EBC0A8E016}"/>
    <cellStyle name="Normal 9 6 2 4 5 3" xfId="6439" xr:uid="{115D9A86-3843-4366-9C63-6239F7382D58}"/>
    <cellStyle name="Normal 9 6 2 4 5 4" xfId="5847" xr:uid="{1C65B4EC-FAA3-40A3-8FC4-01743C571763}"/>
    <cellStyle name="Normal 9 6 2 4 5 5" xfId="56142" xr:uid="{F3762C59-F40D-4D5F-AA6C-83147D069987}"/>
    <cellStyle name="Normal 9 6 2 4 5 6" xfId="57320" xr:uid="{F820D669-E1C5-4FE6-9739-75381C70D4F1}"/>
    <cellStyle name="Normal 9 6 2 4 5 7" xfId="58497" xr:uid="{66153D23-9143-454E-BD89-18412D06041C}"/>
    <cellStyle name="Normal 9 6 2 5" xfId="3562" xr:uid="{5EB71D69-9201-4200-8581-4769A399C96C}"/>
    <cellStyle name="Normal 9 6 2 5 2" xfId="3563" xr:uid="{14953E2C-0D17-4472-BF56-42D67D4A7189}"/>
    <cellStyle name="Normal 9 6 2 5 2 2" xfId="5233" xr:uid="{1EA3E009-5B22-4E21-A137-CD8AFF235DEC}"/>
    <cellStyle name="Normal 9 6 2 5 2 2 2" xfId="41860" xr:uid="{65EE41BA-44AE-4A4C-B49C-934BBA27C294}"/>
    <cellStyle name="Normal 9 6 2 5 2 2 2 2" xfId="56737" xr:uid="{32B42E79-C772-4B1E-969A-55B0A9A4F604}"/>
    <cellStyle name="Normal 9 6 2 5 2 2 2 3" xfId="57914" xr:uid="{1CA025F3-7D9F-4A50-B859-C340AC15C870}"/>
    <cellStyle name="Normal 9 6 2 5 2 2 2 4" xfId="59091" xr:uid="{1F6EA1F0-E32E-4494-9674-8B3115A43B3F}"/>
    <cellStyle name="Normal 9 6 2 5 2 2 3" xfId="6444" xr:uid="{1D8499F0-44FF-438E-A632-964BAD9100C1}"/>
    <cellStyle name="Normal 9 6 2 5 2 2 4" xfId="5852" xr:uid="{C3D73BE9-C83B-4CE5-90E0-D37BE878E144}"/>
    <cellStyle name="Normal 9 6 2 5 2 2 5" xfId="56147" xr:uid="{09678155-9941-440C-924E-F7B5E6D1FAB2}"/>
    <cellStyle name="Normal 9 6 2 5 2 2 6" xfId="57325" xr:uid="{3F01E019-6109-4F8B-9D0D-D40574078D31}"/>
    <cellStyle name="Normal 9 6 2 5 2 2 7" xfId="58502" xr:uid="{0A88DC81-F00A-46C0-8CED-B2B182CFA5D1}"/>
    <cellStyle name="Normal 9 6 2 5 3" xfId="3564" xr:uid="{455B7395-522D-4D84-B0CC-D639274D530D}"/>
    <cellStyle name="Normal 9 6 2 5 3 2" xfId="5234" xr:uid="{B3012B66-9A01-4580-8BD2-3C664106CAC8}"/>
    <cellStyle name="Normal 9 6 2 5 3 2 2" xfId="41861" xr:uid="{9D6520C1-86A2-4E43-BABA-1002A6DE9722}"/>
    <cellStyle name="Normal 9 6 2 5 3 2 2 2" xfId="56738" xr:uid="{06DBA31A-303E-479D-B0A2-35EE0B8777E2}"/>
    <cellStyle name="Normal 9 6 2 5 3 2 2 3" xfId="57915" xr:uid="{C0138AC9-1DE5-4C16-A80F-DA662C56E007}"/>
    <cellStyle name="Normal 9 6 2 5 3 2 2 4" xfId="59092" xr:uid="{D1B0A5C3-2534-41C1-9F97-E186BC3270BA}"/>
    <cellStyle name="Normal 9 6 2 5 3 2 3" xfId="6445" xr:uid="{AF6C6444-E9EC-4181-96FB-2895B0B4C59C}"/>
    <cellStyle name="Normal 9 6 2 5 3 2 4" xfId="5853" xr:uid="{CFC56E04-DB62-445C-8EAD-5F2688C1630C}"/>
    <cellStyle name="Normal 9 6 2 5 3 2 5" xfId="56148" xr:uid="{6CD2E876-07DF-4557-9DB3-C5EBD68C3E57}"/>
    <cellStyle name="Normal 9 6 2 5 3 2 6" xfId="57326" xr:uid="{34C498F3-042F-4243-842F-1617FC05C6C1}"/>
    <cellStyle name="Normal 9 6 2 5 3 2 7" xfId="58503" xr:uid="{508DE07E-AEFC-42F0-96C9-F0889E5B8D23}"/>
    <cellStyle name="Normal 9 6 2 5 4" xfId="3565" xr:uid="{4E9741EA-A68E-4999-BA77-CEE25B008D14}"/>
    <cellStyle name="Normal 9 6 2 5 4 2" xfId="5235" xr:uid="{04ADA223-8DA8-4B40-823D-424D86D3DB1A}"/>
    <cellStyle name="Normal 9 6 2 5 4 2 2" xfId="41862" xr:uid="{DB23ECCA-58A7-47F7-849A-3037B3BD081D}"/>
    <cellStyle name="Normal 9 6 2 5 4 2 2 2" xfId="56739" xr:uid="{89896A26-3652-491F-A787-8C71992B41EA}"/>
    <cellStyle name="Normal 9 6 2 5 4 2 2 3" xfId="57916" xr:uid="{CEA6E8F1-44B8-411B-8837-FD35E6DBD6CF}"/>
    <cellStyle name="Normal 9 6 2 5 4 2 2 4" xfId="59093" xr:uid="{5EE7D4E4-F0E0-48F8-A6A5-49FB5E64752C}"/>
    <cellStyle name="Normal 9 6 2 5 4 2 3" xfId="6446" xr:uid="{52CC9EE3-087E-4289-A645-CCD30633368E}"/>
    <cellStyle name="Normal 9 6 2 5 4 2 4" xfId="5854" xr:uid="{BA9D5A7E-6899-4D12-9CAA-4EBE272558E6}"/>
    <cellStyle name="Normal 9 6 2 5 4 2 5" xfId="56149" xr:uid="{75EAA723-EC59-4689-B699-FF941A34F7D1}"/>
    <cellStyle name="Normal 9 6 2 5 4 2 6" xfId="57327" xr:uid="{7C637CA2-062A-447F-BF65-6B94BC68C29E}"/>
    <cellStyle name="Normal 9 6 2 5 4 2 7" xfId="58504" xr:uid="{5CE243D1-AF7F-4E34-8346-20331E265A71}"/>
    <cellStyle name="Normal 9 6 2 5 5" xfId="5232" xr:uid="{78A37BD3-996E-4B78-A966-C1AA7004209E}"/>
    <cellStyle name="Normal 9 6 2 5 5 2" xfId="41859" xr:uid="{683103B9-B4DD-4F00-BC29-87A11B61307F}"/>
    <cellStyle name="Normal 9 6 2 5 5 2 2" xfId="56736" xr:uid="{607312C6-DD31-47D3-8835-2BC37275614A}"/>
    <cellStyle name="Normal 9 6 2 5 5 2 3" xfId="57913" xr:uid="{03396EE7-E10E-459E-BB1C-003ECC68060E}"/>
    <cellStyle name="Normal 9 6 2 5 5 2 4" xfId="59090" xr:uid="{B41BE9B1-105F-4438-9E6E-8A83F69DB139}"/>
    <cellStyle name="Normal 9 6 2 5 5 3" xfId="6443" xr:uid="{21894B67-6BEE-440C-937F-5E9295A5D4C2}"/>
    <cellStyle name="Normal 9 6 2 5 5 4" xfId="5851" xr:uid="{53B805C3-8A5E-497B-B8DC-34D5204BBD15}"/>
    <cellStyle name="Normal 9 6 2 5 5 5" xfId="56146" xr:uid="{B6E2CACC-1E0A-4170-A7AD-616100FF4BA5}"/>
    <cellStyle name="Normal 9 6 2 5 5 6" xfId="57324" xr:uid="{381D9E7B-416A-418B-98BF-A576B1BB6289}"/>
    <cellStyle name="Normal 9 6 2 5 5 7" xfId="58501" xr:uid="{262241E0-3212-4096-8B8E-C8237CB2B7C2}"/>
    <cellStyle name="Normal 9 6 2 6" xfId="3566" xr:uid="{849E4C39-F6CD-4306-A4DB-3FEE91C5C9D3}"/>
    <cellStyle name="Normal 9 6 2 6 2" xfId="5236" xr:uid="{BB91C018-AB26-406C-A2CB-17504999F579}"/>
    <cellStyle name="Normal 9 6 2 6 2 2" xfId="41863" xr:uid="{E8F64D5C-BAA1-4E1E-9E71-93127D45E20B}"/>
    <cellStyle name="Normal 9 6 2 6 2 2 2" xfId="56740" xr:uid="{EA05F937-B490-4D00-946A-80F26E34CCCC}"/>
    <cellStyle name="Normal 9 6 2 6 2 2 3" xfId="57917" xr:uid="{D67D2E90-5D14-4108-AC34-2EC44978AB79}"/>
    <cellStyle name="Normal 9 6 2 6 2 2 4" xfId="59094" xr:uid="{9281388B-B742-4DA0-8523-ED1B96229858}"/>
    <cellStyle name="Normal 9 6 2 6 2 3" xfId="6447" xr:uid="{25EF3DB0-33D1-48DE-9018-8CCA663B847C}"/>
    <cellStyle name="Normal 9 6 2 6 2 4" xfId="5855" xr:uid="{76D116EE-8A61-4D8B-B209-E340E78B5839}"/>
    <cellStyle name="Normal 9 6 2 6 2 5" xfId="56150" xr:uid="{580FEABD-CBEC-4F08-B0F2-B732C62F0949}"/>
    <cellStyle name="Normal 9 6 2 6 2 6" xfId="57328" xr:uid="{755CE0DE-7CF1-4306-8381-513A11F28B59}"/>
    <cellStyle name="Normal 9 6 2 6 2 7" xfId="58505" xr:uid="{7AE0923C-C5BC-4916-A3F1-7D087E4C13A1}"/>
    <cellStyle name="Normal 9 6 2 7" xfId="3567" xr:uid="{1360F372-C45B-4421-AAEC-5FDA2D7F76F0}"/>
    <cellStyle name="Normal 9 6 2 7 2" xfId="5237" xr:uid="{6692F1BB-7C9B-4192-B7B0-A13DB95FAA19}"/>
    <cellStyle name="Normal 9 6 2 7 2 2" xfId="41864" xr:uid="{18C9D648-7DC6-439E-A637-27E7A10BF0E9}"/>
    <cellStyle name="Normal 9 6 2 7 2 2 2" xfId="56741" xr:uid="{117FEA9A-BBAA-45C6-A64F-E85DD61A48DD}"/>
    <cellStyle name="Normal 9 6 2 7 2 2 3" xfId="57918" xr:uid="{6903B180-4660-44F1-B415-8A1B373F1517}"/>
    <cellStyle name="Normal 9 6 2 7 2 2 4" xfId="59095" xr:uid="{071F2A33-0D85-4B1F-8A6F-0C57566E6BBB}"/>
    <cellStyle name="Normal 9 6 2 7 2 3" xfId="6448" xr:uid="{E7BB13D5-C3E7-4292-ACA2-E0A358101EB0}"/>
    <cellStyle name="Normal 9 6 2 7 2 4" xfId="5856" xr:uid="{78517B8F-88F6-476B-A28D-BD886C6B1550}"/>
    <cellStyle name="Normal 9 6 2 7 2 5" xfId="56151" xr:uid="{1A313587-EC80-4BEE-B939-C7F240C0FA84}"/>
    <cellStyle name="Normal 9 6 2 7 2 6" xfId="57329" xr:uid="{F0E53BD5-0B22-48DA-9C9E-C7E91E9E4FAF}"/>
    <cellStyle name="Normal 9 6 2 7 2 7" xfId="58506" xr:uid="{8B7C0EDE-63BC-4E4B-B9FF-4C38E3508E02}"/>
    <cellStyle name="Normal 9 6 2 8" xfId="3568" xr:uid="{7827C7A1-464C-4707-B932-45EE9EB2D7FD}"/>
    <cellStyle name="Normal 9 6 2 8 2" xfId="5238" xr:uid="{F303633D-65A6-4EA2-9C30-9FE1506C1591}"/>
    <cellStyle name="Normal 9 6 2 8 2 2" xfId="41865" xr:uid="{E1573089-4E39-45C8-9EF7-0EEC0999D70F}"/>
    <cellStyle name="Normal 9 6 2 8 2 2 2" xfId="56742" xr:uid="{C31BF9B0-2660-4164-BDE1-3CFDF4677A65}"/>
    <cellStyle name="Normal 9 6 2 8 2 2 3" xfId="57919" xr:uid="{CE9B90A9-B5BE-41D9-8088-63437E470FD6}"/>
    <cellStyle name="Normal 9 6 2 8 2 2 4" xfId="59096" xr:uid="{1BB5892D-A433-4AED-BF71-0B71B1836849}"/>
    <cellStyle name="Normal 9 6 2 8 2 3" xfId="6449" xr:uid="{FDAF8517-ACC9-4DDF-B70D-36DB33514754}"/>
    <cellStyle name="Normal 9 6 2 8 2 4" xfId="5857" xr:uid="{29D6002B-A11B-45AF-B696-E41997385D4D}"/>
    <cellStyle name="Normal 9 6 2 8 2 5" xfId="56152" xr:uid="{89193344-3874-4D71-B041-FBC45984ECA3}"/>
    <cellStyle name="Normal 9 6 2 8 2 6" xfId="57330" xr:uid="{B7A95CE6-2CBC-4AED-976D-FF787AC2B18C}"/>
    <cellStyle name="Normal 9 6 2 8 2 7" xfId="58507" xr:uid="{A47E307D-62E6-4E6D-8A3D-D3FBA06F6CAF}"/>
    <cellStyle name="Normal 9 6 2 9" xfId="5207" xr:uid="{54599EED-5153-4697-886E-ECE9569594CA}"/>
    <cellStyle name="Normal 9 6 2 9 2" xfId="41834" xr:uid="{164888F4-74C4-4C32-8D71-FB7AF4101FE4}"/>
    <cellStyle name="Normal 9 6 2 9 2 2" xfId="56711" xr:uid="{A857EF44-3F73-4406-9C26-030600A4FAE2}"/>
    <cellStyle name="Normal 9 6 2 9 2 3" xfId="57888" xr:uid="{5A56D6A1-70BD-4102-AC06-90948213BDA1}"/>
    <cellStyle name="Normal 9 6 2 9 2 4" xfId="59065" xr:uid="{CBAA3111-07D0-4BD2-95B4-439924C645C5}"/>
    <cellStyle name="Normal 9 6 2 9 3" xfId="6418" xr:uid="{B5D896B3-40EC-4D29-B23C-839D0103B363}"/>
    <cellStyle name="Normal 9 6 2 9 4" xfId="5826" xr:uid="{1A818010-F6AF-46A7-9D9A-208A62777E1C}"/>
    <cellStyle name="Normal 9 6 2 9 5" xfId="56121" xr:uid="{8B9DC8DA-8FCF-4154-BE7E-E57CBCFAF3C3}"/>
    <cellStyle name="Normal 9 6 2 9 6" xfId="57299" xr:uid="{1EFBB283-85ED-46CE-8C4F-DF6D0A3273A4}"/>
    <cellStyle name="Normal 9 6 2 9 7" xfId="58476" xr:uid="{5BF93425-0949-4200-9676-E883311EA769}"/>
    <cellStyle name="Normal 9 6 3" xfId="3569" xr:uid="{1715E760-01CB-4839-B282-5B5FAF958DC0}"/>
    <cellStyle name="Normal 9 6 3 2" xfId="3570" xr:uid="{B8AD2752-DDF0-4C66-BD83-6ECA986DDED2}"/>
    <cellStyle name="Normal 9 6 3 2 2" xfId="3571" xr:uid="{039166C0-7FF6-4902-9A31-1692D3736409}"/>
    <cellStyle name="Normal 9 6 3 2 2 2" xfId="5241" xr:uid="{6F8C36B5-12C4-4FE1-87E0-92768D786E35}"/>
    <cellStyle name="Normal 9 6 3 2 2 2 2" xfId="41868" xr:uid="{0D5D3532-D9A4-4C32-A046-D970B348523E}"/>
    <cellStyle name="Normal 9 6 3 2 2 2 2 2" xfId="56745" xr:uid="{6EBB40D3-6E2A-47F2-A786-7EF4CE8EB711}"/>
    <cellStyle name="Normal 9 6 3 2 2 2 2 3" xfId="57922" xr:uid="{54203CD9-7414-4A35-B488-70CA77F4DA20}"/>
    <cellStyle name="Normal 9 6 3 2 2 2 2 4" xfId="59099" xr:uid="{F7FE4B31-A259-4FA0-9A36-C16D12A97704}"/>
    <cellStyle name="Normal 9 6 3 2 2 2 3" xfId="6452" xr:uid="{F63A7AF7-FE39-429C-8B86-90A253064345}"/>
    <cellStyle name="Normal 9 6 3 2 2 2 4" xfId="5860" xr:uid="{8E730449-1429-4CC5-9FF6-FFA81A832790}"/>
    <cellStyle name="Normal 9 6 3 2 2 2 5" xfId="56155" xr:uid="{EF1DEDB4-9F45-46E5-AF00-4742372D1982}"/>
    <cellStyle name="Normal 9 6 3 2 2 2 6" xfId="57333" xr:uid="{D046DA51-15B2-441E-9EF1-4117FB5C22D7}"/>
    <cellStyle name="Normal 9 6 3 2 2 2 7" xfId="58510" xr:uid="{CBC708F2-CFC1-4CBF-9C9E-D96E67182D89}"/>
    <cellStyle name="Normal 9 6 3 2 3" xfId="3572" xr:uid="{D458A57D-DC20-4420-8527-F631B70CE4FE}"/>
    <cellStyle name="Normal 9 6 3 2 3 2" xfId="5242" xr:uid="{63273BE0-19D1-45B7-910C-F6A7F8C53129}"/>
    <cellStyle name="Normal 9 6 3 2 3 2 2" xfId="41869" xr:uid="{4BE8DF2F-4091-4DC5-AE49-BD4747D31760}"/>
    <cellStyle name="Normal 9 6 3 2 3 2 2 2" xfId="56746" xr:uid="{E9EF25CD-38F1-45A9-9B59-2B74F842CD92}"/>
    <cellStyle name="Normal 9 6 3 2 3 2 2 3" xfId="57923" xr:uid="{A2BFFF77-B3A1-4399-AF78-7697524D34D8}"/>
    <cellStyle name="Normal 9 6 3 2 3 2 2 4" xfId="59100" xr:uid="{85D9DAB6-5B8F-48B2-942C-62C57A8E9CEF}"/>
    <cellStyle name="Normal 9 6 3 2 3 2 3" xfId="6453" xr:uid="{BEF9406F-C45D-49EF-A9C0-094E1D686686}"/>
    <cellStyle name="Normal 9 6 3 2 3 2 4" xfId="5861" xr:uid="{81548B36-4D70-4586-9E4F-C64F9C32EA39}"/>
    <cellStyle name="Normal 9 6 3 2 3 2 5" xfId="56156" xr:uid="{AC62EFD7-C434-4125-9C40-639C44EAF3FC}"/>
    <cellStyle name="Normal 9 6 3 2 3 2 6" xfId="57334" xr:uid="{C312DE9E-64A7-41A6-A2CF-0D3D0B7D5763}"/>
    <cellStyle name="Normal 9 6 3 2 3 2 7" xfId="58511" xr:uid="{C6AACBA4-03A4-43AA-83CE-3592A5C76629}"/>
    <cellStyle name="Normal 9 6 3 2 4" xfId="3573" xr:uid="{DA8C07C0-D23D-42F4-B6A9-1258401A74F7}"/>
    <cellStyle name="Normal 9 6 3 2 4 2" xfId="5243" xr:uid="{CF49491A-2259-4721-ACE4-217CA63ECFE3}"/>
    <cellStyle name="Normal 9 6 3 2 4 2 2" xfId="41870" xr:uid="{97200674-3DC1-4CDA-8680-B33009CE96E4}"/>
    <cellStyle name="Normal 9 6 3 2 4 2 2 2" xfId="56747" xr:uid="{590B17F9-805A-40C1-ACD7-DB031A8801A8}"/>
    <cellStyle name="Normal 9 6 3 2 4 2 2 3" xfId="57924" xr:uid="{DFDC6DE3-772C-4D30-BD7E-1054560B26AB}"/>
    <cellStyle name="Normal 9 6 3 2 4 2 2 4" xfId="59101" xr:uid="{BD08D04D-3839-4627-B3BC-FDE73C0AB93A}"/>
    <cellStyle name="Normal 9 6 3 2 4 2 3" xfId="6454" xr:uid="{1E67D18B-90AC-4842-B5A0-C253ED0AE6F3}"/>
    <cellStyle name="Normal 9 6 3 2 4 2 4" xfId="5862" xr:uid="{36C91B3C-8D80-4A30-9428-09C985ABC2F5}"/>
    <cellStyle name="Normal 9 6 3 2 4 2 5" xfId="56157" xr:uid="{452A59F3-2964-4F3E-865C-E2B11496CC8D}"/>
    <cellStyle name="Normal 9 6 3 2 4 2 6" xfId="57335" xr:uid="{58284FFA-025E-475B-BCDF-DDC2DC8F8662}"/>
    <cellStyle name="Normal 9 6 3 2 4 2 7" xfId="58512" xr:uid="{70DB1CC3-D220-4A8E-A76B-3BAED90E04D4}"/>
    <cellStyle name="Normal 9 6 3 2 5" xfId="5240" xr:uid="{98FC6445-53E4-44DA-BB1C-08E110C624CF}"/>
    <cellStyle name="Normal 9 6 3 2 5 2" xfId="41867" xr:uid="{F454DAC3-4A9E-40B5-A121-0F7659B20BB6}"/>
    <cellStyle name="Normal 9 6 3 2 5 2 2" xfId="56744" xr:uid="{A275F21D-FF16-46D2-8396-EB345331CEF2}"/>
    <cellStyle name="Normal 9 6 3 2 5 2 3" xfId="57921" xr:uid="{19FB0266-A460-4A2D-A5F2-890CBFE275EB}"/>
    <cellStyle name="Normal 9 6 3 2 5 2 4" xfId="59098" xr:uid="{4C721A61-DB6C-4A68-85B8-2A66D6C5A96E}"/>
    <cellStyle name="Normal 9 6 3 2 5 3" xfId="6451" xr:uid="{856D0FCD-AA04-4A84-A514-DADF7707B128}"/>
    <cellStyle name="Normal 9 6 3 2 5 4" xfId="5859" xr:uid="{E3EDDFFD-5ABB-4483-A52D-8E9D0E3812A1}"/>
    <cellStyle name="Normal 9 6 3 2 5 5" xfId="56154" xr:uid="{D9A07DDB-B67E-40A3-87EF-2F7D3589709F}"/>
    <cellStyle name="Normal 9 6 3 2 5 6" xfId="57332" xr:uid="{6525C401-3F4C-4B9C-9E3D-3CEA2F10385D}"/>
    <cellStyle name="Normal 9 6 3 2 5 7" xfId="58509" xr:uid="{839AAEF6-434D-4A25-ABE1-579B576153A1}"/>
    <cellStyle name="Normal 9 6 3 3" xfId="3574" xr:uid="{EC66E009-CAB1-44A8-A645-B89A53991208}"/>
    <cellStyle name="Normal 9 6 3 3 2" xfId="3575" xr:uid="{1ABEFBFC-CCFC-426E-9F8F-7EA7B0FA9FE3}"/>
    <cellStyle name="Normal 9 6 3 3 2 2" xfId="5245" xr:uid="{04CC0906-F34E-4698-9DE7-32A53F33E1C4}"/>
    <cellStyle name="Normal 9 6 3 3 2 2 2" xfId="41872" xr:uid="{F30CF1E0-44AA-4BF1-8AAD-581747080F47}"/>
    <cellStyle name="Normal 9 6 3 3 2 2 2 2" xfId="56749" xr:uid="{D8AA89CB-95B2-4855-9C3A-ED517C904323}"/>
    <cellStyle name="Normal 9 6 3 3 2 2 2 3" xfId="57926" xr:uid="{4DA824F1-A02A-4BC8-8830-C556BC2E7011}"/>
    <cellStyle name="Normal 9 6 3 3 2 2 2 4" xfId="59103" xr:uid="{8529B20E-2D68-4E8B-9BAC-B6B0DA8C95DB}"/>
    <cellStyle name="Normal 9 6 3 3 2 2 3" xfId="6456" xr:uid="{DD9B4F66-7C8F-4025-A6DF-938CA5A2AB01}"/>
    <cellStyle name="Normal 9 6 3 3 2 2 4" xfId="5864" xr:uid="{D30AB890-6598-4FA5-BC82-FE06C799168A}"/>
    <cellStyle name="Normal 9 6 3 3 2 2 5" xfId="56159" xr:uid="{09CCBBF4-1396-421A-A1C7-33EA2092688E}"/>
    <cellStyle name="Normal 9 6 3 3 2 2 6" xfId="57337" xr:uid="{05F9FD3C-2D63-46C4-B8BB-0481D42941A8}"/>
    <cellStyle name="Normal 9 6 3 3 2 2 7" xfId="58514" xr:uid="{F8C2A9BC-291C-436E-B4B6-A60B8BAFE226}"/>
    <cellStyle name="Normal 9 6 3 3 3" xfId="3576" xr:uid="{5F19C4A8-D1DC-4D77-8712-158742CE8409}"/>
    <cellStyle name="Normal 9 6 3 3 3 2" xfId="5246" xr:uid="{960EC232-3722-4C05-AA6A-C2E7F85B7AF8}"/>
    <cellStyle name="Normal 9 6 3 3 3 2 2" xfId="41873" xr:uid="{8CE35514-5B23-4FB1-BA61-6FC50E308BBD}"/>
    <cellStyle name="Normal 9 6 3 3 3 2 2 2" xfId="56750" xr:uid="{F4B1176D-EC5D-4A4B-9AFE-2B714EEFEA30}"/>
    <cellStyle name="Normal 9 6 3 3 3 2 2 3" xfId="57927" xr:uid="{0D1CAD45-EEFF-40F3-8820-93E6167C8FC0}"/>
    <cellStyle name="Normal 9 6 3 3 3 2 2 4" xfId="59104" xr:uid="{E92C52A1-B465-48C4-96D6-F3ED184CFDFB}"/>
    <cellStyle name="Normal 9 6 3 3 3 2 3" xfId="6457" xr:uid="{9F6A109E-5A85-43A1-9102-7355123DEDAA}"/>
    <cellStyle name="Normal 9 6 3 3 3 2 4" xfId="5865" xr:uid="{03D4D5BF-A30F-4B1F-A076-E57E710102D0}"/>
    <cellStyle name="Normal 9 6 3 3 3 2 5" xfId="56160" xr:uid="{46E8F005-0D34-4B84-A178-3287CC55D8D2}"/>
    <cellStyle name="Normal 9 6 3 3 3 2 6" xfId="57338" xr:uid="{C9B4EC17-F600-48D2-8BDF-76F2B98D197C}"/>
    <cellStyle name="Normal 9 6 3 3 3 2 7" xfId="58515" xr:uid="{2D534F84-38BB-42FE-A75E-1A398B789EDB}"/>
    <cellStyle name="Normal 9 6 3 3 4" xfId="3577" xr:uid="{43E3B068-8ABF-4F79-A0FB-883A92D10184}"/>
    <cellStyle name="Normal 9 6 3 3 4 2" xfId="5247" xr:uid="{41F85CBB-C124-46B3-BB13-99667C90A24D}"/>
    <cellStyle name="Normal 9 6 3 3 4 2 2" xfId="41874" xr:uid="{91607F18-C190-4EED-AD6A-019BA816A68B}"/>
    <cellStyle name="Normal 9 6 3 3 4 2 2 2" xfId="56751" xr:uid="{D530B0BA-C26C-4C2C-9A8F-EF8E3715DB50}"/>
    <cellStyle name="Normal 9 6 3 3 4 2 2 3" xfId="57928" xr:uid="{D6F9F7A1-DD07-4525-8C99-FE72E86E263A}"/>
    <cellStyle name="Normal 9 6 3 3 4 2 2 4" xfId="59105" xr:uid="{D7A37442-BB8C-4A67-98BF-46DFF0A625E6}"/>
    <cellStyle name="Normal 9 6 3 3 4 2 3" xfId="6458" xr:uid="{84400AB9-3FF0-4C13-AB6F-88469C216A56}"/>
    <cellStyle name="Normal 9 6 3 3 4 2 4" xfId="5866" xr:uid="{EACC7148-9D55-4F66-8534-D1F5A5E9C800}"/>
    <cellStyle name="Normal 9 6 3 3 4 2 5" xfId="56161" xr:uid="{618D3EAD-20FE-41D1-9DDD-D710C5A18E31}"/>
    <cellStyle name="Normal 9 6 3 3 4 2 6" xfId="57339" xr:uid="{6F3CF31E-DF7E-4654-9789-0F99AACE912E}"/>
    <cellStyle name="Normal 9 6 3 3 4 2 7" xfId="58516" xr:uid="{A847FCB3-4344-4107-A83B-3A68C90E1D20}"/>
    <cellStyle name="Normal 9 6 3 3 5" xfId="5244" xr:uid="{0DA7EBCF-2039-41DE-A3B3-3F08795B1795}"/>
    <cellStyle name="Normal 9 6 3 3 5 2" xfId="41871" xr:uid="{90BC4F1E-CF04-4B06-85E9-6F53D3E5FF16}"/>
    <cellStyle name="Normal 9 6 3 3 5 2 2" xfId="56748" xr:uid="{47527182-A240-47B4-B3CC-AACD4947A444}"/>
    <cellStyle name="Normal 9 6 3 3 5 2 3" xfId="57925" xr:uid="{D771C956-5B1A-47EA-BFF4-0D55FD4081E2}"/>
    <cellStyle name="Normal 9 6 3 3 5 2 4" xfId="59102" xr:uid="{3807AE9D-51AF-4A9D-9752-F0DBC7B5B0DB}"/>
    <cellStyle name="Normal 9 6 3 3 5 3" xfId="6455" xr:uid="{5D498EC2-1E91-40C1-A48B-37FCEE3F8705}"/>
    <cellStyle name="Normal 9 6 3 3 5 4" xfId="5863" xr:uid="{860FAD52-F255-42FB-8C49-82575FBB29EA}"/>
    <cellStyle name="Normal 9 6 3 3 5 5" xfId="56158" xr:uid="{F1D70BBD-58CD-46A5-9B57-44A81E3A4AE5}"/>
    <cellStyle name="Normal 9 6 3 3 5 6" xfId="57336" xr:uid="{B4042D20-7B79-4106-B569-A27298E8471A}"/>
    <cellStyle name="Normal 9 6 3 3 5 7" xfId="58513" xr:uid="{7B37D2E8-F0B5-48B8-BACB-36239C6B92CE}"/>
    <cellStyle name="Normal 9 6 3 4" xfId="3578" xr:uid="{FF81D0A3-D199-43CE-8578-DBDDE8BDC6FC}"/>
    <cellStyle name="Normal 9 6 3 4 2" xfId="5248" xr:uid="{093BFC25-778D-479A-A0A0-68B2D219AD1E}"/>
    <cellStyle name="Normal 9 6 3 4 2 2" xfId="41875" xr:uid="{15374531-F142-4854-AFBD-69176A6881C2}"/>
    <cellStyle name="Normal 9 6 3 4 2 2 2" xfId="56752" xr:uid="{C2E1C946-B391-4563-95FC-8873C513BA91}"/>
    <cellStyle name="Normal 9 6 3 4 2 2 3" xfId="57929" xr:uid="{CCC3281C-B9BC-4166-A783-C974DADF43BF}"/>
    <cellStyle name="Normal 9 6 3 4 2 2 4" xfId="59106" xr:uid="{BDA3F999-C139-4525-BB1D-5900983CDA8B}"/>
    <cellStyle name="Normal 9 6 3 4 2 3" xfId="6459" xr:uid="{C8F66B04-F325-49AF-BC4D-B2D70536C054}"/>
    <cellStyle name="Normal 9 6 3 4 2 4" xfId="5867" xr:uid="{B71C133B-419F-4B1A-ABCD-ED49DB489581}"/>
    <cellStyle name="Normal 9 6 3 4 2 5" xfId="56162" xr:uid="{E544EEF5-00AE-4C93-BA78-1DA1DAA8046C}"/>
    <cellStyle name="Normal 9 6 3 4 2 6" xfId="57340" xr:uid="{6029F60F-03AA-4EEE-BD84-8CA869DB239D}"/>
    <cellStyle name="Normal 9 6 3 4 2 7" xfId="58517" xr:uid="{C39EFF88-E8E1-4487-BA2F-CE8B9FF334BC}"/>
    <cellStyle name="Normal 9 6 3 5" xfId="3579" xr:uid="{3D90C632-3A45-4237-830C-D49CD0709C1A}"/>
    <cellStyle name="Normal 9 6 3 5 2" xfId="5249" xr:uid="{E8FF2185-75D3-453C-9ECE-CF4099C3CCB7}"/>
    <cellStyle name="Normal 9 6 3 5 2 2" xfId="41876" xr:uid="{A205CB2F-D3C7-487A-B254-CF32FA36A303}"/>
    <cellStyle name="Normal 9 6 3 5 2 2 2" xfId="56753" xr:uid="{C89C8657-E98C-482D-AB5C-89E697441F2F}"/>
    <cellStyle name="Normal 9 6 3 5 2 2 3" xfId="57930" xr:uid="{1622C3F7-2E23-4410-848D-A133E3E8281E}"/>
    <cellStyle name="Normal 9 6 3 5 2 2 4" xfId="59107" xr:uid="{5335F3BF-DA0A-41D8-8C91-90B2CFFD4974}"/>
    <cellStyle name="Normal 9 6 3 5 2 3" xfId="6460" xr:uid="{3B732095-92BF-49B3-A083-19C9F7098B32}"/>
    <cellStyle name="Normal 9 6 3 5 2 4" xfId="5868" xr:uid="{62E194E8-2408-4C10-8A4D-FD6984660CA0}"/>
    <cellStyle name="Normal 9 6 3 5 2 5" xfId="56163" xr:uid="{E2E46D0E-057A-4A4B-9849-F7AD326E82F7}"/>
    <cellStyle name="Normal 9 6 3 5 2 6" xfId="57341" xr:uid="{1F91B255-648B-43E0-8749-98A748F5A347}"/>
    <cellStyle name="Normal 9 6 3 5 2 7" xfId="58518" xr:uid="{5781791F-5634-40DF-A807-E8627EE16D34}"/>
    <cellStyle name="Normal 9 6 3 6" xfId="3580" xr:uid="{E42CC692-0605-4686-9A1E-A41596545ABA}"/>
    <cellStyle name="Normal 9 6 3 6 2" xfId="5250" xr:uid="{4AABBF02-32B7-4487-8483-E0BB6666D78B}"/>
    <cellStyle name="Normal 9 6 3 6 2 2" xfId="41877" xr:uid="{E7B2E53F-E5E6-4230-930D-915A8C7D2318}"/>
    <cellStyle name="Normal 9 6 3 6 2 2 2" xfId="56754" xr:uid="{15DCAE8A-9C0E-450E-8CF6-F668D92D9B34}"/>
    <cellStyle name="Normal 9 6 3 6 2 2 3" xfId="57931" xr:uid="{D6763067-DB00-428A-908F-9B070EF20800}"/>
    <cellStyle name="Normal 9 6 3 6 2 2 4" xfId="59108" xr:uid="{04BB944D-D8AA-4D58-A8FB-CA658BD1A18F}"/>
    <cellStyle name="Normal 9 6 3 6 2 3" xfId="6461" xr:uid="{536981A8-6ABD-4F9A-A284-AAE8F3CC517B}"/>
    <cellStyle name="Normal 9 6 3 6 2 4" xfId="5869" xr:uid="{0485F0D3-6F3F-4836-AFB8-1CA8F542685C}"/>
    <cellStyle name="Normal 9 6 3 6 2 5" xfId="56164" xr:uid="{7EA037F6-07CB-4EBA-9148-FDC3B04F561B}"/>
    <cellStyle name="Normal 9 6 3 6 2 6" xfId="57342" xr:uid="{A58BE0DA-B36C-4BD9-B265-F5CE43139DF0}"/>
    <cellStyle name="Normal 9 6 3 6 2 7" xfId="58519" xr:uid="{5CC01B01-6FEF-42F6-9E15-DE1B22F12DFD}"/>
    <cellStyle name="Normal 9 6 3 7" xfId="5239" xr:uid="{7C12E59E-FA57-4653-BEED-5A9207F383A9}"/>
    <cellStyle name="Normal 9 6 3 7 2" xfId="41866" xr:uid="{BF15C563-DD82-4AF3-8C9D-AB909D6E523E}"/>
    <cellStyle name="Normal 9 6 3 7 2 2" xfId="56743" xr:uid="{EBEF1F3A-0027-4EA3-9FF5-7C99E89A466E}"/>
    <cellStyle name="Normal 9 6 3 7 2 3" xfId="57920" xr:uid="{E64D8C7D-3F61-472A-9768-FF04B2DF0AE9}"/>
    <cellStyle name="Normal 9 6 3 7 2 4" xfId="59097" xr:uid="{AB5366E6-2330-4223-9710-B8DD9561C305}"/>
    <cellStyle name="Normal 9 6 3 7 3" xfId="6450" xr:uid="{A8819764-703E-41AB-B413-1002828411FA}"/>
    <cellStyle name="Normal 9 6 3 7 4" xfId="5858" xr:uid="{5E4DD8C2-0478-41AF-B5B2-CC3F4203C2A1}"/>
    <cellStyle name="Normal 9 6 3 7 5" xfId="56153" xr:uid="{63F0DE54-000E-4CD5-8EFD-C2893D33BF06}"/>
    <cellStyle name="Normal 9 6 3 7 6" xfId="57331" xr:uid="{F4F4F1E9-C322-47EC-88C7-F6B2E6886C84}"/>
    <cellStyle name="Normal 9 6 3 7 7" xfId="58508" xr:uid="{8B68EF04-E10F-4B33-A58C-7B802E8057D5}"/>
    <cellStyle name="Normal 9 6 4" xfId="3581" xr:uid="{E94966F8-146C-44E9-A8DA-33E9EB7933A4}"/>
    <cellStyle name="Normal 9 6 4 2" xfId="3582" xr:uid="{7AD0CA7C-D7DB-4D1D-A13C-1A8BE0BFF56A}"/>
    <cellStyle name="Normal 9 6 4 2 2" xfId="3583" xr:uid="{C34B1A63-3A11-4F95-95FB-8E0ED9A8C10C}"/>
    <cellStyle name="Normal 9 6 4 2 2 2" xfId="5253" xr:uid="{835F8EE9-63A1-4718-B4C7-13155AE94882}"/>
    <cellStyle name="Normal 9 6 4 2 2 2 2" xfId="41880" xr:uid="{64C0022C-5893-4EF4-8DF1-ED35D7D96F3A}"/>
    <cellStyle name="Normal 9 6 4 2 2 2 2 2" xfId="56757" xr:uid="{4F969110-2CB1-47F2-AD20-5B9EA70A22AA}"/>
    <cellStyle name="Normal 9 6 4 2 2 2 2 3" xfId="57934" xr:uid="{8E54ED26-087D-4782-AB42-DFA9B42BFC1E}"/>
    <cellStyle name="Normal 9 6 4 2 2 2 2 4" xfId="59111" xr:uid="{53542E4E-84AA-44A9-A018-C01305006307}"/>
    <cellStyle name="Normal 9 6 4 2 2 2 3" xfId="6464" xr:uid="{97E2307A-A1FE-4727-A72C-773323BA4DF2}"/>
    <cellStyle name="Normal 9 6 4 2 2 2 4" xfId="5872" xr:uid="{324F246C-D4CD-40B5-B3F7-54D92794CE9D}"/>
    <cellStyle name="Normal 9 6 4 2 2 2 5" xfId="56167" xr:uid="{C56733A6-0600-4FD4-A814-627BF407F04A}"/>
    <cellStyle name="Normal 9 6 4 2 2 2 6" xfId="57345" xr:uid="{1E34FF80-F10C-4341-A527-221F85F3226C}"/>
    <cellStyle name="Normal 9 6 4 2 2 2 7" xfId="58522" xr:uid="{A1D89BF8-D42A-44ED-AA46-933E5A2C6D1C}"/>
    <cellStyle name="Normal 9 6 4 2 3" xfId="3584" xr:uid="{CD56526E-9B72-4C67-BF78-D6F31FB792E1}"/>
    <cellStyle name="Normal 9 6 4 2 3 2" xfId="5254" xr:uid="{3AFBA126-4F46-46B9-92FD-F52834C8F3B4}"/>
    <cellStyle name="Normal 9 6 4 2 3 2 2" xfId="41881" xr:uid="{BFF0252F-3BE4-4379-B8FC-7F230D26D7FA}"/>
    <cellStyle name="Normal 9 6 4 2 3 2 2 2" xfId="56758" xr:uid="{B73B0ADD-C640-48E0-872C-B1CB4CEA66E5}"/>
    <cellStyle name="Normal 9 6 4 2 3 2 2 3" xfId="57935" xr:uid="{5701DACC-4752-4F90-BBF4-F57BF75CFF23}"/>
    <cellStyle name="Normal 9 6 4 2 3 2 2 4" xfId="59112" xr:uid="{55033737-8AFD-4504-9665-E966A193783D}"/>
    <cellStyle name="Normal 9 6 4 2 3 2 3" xfId="6465" xr:uid="{91C80427-7A60-46BE-A28E-2A0BB6A27938}"/>
    <cellStyle name="Normal 9 6 4 2 3 2 4" xfId="5873" xr:uid="{1631891E-6F41-48E4-88B1-E4A9040FB7AF}"/>
    <cellStyle name="Normal 9 6 4 2 3 2 5" xfId="56168" xr:uid="{A92AFA4F-2EB3-4916-B7FE-7F8A16DFE217}"/>
    <cellStyle name="Normal 9 6 4 2 3 2 6" xfId="57346" xr:uid="{215780AA-DA73-4871-AB49-C9889EF987C5}"/>
    <cellStyle name="Normal 9 6 4 2 3 2 7" xfId="58523" xr:uid="{D0CEAD54-C3BC-440F-B043-387AC2870D04}"/>
    <cellStyle name="Normal 9 6 4 2 4" xfId="3585" xr:uid="{5B63EDE9-1EDB-4702-A237-51961EBE0CC2}"/>
    <cellStyle name="Normal 9 6 4 2 4 2" xfId="5255" xr:uid="{2C60035C-FA6C-44A5-831E-4956ED90538F}"/>
    <cellStyle name="Normal 9 6 4 2 4 2 2" xfId="41882" xr:uid="{84E1642B-ABF1-4F8A-A139-935F8FB49FC8}"/>
    <cellStyle name="Normal 9 6 4 2 4 2 2 2" xfId="56759" xr:uid="{51E74B60-6A97-4819-B525-8103533C0EBA}"/>
    <cellStyle name="Normal 9 6 4 2 4 2 2 3" xfId="57936" xr:uid="{8BC003AD-B928-434D-913F-083A293470E0}"/>
    <cellStyle name="Normal 9 6 4 2 4 2 2 4" xfId="59113" xr:uid="{FA72C517-4192-4797-A97A-5E0B00108E25}"/>
    <cellStyle name="Normal 9 6 4 2 4 2 3" xfId="6466" xr:uid="{835138CC-54BB-4943-9B6D-06DA18A5680D}"/>
    <cellStyle name="Normal 9 6 4 2 4 2 4" xfId="5874" xr:uid="{39ECBF59-4056-48DA-A481-C92670E23C58}"/>
    <cellStyle name="Normal 9 6 4 2 4 2 5" xfId="56169" xr:uid="{BA23E44C-943C-4149-BCEB-5562FCD53CA7}"/>
    <cellStyle name="Normal 9 6 4 2 4 2 6" xfId="57347" xr:uid="{854C7F4D-BA69-4229-A05D-398ACD5CC545}"/>
    <cellStyle name="Normal 9 6 4 2 4 2 7" xfId="58524" xr:uid="{DDCB9826-FF35-4EE8-8C8A-E5795A195DCF}"/>
    <cellStyle name="Normal 9 6 4 2 5" xfId="5252" xr:uid="{BFE0F429-7E3B-4F79-8AB5-5D1388F5546C}"/>
    <cellStyle name="Normal 9 6 4 2 5 2" xfId="41879" xr:uid="{23CAA64A-6F52-40D9-9BC2-8BE39A684B2F}"/>
    <cellStyle name="Normal 9 6 4 2 5 2 2" xfId="56756" xr:uid="{5E7D3BB1-704C-443A-8E69-08DDF65A6E62}"/>
    <cellStyle name="Normal 9 6 4 2 5 2 3" xfId="57933" xr:uid="{56312E50-7E49-453F-8CD6-5ECDFBF0952D}"/>
    <cellStyle name="Normal 9 6 4 2 5 2 4" xfId="59110" xr:uid="{434C0F1A-CA20-4460-8BBF-65355ADC3454}"/>
    <cellStyle name="Normal 9 6 4 2 5 3" xfId="6463" xr:uid="{42B639E9-7D07-48BB-8944-9111BED1DC6D}"/>
    <cellStyle name="Normal 9 6 4 2 5 4" xfId="5871" xr:uid="{716CD570-471C-453E-AA06-2D46878618A1}"/>
    <cellStyle name="Normal 9 6 4 2 5 5" xfId="56166" xr:uid="{83CA8086-A974-4402-B2F2-107E75C447A1}"/>
    <cellStyle name="Normal 9 6 4 2 5 6" xfId="57344" xr:uid="{94D1B570-9884-4E22-B01F-AC6FA8F76643}"/>
    <cellStyle name="Normal 9 6 4 2 5 7" xfId="58521" xr:uid="{29789972-D800-44B3-BC47-AFA3E8BF52BC}"/>
    <cellStyle name="Normal 9 6 4 3" xfId="3586" xr:uid="{A77F9CFD-73DE-4067-B001-E8950BD9E2C4}"/>
    <cellStyle name="Normal 9 6 4 3 2" xfId="5256" xr:uid="{77724144-027B-4966-9E4A-05AFF21897D3}"/>
    <cellStyle name="Normal 9 6 4 3 2 2" xfId="41883" xr:uid="{301A4525-94C9-4422-8621-4FF65404C0AA}"/>
    <cellStyle name="Normal 9 6 4 3 2 2 2" xfId="56760" xr:uid="{E6896A71-7C62-4CA5-BEC7-BF3AE2327E56}"/>
    <cellStyle name="Normal 9 6 4 3 2 2 3" xfId="57937" xr:uid="{D7AE01CE-47AF-4C59-B943-DF01A71BA4ED}"/>
    <cellStyle name="Normal 9 6 4 3 2 2 4" xfId="59114" xr:uid="{3F72CD90-1EE2-46A8-AB1D-288834857251}"/>
    <cellStyle name="Normal 9 6 4 3 2 3" xfId="6467" xr:uid="{4C334C2D-6485-4137-86B9-68A75FFEBF6F}"/>
    <cellStyle name="Normal 9 6 4 3 2 4" xfId="5875" xr:uid="{4E6D9ECA-2147-4A0A-941C-4DD03D9EEBAA}"/>
    <cellStyle name="Normal 9 6 4 3 2 5" xfId="56170" xr:uid="{79A97B39-D324-4AFC-AA5E-45FD51640787}"/>
    <cellStyle name="Normal 9 6 4 3 2 6" xfId="57348" xr:uid="{163E41C9-A069-4FDB-ADB0-38D7513978AE}"/>
    <cellStyle name="Normal 9 6 4 3 2 7" xfId="58525" xr:uid="{F73DB111-2CAE-48A4-B268-7EB05E42D73E}"/>
    <cellStyle name="Normal 9 6 4 4" xfId="3587" xr:uid="{051D9584-80D2-4E96-9520-DD282AAF111B}"/>
    <cellStyle name="Normal 9 6 4 4 2" xfId="5257" xr:uid="{14E5417D-B2A0-479A-AC2F-1E0EB45CD08B}"/>
    <cellStyle name="Normal 9 6 4 4 2 2" xfId="41884" xr:uid="{1F8547D2-0BE1-473D-963D-C411248EADB3}"/>
    <cellStyle name="Normal 9 6 4 4 2 2 2" xfId="56761" xr:uid="{F412E191-C9DE-450E-8C3C-DFB87F6F4689}"/>
    <cellStyle name="Normal 9 6 4 4 2 2 3" xfId="57938" xr:uid="{C97CFF85-2337-48AB-B4C9-9F555A90C9F5}"/>
    <cellStyle name="Normal 9 6 4 4 2 2 4" xfId="59115" xr:uid="{358DD977-4755-41A4-A646-038BE3E6CB4E}"/>
    <cellStyle name="Normal 9 6 4 4 2 3" xfId="6468" xr:uid="{5BDC0FD4-E700-4C04-9820-DE7020D96A2A}"/>
    <cellStyle name="Normal 9 6 4 4 2 4" xfId="5876" xr:uid="{67B3E0CE-C0AD-4AA0-AF1A-9CDB463B067E}"/>
    <cellStyle name="Normal 9 6 4 4 2 5" xfId="56171" xr:uid="{0CF9CAC3-F71C-4D90-9682-A6487BE56998}"/>
    <cellStyle name="Normal 9 6 4 4 2 6" xfId="57349" xr:uid="{8CE09801-835E-4F73-9CCF-21E2F9E4A075}"/>
    <cellStyle name="Normal 9 6 4 4 2 7" xfId="58526" xr:uid="{288C2E74-4A50-4418-9DAE-6057D189CA0A}"/>
    <cellStyle name="Normal 9 6 4 5" xfId="3588" xr:uid="{56985C37-EDB3-47DB-9E7F-3CA76005F528}"/>
    <cellStyle name="Normal 9 6 4 5 2" xfId="5258" xr:uid="{8B481A12-6610-4962-BB83-B1CEEC058BE2}"/>
    <cellStyle name="Normal 9 6 4 5 2 2" xfId="41885" xr:uid="{EFD8945A-5857-469C-B285-57EBF40C62CA}"/>
    <cellStyle name="Normal 9 6 4 5 2 2 2" xfId="56762" xr:uid="{7EFB277C-D3F6-47EC-AF7C-BE37E75AD7DB}"/>
    <cellStyle name="Normal 9 6 4 5 2 2 3" xfId="57939" xr:uid="{1AB3A95C-B1D6-4C90-8B43-02B674DA1B83}"/>
    <cellStyle name="Normal 9 6 4 5 2 2 4" xfId="59116" xr:uid="{B701C846-DC21-4E72-A832-119A7278F0B0}"/>
    <cellStyle name="Normal 9 6 4 5 2 3" xfId="6469" xr:uid="{781A4D51-837F-44CA-8619-B38D1B614F73}"/>
    <cellStyle name="Normal 9 6 4 5 2 4" xfId="5877" xr:uid="{2A5DEF48-FC20-43B8-BB17-0D8FFA0B2139}"/>
    <cellStyle name="Normal 9 6 4 5 2 5" xfId="56172" xr:uid="{B2FCAEED-86F7-467B-8F5F-17CF2855D0A4}"/>
    <cellStyle name="Normal 9 6 4 5 2 6" xfId="57350" xr:uid="{289BFFEA-6857-4CFE-9A5C-8564310C6A72}"/>
    <cellStyle name="Normal 9 6 4 5 2 7" xfId="58527" xr:uid="{23319A64-6D4B-4346-9A18-34E9A22B09A7}"/>
    <cellStyle name="Normal 9 6 4 6" xfId="5251" xr:uid="{AA290676-45D7-4CFC-822C-EC501F7D548E}"/>
    <cellStyle name="Normal 9 6 4 6 2" xfId="41878" xr:uid="{45F87027-9105-4CE9-AC25-166E484D42AA}"/>
    <cellStyle name="Normal 9 6 4 6 2 2" xfId="56755" xr:uid="{4647220F-C05C-4F8F-A15F-0BD4A5CCE75A}"/>
    <cellStyle name="Normal 9 6 4 6 2 3" xfId="57932" xr:uid="{146DB17E-C338-48D3-A823-6EFE1E522FAC}"/>
    <cellStyle name="Normal 9 6 4 6 2 4" xfId="59109" xr:uid="{15AF8542-91C0-4F76-B063-DB4920B7CBDD}"/>
    <cellStyle name="Normal 9 6 4 6 3" xfId="6462" xr:uid="{5E063C7A-26AA-40EC-99B7-4F71BBED971B}"/>
    <cellStyle name="Normal 9 6 4 6 4" xfId="5870" xr:uid="{39D7F9DA-2700-4E96-9168-744B04DC2DB5}"/>
    <cellStyle name="Normal 9 6 4 6 5" xfId="56165" xr:uid="{1AA04480-2A23-4EF6-9FB9-59830C6632E8}"/>
    <cellStyle name="Normal 9 6 4 6 6" xfId="57343" xr:uid="{4A2F99D4-81E4-40FA-9062-389518DB9BE0}"/>
    <cellStyle name="Normal 9 6 4 6 7" xfId="58520" xr:uid="{4FA382D0-C318-49C8-9707-F45C562D7CD1}"/>
    <cellStyle name="Normal 9 6 5" xfId="3589" xr:uid="{12B2B8E1-9E48-4DAB-9BBD-B8924E441FEA}"/>
    <cellStyle name="Normal 9 6 5 2" xfId="3590" xr:uid="{99BA5B22-8500-456D-ACA6-C475B3645A2A}"/>
    <cellStyle name="Normal 9 6 5 2 2" xfId="5260" xr:uid="{545FF19D-0C12-4012-BFCB-970DF2809751}"/>
    <cellStyle name="Normal 9 6 5 2 2 2" xfId="41887" xr:uid="{6A927D9B-8832-4F50-A83F-49118A001238}"/>
    <cellStyle name="Normal 9 6 5 2 2 2 2" xfId="56764" xr:uid="{26DBD590-7A35-4420-B4E9-5682D1EEA18A}"/>
    <cellStyle name="Normal 9 6 5 2 2 2 3" xfId="57941" xr:uid="{3FFDDF94-BE69-48C2-8D66-08D850EA2256}"/>
    <cellStyle name="Normal 9 6 5 2 2 2 4" xfId="59118" xr:uid="{2BBA61FD-A45B-49EA-B74B-29E1998C1258}"/>
    <cellStyle name="Normal 9 6 5 2 2 3" xfId="6471" xr:uid="{915BE1FE-CAFF-4ECB-9D94-DAEFEFB95494}"/>
    <cellStyle name="Normal 9 6 5 2 2 4" xfId="5879" xr:uid="{54A3DA65-1346-4523-B5AB-941E2F71C216}"/>
    <cellStyle name="Normal 9 6 5 2 2 5" xfId="56174" xr:uid="{BA8DF9CA-AD1F-4E9E-8C90-E54AB3AEBE27}"/>
    <cellStyle name="Normal 9 6 5 2 2 6" xfId="57352" xr:uid="{930D41C3-6963-47CE-BD06-1F1B11C0FF54}"/>
    <cellStyle name="Normal 9 6 5 2 2 7" xfId="58529" xr:uid="{6E699A32-4BFC-4021-B73E-77BDDA2D5692}"/>
    <cellStyle name="Normal 9 6 5 3" xfId="3591" xr:uid="{7904C304-AA6B-4C3D-8B3B-EAB981BF4BB2}"/>
    <cellStyle name="Normal 9 6 5 3 2" xfId="5261" xr:uid="{CAF85E7E-D2C1-46D4-A5E2-2B61CAEE873C}"/>
    <cellStyle name="Normal 9 6 5 3 2 2" xfId="41888" xr:uid="{EAD85FE6-4204-40AE-979C-3D170B0972B9}"/>
    <cellStyle name="Normal 9 6 5 3 2 2 2" xfId="56765" xr:uid="{24BBB311-EA30-4DB2-9FDD-13DA818821B6}"/>
    <cellStyle name="Normal 9 6 5 3 2 2 3" xfId="57942" xr:uid="{BC0CFE76-4FED-486D-8B41-90EC3FAEA04D}"/>
    <cellStyle name="Normal 9 6 5 3 2 2 4" xfId="59119" xr:uid="{2CA20FF5-E6D2-40BF-A8D6-D1556862F464}"/>
    <cellStyle name="Normal 9 6 5 3 2 3" xfId="6472" xr:uid="{0C310381-7390-40F5-A153-5A4C0D300379}"/>
    <cellStyle name="Normal 9 6 5 3 2 4" xfId="5880" xr:uid="{5AB2720E-352B-4B7F-ABDC-8E60432B0172}"/>
    <cellStyle name="Normal 9 6 5 3 2 5" xfId="56175" xr:uid="{39E9C8D5-ED5F-4E69-A438-6BE6C08D3841}"/>
    <cellStyle name="Normal 9 6 5 3 2 6" xfId="57353" xr:uid="{9FC134A2-9D8A-4440-84D1-81251BEFB9E6}"/>
    <cellStyle name="Normal 9 6 5 3 2 7" xfId="58530" xr:uid="{AE8BCE02-2D14-4CE4-8B73-FAE196463991}"/>
    <cellStyle name="Normal 9 6 5 4" xfId="3592" xr:uid="{B3A14060-E7AD-4BA2-A316-3A61D23A63F5}"/>
    <cellStyle name="Normal 9 6 5 4 2" xfId="5262" xr:uid="{C88382E0-FC26-4009-B3AE-8B35621EC17B}"/>
    <cellStyle name="Normal 9 6 5 4 2 2" xfId="41889" xr:uid="{C0B2E53D-5D42-4873-8D3E-2ADC56A3AB1A}"/>
    <cellStyle name="Normal 9 6 5 4 2 2 2" xfId="56766" xr:uid="{AFC21280-66C2-4243-9C07-DDF7C4D0C787}"/>
    <cellStyle name="Normal 9 6 5 4 2 2 3" xfId="57943" xr:uid="{A07BF802-0E81-4C1B-A84D-08FEBB1EE793}"/>
    <cellStyle name="Normal 9 6 5 4 2 2 4" xfId="59120" xr:uid="{B5126C92-D663-42DF-B879-02608D854813}"/>
    <cellStyle name="Normal 9 6 5 4 2 3" xfId="6473" xr:uid="{9FF447F2-1A4D-4ECD-806C-7FB8A4618369}"/>
    <cellStyle name="Normal 9 6 5 4 2 4" xfId="5881" xr:uid="{2EE573E7-EC26-4F2A-8B8A-D80063393BE1}"/>
    <cellStyle name="Normal 9 6 5 4 2 5" xfId="56176" xr:uid="{401770DA-B8EA-41D6-BADD-B950CB8D82AD}"/>
    <cellStyle name="Normal 9 6 5 4 2 6" xfId="57354" xr:uid="{BA922BC9-59BA-40CB-8241-20BAC1C9C52F}"/>
    <cellStyle name="Normal 9 6 5 4 2 7" xfId="58531" xr:uid="{58716D6D-BEF4-4FFE-86C2-554B7F0ECF7F}"/>
    <cellStyle name="Normal 9 6 5 5" xfId="5259" xr:uid="{D951AE83-1D90-44CB-918A-93FB6E1CA03C}"/>
    <cellStyle name="Normal 9 6 5 5 2" xfId="41886" xr:uid="{3B10EF7D-B07A-4692-87E2-DE16C7A0C20A}"/>
    <cellStyle name="Normal 9 6 5 5 2 2" xfId="56763" xr:uid="{0BD815F4-F1F1-492D-8633-0D1DDE4217FA}"/>
    <cellStyle name="Normal 9 6 5 5 2 3" xfId="57940" xr:uid="{7D7F9A28-7351-4007-AE62-CFAB38C22990}"/>
    <cellStyle name="Normal 9 6 5 5 2 4" xfId="59117" xr:uid="{57B8770C-467C-4372-A769-D965F8ED4CFF}"/>
    <cellStyle name="Normal 9 6 5 5 3" xfId="6470" xr:uid="{73F6D980-1AA6-4A06-9270-696F7182AEE9}"/>
    <cellStyle name="Normal 9 6 5 5 4" xfId="5878" xr:uid="{4AEEBEE7-8F60-432C-B02B-89976B4B167C}"/>
    <cellStyle name="Normal 9 6 5 5 5" xfId="56173" xr:uid="{30BB5D54-A052-4CC0-AEEB-62D257453D7A}"/>
    <cellStyle name="Normal 9 6 5 5 6" xfId="57351" xr:uid="{6E70C86A-D0C9-4320-ABEE-0CD42CCCD95F}"/>
    <cellStyle name="Normal 9 6 5 5 7" xfId="58528" xr:uid="{C37D4740-331A-4DAC-AFC3-C55A87B2B4E2}"/>
    <cellStyle name="Normal 9 6 6" xfId="3593" xr:uid="{D32A3A1F-0599-4C6C-8952-446C1A1166C8}"/>
    <cellStyle name="Normal 9 6 6 2" xfId="3594" xr:uid="{9858F9A5-5BED-4343-A08A-0948CD489CF7}"/>
    <cellStyle name="Normal 9 6 6 2 2" xfId="5264" xr:uid="{15366DB6-39FE-4162-931E-4AC1147DF8D1}"/>
    <cellStyle name="Normal 9 6 6 2 2 2" xfId="41891" xr:uid="{A07EB941-CBF1-43C5-9341-06D5BA8C8F55}"/>
    <cellStyle name="Normal 9 6 6 2 2 2 2" xfId="56768" xr:uid="{C8D3A4FA-59B0-48C6-98DC-BFEBB713E5A0}"/>
    <cellStyle name="Normal 9 6 6 2 2 2 3" xfId="57945" xr:uid="{15971E1D-CB6B-4507-9298-C3A535B50E9C}"/>
    <cellStyle name="Normal 9 6 6 2 2 2 4" xfId="59122" xr:uid="{1F46D2BE-E7AA-4EEC-B198-5D6528ED2794}"/>
    <cellStyle name="Normal 9 6 6 2 2 3" xfId="6475" xr:uid="{76B402DD-2FBD-4557-A11B-72B715FB10E0}"/>
    <cellStyle name="Normal 9 6 6 2 2 4" xfId="5883" xr:uid="{D4151CB5-DA67-4236-9AAC-A066C7928BFE}"/>
    <cellStyle name="Normal 9 6 6 2 2 5" xfId="56178" xr:uid="{6B218CDD-4A78-42EF-96B2-16D2BD09F898}"/>
    <cellStyle name="Normal 9 6 6 2 2 6" xfId="57356" xr:uid="{12DC034A-DAA0-460E-AE0F-D58C1879EB89}"/>
    <cellStyle name="Normal 9 6 6 2 2 7" xfId="58533" xr:uid="{C2C41176-A9FF-462C-8128-EE2B6F3CDD87}"/>
    <cellStyle name="Normal 9 6 6 3" xfId="3595" xr:uid="{1AFB411B-E812-4D4D-9896-AC97D0D86149}"/>
    <cellStyle name="Normal 9 6 6 3 2" xfId="5265" xr:uid="{186332EE-C378-4375-91B1-3146E9DB245C}"/>
    <cellStyle name="Normal 9 6 6 3 2 2" xfId="41892" xr:uid="{DE8F6059-7CB3-4393-98DA-331992265823}"/>
    <cellStyle name="Normal 9 6 6 3 2 2 2" xfId="56769" xr:uid="{77428619-C61B-42CF-9A00-7E524D74A0EE}"/>
    <cellStyle name="Normal 9 6 6 3 2 2 3" xfId="57946" xr:uid="{A90D636D-656B-4C2A-ABD1-B2CFF0B1AAD9}"/>
    <cellStyle name="Normal 9 6 6 3 2 2 4" xfId="59123" xr:uid="{5B7233E8-6D26-4EB0-A3D5-7EF73F3988F0}"/>
    <cellStyle name="Normal 9 6 6 3 2 3" xfId="6476" xr:uid="{1E5C430C-9032-479D-8AE2-CB189982ACCD}"/>
    <cellStyle name="Normal 9 6 6 3 2 4" xfId="5884" xr:uid="{52A3F954-F8AD-4EF1-822D-32AA1D391DBC}"/>
    <cellStyle name="Normal 9 6 6 3 2 5" xfId="56179" xr:uid="{219E00DE-79A9-4DE4-A05C-E6A4394130F9}"/>
    <cellStyle name="Normal 9 6 6 3 2 6" xfId="57357" xr:uid="{BAD6F278-B900-47EF-89E3-29CA19FE7FCE}"/>
    <cellStyle name="Normal 9 6 6 3 2 7" xfId="58534" xr:uid="{F2BA392C-9DFC-4203-B32F-4B7673423F73}"/>
    <cellStyle name="Normal 9 6 6 4" xfId="3596" xr:uid="{A9A4086A-A570-4D04-88BB-5CB23FA8B72F}"/>
    <cellStyle name="Normal 9 6 6 4 2" xfId="5266" xr:uid="{EFD828CF-9EE9-4707-ACDF-A864312BDBF0}"/>
    <cellStyle name="Normal 9 6 6 4 2 2" xfId="41893" xr:uid="{D75C2708-03E3-45E8-9221-903482B12490}"/>
    <cellStyle name="Normal 9 6 6 4 2 2 2" xfId="56770" xr:uid="{7BDC2C22-AE55-4E89-B212-9E10BF96C7A4}"/>
    <cellStyle name="Normal 9 6 6 4 2 2 3" xfId="57947" xr:uid="{320FFE65-F30A-480E-B94F-FF81C645C8AC}"/>
    <cellStyle name="Normal 9 6 6 4 2 2 4" xfId="59124" xr:uid="{E1E266E8-01AE-4CC3-928C-C8F9135B8450}"/>
    <cellStyle name="Normal 9 6 6 4 2 3" xfId="6477" xr:uid="{9C1A1E49-44FE-45C6-9526-9D2A5B1A298A}"/>
    <cellStyle name="Normal 9 6 6 4 2 4" xfId="5885" xr:uid="{74CEFB33-8DB4-45AE-8E33-D02CAA218976}"/>
    <cellStyle name="Normal 9 6 6 4 2 5" xfId="56180" xr:uid="{C0FA5D12-56F3-4569-863C-1AAF364EBFDE}"/>
    <cellStyle name="Normal 9 6 6 4 2 6" xfId="57358" xr:uid="{BAD2FFD4-7E01-4A8B-9A7A-A6343BE755B1}"/>
    <cellStyle name="Normal 9 6 6 4 2 7" xfId="58535" xr:uid="{53675423-FD03-4DC4-8F09-AE80985D9665}"/>
    <cellStyle name="Normal 9 6 6 5" xfId="5263" xr:uid="{967D6184-B7AA-42EC-AE1C-815629BFF634}"/>
    <cellStyle name="Normal 9 6 6 5 2" xfId="41890" xr:uid="{8BF42A5D-1701-4E55-8523-5CE18B927195}"/>
    <cellStyle name="Normal 9 6 6 5 2 2" xfId="56767" xr:uid="{858E5798-6C18-4EDE-9752-41A0036570E8}"/>
    <cellStyle name="Normal 9 6 6 5 2 3" xfId="57944" xr:uid="{AF5F1FA3-1F94-4D9E-8DD2-76ADE76FDC22}"/>
    <cellStyle name="Normal 9 6 6 5 2 4" xfId="59121" xr:uid="{B749AC91-5713-42D8-B603-DCC7DA7FFA9B}"/>
    <cellStyle name="Normal 9 6 6 5 3" xfId="6474" xr:uid="{29C01284-B353-4913-A0D2-34E41A842FE8}"/>
    <cellStyle name="Normal 9 6 6 5 4" xfId="5882" xr:uid="{4D83AA12-AA94-4072-B46D-0567E99893D5}"/>
    <cellStyle name="Normal 9 6 6 5 5" xfId="56177" xr:uid="{715BDE64-AB10-4709-BE3C-0AAF71ED1276}"/>
    <cellStyle name="Normal 9 6 6 5 6" xfId="57355" xr:uid="{71343923-A2A3-472E-8CA4-1403439B1DBF}"/>
    <cellStyle name="Normal 9 6 6 5 7" xfId="58532" xr:uid="{25391522-E77B-4CD1-8D5C-B4981F06FE56}"/>
    <cellStyle name="Normal 9 6 7" xfId="3597" xr:uid="{45E93D19-C89E-4214-B5E1-5FF623C73FC9}"/>
    <cellStyle name="Normal 9 6 7 2" xfId="5267" xr:uid="{3EEB6888-F5A3-4AE8-9580-91BCF7EAC6E7}"/>
    <cellStyle name="Normal 9 6 7 2 2" xfId="41894" xr:uid="{54B892E9-370A-4AF6-B463-A7F9A1C545E1}"/>
    <cellStyle name="Normal 9 6 7 2 2 2" xfId="56771" xr:uid="{661E71A9-469B-4105-B6B5-2B8B2624C7DE}"/>
    <cellStyle name="Normal 9 6 7 2 2 3" xfId="57948" xr:uid="{0A769997-3BAB-48AF-8189-7E776C99D93B}"/>
    <cellStyle name="Normal 9 6 7 2 2 4" xfId="59125" xr:uid="{4504EC89-CED5-43C3-A632-FC6CABB18011}"/>
    <cellStyle name="Normal 9 6 7 2 3" xfId="6478" xr:uid="{11F30A9A-B009-4C0A-A200-F6E3C78B092A}"/>
    <cellStyle name="Normal 9 6 7 2 4" xfId="5886" xr:uid="{5FEA2C5D-27CE-4851-91F3-BA029922B160}"/>
    <cellStyle name="Normal 9 6 7 2 5" xfId="56181" xr:uid="{5365E5DF-F9CD-4BD5-AD0C-477BD2BA0A05}"/>
    <cellStyle name="Normal 9 6 7 2 6" xfId="57359" xr:uid="{39B793C5-5580-4AD5-8FC7-D3BE55B0A24D}"/>
    <cellStyle name="Normal 9 6 7 2 7" xfId="58536" xr:uid="{1FC57092-B4DE-44FB-A599-157F2306512A}"/>
    <cellStyle name="Normal 9 6 8" xfId="3598" xr:uid="{775A47F8-1D6F-46CB-9210-25504936F56B}"/>
    <cellStyle name="Normal 9 6 8 2" xfId="5268" xr:uid="{6DB66B59-F14C-42CE-BC7E-401B1B536376}"/>
    <cellStyle name="Normal 9 6 8 2 2" xfId="41895" xr:uid="{A44DD243-CE09-4387-8BFD-C03613F63D6F}"/>
    <cellStyle name="Normal 9 6 8 2 2 2" xfId="56772" xr:uid="{C884566B-2F7B-428A-A4FF-F4791DA6C839}"/>
    <cellStyle name="Normal 9 6 8 2 2 3" xfId="57949" xr:uid="{131CB058-B99E-4B00-B0F1-4F1E16C45513}"/>
    <cellStyle name="Normal 9 6 8 2 2 4" xfId="59126" xr:uid="{993466AF-BF3C-499F-8E18-E7AE8B53018A}"/>
    <cellStyle name="Normal 9 6 8 2 3" xfId="6479" xr:uid="{9F200565-7300-4D27-8266-E5D446367AC2}"/>
    <cellStyle name="Normal 9 6 8 2 4" xfId="5887" xr:uid="{2F6B04CA-4161-4DF8-84D5-B593365E1593}"/>
    <cellStyle name="Normal 9 6 8 2 5" xfId="56182" xr:uid="{6A4A041D-EA44-46D1-862B-A96F27A53FB5}"/>
    <cellStyle name="Normal 9 6 8 2 6" xfId="57360" xr:uid="{75FAD99B-0B0D-44F8-935D-8D24E57B9BF6}"/>
    <cellStyle name="Normal 9 6 8 2 7" xfId="58537" xr:uid="{D5A7C7AD-3931-44C0-A036-0A5C14840C00}"/>
    <cellStyle name="Normal 9 6 9" xfId="3599" xr:uid="{5C8AC880-FE8B-47A2-9B54-30F4B1A6386D}"/>
    <cellStyle name="Normal 9 6 9 2" xfId="5269" xr:uid="{040E8CAB-4B81-4953-AFED-F17AD7483B17}"/>
    <cellStyle name="Normal 9 6 9 2 2" xfId="41896" xr:uid="{378F1295-F35D-4011-9A1B-8D92A08DAFB5}"/>
    <cellStyle name="Normal 9 6 9 2 2 2" xfId="56773" xr:uid="{7FD45585-5E9A-4CEA-9337-235398173022}"/>
    <cellStyle name="Normal 9 6 9 2 2 3" xfId="57950" xr:uid="{902A24CB-A361-4AE5-B25A-12492FDC7508}"/>
    <cellStyle name="Normal 9 6 9 2 2 4" xfId="59127" xr:uid="{BF399E3D-8F30-4931-9F2D-0E52E194578F}"/>
    <cellStyle name="Normal 9 6 9 2 3" xfId="6480" xr:uid="{DDBA4F11-4381-4BC9-B2E8-6B8E3654F4C8}"/>
    <cellStyle name="Normal 9 6 9 2 4" xfId="5888" xr:uid="{2872DB57-81B9-4EF6-951A-4D637FA71D63}"/>
    <cellStyle name="Normal 9 6 9 2 5" xfId="56183" xr:uid="{671262EC-41CC-419C-9526-FBBC30480691}"/>
    <cellStyle name="Normal 9 6 9 2 6" xfId="57361" xr:uid="{631AD569-A829-4F49-92F7-1E647C97D91A}"/>
    <cellStyle name="Normal 9 6 9 2 7" xfId="58538" xr:uid="{3D73C478-F591-4AD4-8943-25D4F69E0FB8}"/>
    <cellStyle name="Normal 9 7" xfId="184" xr:uid="{5AFFDCF9-2EC6-461F-B00D-908989B8A480}"/>
    <cellStyle name="Normal 9 7 2" xfId="3600" xr:uid="{68E43ACA-4364-4B86-BC32-C62B82B18B93}"/>
    <cellStyle name="Normal 9 7 2 2" xfId="3601" xr:uid="{B0B6730A-46F7-4D93-B622-D2DAD93DC166}"/>
    <cellStyle name="Normal 9 7 2 2 2" xfId="3602" xr:uid="{FC1DDB7F-4B79-45B6-B232-34869A88CAEF}"/>
    <cellStyle name="Normal 9 7 2 2 2 2" xfId="4276" xr:uid="{58007160-EFA0-49A6-8E7E-91AB60B2A637}"/>
    <cellStyle name="Normal 9 7 2 2 2 2 2" xfId="5274" xr:uid="{9127DF5C-C79F-46E5-96D4-6DECD2BA9571}"/>
    <cellStyle name="Normal 9 7 2 2 2 2 2 2" xfId="41901" xr:uid="{1F4635C1-3976-455C-98B8-ACE88E586381}"/>
    <cellStyle name="Normal 9 7 2 2 2 2 2 2 2" xfId="56778" xr:uid="{B2854BA6-8D88-4FC7-8BF9-22271D1A9AE1}"/>
    <cellStyle name="Normal 9 7 2 2 2 2 2 2 3" xfId="57955" xr:uid="{3177A06E-2B3C-44C8-AFED-73FA23B1EE73}"/>
    <cellStyle name="Normal 9 7 2 2 2 2 2 2 4" xfId="59132" xr:uid="{D3319648-DAFA-459D-A256-B0AA3145E7CD}"/>
    <cellStyle name="Normal 9 7 2 2 2 2 2 3" xfId="6485" xr:uid="{ED1A470C-7AC2-4AEE-A842-E8D32DA10D03}"/>
    <cellStyle name="Normal 9 7 2 2 2 2 2 4" xfId="5893" xr:uid="{306A6EE7-E967-4C08-9B78-643BB1A0ED24}"/>
    <cellStyle name="Normal 9 7 2 2 2 2 2 5" xfId="56188" xr:uid="{5688559B-9D5F-4C89-A7B0-0878B89A4528}"/>
    <cellStyle name="Normal 9 7 2 2 2 2 2 6" xfId="57366" xr:uid="{91C2A163-2C25-43E8-9045-261CFDDAB9CD}"/>
    <cellStyle name="Normal 9 7 2 2 2 2 2 7" xfId="58543" xr:uid="{ABA8CE3F-0EA4-4BAD-A622-AC985554E554}"/>
    <cellStyle name="Normal 9 7 2 2 2 3" xfId="5273" xr:uid="{A3D4952A-9B32-4345-A8F8-2220BCC75C61}"/>
    <cellStyle name="Normal 9 7 2 2 2 3 2" xfId="41900" xr:uid="{F931FDA9-242C-4E7D-AB50-DBA5E55C4214}"/>
    <cellStyle name="Normal 9 7 2 2 2 3 2 2" xfId="56777" xr:uid="{AAC2A938-7593-454B-94CE-24BC7FB1C38C}"/>
    <cellStyle name="Normal 9 7 2 2 2 3 2 3" xfId="57954" xr:uid="{85E4E087-EC4A-48BE-8845-8BCE25711B32}"/>
    <cellStyle name="Normal 9 7 2 2 2 3 2 4" xfId="59131" xr:uid="{15D88D4C-CAAC-4241-AB38-328CC10E78C9}"/>
    <cellStyle name="Normal 9 7 2 2 2 3 3" xfId="6484" xr:uid="{6BA9FA15-0E03-4AFA-83F9-19C359139884}"/>
    <cellStyle name="Normal 9 7 2 2 2 3 4" xfId="5892" xr:uid="{AB701405-D335-4461-9FDD-B5DAD8E4F5AA}"/>
    <cellStyle name="Normal 9 7 2 2 2 3 5" xfId="56187" xr:uid="{5AAB0EA5-5DA2-4C4C-BF92-17A42C913385}"/>
    <cellStyle name="Normal 9 7 2 2 2 3 6" xfId="57365" xr:uid="{A127A11D-FF7B-4CAC-B6EA-AB69DC25C09C}"/>
    <cellStyle name="Normal 9 7 2 2 2 3 7" xfId="58542" xr:uid="{79E32C1E-6F16-4AE1-A763-9CCE250F8FAD}"/>
    <cellStyle name="Normal 9 7 2 2 3" xfId="3603" xr:uid="{B3DD41F8-76F7-4F01-99CB-5D2716F4206B}"/>
    <cellStyle name="Normal 9 7 2 2 3 2" xfId="5275" xr:uid="{0C04C73F-1924-4D4C-92F8-5F21C613912D}"/>
    <cellStyle name="Normal 9 7 2 2 3 2 2" xfId="41902" xr:uid="{2AEE8802-1FC8-4770-85D9-986D068636D6}"/>
    <cellStyle name="Normal 9 7 2 2 3 2 2 2" xfId="56779" xr:uid="{8F942472-8605-40E0-B8B4-CB03E634BA59}"/>
    <cellStyle name="Normal 9 7 2 2 3 2 2 3" xfId="57956" xr:uid="{9EE5A9A2-B7A8-409A-A28F-095123E83F75}"/>
    <cellStyle name="Normal 9 7 2 2 3 2 2 4" xfId="59133" xr:uid="{6FE6224A-F237-4B6A-96D8-7D93217A6741}"/>
    <cellStyle name="Normal 9 7 2 2 3 2 3" xfId="6486" xr:uid="{F86883F4-0766-4B57-9A1D-AC8E4A755E6B}"/>
    <cellStyle name="Normal 9 7 2 2 3 2 4" xfId="5894" xr:uid="{53DDC5FA-32A2-42F4-8B6F-BAA21FD9CCE8}"/>
    <cellStyle name="Normal 9 7 2 2 3 2 5" xfId="56189" xr:uid="{F3A2DB98-513A-4708-BC77-E1982C0664D1}"/>
    <cellStyle name="Normal 9 7 2 2 3 2 6" xfId="57367" xr:uid="{BB40EBAD-6B90-4AA3-B09F-F46BE2901A57}"/>
    <cellStyle name="Normal 9 7 2 2 3 2 7" xfId="58544" xr:uid="{EB161ACF-D21B-4231-A24D-F16A60AE20CF}"/>
    <cellStyle name="Normal 9 7 2 2 4" xfId="3604" xr:uid="{EAAC2649-8C63-4176-B519-3D85E15B6F4D}"/>
    <cellStyle name="Normal 9 7 2 2 4 2" xfId="5276" xr:uid="{C5E7C28D-62E5-4C55-8DBE-ABD9E1CBF5A3}"/>
    <cellStyle name="Normal 9 7 2 2 4 2 2" xfId="41903" xr:uid="{5AD15E86-465A-4A94-9AE5-D285668B3EB0}"/>
    <cellStyle name="Normal 9 7 2 2 4 2 2 2" xfId="56780" xr:uid="{6DBDD977-007D-44E6-B691-5A178B46744F}"/>
    <cellStyle name="Normal 9 7 2 2 4 2 2 3" xfId="57957" xr:uid="{AC300CF5-A758-4399-A8E2-3288E3816528}"/>
    <cellStyle name="Normal 9 7 2 2 4 2 2 4" xfId="59134" xr:uid="{5B1BE18D-8C9A-421F-B7BC-AF1BBB92740F}"/>
    <cellStyle name="Normal 9 7 2 2 4 2 3" xfId="6487" xr:uid="{52764CCC-47BA-492D-8E1D-0D34CC1AAC63}"/>
    <cellStyle name="Normal 9 7 2 2 4 2 4" xfId="5895" xr:uid="{FC12A34E-50D8-4B23-828D-34EA327DE0B8}"/>
    <cellStyle name="Normal 9 7 2 2 4 2 5" xfId="56190" xr:uid="{1B7CD6E4-4055-4A5D-B262-CFD52302DFCE}"/>
    <cellStyle name="Normal 9 7 2 2 4 2 6" xfId="57368" xr:uid="{8BA9C5A2-1B37-4271-9AEF-9D8C8D9A00A3}"/>
    <cellStyle name="Normal 9 7 2 2 4 2 7" xfId="58545" xr:uid="{800E4481-9AA6-4EED-9F90-606E6D29BA9F}"/>
    <cellStyle name="Normal 9 7 2 2 5" xfId="5272" xr:uid="{FCBB22AF-AA63-4973-B6D4-AEF174A5154B}"/>
    <cellStyle name="Normal 9 7 2 2 5 2" xfId="41899" xr:uid="{D91A298A-F497-4E03-9C8A-5D783BDC6F8D}"/>
    <cellStyle name="Normal 9 7 2 2 5 2 2" xfId="56776" xr:uid="{D4257580-7D90-4975-BC01-BD258CEE739C}"/>
    <cellStyle name="Normal 9 7 2 2 5 2 3" xfId="57953" xr:uid="{65085B7A-940F-42BE-96C0-F5CECE9501CC}"/>
    <cellStyle name="Normal 9 7 2 2 5 2 4" xfId="59130" xr:uid="{149ABC95-0471-455B-BB2B-EB681D323023}"/>
    <cellStyle name="Normal 9 7 2 2 5 3" xfId="6483" xr:uid="{A9661B48-9FCB-4B81-955E-4818CAACB31F}"/>
    <cellStyle name="Normal 9 7 2 2 5 4" xfId="5891" xr:uid="{9B90CFFE-127E-43A7-A8DF-E5E546302EDA}"/>
    <cellStyle name="Normal 9 7 2 2 5 5" xfId="56186" xr:uid="{76A61AA6-BFC2-4CEE-B698-DFC804FD5F90}"/>
    <cellStyle name="Normal 9 7 2 2 5 6" xfId="57364" xr:uid="{A78E4E0B-59C9-4776-9935-F44A7D93B7D8}"/>
    <cellStyle name="Normal 9 7 2 2 5 7" xfId="58541" xr:uid="{6756EC1C-5BEB-49E2-B65A-625501A89203}"/>
    <cellStyle name="Normal 9 7 2 3" xfId="3605" xr:uid="{3BBF62F5-0A1E-4F98-81FA-5DE6CE167917}"/>
    <cellStyle name="Normal 9 7 2 3 2" xfId="3606" xr:uid="{C10E7550-23BB-42B6-A96B-5C9E89E4D40E}"/>
    <cellStyle name="Normal 9 7 2 3 2 2" xfId="5278" xr:uid="{75A2255F-EAC0-406C-8AED-C5A2C1113FC3}"/>
    <cellStyle name="Normal 9 7 2 3 2 2 2" xfId="41905" xr:uid="{B3956632-9949-4662-BD67-45625A385638}"/>
    <cellStyle name="Normal 9 7 2 3 2 2 2 2" xfId="56782" xr:uid="{DB0D179F-5D56-44A1-AA1A-C8F99A4067DB}"/>
    <cellStyle name="Normal 9 7 2 3 2 2 2 3" xfId="57959" xr:uid="{2C4B5094-BCF3-463D-B01A-F595BA794971}"/>
    <cellStyle name="Normal 9 7 2 3 2 2 2 4" xfId="59136" xr:uid="{B7886172-EBEF-4C02-AF50-D115DC037C5F}"/>
    <cellStyle name="Normal 9 7 2 3 2 2 3" xfId="6489" xr:uid="{981A156C-3B76-4803-90DF-30E6AD62A2D9}"/>
    <cellStyle name="Normal 9 7 2 3 2 2 4" xfId="5897" xr:uid="{1899D03F-6F25-4C2E-93AF-460C1440A0BA}"/>
    <cellStyle name="Normal 9 7 2 3 2 2 5" xfId="56192" xr:uid="{29D627AE-F0AD-4C2F-B7A4-F9CE2FAF914E}"/>
    <cellStyle name="Normal 9 7 2 3 2 2 6" xfId="57370" xr:uid="{DB6C35B7-17CE-44AC-9759-F87B3FFCA693}"/>
    <cellStyle name="Normal 9 7 2 3 2 2 7" xfId="58547" xr:uid="{CEBBB4FB-030C-435B-B17F-2CC8B84AE8B9}"/>
    <cellStyle name="Normal 9 7 2 3 3" xfId="3607" xr:uid="{9E828A2B-A66B-4700-BFCB-D311ACC00D8B}"/>
    <cellStyle name="Normal 9 7 2 3 3 2" xfId="5279" xr:uid="{7B24DF8F-64C1-416C-978B-45FC7C8A066F}"/>
    <cellStyle name="Normal 9 7 2 3 3 2 2" xfId="41906" xr:uid="{60B9DB2B-F36C-4EAE-9A20-9653D9A518E1}"/>
    <cellStyle name="Normal 9 7 2 3 3 2 2 2" xfId="56783" xr:uid="{DD1EA0B0-899F-41F0-9FDB-804A79843C6F}"/>
    <cellStyle name="Normal 9 7 2 3 3 2 2 3" xfId="57960" xr:uid="{35ECE32E-9148-4849-B2ED-767EFCA5993B}"/>
    <cellStyle name="Normal 9 7 2 3 3 2 2 4" xfId="59137" xr:uid="{3283F0A5-79B5-4870-9613-E45613B9FFDA}"/>
    <cellStyle name="Normal 9 7 2 3 3 2 3" xfId="6490" xr:uid="{69956337-D125-48C4-BDAF-3C0E1343DEFD}"/>
    <cellStyle name="Normal 9 7 2 3 3 2 4" xfId="5898" xr:uid="{728A4119-1435-4AAD-8A05-11AF79DFB677}"/>
    <cellStyle name="Normal 9 7 2 3 3 2 5" xfId="56193" xr:uid="{1D81E3E0-1932-4843-B69F-E01FF1C86329}"/>
    <cellStyle name="Normal 9 7 2 3 3 2 6" xfId="57371" xr:uid="{0DC43F26-5A9C-40A9-A924-C3746802E7CA}"/>
    <cellStyle name="Normal 9 7 2 3 3 2 7" xfId="58548" xr:uid="{4DA3C01D-1FEC-4A5B-B92C-EC81155ADC2A}"/>
    <cellStyle name="Normal 9 7 2 3 4" xfId="3608" xr:uid="{1128B949-DDB6-45DA-A52A-D8BF8E390CE9}"/>
    <cellStyle name="Normal 9 7 2 3 4 2" xfId="5280" xr:uid="{228A54F0-E968-4DDB-8538-9A8754713676}"/>
    <cellStyle name="Normal 9 7 2 3 4 2 2" xfId="41907" xr:uid="{52D54523-F291-47CB-B3CF-81A285A8BFBB}"/>
    <cellStyle name="Normal 9 7 2 3 4 2 2 2" xfId="56784" xr:uid="{F1B80D72-8445-437E-B7C0-10DAE10E57BF}"/>
    <cellStyle name="Normal 9 7 2 3 4 2 2 3" xfId="57961" xr:uid="{E7E21A1A-D5B8-4701-91AA-1689BFFD4E85}"/>
    <cellStyle name="Normal 9 7 2 3 4 2 2 4" xfId="59138" xr:uid="{5F7F4CF5-7F62-47DC-9CAE-0154747F9294}"/>
    <cellStyle name="Normal 9 7 2 3 4 2 3" xfId="6491" xr:uid="{980B5232-758B-44BD-B922-AC6B8EB7FB2E}"/>
    <cellStyle name="Normal 9 7 2 3 4 2 4" xfId="5899" xr:uid="{1F56EFC7-76FF-410D-AF29-5602BF288B93}"/>
    <cellStyle name="Normal 9 7 2 3 4 2 5" xfId="56194" xr:uid="{A94440A0-CD1F-4963-9C71-239C98908132}"/>
    <cellStyle name="Normal 9 7 2 3 4 2 6" xfId="57372" xr:uid="{6E548E96-4EB4-49CC-82AC-4D392A080937}"/>
    <cellStyle name="Normal 9 7 2 3 4 2 7" xfId="58549" xr:uid="{F8BB6DE8-822B-442E-8522-D5B0161EAFB0}"/>
    <cellStyle name="Normal 9 7 2 3 5" xfId="5277" xr:uid="{4D4CBDD5-D74A-4D21-BC5D-F0FBF2CB65B2}"/>
    <cellStyle name="Normal 9 7 2 3 5 2" xfId="41904" xr:uid="{B0B309AD-81DE-4B57-9EE9-A7E2CA5A24FB}"/>
    <cellStyle name="Normal 9 7 2 3 5 2 2" xfId="56781" xr:uid="{2C14019A-656E-4192-9096-C1CD5789A4D4}"/>
    <cellStyle name="Normal 9 7 2 3 5 2 3" xfId="57958" xr:uid="{8C3E45BC-E91A-47B8-BC83-552E5D1514F2}"/>
    <cellStyle name="Normal 9 7 2 3 5 2 4" xfId="59135" xr:uid="{7823C03B-F543-4C16-AA68-DCD529E66B3C}"/>
    <cellStyle name="Normal 9 7 2 3 5 3" xfId="6488" xr:uid="{4289F7C5-E8C6-4DDD-A12A-391C63BDC9B4}"/>
    <cellStyle name="Normal 9 7 2 3 5 4" xfId="5896" xr:uid="{232699A2-D3AB-4DD8-92F6-1498EE5E89AE}"/>
    <cellStyle name="Normal 9 7 2 3 5 5" xfId="56191" xr:uid="{2B650D48-A5D8-4079-BDE9-BA7C6DC93B30}"/>
    <cellStyle name="Normal 9 7 2 3 5 6" xfId="57369" xr:uid="{621620AF-39F4-4229-92D4-1A0EE75A0EAE}"/>
    <cellStyle name="Normal 9 7 2 3 5 7" xfId="58546" xr:uid="{901C1234-6F7D-4B71-80CD-EB4D50F86BD2}"/>
    <cellStyle name="Normal 9 7 2 4" xfId="3609" xr:uid="{8D8A3E5F-FED7-4623-9ABE-BEB1962B6C53}"/>
    <cellStyle name="Normal 9 7 2 4 2" xfId="5281" xr:uid="{F13BC2DE-BFBD-43E1-A664-89F43458500F}"/>
    <cellStyle name="Normal 9 7 2 4 2 2" xfId="41908" xr:uid="{D891ACC9-AB81-4558-B24E-FA76D444FDB5}"/>
    <cellStyle name="Normal 9 7 2 4 2 2 2" xfId="56785" xr:uid="{84A2922D-9F9A-4303-8BA7-2FCEA9540BD8}"/>
    <cellStyle name="Normal 9 7 2 4 2 2 3" xfId="57962" xr:uid="{75CA3B5B-81C2-45B5-B9B6-379031B56654}"/>
    <cellStyle name="Normal 9 7 2 4 2 2 4" xfId="59139" xr:uid="{6E86C2BD-CEF4-4E25-80C9-9F7A48B047EC}"/>
    <cellStyle name="Normal 9 7 2 4 2 3" xfId="6492" xr:uid="{FBE479DC-6D13-421B-90F2-DD8E1CE433D9}"/>
    <cellStyle name="Normal 9 7 2 4 2 4" xfId="5900" xr:uid="{749B13FC-C120-4632-BFF0-D7B772CEF4A2}"/>
    <cellStyle name="Normal 9 7 2 4 2 5" xfId="56195" xr:uid="{A5C9FAE8-9A59-4B0E-B2B0-DBDDD8B282ED}"/>
    <cellStyle name="Normal 9 7 2 4 2 6" xfId="57373" xr:uid="{42EDFB65-5E60-4A34-92BB-A3855A373AEC}"/>
    <cellStyle name="Normal 9 7 2 4 2 7" xfId="58550" xr:uid="{F4547EBA-E2CF-4E8C-AFB6-D057F4B50503}"/>
    <cellStyle name="Normal 9 7 2 5" xfId="3610" xr:uid="{E1509C1C-000E-44D2-8F00-E2BEAF509C5D}"/>
    <cellStyle name="Normal 9 7 2 5 2" xfId="5282" xr:uid="{2F344013-070D-409F-92FF-D0923B3FDD8E}"/>
    <cellStyle name="Normal 9 7 2 5 2 2" xfId="41909" xr:uid="{0D4505F9-7C6F-4350-8771-C300A2F9C28D}"/>
    <cellStyle name="Normal 9 7 2 5 2 2 2" xfId="56786" xr:uid="{ED3AA2B3-2FBD-4649-96EB-3BC6C7343CFF}"/>
    <cellStyle name="Normal 9 7 2 5 2 2 3" xfId="57963" xr:uid="{89271AA8-4017-4344-857E-C5B716855DC7}"/>
    <cellStyle name="Normal 9 7 2 5 2 2 4" xfId="59140" xr:uid="{BF69C5E2-6535-41A1-A2DE-75EE83A6BDD9}"/>
    <cellStyle name="Normal 9 7 2 5 2 3" xfId="6493" xr:uid="{F6E48468-992E-4B30-8122-FE6F1F9D509A}"/>
    <cellStyle name="Normal 9 7 2 5 2 4" xfId="5901" xr:uid="{C215E209-6C60-4720-87CF-B59A35027F44}"/>
    <cellStyle name="Normal 9 7 2 5 2 5" xfId="56196" xr:uid="{97B63265-8A39-412B-BF51-1484D59CC86E}"/>
    <cellStyle name="Normal 9 7 2 5 2 6" xfId="57374" xr:uid="{141AC1A3-9B9C-4DD2-BB22-152E4283BD00}"/>
    <cellStyle name="Normal 9 7 2 5 2 7" xfId="58551" xr:uid="{C2EC4C8F-52B9-46A1-A217-C97260572B40}"/>
    <cellStyle name="Normal 9 7 2 6" xfId="3611" xr:uid="{CFA7F485-EDCD-4826-B306-09AAFFB932E0}"/>
    <cellStyle name="Normal 9 7 2 6 2" xfId="5283" xr:uid="{BAF80CB0-A7A6-4017-B9A0-4891D58B9446}"/>
    <cellStyle name="Normal 9 7 2 6 2 2" xfId="41910" xr:uid="{8071B455-0E87-46F9-B812-A205D3E8C1CE}"/>
    <cellStyle name="Normal 9 7 2 6 2 2 2" xfId="56787" xr:uid="{3E7EABB8-7E02-400C-8300-1C4110AEB265}"/>
    <cellStyle name="Normal 9 7 2 6 2 2 3" xfId="57964" xr:uid="{92D1853E-0A35-40CF-8EF7-61D922CB89B0}"/>
    <cellStyle name="Normal 9 7 2 6 2 2 4" xfId="59141" xr:uid="{5766F587-CADD-4268-A408-2E87BD07D83F}"/>
    <cellStyle name="Normal 9 7 2 6 2 3" xfId="6494" xr:uid="{8FBDCB1A-EFD3-4E77-A511-2CFAA2C91F17}"/>
    <cellStyle name="Normal 9 7 2 6 2 4" xfId="5902" xr:uid="{45025402-DEE2-4669-8102-2D4C25540582}"/>
    <cellStyle name="Normal 9 7 2 6 2 5" xfId="56197" xr:uid="{F55E032B-4AA4-4B2C-AB5E-1E0340C8CD8B}"/>
    <cellStyle name="Normal 9 7 2 6 2 6" xfId="57375" xr:uid="{065F7B56-27F5-42DB-A1FF-77A0C6927D68}"/>
    <cellStyle name="Normal 9 7 2 6 2 7" xfId="58552" xr:uid="{DC85B2B3-FB07-40C1-87AF-6186DA52D7BA}"/>
    <cellStyle name="Normal 9 7 2 7" xfId="5271" xr:uid="{AD4AC448-15A2-421C-82BE-18D069B60F61}"/>
    <cellStyle name="Normal 9 7 2 7 2" xfId="41898" xr:uid="{312DEECA-0266-458F-BE0A-0A5BD5A5D9AD}"/>
    <cellStyle name="Normal 9 7 2 7 2 2" xfId="56775" xr:uid="{F9A65527-AB6A-4BFE-A7CD-D809E0A3D624}"/>
    <cellStyle name="Normal 9 7 2 7 2 3" xfId="57952" xr:uid="{29FEFCB8-EFDB-4528-B1FE-A17E11AEEA04}"/>
    <cellStyle name="Normal 9 7 2 7 2 4" xfId="59129" xr:uid="{08D0B36E-2F59-4D6F-9AFF-91D87468DC49}"/>
    <cellStyle name="Normal 9 7 2 7 3" xfId="6482" xr:uid="{CBC2B8F3-84A8-464E-80C7-38A0F0D880D4}"/>
    <cellStyle name="Normal 9 7 2 7 4" xfId="5890" xr:uid="{B16D7A9D-BB3D-4080-A58D-6D772C03AF05}"/>
    <cellStyle name="Normal 9 7 2 7 5" xfId="56185" xr:uid="{80A08608-344E-49DB-8D37-2BEA30A57A6D}"/>
    <cellStyle name="Normal 9 7 2 7 6" xfId="57363" xr:uid="{AFA00963-6EFD-474B-AD41-77F1958E822D}"/>
    <cellStyle name="Normal 9 7 2 7 7" xfId="58540" xr:uid="{FB3F3969-99F5-4A86-B6C5-C414F1297B2E}"/>
    <cellStyle name="Normal 9 7 3" xfId="3612" xr:uid="{A168C9C1-1D1B-45E3-ABDE-14840BA0E0EA}"/>
    <cellStyle name="Normal 9 7 3 2" xfId="3613" xr:uid="{621F6302-7E10-46A1-86B9-ECF1BED0FDB1}"/>
    <cellStyle name="Normal 9 7 3 2 2" xfId="3614" xr:uid="{A80A62CA-9F71-4F5D-B358-687DE65CDADA}"/>
    <cellStyle name="Normal 9 7 3 2 2 2" xfId="5286" xr:uid="{2146C9B6-AE2D-4882-A0CC-3768018B6EA6}"/>
    <cellStyle name="Normal 9 7 3 2 2 2 2" xfId="41913" xr:uid="{9257C8E2-A5F0-48C5-A5C8-0A1C96A0F59F}"/>
    <cellStyle name="Normal 9 7 3 2 2 2 2 2" xfId="56790" xr:uid="{9C0E775E-6A00-45B3-83DE-EDDC333D0D38}"/>
    <cellStyle name="Normal 9 7 3 2 2 2 2 3" xfId="57967" xr:uid="{73E95B95-E73A-41D3-88AA-5A9C3AD1602A}"/>
    <cellStyle name="Normal 9 7 3 2 2 2 2 4" xfId="59144" xr:uid="{F87080E2-74FD-4E06-BD20-9C82DE1D8E40}"/>
    <cellStyle name="Normal 9 7 3 2 2 2 3" xfId="6497" xr:uid="{F08F387F-0360-4E27-90C6-A89D28788F38}"/>
    <cellStyle name="Normal 9 7 3 2 2 2 4" xfId="5905" xr:uid="{8CEC9721-6414-4F4B-86C2-F87301C312B7}"/>
    <cellStyle name="Normal 9 7 3 2 2 2 5" xfId="56200" xr:uid="{FBB564C2-0183-4BD8-AD13-37A3CF753FB9}"/>
    <cellStyle name="Normal 9 7 3 2 2 2 6" xfId="57378" xr:uid="{1FBBBB93-74AD-4651-8DB8-10B5578385C3}"/>
    <cellStyle name="Normal 9 7 3 2 2 2 7" xfId="58555" xr:uid="{59A01A21-808A-4494-99A3-A963C70B2D63}"/>
    <cellStyle name="Normal 9 7 3 2 3" xfId="3615" xr:uid="{10326FCA-C8BA-402F-BC95-DA9B9A3F25DA}"/>
    <cellStyle name="Normal 9 7 3 2 3 2" xfId="5287" xr:uid="{E8454750-82EF-4348-AC6A-7A82A7A0A367}"/>
    <cellStyle name="Normal 9 7 3 2 3 2 2" xfId="41914" xr:uid="{802F3495-4DC3-40F7-BFA5-345184A050C4}"/>
    <cellStyle name="Normal 9 7 3 2 3 2 2 2" xfId="56791" xr:uid="{2DF0C7C0-8E21-4259-8834-80AA31A1245E}"/>
    <cellStyle name="Normal 9 7 3 2 3 2 2 3" xfId="57968" xr:uid="{EDFC4549-39C6-4F39-AB8D-1330E894367B}"/>
    <cellStyle name="Normal 9 7 3 2 3 2 2 4" xfId="59145" xr:uid="{A15F0183-6822-4A3C-B738-7F2454ACFAE5}"/>
    <cellStyle name="Normal 9 7 3 2 3 2 3" xfId="6498" xr:uid="{0D49711A-C1C3-4930-926D-F39848A284DC}"/>
    <cellStyle name="Normal 9 7 3 2 3 2 4" xfId="5906" xr:uid="{E136C12C-E627-4D52-8365-94DFA1E65330}"/>
    <cellStyle name="Normal 9 7 3 2 3 2 5" xfId="56201" xr:uid="{49FA09F8-76A4-4750-A993-CB03655AC0E3}"/>
    <cellStyle name="Normal 9 7 3 2 3 2 6" xfId="57379" xr:uid="{0A6D931B-E7B8-4762-9CB1-0483DC8F19CF}"/>
    <cellStyle name="Normal 9 7 3 2 3 2 7" xfId="58556" xr:uid="{58E50DC2-24BD-4EB8-94C6-76746F13D362}"/>
    <cellStyle name="Normal 9 7 3 2 4" xfId="3616" xr:uid="{BB262F49-C2A0-4120-B6E5-4DAA2D23AE1A}"/>
    <cellStyle name="Normal 9 7 3 2 4 2" xfId="5288" xr:uid="{B09C7AB7-C749-4891-ABB0-40141278323D}"/>
    <cellStyle name="Normal 9 7 3 2 4 2 2" xfId="41915" xr:uid="{4B30DA86-1100-4FD2-A27D-B3203832AA70}"/>
    <cellStyle name="Normal 9 7 3 2 4 2 2 2" xfId="56792" xr:uid="{CDB27680-F217-4D22-AE21-AD85F029C986}"/>
    <cellStyle name="Normal 9 7 3 2 4 2 2 3" xfId="57969" xr:uid="{AABF78E2-E670-4088-8BE1-C98603A6A5C5}"/>
    <cellStyle name="Normal 9 7 3 2 4 2 2 4" xfId="59146" xr:uid="{8F71E56B-0374-49B3-B475-1BA421ED49F9}"/>
    <cellStyle name="Normal 9 7 3 2 4 2 3" xfId="6499" xr:uid="{95766A79-CEFE-4CA3-AAD0-68F824479F81}"/>
    <cellStyle name="Normal 9 7 3 2 4 2 4" xfId="5907" xr:uid="{CE806CA7-9740-46A2-AAD7-EAE2D7E0233C}"/>
    <cellStyle name="Normal 9 7 3 2 4 2 5" xfId="56202" xr:uid="{553316A0-9FF7-4FD8-84F7-020DDD4724FE}"/>
    <cellStyle name="Normal 9 7 3 2 4 2 6" xfId="57380" xr:uid="{242C79B0-99D5-49A3-9071-8758DF93D5DB}"/>
    <cellStyle name="Normal 9 7 3 2 4 2 7" xfId="58557" xr:uid="{CF62812B-8B2E-4860-91C3-CD0B08CD4651}"/>
    <cellStyle name="Normal 9 7 3 2 5" xfId="5285" xr:uid="{5E57606E-DAC0-44FD-9522-68391AF2D1E1}"/>
    <cellStyle name="Normal 9 7 3 2 5 2" xfId="41912" xr:uid="{A578AC8F-6E11-48F0-9061-E162F1E1A470}"/>
    <cellStyle name="Normal 9 7 3 2 5 2 2" xfId="56789" xr:uid="{0F0DCE75-572E-45B1-BFCE-0BB111DB5D86}"/>
    <cellStyle name="Normal 9 7 3 2 5 2 3" xfId="57966" xr:uid="{612D17D1-0B40-4C04-A754-2274DF9E35C1}"/>
    <cellStyle name="Normal 9 7 3 2 5 2 4" xfId="59143" xr:uid="{0563F57F-5547-4F24-9F08-2C9985C8D25C}"/>
    <cellStyle name="Normal 9 7 3 2 5 3" xfId="6496" xr:uid="{9F43338C-9DB0-461A-91FF-C8FEB349BD63}"/>
    <cellStyle name="Normal 9 7 3 2 5 4" xfId="5904" xr:uid="{2CF137F6-3260-473B-B061-F062FB0849E7}"/>
    <cellStyle name="Normal 9 7 3 2 5 5" xfId="56199" xr:uid="{239D845E-E2C4-4CC1-8A91-95B0B13C4C03}"/>
    <cellStyle name="Normal 9 7 3 2 5 6" xfId="57377" xr:uid="{62EBFC7F-F68D-4F73-8076-AD3C8A108910}"/>
    <cellStyle name="Normal 9 7 3 2 5 7" xfId="58554" xr:uid="{DEA75172-A191-4327-AE27-A9EB2FFA1DBB}"/>
    <cellStyle name="Normal 9 7 3 3" xfId="3617" xr:uid="{AEBC1D2E-9AFC-476B-B4C2-18BED9859E12}"/>
    <cellStyle name="Normal 9 7 3 3 2" xfId="5289" xr:uid="{40CAA308-F4C9-4403-BB65-670D2E95A86F}"/>
    <cellStyle name="Normal 9 7 3 3 2 2" xfId="41916" xr:uid="{149057A4-FDE4-4154-847D-A6AB85C1BBC6}"/>
    <cellStyle name="Normal 9 7 3 3 2 2 2" xfId="56793" xr:uid="{F87E331F-D277-4D3F-97CF-A05F5145AAD9}"/>
    <cellStyle name="Normal 9 7 3 3 2 2 3" xfId="57970" xr:uid="{679E056C-2211-4452-A8F4-F6880BB684A1}"/>
    <cellStyle name="Normal 9 7 3 3 2 2 4" xfId="59147" xr:uid="{6E746BCE-B9F7-448A-96AE-B3E980C82161}"/>
    <cellStyle name="Normal 9 7 3 3 2 3" xfId="6500" xr:uid="{DC5CD8A3-13DE-41C8-B27A-EE5E53B309E2}"/>
    <cellStyle name="Normal 9 7 3 3 2 4" xfId="5908" xr:uid="{088A588E-32B9-4814-B90D-8EB1761E6CE5}"/>
    <cellStyle name="Normal 9 7 3 3 2 5" xfId="56203" xr:uid="{6A4FD831-4AB7-42A2-B820-2A16B70DA344}"/>
    <cellStyle name="Normal 9 7 3 3 2 6" xfId="57381" xr:uid="{89338970-C524-4274-A8E1-1219C4F4A68E}"/>
    <cellStyle name="Normal 9 7 3 3 2 7" xfId="58558" xr:uid="{68739FA0-5DC7-4CC1-B0EA-B5F5D56B5D38}"/>
    <cellStyle name="Normal 9 7 3 4" xfId="3618" xr:uid="{F1C3CDEC-0A0A-4B6E-A346-4E513444F49E}"/>
    <cellStyle name="Normal 9 7 3 4 2" xfId="5290" xr:uid="{F835E6B5-033C-4CD0-866B-5CF6E68B4925}"/>
    <cellStyle name="Normal 9 7 3 4 2 2" xfId="41917" xr:uid="{84DBE445-5198-4EF9-811A-7919938D98FF}"/>
    <cellStyle name="Normal 9 7 3 4 2 2 2" xfId="56794" xr:uid="{95974DD2-22C9-42B8-8A5A-43ED70AECEBD}"/>
    <cellStyle name="Normal 9 7 3 4 2 2 3" xfId="57971" xr:uid="{273BEFC1-EE2B-42C0-925C-FDC3B595A2C6}"/>
    <cellStyle name="Normal 9 7 3 4 2 2 4" xfId="59148" xr:uid="{A20E0E33-48B4-4EC7-B262-BFF9503C2E46}"/>
    <cellStyle name="Normal 9 7 3 4 2 3" xfId="6501" xr:uid="{D1021AFE-A73D-4B10-8C08-5EF89186C4FC}"/>
    <cellStyle name="Normal 9 7 3 4 2 4" xfId="5909" xr:uid="{7A54E642-BD45-44D2-AB35-B00D55ED2FDD}"/>
    <cellStyle name="Normal 9 7 3 4 2 5" xfId="56204" xr:uid="{54D2DFA9-3726-466F-9B8C-6B9D96648E74}"/>
    <cellStyle name="Normal 9 7 3 4 2 6" xfId="57382" xr:uid="{98EAF77E-1C5B-4CBF-903B-BDD0141E85BE}"/>
    <cellStyle name="Normal 9 7 3 4 2 7" xfId="58559" xr:uid="{A786F3D5-326C-492D-9481-3C95CD54D307}"/>
    <cellStyle name="Normal 9 7 3 5" xfId="3619" xr:uid="{DE448E14-7ED2-4BBF-9A3A-3DCEE5F271BE}"/>
    <cellStyle name="Normal 9 7 3 5 2" xfId="5291" xr:uid="{436F61C1-2D27-4B34-8677-E763BA5FA5E1}"/>
    <cellStyle name="Normal 9 7 3 5 2 2" xfId="41918" xr:uid="{4B787092-D3C4-4C06-9CF9-29D1B32822A9}"/>
    <cellStyle name="Normal 9 7 3 5 2 2 2" xfId="56795" xr:uid="{29FA60D1-7A4F-4661-BEE1-6DF0BD1C3B64}"/>
    <cellStyle name="Normal 9 7 3 5 2 2 3" xfId="57972" xr:uid="{355FAD02-8F4C-4A78-852E-0C4E2981753E}"/>
    <cellStyle name="Normal 9 7 3 5 2 2 4" xfId="59149" xr:uid="{E6140FE4-6F24-417B-B632-CFE1E39B4E0F}"/>
    <cellStyle name="Normal 9 7 3 5 2 3" xfId="6502" xr:uid="{858EDC9F-D345-4FCF-AB43-FBC934855C1A}"/>
    <cellStyle name="Normal 9 7 3 5 2 4" xfId="5910" xr:uid="{FFC27BC4-2535-45A7-921C-D1E946953F53}"/>
    <cellStyle name="Normal 9 7 3 5 2 5" xfId="56205" xr:uid="{429EA39A-01AC-4850-9762-4AFA3628FD0E}"/>
    <cellStyle name="Normal 9 7 3 5 2 6" xfId="57383" xr:uid="{EC60BACB-83E9-45AB-BB9E-B0A5CDC9D9DE}"/>
    <cellStyle name="Normal 9 7 3 5 2 7" xfId="58560" xr:uid="{F5FDCFA9-5E69-44CF-BB6A-89E081F39CDC}"/>
    <cellStyle name="Normal 9 7 3 6" xfId="5284" xr:uid="{5DCC7BC2-5F78-4942-96EB-C189E0CAD4FF}"/>
    <cellStyle name="Normal 9 7 3 6 2" xfId="41911" xr:uid="{85136F00-B8C7-49CE-9A80-20BEA39F354E}"/>
    <cellStyle name="Normal 9 7 3 6 2 2" xfId="56788" xr:uid="{69595046-9EA3-4FE2-A0A2-BA6854AB6D8A}"/>
    <cellStyle name="Normal 9 7 3 6 2 3" xfId="57965" xr:uid="{844838CB-C868-4147-8752-B1E6EF3870AF}"/>
    <cellStyle name="Normal 9 7 3 6 2 4" xfId="59142" xr:uid="{D56447F2-633A-41EA-8E9D-CAB67BCE9495}"/>
    <cellStyle name="Normal 9 7 3 6 3" xfId="6495" xr:uid="{4D6E6462-C6F2-43A0-A19C-BEA1A57976B0}"/>
    <cellStyle name="Normal 9 7 3 6 4" xfId="5903" xr:uid="{C5C46521-EE24-4EF9-9B4A-627D35D33248}"/>
    <cellStyle name="Normal 9 7 3 6 5" xfId="56198" xr:uid="{C97E5D7B-77E2-443B-923E-D9AA79BF7E1D}"/>
    <cellStyle name="Normal 9 7 3 6 6" xfId="57376" xr:uid="{11F830D3-6752-4B31-B3FE-86C943131BFB}"/>
    <cellStyle name="Normal 9 7 3 6 7" xfId="58553" xr:uid="{DB816DDF-9CBD-4A98-A925-EE740E99E59A}"/>
    <cellStyle name="Normal 9 7 4" xfId="3620" xr:uid="{55727134-36EB-4DA7-9447-01F0FDB2CA9B}"/>
    <cellStyle name="Normal 9 7 4 2" xfId="3621" xr:uid="{B4FAC55B-4967-4110-99D9-0276E0B4047C}"/>
    <cellStyle name="Normal 9 7 4 2 2" xfId="5293" xr:uid="{E74BEA8E-B938-4787-9271-637364C6AA6D}"/>
    <cellStyle name="Normal 9 7 4 2 2 2" xfId="41920" xr:uid="{B646C46D-4685-4D4D-B392-A747EF4C4F26}"/>
    <cellStyle name="Normal 9 7 4 2 2 2 2" xfId="56797" xr:uid="{F6504266-9396-43DA-A1D0-09B28300331F}"/>
    <cellStyle name="Normal 9 7 4 2 2 2 3" xfId="57974" xr:uid="{2682C8E6-082F-4FB7-8CF0-D14FBE37CE62}"/>
    <cellStyle name="Normal 9 7 4 2 2 2 4" xfId="59151" xr:uid="{9D88C60C-E48C-4E40-9A7D-D5FBC4855F89}"/>
    <cellStyle name="Normal 9 7 4 2 2 3" xfId="6504" xr:uid="{F555626F-9B0E-448E-B0B4-96B275A54102}"/>
    <cellStyle name="Normal 9 7 4 2 2 4" xfId="5912" xr:uid="{358C44DC-6832-43D2-B8BF-1008A60F411C}"/>
    <cellStyle name="Normal 9 7 4 2 2 5" xfId="56207" xr:uid="{80A099ED-C81D-4AE6-94B5-7D3CCF0FA1C0}"/>
    <cellStyle name="Normal 9 7 4 2 2 6" xfId="57385" xr:uid="{F8F06E36-3071-48C0-8FF9-76EAD9CB1107}"/>
    <cellStyle name="Normal 9 7 4 2 2 7" xfId="58562" xr:uid="{6E3BED1F-5E86-4E2F-BA5D-B3D96B34922D}"/>
    <cellStyle name="Normal 9 7 4 3" xfId="3622" xr:uid="{15B15D0A-A371-4F84-BF4E-04D0CFE60BAA}"/>
    <cellStyle name="Normal 9 7 4 3 2" xfId="5294" xr:uid="{0F2F96CE-EC0A-434E-82BE-6DB77A1EFC3B}"/>
    <cellStyle name="Normal 9 7 4 3 2 2" xfId="41921" xr:uid="{F5994E6A-28A1-4F84-B49E-C11C9F9E4D5D}"/>
    <cellStyle name="Normal 9 7 4 3 2 2 2" xfId="56798" xr:uid="{71B86976-EB25-433E-BC1E-B33CB97633E5}"/>
    <cellStyle name="Normal 9 7 4 3 2 2 3" xfId="57975" xr:uid="{ABE88F92-23F4-4A79-961D-19DCF5CAC209}"/>
    <cellStyle name="Normal 9 7 4 3 2 2 4" xfId="59152" xr:uid="{2B6381D4-A3B0-4632-B01C-B2FBA96B398F}"/>
    <cellStyle name="Normal 9 7 4 3 2 3" xfId="6505" xr:uid="{7A463544-814B-4238-B1A1-E44FB4051466}"/>
    <cellStyle name="Normal 9 7 4 3 2 4" xfId="5913" xr:uid="{7B5F370F-8B91-46AF-865C-ECADA70A7829}"/>
    <cellStyle name="Normal 9 7 4 3 2 5" xfId="56208" xr:uid="{3DD55CC3-4E2B-40E0-9764-01A91E61B891}"/>
    <cellStyle name="Normal 9 7 4 3 2 6" xfId="57386" xr:uid="{8A3C3E12-5D75-4856-B94D-3183539984EF}"/>
    <cellStyle name="Normal 9 7 4 3 2 7" xfId="58563" xr:uid="{F268D81F-D721-4310-92E8-F791B0AAD952}"/>
    <cellStyle name="Normal 9 7 4 4" xfId="3623" xr:uid="{542C5059-3525-4F2C-8C04-C05BA9BA0379}"/>
    <cellStyle name="Normal 9 7 4 4 2" xfId="5295" xr:uid="{CBC88562-6E8E-4BFD-9A5A-F08454704A5B}"/>
    <cellStyle name="Normal 9 7 4 4 2 2" xfId="41922" xr:uid="{DDBC366F-3BD0-43CA-AC94-93DB9C89DB42}"/>
    <cellStyle name="Normal 9 7 4 4 2 2 2" xfId="56799" xr:uid="{346641AA-11E6-49EC-B9C8-5F9C6CD613B0}"/>
    <cellStyle name="Normal 9 7 4 4 2 2 3" xfId="57976" xr:uid="{9355CBE6-38BA-40C0-A49A-51D7DA07F602}"/>
    <cellStyle name="Normal 9 7 4 4 2 2 4" xfId="59153" xr:uid="{4FC2BEAD-FE61-4737-B2C9-4C04379F7B5A}"/>
    <cellStyle name="Normal 9 7 4 4 2 3" xfId="6506" xr:uid="{D642E256-6A93-4442-84A6-F737F6EF0543}"/>
    <cellStyle name="Normal 9 7 4 4 2 4" xfId="5914" xr:uid="{0577F13D-AA73-458A-B013-479BE46B0A4E}"/>
    <cellStyle name="Normal 9 7 4 4 2 5" xfId="56209" xr:uid="{8DCAD991-8D2F-4CAE-AB56-6EDDE761BC39}"/>
    <cellStyle name="Normal 9 7 4 4 2 6" xfId="57387" xr:uid="{A15F123D-CAEE-4F12-97D0-6EB4E8E5AC94}"/>
    <cellStyle name="Normal 9 7 4 4 2 7" xfId="58564" xr:uid="{79737CE5-3F9B-4E99-8C2F-22CBA6F26A5F}"/>
    <cellStyle name="Normal 9 7 4 5" xfId="5292" xr:uid="{EDF7D3B1-E53D-4437-9C33-6DB93E8D7727}"/>
    <cellStyle name="Normal 9 7 4 5 2" xfId="41919" xr:uid="{0B418A18-B19B-480B-873B-2582F01F3A68}"/>
    <cellStyle name="Normal 9 7 4 5 2 2" xfId="56796" xr:uid="{6A51D775-BDB6-4F0E-BEAD-DF034CF5EDC1}"/>
    <cellStyle name="Normal 9 7 4 5 2 3" xfId="57973" xr:uid="{43667D9F-41B0-48DC-95D4-7E44D64F71A1}"/>
    <cellStyle name="Normal 9 7 4 5 2 4" xfId="59150" xr:uid="{CE6A00F9-66B7-497A-B462-E3996BECB9C4}"/>
    <cellStyle name="Normal 9 7 4 5 3" xfId="6503" xr:uid="{899BFD78-F674-4C01-A388-05BB2BC8847F}"/>
    <cellStyle name="Normal 9 7 4 5 4" xfId="5911" xr:uid="{E3F960A7-9FC8-4659-AD13-2299DFC36CE6}"/>
    <cellStyle name="Normal 9 7 4 5 5" xfId="56206" xr:uid="{790A3193-D9EA-45F8-8D1B-86FC1EE52EFF}"/>
    <cellStyle name="Normal 9 7 4 5 6" xfId="57384" xr:uid="{B838E3C9-2574-4BAE-B89E-95501BC16D85}"/>
    <cellStyle name="Normal 9 7 4 5 7" xfId="58561" xr:uid="{25B690E1-9133-4541-A6D4-9A039CACDCF3}"/>
    <cellStyle name="Normal 9 7 5" xfId="3624" xr:uid="{27FC7D39-13B0-49EB-9FEF-0E81CFAA9480}"/>
    <cellStyle name="Normal 9 7 5 2" xfId="3625" xr:uid="{747EAE2A-59B4-499C-AB03-0E8EA0B94749}"/>
    <cellStyle name="Normal 9 7 5 2 2" xfId="5297" xr:uid="{72B7E393-F794-4870-9492-71F8E1235E0B}"/>
    <cellStyle name="Normal 9 7 5 2 2 2" xfId="41924" xr:uid="{AB53D50C-3131-45F8-961C-33FA68368C68}"/>
    <cellStyle name="Normal 9 7 5 2 2 2 2" xfId="56801" xr:uid="{B4299B5D-6166-4A85-A1A5-027B8DA7EA05}"/>
    <cellStyle name="Normal 9 7 5 2 2 2 3" xfId="57978" xr:uid="{8B5FD113-A6EB-4CDC-93A5-92F738C26435}"/>
    <cellStyle name="Normal 9 7 5 2 2 2 4" xfId="59155" xr:uid="{DF0E3B0A-7D83-4C28-A5FB-20DE5B4BC07A}"/>
    <cellStyle name="Normal 9 7 5 2 2 3" xfId="6508" xr:uid="{015BD27C-EB47-4900-9076-B11287E92367}"/>
    <cellStyle name="Normal 9 7 5 2 2 4" xfId="5916" xr:uid="{1BE3E4CB-937B-412D-8DCD-2FB010946A30}"/>
    <cellStyle name="Normal 9 7 5 2 2 5" xfId="56211" xr:uid="{ACDDB48C-FB4A-4EAF-B53F-E64DA0C5F427}"/>
    <cellStyle name="Normal 9 7 5 2 2 6" xfId="57389" xr:uid="{1A3C425B-DA7C-4C80-845A-E316755DAD04}"/>
    <cellStyle name="Normal 9 7 5 2 2 7" xfId="58566" xr:uid="{CD4EF151-1453-476D-87A1-C7ECACFC2C72}"/>
    <cellStyle name="Normal 9 7 5 3" xfId="3626" xr:uid="{9F017E9C-3087-40D5-B446-52EABEDBB252}"/>
    <cellStyle name="Normal 9 7 5 3 2" xfId="5298" xr:uid="{F47536CC-7A00-46C6-BD4D-FCF158B6D87F}"/>
    <cellStyle name="Normal 9 7 5 3 2 2" xfId="41925" xr:uid="{BDFFFE4D-4E7A-46EB-B027-DCD5C76B3210}"/>
    <cellStyle name="Normal 9 7 5 3 2 2 2" xfId="56802" xr:uid="{1672D0C3-D875-4E52-8213-5215B8B71E4D}"/>
    <cellStyle name="Normal 9 7 5 3 2 2 3" xfId="57979" xr:uid="{C8F166C7-EEEC-4BC7-BB27-4D73F36E0E9B}"/>
    <cellStyle name="Normal 9 7 5 3 2 2 4" xfId="59156" xr:uid="{656FF015-EB64-4642-81BF-0E4BAEA3FE7B}"/>
    <cellStyle name="Normal 9 7 5 3 2 3" xfId="6509" xr:uid="{69888445-3036-4B86-AA03-2F46511E3721}"/>
    <cellStyle name="Normal 9 7 5 3 2 4" xfId="5917" xr:uid="{9B47ECAC-32F9-45BF-ABB1-3DD7F1DC2644}"/>
    <cellStyle name="Normal 9 7 5 3 2 5" xfId="56212" xr:uid="{6470F2DF-EDA9-4F29-84B0-AD1C57891503}"/>
    <cellStyle name="Normal 9 7 5 3 2 6" xfId="57390" xr:uid="{3C79FFF6-F090-423B-8203-B370F9B47049}"/>
    <cellStyle name="Normal 9 7 5 3 2 7" xfId="58567" xr:uid="{8A06C26D-A16E-45D9-91F3-26A8ED7DD715}"/>
    <cellStyle name="Normal 9 7 5 4" xfId="3627" xr:uid="{A78B0E41-BB2A-4A57-8457-37127BD04FB5}"/>
    <cellStyle name="Normal 9 7 5 4 2" xfId="5299" xr:uid="{77FADA06-470A-4434-A1B1-BF1D13FC6B21}"/>
    <cellStyle name="Normal 9 7 5 4 2 2" xfId="41926" xr:uid="{0DAC0BBE-B3B6-43C8-A588-B41E341FC983}"/>
    <cellStyle name="Normal 9 7 5 4 2 2 2" xfId="56803" xr:uid="{EC1459CE-9A94-46C9-95DE-A60FA09328C8}"/>
    <cellStyle name="Normal 9 7 5 4 2 2 3" xfId="57980" xr:uid="{5FB5191B-B24E-4905-9760-40A02527D7DF}"/>
    <cellStyle name="Normal 9 7 5 4 2 2 4" xfId="59157" xr:uid="{F333D039-1892-4735-BB51-F1360B62120A}"/>
    <cellStyle name="Normal 9 7 5 4 2 3" xfId="6510" xr:uid="{24FEF18D-CAF7-48B6-968E-9D7CB823F47E}"/>
    <cellStyle name="Normal 9 7 5 4 2 4" xfId="5918" xr:uid="{5E61B58E-FA46-49D2-B89F-3D2F7DB00255}"/>
    <cellStyle name="Normal 9 7 5 4 2 5" xfId="56213" xr:uid="{64DEBD2A-33A3-44C0-8552-346A8DB4A4B6}"/>
    <cellStyle name="Normal 9 7 5 4 2 6" xfId="57391" xr:uid="{149CECEE-FB3A-4619-A4E2-0E249B6F7DC2}"/>
    <cellStyle name="Normal 9 7 5 4 2 7" xfId="58568" xr:uid="{90A747D2-2114-4CB7-9A9A-AD6D1EDE6A73}"/>
    <cellStyle name="Normal 9 7 5 5" xfId="5296" xr:uid="{E5284991-218D-4BDB-9D6B-4DC2C70911CC}"/>
    <cellStyle name="Normal 9 7 5 5 2" xfId="41923" xr:uid="{C9B7120D-A825-481F-AF7F-ECE772449043}"/>
    <cellStyle name="Normal 9 7 5 5 2 2" xfId="56800" xr:uid="{DB652EE2-32B4-4EE4-A591-CA2B953931FF}"/>
    <cellStyle name="Normal 9 7 5 5 2 3" xfId="57977" xr:uid="{5E6D116E-FF65-45C3-9468-B703FC43B983}"/>
    <cellStyle name="Normal 9 7 5 5 2 4" xfId="59154" xr:uid="{AA179865-B5E9-475F-975D-4C48D0EDA24D}"/>
    <cellStyle name="Normal 9 7 5 5 3" xfId="6507" xr:uid="{BB2104F6-A137-4B50-83E2-8999B794ABE8}"/>
    <cellStyle name="Normal 9 7 5 5 4" xfId="5915" xr:uid="{3AD1B2A7-65F0-4491-BC3B-9A7691BC46A7}"/>
    <cellStyle name="Normal 9 7 5 5 5" xfId="56210" xr:uid="{AF8DFD2E-8098-496E-9860-CCAA1ED0F3F1}"/>
    <cellStyle name="Normal 9 7 5 5 6" xfId="57388" xr:uid="{48FC1551-2D01-4778-9287-2D9164A19C44}"/>
    <cellStyle name="Normal 9 7 5 5 7" xfId="58565" xr:uid="{A798C390-4420-4306-BF5C-84A81CF05BF9}"/>
    <cellStyle name="Normal 9 7 6" xfId="3628" xr:uid="{107B541B-F61F-4F12-B0AA-D4B2539745CF}"/>
    <cellStyle name="Normal 9 7 6 2" xfId="5300" xr:uid="{783EC27D-4846-4F43-8D98-906FC8034ADA}"/>
    <cellStyle name="Normal 9 7 6 2 2" xfId="41927" xr:uid="{F7AD4274-BEA2-47A6-8B03-3F05777D4D20}"/>
    <cellStyle name="Normal 9 7 6 2 2 2" xfId="56804" xr:uid="{45DDD6FA-20FA-47E6-A11B-167CF8BF2AC7}"/>
    <cellStyle name="Normal 9 7 6 2 2 3" xfId="57981" xr:uid="{5D7B7305-7379-4AAC-9C9B-7B749D1DD8DD}"/>
    <cellStyle name="Normal 9 7 6 2 2 4" xfId="59158" xr:uid="{C5769878-C487-478B-A142-33E3B5D89D21}"/>
    <cellStyle name="Normal 9 7 6 2 3" xfId="6511" xr:uid="{2E98FB21-76B1-408D-983D-97AFE9491C28}"/>
    <cellStyle name="Normal 9 7 6 2 4" xfId="5919" xr:uid="{1D4C9B57-A752-4C39-8D50-8D3175538658}"/>
    <cellStyle name="Normal 9 7 6 2 5" xfId="56214" xr:uid="{FD14259D-E5EA-4A42-B096-54296CA4CC57}"/>
    <cellStyle name="Normal 9 7 6 2 6" xfId="57392" xr:uid="{96913D1A-1E39-4E80-B571-831B30A9AAC0}"/>
    <cellStyle name="Normal 9 7 6 2 7" xfId="58569" xr:uid="{4C138FB4-D56E-4D3A-BA81-790928254478}"/>
    <cellStyle name="Normal 9 7 7" xfId="3629" xr:uid="{097B535F-F220-4A3B-92A2-B695403DA8CD}"/>
    <cellStyle name="Normal 9 7 7 2" xfId="5301" xr:uid="{B8B66F7D-D439-4BBF-B405-1C7D3680AE4E}"/>
    <cellStyle name="Normal 9 7 7 2 2" xfId="41928" xr:uid="{4B11A626-9B9A-43A4-8EDB-D81848F5624E}"/>
    <cellStyle name="Normal 9 7 7 2 2 2" xfId="56805" xr:uid="{B69D1B3E-5668-4822-BD9C-D2D64935E24E}"/>
    <cellStyle name="Normal 9 7 7 2 2 3" xfId="57982" xr:uid="{9241B4F4-5A02-428A-A990-104AE96E758C}"/>
    <cellStyle name="Normal 9 7 7 2 2 4" xfId="59159" xr:uid="{E7AC9DFB-DEFE-4F4D-9CA0-43F479C086B9}"/>
    <cellStyle name="Normal 9 7 7 2 3" xfId="6512" xr:uid="{F6C769E8-8B85-41B7-A49C-7A31B435B535}"/>
    <cellStyle name="Normal 9 7 7 2 4" xfId="5920" xr:uid="{CBE9C5C4-EC4F-4975-948E-6CC81DE9094E}"/>
    <cellStyle name="Normal 9 7 7 2 5" xfId="56215" xr:uid="{3FC37A40-CA92-496D-80E3-028E3580B5A2}"/>
    <cellStyle name="Normal 9 7 7 2 6" xfId="57393" xr:uid="{26DDFD79-C18D-4C9D-A80D-159DD3F7A856}"/>
    <cellStyle name="Normal 9 7 7 2 7" xfId="58570" xr:uid="{E6CEEE71-9B58-46C7-990C-6C5BC05A142C}"/>
    <cellStyle name="Normal 9 7 8" xfId="3630" xr:uid="{EF702872-9DC8-4F9B-B3A0-7B65095D340A}"/>
    <cellStyle name="Normal 9 7 8 2" xfId="5302" xr:uid="{78A4ADCC-60A8-4F53-B288-16911E972939}"/>
    <cellStyle name="Normal 9 7 8 2 2" xfId="41929" xr:uid="{C1797EBF-3477-4FDB-8F19-908BE1C8B467}"/>
    <cellStyle name="Normal 9 7 8 2 2 2" xfId="56806" xr:uid="{20899735-6501-4674-91F6-FE516365E874}"/>
    <cellStyle name="Normal 9 7 8 2 2 3" xfId="57983" xr:uid="{953042BA-2AAD-4E37-BD07-275C3C2A6090}"/>
    <cellStyle name="Normal 9 7 8 2 2 4" xfId="59160" xr:uid="{40F440C5-46EC-438F-9475-8ADC6C944328}"/>
    <cellStyle name="Normal 9 7 8 2 3" xfId="6513" xr:uid="{65EB282E-AA90-4C6E-AA3C-7DE30BE253D9}"/>
    <cellStyle name="Normal 9 7 8 2 4" xfId="5921" xr:uid="{D6C57695-6506-44F5-8B79-F0A8C503A823}"/>
    <cellStyle name="Normal 9 7 8 2 5" xfId="56216" xr:uid="{213E930A-2DE6-42A7-96A8-8A364B60ABB6}"/>
    <cellStyle name="Normal 9 7 8 2 6" xfId="57394" xr:uid="{462E4F98-FD59-40C9-BC87-358793BFEFAE}"/>
    <cellStyle name="Normal 9 7 8 2 7" xfId="58571" xr:uid="{78A40963-99EE-4A09-A285-2873A48241F3}"/>
    <cellStyle name="Normal 9 7 9" xfId="5270" xr:uid="{CBEFF5E3-F8B3-48FB-9AAE-4C26E265DB3C}"/>
    <cellStyle name="Normal 9 7 9 2" xfId="41897" xr:uid="{1B57591A-D15D-4844-994C-6D6218C00A05}"/>
    <cellStyle name="Normal 9 7 9 2 2" xfId="56774" xr:uid="{A7D769C6-D6FD-41BA-AD63-54197B96F9BD}"/>
    <cellStyle name="Normal 9 7 9 2 3" xfId="57951" xr:uid="{75AF128C-9D5C-489C-BF24-1246DE94E0FE}"/>
    <cellStyle name="Normal 9 7 9 2 4" xfId="59128" xr:uid="{41BE0CF1-42D4-4DA5-B8B7-DA9DDB955366}"/>
    <cellStyle name="Normal 9 7 9 3" xfId="6481" xr:uid="{0CBDA7D2-7416-4F34-9667-C0E3A10D05FC}"/>
    <cellStyle name="Normal 9 7 9 4" xfId="5889" xr:uid="{D83AC414-2F54-4B57-952B-980358EFA730}"/>
    <cellStyle name="Normal 9 7 9 5" xfId="56184" xr:uid="{4187AB85-3D3E-40C4-ACE7-E0EEF60016DF}"/>
    <cellStyle name="Normal 9 7 9 6" xfId="57362" xr:uid="{83783B9A-A421-4A50-8061-7EA11A15A0D9}"/>
    <cellStyle name="Normal 9 7 9 7" xfId="58539" xr:uid="{BAC3C659-BB05-49DD-AA64-82412B68996F}"/>
    <cellStyle name="Normal 9 8" xfId="3631" xr:uid="{3920D368-B613-4104-8F1E-009D94D16905}"/>
    <cellStyle name="Normal 9 8 2" xfId="3632" xr:uid="{F47187CA-E5DD-49CE-AC74-B24A98D6D797}"/>
    <cellStyle name="Normal 9 8 2 2" xfId="3633" xr:uid="{ADF71EDC-28AE-49F0-B17A-9BDF5B4ED57A}"/>
    <cellStyle name="Normal 9 8 2 2 2" xfId="3634" xr:uid="{85F39BA0-F222-47FF-BBE6-FCCBB4A3BA05}"/>
    <cellStyle name="Normal 9 8 2 2 2 2" xfId="5306" xr:uid="{2CC14A06-D0DD-4DD0-8428-4BF0FD543C9B}"/>
    <cellStyle name="Normal 9 8 2 2 2 2 2" xfId="41933" xr:uid="{D12F2664-6EC6-4198-86AD-CF2389693368}"/>
    <cellStyle name="Normal 9 8 2 2 2 2 2 2" xfId="56810" xr:uid="{D9CE19BE-F7BA-4E6B-9AFC-F3C592F2D245}"/>
    <cellStyle name="Normal 9 8 2 2 2 2 2 3" xfId="57987" xr:uid="{13461849-53FC-4E92-98E8-212E75FE70FA}"/>
    <cellStyle name="Normal 9 8 2 2 2 2 2 4" xfId="59164" xr:uid="{CBD7B67A-FC8F-4402-AC3D-0288FB041661}"/>
    <cellStyle name="Normal 9 8 2 2 2 2 3" xfId="6517" xr:uid="{2859D90A-0782-48B1-8C6D-2909C206D19A}"/>
    <cellStyle name="Normal 9 8 2 2 2 2 4" xfId="5925" xr:uid="{7A634C87-5DDD-47A7-B1D6-C200DA84BCED}"/>
    <cellStyle name="Normal 9 8 2 2 2 2 5" xfId="56220" xr:uid="{50EAD5CC-7DC9-48A1-B957-CF6530E7D2C2}"/>
    <cellStyle name="Normal 9 8 2 2 2 2 6" xfId="57398" xr:uid="{C4839B8B-7FA2-4B3E-8F23-008787CA26CA}"/>
    <cellStyle name="Normal 9 8 2 2 2 2 7" xfId="58575" xr:uid="{BBD8B6BA-7E36-4DD2-850B-8D6E5D52247C}"/>
    <cellStyle name="Normal 9 8 2 2 3" xfId="3635" xr:uid="{92490C07-5D28-4CB0-BA34-84BEEE3ADA90}"/>
    <cellStyle name="Normal 9 8 2 2 3 2" xfId="5307" xr:uid="{73D7F04A-14DC-415A-80ED-6F3D9D7EC7FC}"/>
    <cellStyle name="Normal 9 8 2 2 3 2 2" xfId="41934" xr:uid="{F5D5374E-12BD-472B-8A7A-4B5E9EF7C810}"/>
    <cellStyle name="Normal 9 8 2 2 3 2 2 2" xfId="56811" xr:uid="{A67F447E-92E7-4436-95E6-CCF1C8025859}"/>
    <cellStyle name="Normal 9 8 2 2 3 2 2 3" xfId="57988" xr:uid="{90CAF34A-D54D-41EA-9354-026A936BF881}"/>
    <cellStyle name="Normal 9 8 2 2 3 2 2 4" xfId="59165" xr:uid="{30C84A50-1204-4F81-B704-B9E214F19908}"/>
    <cellStyle name="Normal 9 8 2 2 3 2 3" xfId="6518" xr:uid="{593DD63E-1D90-43C2-A5C2-0B2A2E712DA4}"/>
    <cellStyle name="Normal 9 8 2 2 3 2 4" xfId="5926" xr:uid="{42287CEF-A3BF-45B0-8E41-633C4B305CD7}"/>
    <cellStyle name="Normal 9 8 2 2 3 2 5" xfId="56221" xr:uid="{3F7E6EB4-2641-402A-986D-33EFB7CF505F}"/>
    <cellStyle name="Normal 9 8 2 2 3 2 6" xfId="57399" xr:uid="{8ECE4007-E1D9-43BF-808E-A726BF274947}"/>
    <cellStyle name="Normal 9 8 2 2 3 2 7" xfId="58576" xr:uid="{9D63F05F-F9FE-4CA2-A4D2-06AD5BDEB729}"/>
    <cellStyle name="Normal 9 8 2 2 4" xfId="3636" xr:uid="{78CDB72C-DA8C-4A76-B7EF-3B7200CEA7CE}"/>
    <cellStyle name="Normal 9 8 2 2 4 2" xfId="5308" xr:uid="{3C800E60-B80D-445D-A4C7-6DB973877A53}"/>
    <cellStyle name="Normal 9 8 2 2 4 2 2" xfId="41935" xr:uid="{62409443-4FCA-41D8-911C-0AB444913B93}"/>
    <cellStyle name="Normal 9 8 2 2 4 2 2 2" xfId="56812" xr:uid="{5BD7C373-0C28-4691-861E-979548B22F1A}"/>
    <cellStyle name="Normal 9 8 2 2 4 2 2 3" xfId="57989" xr:uid="{79646CE8-BE24-4FC0-BFEB-8544E900AFD0}"/>
    <cellStyle name="Normal 9 8 2 2 4 2 2 4" xfId="59166" xr:uid="{489EA68C-A2B7-4D99-900D-02E8507E25FB}"/>
    <cellStyle name="Normal 9 8 2 2 4 2 3" xfId="6519" xr:uid="{5262FA13-37F2-4ED2-A2B5-909AE0EBB3D6}"/>
    <cellStyle name="Normal 9 8 2 2 4 2 4" xfId="5927" xr:uid="{C46AAFC8-36DE-4460-A78A-138852282C57}"/>
    <cellStyle name="Normal 9 8 2 2 4 2 5" xfId="56222" xr:uid="{0E1098A4-F029-4BE2-800A-C7386B2732DA}"/>
    <cellStyle name="Normal 9 8 2 2 4 2 6" xfId="57400" xr:uid="{0CE5829B-C6FD-4406-B8B9-BCEA3088D2AB}"/>
    <cellStyle name="Normal 9 8 2 2 4 2 7" xfId="58577" xr:uid="{99AA7861-52D3-4D2A-AF36-93216140AFCB}"/>
    <cellStyle name="Normal 9 8 2 2 5" xfId="5305" xr:uid="{BE3BA339-290C-46DB-8E28-BBEF000E99F6}"/>
    <cellStyle name="Normal 9 8 2 2 5 2" xfId="41932" xr:uid="{BEC684FA-B8CB-4CFB-ABBC-CC9F4F668A71}"/>
    <cellStyle name="Normal 9 8 2 2 5 2 2" xfId="56809" xr:uid="{4AD7B200-D9E2-4E7E-BD93-534A274EA9BF}"/>
    <cellStyle name="Normal 9 8 2 2 5 2 3" xfId="57986" xr:uid="{D5B8FC12-7181-437E-9AD0-B5CFDCB06C13}"/>
    <cellStyle name="Normal 9 8 2 2 5 2 4" xfId="59163" xr:uid="{534F669F-2F81-48A6-AF35-D89B5388E6B7}"/>
    <cellStyle name="Normal 9 8 2 2 5 3" xfId="6516" xr:uid="{D0EF41D2-25DD-43A3-AD32-760907BD6475}"/>
    <cellStyle name="Normal 9 8 2 2 5 4" xfId="5924" xr:uid="{9638E5D8-A4F3-4CBE-B5F1-A66C7FC38251}"/>
    <cellStyle name="Normal 9 8 2 2 5 5" xfId="56219" xr:uid="{56BA120A-7816-4A47-B808-978B2811CBC2}"/>
    <cellStyle name="Normal 9 8 2 2 5 6" xfId="57397" xr:uid="{E5E39829-63E7-45FE-B184-D89C8F0ACE8F}"/>
    <cellStyle name="Normal 9 8 2 2 5 7" xfId="58574" xr:uid="{D1E43FE4-0912-4005-B83D-14DA7A3AC52B}"/>
    <cellStyle name="Normal 9 8 2 3" xfId="3637" xr:uid="{FF52C269-A199-4CFE-A092-B5BBE9893C4D}"/>
    <cellStyle name="Normal 9 8 2 3 2" xfId="5309" xr:uid="{4F81A2C8-EF8E-4B5B-B229-F02B3C819B2C}"/>
    <cellStyle name="Normal 9 8 2 3 2 2" xfId="41936" xr:uid="{575B2243-AEAD-418C-9450-4748EFC3EE7E}"/>
    <cellStyle name="Normal 9 8 2 3 2 2 2" xfId="56813" xr:uid="{F4F02A3D-98CB-48A8-A869-5BFAE5029DC3}"/>
    <cellStyle name="Normal 9 8 2 3 2 2 3" xfId="57990" xr:uid="{02B29B29-F99A-446D-AB73-D4324D65F486}"/>
    <cellStyle name="Normal 9 8 2 3 2 2 4" xfId="59167" xr:uid="{EDA329D0-F2B2-4775-B26F-3B79380EB912}"/>
    <cellStyle name="Normal 9 8 2 3 2 3" xfId="6520" xr:uid="{6342E7A7-E90B-465F-96D7-32C32CDBA9A2}"/>
    <cellStyle name="Normal 9 8 2 3 2 4" xfId="5928" xr:uid="{A83CD4E2-F1A7-44C0-B168-03C7D21B39C2}"/>
    <cellStyle name="Normal 9 8 2 3 2 5" xfId="56223" xr:uid="{6A14CE68-087C-49B8-AA20-E4232F8C8DC5}"/>
    <cellStyle name="Normal 9 8 2 3 2 6" xfId="57401" xr:uid="{BE0FA873-E77E-4217-AF80-3A9C665D83B7}"/>
    <cellStyle name="Normal 9 8 2 3 2 7" xfId="58578" xr:uid="{2CB02D95-E7BE-40C2-B668-D770145F7DA8}"/>
    <cellStyle name="Normal 9 8 2 4" xfId="3638" xr:uid="{E60C87A5-B9B9-4E2D-8620-07167801A749}"/>
    <cellStyle name="Normal 9 8 2 4 2" xfId="5310" xr:uid="{133EEED9-5D62-4CF2-90AC-C02AF8FAF3E3}"/>
    <cellStyle name="Normal 9 8 2 4 2 2" xfId="41937" xr:uid="{107B382B-02E4-4FF9-92B4-EC56E53FC2C8}"/>
    <cellStyle name="Normal 9 8 2 4 2 2 2" xfId="56814" xr:uid="{2C3EE9C8-013B-4545-B6F0-4BA0EB0A0A67}"/>
    <cellStyle name="Normal 9 8 2 4 2 2 3" xfId="57991" xr:uid="{0D14DB3F-0847-49F5-B8A9-D811F3649881}"/>
    <cellStyle name="Normal 9 8 2 4 2 2 4" xfId="59168" xr:uid="{7E1C37B0-B88F-4206-82A8-F429157A7C28}"/>
    <cellStyle name="Normal 9 8 2 4 2 3" xfId="6521" xr:uid="{AB04F9B4-E348-4726-9104-B389153191AF}"/>
    <cellStyle name="Normal 9 8 2 4 2 4" xfId="5929" xr:uid="{22D36C62-E5B0-4029-8B3D-12AA4DCECA4A}"/>
    <cellStyle name="Normal 9 8 2 4 2 5" xfId="56224" xr:uid="{B75814E4-99FE-4184-9B28-FCBFD88A47F1}"/>
    <cellStyle name="Normal 9 8 2 4 2 6" xfId="57402" xr:uid="{BEA89BBC-16E9-4BEC-9FB3-497ADD52EEC5}"/>
    <cellStyle name="Normal 9 8 2 4 2 7" xfId="58579" xr:uid="{AD685BAF-FB4B-4E45-923B-3EB824E9A90E}"/>
    <cellStyle name="Normal 9 8 2 5" xfId="3639" xr:uid="{EE18A502-3B26-4520-A334-7A12EB6D4C7A}"/>
    <cellStyle name="Normal 9 8 2 5 2" xfId="5311" xr:uid="{5F631D27-4E49-473B-A5EE-4E919D242505}"/>
    <cellStyle name="Normal 9 8 2 5 2 2" xfId="41938" xr:uid="{043A1FC7-096F-4BC8-B161-47FDAEC48FB3}"/>
    <cellStyle name="Normal 9 8 2 5 2 2 2" xfId="56815" xr:uid="{85295C87-FD8C-4AAA-8CA4-0FF3E2015D7A}"/>
    <cellStyle name="Normal 9 8 2 5 2 2 3" xfId="57992" xr:uid="{14EC9367-A364-4CFE-8313-CEF14507D7E0}"/>
    <cellStyle name="Normal 9 8 2 5 2 2 4" xfId="59169" xr:uid="{DA69B636-65D0-43CD-B82C-08171241BDCB}"/>
    <cellStyle name="Normal 9 8 2 5 2 3" xfId="6522" xr:uid="{1354D715-214B-4724-A41B-14EDC7FF79B4}"/>
    <cellStyle name="Normal 9 8 2 5 2 4" xfId="5930" xr:uid="{0EC7313E-7BCD-4ACF-A27D-70E0CB012727}"/>
    <cellStyle name="Normal 9 8 2 5 2 5" xfId="56225" xr:uid="{70E7FC96-BFA5-4A6C-8565-E27AABA3549F}"/>
    <cellStyle name="Normal 9 8 2 5 2 6" xfId="57403" xr:uid="{757CA6B8-211E-45B5-B5AD-6FDABAEBF316}"/>
    <cellStyle name="Normal 9 8 2 5 2 7" xfId="58580" xr:uid="{ACE51170-4BC5-4FCC-A7A7-ABF5E43B3152}"/>
    <cellStyle name="Normal 9 8 2 6" xfId="5304" xr:uid="{09BD8DA9-A170-4A37-A7B2-D87B223E5F21}"/>
    <cellStyle name="Normal 9 8 2 6 2" xfId="41931" xr:uid="{E232EBD4-E6F1-4CA0-9429-0314E090BEC9}"/>
    <cellStyle name="Normal 9 8 2 6 2 2" xfId="56808" xr:uid="{813EA9AC-B9D4-4E3B-91D7-D558E80F4ECB}"/>
    <cellStyle name="Normal 9 8 2 6 2 3" xfId="57985" xr:uid="{7ACA7F87-9AC3-46C5-AD94-F591AA9B9AE1}"/>
    <cellStyle name="Normal 9 8 2 6 2 4" xfId="59162" xr:uid="{854D7044-C16C-4F8A-8F1B-C4C528B9A7AD}"/>
    <cellStyle name="Normal 9 8 2 6 3" xfId="6515" xr:uid="{509B6252-B263-4D5F-855C-D1D3F857B2D6}"/>
    <cellStyle name="Normal 9 8 2 6 4" xfId="5923" xr:uid="{010D42AB-BCE6-43B9-B152-AD96485C51A5}"/>
    <cellStyle name="Normal 9 8 2 6 5" xfId="56218" xr:uid="{906A64FD-1D8F-42EA-AB6B-AA16C24FF4DE}"/>
    <cellStyle name="Normal 9 8 2 6 6" xfId="57396" xr:uid="{BA33EBA0-552D-4AA0-B876-A85B56BC92CF}"/>
    <cellStyle name="Normal 9 8 2 6 7" xfId="58573" xr:uid="{3B1C938F-B06F-4A74-9266-772A79ED1FCE}"/>
    <cellStyle name="Normal 9 8 3" xfId="3640" xr:uid="{7186CD69-83CB-476A-96A3-B2728EC8D008}"/>
    <cellStyle name="Normal 9 8 3 2" xfId="3641" xr:uid="{B3199A85-DF2A-46EA-9A6E-9BE07F4817F9}"/>
    <cellStyle name="Normal 9 8 3 2 2" xfId="5313" xr:uid="{CAFAEF10-E2AB-4776-AC1A-45E830971C90}"/>
    <cellStyle name="Normal 9 8 3 2 2 2" xfId="41940" xr:uid="{48268C0E-F090-4488-B6DE-6466850E6265}"/>
    <cellStyle name="Normal 9 8 3 2 2 2 2" xfId="56817" xr:uid="{B6666A68-CEA4-4C64-81AC-001A189B80A2}"/>
    <cellStyle name="Normal 9 8 3 2 2 2 3" xfId="57994" xr:uid="{6CC1E93E-FC6E-4B8B-A5E6-4D1E094D37A8}"/>
    <cellStyle name="Normal 9 8 3 2 2 2 4" xfId="59171" xr:uid="{7DE03491-C920-46B2-8C6D-26D41DF10FE7}"/>
    <cellStyle name="Normal 9 8 3 2 2 3" xfId="6524" xr:uid="{4C07BE9D-EAD7-4A78-AB60-BE1866959062}"/>
    <cellStyle name="Normal 9 8 3 2 2 4" xfId="5932" xr:uid="{AC92C7AC-AEA7-40CA-8EEE-CD08A9BCFC58}"/>
    <cellStyle name="Normal 9 8 3 2 2 5" xfId="56227" xr:uid="{16F20B5A-DE49-4D04-8CDB-775883345F15}"/>
    <cellStyle name="Normal 9 8 3 2 2 6" xfId="57405" xr:uid="{783A3D8F-FC4A-423B-ADBD-3601B2B21769}"/>
    <cellStyle name="Normal 9 8 3 2 2 7" xfId="58582" xr:uid="{B3FD62C7-02F3-4845-9BAC-3C7421FA27F8}"/>
    <cellStyle name="Normal 9 8 3 3" xfId="3642" xr:uid="{6583D328-58A3-4954-9F73-A3BD0A65FDE2}"/>
    <cellStyle name="Normal 9 8 3 3 2" xfId="5314" xr:uid="{1E9CC15F-9B21-40BD-9D1C-9EA4D02DBAF8}"/>
    <cellStyle name="Normal 9 8 3 3 2 2" xfId="41941" xr:uid="{2963EF18-AB62-4353-A2A6-008316ACBD1B}"/>
    <cellStyle name="Normal 9 8 3 3 2 2 2" xfId="56818" xr:uid="{22E094ED-AAD0-4519-BF75-3AA097E3CAED}"/>
    <cellStyle name="Normal 9 8 3 3 2 2 3" xfId="57995" xr:uid="{A982663F-6D99-4D00-81A1-67B169662986}"/>
    <cellStyle name="Normal 9 8 3 3 2 2 4" xfId="59172" xr:uid="{4F2BA909-7C27-49A2-8DB2-781038518AB2}"/>
    <cellStyle name="Normal 9 8 3 3 2 3" xfId="6525" xr:uid="{A067E4B6-BD70-4230-990C-F8C981FB9A9D}"/>
    <cellStyle name="Normal 9 8 3 3 2 4" xfId="5933" xr:uid="{9CB57FF2-9223-4745-8B45-EBA2B8AF1426}"/>
    <cellStyle name="Normal 9 8 3 3 2 5" xfId="56228" xr:uid="{CCE8A246-5F78-4E57-AB4D-2F749D16B660}"/>
    <cellStyle name="Normal 9 8 3 3 2 6" xfId="57406" xr:uid="{7A0AFB17-CFB4-4388-A657-B1B60158D850}"/>
    <cellStyle name="Normal 9 8 3 3 2 7" xfId="58583" xr:uid="{4B6C3B55-6204-4C17-BA8B-C8470E69752B}"/>
    <cellStyle name="Normal 9 8 3 4" xfId="3643" xr:uid="{862A0F02-D8A9-4B00-98A2-860E26B74A93}"/>
    <cellStyle name="Normal 9 8 3 4 2" xfId="5315" xr:uid="{74C3A0A2-CBA8-44A4-9D2F-C6C3371AC909}"/>
    <cellStyle name="Normal 9 8 3 4 2 2" xfId="41942" xr:uid="{584115A7-4562-490B-89F4-58C087D74FDC}"/>
    <cellStyle name="Normal 9 8 3 4 2 2 2" xfId="56819" xr:uid="{E1C6B07B-1161-4CA0-B0A2-C281C0AF8A38}"/>
    <cellStyle name="Normal 9 8 3 4 2 2 3" xfId="57996" xr:uid="{6723F6BE-1784-4042-A885-22ADBD08B4AC}"/>
    <cellStyle name="Normal 9 8 3 4 2 2 4" xfId="59173" xr:uid="{8547E273-1DEC-4BD6-B550-286257A7B776}"/>
    <cellStyle name="Normal 9 8 3 4 2 3" xfId="6526" xr:uid="{30CF294F-39B7-4930-AB8E-A5E2A7DD8411}"/>
    <cellStyle name="Normal 9 8 3 4 2 4" xfId="5934" xr:uid="{16E6BD76-A8D6-4FCB-8990-2BF8E245BB1C}"/>
    <cellStyle name="Normal 9 8 3 4 2 5" xfId="56229" xr:uid="{41A477D4-6B51-42C0-A99A-AAB517D01E22}"/>
    <cellStyle name="Normal 9 8 3 4 2 6" xfId="57407" xr:uid="{F66532D2-818B-4E10-A9B1-702F90BF0C21}"/>
    <cellStyle name="Normal 9 8 3 4 2 7" xfId="58584" xr:uid="{D54E4B7B-579F-4735-9DD3-7683C5520F53}"/>
    <cellStyle name="Normal 9 8 3 5" xfId="5312" xr:uid="{72388811-EE8F-4684-9CB0-32458608CBFE}"/>
    <cellStyle name="Normal 9 8 3 5 2" xfId="41939" xr:uid="{1F7E3CF3-D76E-477B-B41D-BB172C3C6061}"/>
    <cellStyle name="Normal 9 8 3 5 2 2" xfId="56816" xr:uid="{12BAD59A-6CE6-489A-B12D-918585D8A39F}"/>
    <cellStyle name="Normal 9 8 3 5 2 3" xfId="57993" xr:uid="{21BD7D7B-1ADE-4DE0-AED4-577B2FB6BBB4}"/>
    <cellStyle name="Normal 9 8 3 5 2 4" xfId="59170" xr:uid="{0BC0099A-35D0-4315-AF09-956264BBAF91}"/>
    <cellStyle name="Normal 9 8 3 5 3" xfId="6523" xr:uid="{04B7B577-C4F6-4116-833E-D4F2577DF25D}"/>
    <cellStyle name="Normal 9 8 3 5 4" xfId="5931" xr:uid="{07C7B696-8CB9-42E5-8C59-1E85F7F2B8CA}"/>
    <cellStyle name="Normal 9 8 3 5 5" xfId="56226" xr:uid="{791E3FCF-1A16-4D8F-803E-0F862D6612D0}"/>
    <cellStyle name="Normal 9 8 3 5 6" xfId="57404" xr:uid="{BB8967A9-DC02-4737-8034-5F0872C1B0C0}"/>
    <cellStyle name="Normal 9 8 3 5 7" xfId="58581" xr:uid="{23EB7039-BD14-4BBF-8A4D-DF245DF75D59}"/>
    <cellStyle name="Normal 9 8 4" xfId="3644" xr:uid="{28199797-674D-4376-ADE9-6A2715E7CE1D}"/>
    <cellStyle name="Normal 9 8 4 2" xfId="3645" xr:uid="{AAEA0613-B73F-434F-87A8-37CDB119461C}"/>
    <cellStyle name="Normal 9 8 4 2 2" xfId="5317" xr:uid="{DC14C0F5-FFEF-4C61-AA7A-102437269D6B}"/>
    <cellStyle name="Normal 9 8 4 2 2 2" xfId="41944" xr:uid="{320FDFF2-6A8B-4BCE-ABA3-5D09277CDE88}"/>
    <cellStyle name="Normal 9 8 4 2 2 2 2" xfId="56821" xr:uid="{E8F9E686-376C-45A0-8339-DDEEA2A5C948}"/>
    <cellStyle name="Normal 9 8 4 2 2 2 3" xfId="57998" xr:uid="{FE04EA0E-7268-46CB-9443-21E90499A343}"/>
    <cellStyle name="Normal 9 8 4 2 2 2 4" xfId="59175" xr:uid="{39A23C02-BF2F-496E-8D3E-8DA9A39BF974}"/>
    <cellStyle name="Normal 9 8 4 2 2 3" xfId="6528" xr:uid="{386FCC3E-AB44-4FE9-8ACE-739026206795}"/>
    <cellStyle name="Normal 9 8 4 2 2 4" xfId="5936" xr:uid="{77114035-1C1B-4C75-B0B8-A8F22E586866}"/>
    <cellStyle name="Normal 9 8 4 2 2 5" xfId="56231" xr:uid="{F9E8838E-C52A-415E-8CC7-A8EEBBA4CE7B}"/>
    <cellStyle name="Normal 9 8 4 2 2 6" xfId="57409" xr:uid="{F9BE6598-4F08-4D87-BBC8-55F1F4CE1A2A}"/>
    <cellStyle name="Normal 9 8 4 2 2 7" xfId="58586" xr:uid="{E27B4228-AC2E-43DF-9E14-778FF6ECB716}"/>
    <cellStyle name="Normal 9 8 4 3" xfId="3646" xr:uid="{579231BD-8483-4C65-A5EA-D3AAFB693068}"/>
    <cellStyle name="Normal 9 8 4 3 2" xfId="5318" xr:uid="{3362EA85-CFE9-4D6A-9B2C-81835AC7E7E3}"/>
    <cellStyle name="Normal 9 8 4 3 2 2" xfId="41945" xr:uid="{2423E9AF-8B60-4733-BC93-BC3D53BFB069}"/>
    <cellStyle name="Normal 9 8 4 3 2 2 2" xfId="56822" xr:uid="{6F1159AF-202C-48D0-863C-635A48CFFE1D}"/>
    <cellStyle name="Normal 9 8 4 3 2 2 3" xfId="57999" xr:uid="{4C06A622-4578-4EB8-9D6A-FA4EAE45E852}"/>
    <cellStyle name="Normal 9 8 4 3 2 2 4" xfId="59176" xr:uid="{F42D1D72-4B6E-409E-B49A-BBDCD0646266}"/>
    <cellStyle name="Normal 9 8 4 3 2 3" xfId="6529" xr:uid="{81B3DEDF-365A-4F4E-8430-8F4D70B3648A}"/>
    <cellStyle name="Normal 9 8 4 3 2 4" xfId="5937" xr:uid="{96675A7C-E420-4A15-9144-619553A5A009}"/>
    <cellStyle name="Normal 9 8 4 3 2 5" xfId="56232" xr:uid="{71D861A0-FAA5-479C-A24E-0C5A99D2F39A}"/>
    <cellStyle name="Normal 9 8 4 3 2 6" xfId="57410" xr:uid="{FCA454EE-8415-434D-8BEB-52FE07E9D70A}"/>
    <cellStyle name="Normal 9 8 4 3 2 7" xfId="58587" xr:uid="{4F455AC7-2818-4AF2-BE9C-F974F8CF78ED}"/>
    <cellStyle name="Normal 9 8 4 4" xfId="3647" xr:uid="{028D8309-0070-45DD-AA5F-70A4D0481011}"/>
    <cellStyle name="Normal 9 8 4 4 2" xfId="5319" xr:uid="{F6407B3E-FBF4-4138-9768-EA3EFC310B46}"/>
    <cellStyle name="Normal 9 8 4 4 2 2" xfId="41946" xr:uid="{CBC20FB4-60C1-452C-98B4-F6DCB4570A23}"/>
    <cellStyle name="Normal 9 8 4 4 2 2 2" xfId="56823" xr:uid="{2F52B858-9128-4E81-9892-EF5BE669A7F9}"/>
    <cellStyle name="Normal 9 8 4 4 2 2 3" xfId="58000" xr:uid="{F6033F53-B48E-4D5F-83A0-2F0DCA34A2DF}"/>
    <cellStyle name="Normal 9 8 4 4 2 2 4" xfId="59177" xr:uid="{35790D4D-04CC-4594-A248-0ACF3E79D590}"/>
    <cellStyle name="Normal 9 8 4 4 2 3" xfId="6530" xr:uid="{E9B6B98F-8B45-4745-9ED7-53E75556D007}"/>
    <cellStyle name="Normal 9 8 4 4 2 4" xfId="5938" xr:uid="{B3E5CEC0-05A3-4A2F-AB0F-8A26211F4E56}"/>
    <cellStyle name="Normal 9 8 4 4 2 5" xfId="56233" xr:uid="{A4444474-36D2-4773-93C4-7FAFCED1CFFB}"/>
    <cellStyle name="Normal 9 8 4 4 2 6" xfId="57411" xr:uid="{105A417E-AE51-4BDE-A95B-7E44B01B49E4}"/>
    <cellStyle name="Normal 9 8 4 4 2 7" xfId="58588" xr:uid="{828D5171-F3AA-4D88-82F4-1B82676BA205}"/>
    <cellStyle name="Normal 9 8 4 5" xfId="5316" xr:uid="{A63BC21C-2F9D-4C80-998D-79D76C8D2C09}"/>
    <cellStyle name="Normal 9 8 4 5 2" xfId="41943" xr:uid="{3234079A-F4C2-4485-A04A-2EF34B60ED12}"/>
    <cellStyle name="Normal 9 8 4 5 2 2" xfId="56820" xr:uid="{F2B11FF0-045E-480E-91E9-3919C560211C}"/>
    <cellStyle name="Normal 9 8 4 5 2 3" xfId="57997" xr:uid="{06EC8328-00E8-453E-8BBA-2520A268C17A}"/>
    <cellStyle name="Normal 9 8 4 5 2 4" xfId="59174" xr:uid="{1529C70D-7497-4C22-B551-3D58BA36E515}"/>
    <cellStyle name="Normal 9 8 4 5 3" xfId="6527" xr:uid="{EE9A16F0-5BA7-4640-8E6D-7FD8BA27509F}"/>
    <cellStyle name="Normal 9 8 4 5 4" xfId="5935" xr:uid="{920A6A6C-CC4E-4F36-A5E6-CFB896283CF2}"/>
    <cellStyle name="Normal 9 8 4 5 5" xfId="56230" xr:uid="{52A5631E-5A9B-434D-B097-F2E3F8E58C89}"/>
    <cellStyle name="Normal 9 8 4 5 6" xfId="57408" xr:uid="{F71F845E-2349-471F-A0ED-91850D54F7EE}"/>
    <cellStyle name="Normal 9 8 4 5 7" xfId="58585" xr:uid="{95CD21B7-97F6-4AA5-98D6-C48F23DD685F}"/>
    <cellStyle name="Normal 9 8 5" xfId="3648" xr:uid="{D450D391-20F0-4EEA-94EB-CCB536A2CD3F}"/>
    <cellStyle name="Normal 9 8 5 2" xfId="5320" xr:uid="{2456EBAE-383E-4546-8531-9E438F8F05ED}"/>
    <cellStyle name="Normal 9 8 5 2 2" xfId="41947" xr:uid="{45D10BDD-7C10-4954-983B-53273F633CA3}"/>
    <cellStyle name="Normal 9 8 5 2 2 2" xfId="56824" xr:uid="{DE3CF581-D4C1-41D1-83B3-70214DC014A0}"/>
    <cellStyle name="Normal 9 8 5 2 2 3" xfId="58001" xr:uid="{B8A39028-27B7-432A-B29D-7E402F9052AC}"/>
    <cellStyle name="Normal 9 8 5 2 2 4" xfId="59178" xr:uid="{DFF42590-9732-492D-BA7E-297AEDE947EB}"/>
    <cellStyle name="Normal 9 8 5 2 3" xfId="6531" xr:uid="{6A7491A9-5147-43C8-B2E4-378FC1BF6149}"/>
    <cellStyle name="Normal 9 8 5 2 4" xfId="5939" xr:uid="{65A2F5C3-6DD4-400C-B8AA-04C670B53561}"/>
    <cellStyle name="Normal 9 8 5 2 5" xfId="56234" xr:uid="{45E8F74F-09F6-4B60-8E24-FDE186588DC2}"/>
    <cellStyle name="Normal 9 8 5 2 6" xfId="57412" xr:uid="{1007411A-793F-4023-8831-BABA06068484}"/>
    <cellStyle name="Normal 9 8 5 2 7" xfId="58589" xr:uid="{CC05716F-A949-4F40-A98B-8CA4001B83FB}"/>
    <cellStyle name="Normal 9 8 6" xfId="3649" xr:uid="{87807006-6152-4D9F-B74F-4B4276A33584}"/>
    <cellStyle name="Normal 9 8 6 2" xfId="5321" xr:uid="{FAA111BD-366F-460F-919E-965E209F56D3}"/>
    <cellStyle name="Normal 9 8 6 2 2" xfId="41948" xr:uid="{0A1F0250-B556-42DC-BFA2-9C413005A654}"/>
    <cellStyle name="Normal 9 8 6 2 2 2" xfId="56825" xr:uid="{38635367-72B6-4F54-AAE3-19686A045E30}"/>
    <cellStyle name="Normal 9 8 6 2 2 3" xfId="58002" xr:uid="{9B1DC2A6-4E68-48FE-A4EB-029C6B7849F6}"/>
    <cellStyle name="Normal 9 8 6 2 2 4" xfId="59179" xr:uid="{8F43844B-73A2-4564-8A57-2B72118BED0A}"/>
    <cellStyle name="Normal 9 8 6 2 3" xfId="6532" xr:uid="{78C1DF85-B84E-4A80-9C8F-E4465F9BE62C}"/>
    <cellStyle name="Normal 9 8 6 2 4" xfId="5940" xr:uid="{17F2C18C-00C8-4EDF-B73B-82EE136AF129}"/>
    <cellStyle name="Normal 9 8 6 2 5" xfId="56235" xr:uid="{C2EC5A0F-324D-416F-8FC9-83C4BE4BF4B3}"/>
    <cellStyle name="Normal 9 8 6 2 6" xfId="57413" xr:uid="{C3AB3DCA-4C22-46AD-BA33-71F666747B62}"/>
    <cellStyle name="Normal 9 8 6 2 7" xfId="58590" xr:uid="{6875F33F-74FA-4119-A39F-516B111EF3F3}"/>
    <cellStyle name="Normal 9 8 7" xfId="3650" xr:uid="{1693B7B8-328C-47D6-A35C-DAC49B58DEF0}"/>
    <cellStyle name="Normal 9 8 7 2" xfId="5322" xr:uid="{D6658CE8-62AF-41C7-B1B8-16E74515C9D4}"/>
    <cellStyle name="Normal 9 8 7 2 2" xfId="41949" xr:uid="{C2E62802-54B0-4F6D-9A5A-02BF4FA13856}"/>
    <cellStyle name="Normal 9 8 7 2 2 2" xfId="56826" xr:uid="{48B36346-C973-4DD3-AF22-D1522B67989F}"/>
    <cellStyle name="Normal 9 8 7 2 2 3" xfId="58003" xr:uid="{965430C7-B55D-4527-9BD3-3A340C58539E}"/>
    <cellStyle name="Normal 9 8 7 2 2 4" xfId="59180" xr:uid="{28A92023-2241-4EE7-A0F3-FBDBBDB2BDBE}"/>
    <cellStyle name="Normal 9 8 7 2 3" xfId="6533" xr:uid="{2C332581-1673-447E-8341-49182B08B8D6}"/>
    <cellStyle name="Normal 9 8 7 2 4" xfId="5941" xr:uid="{74964D87-AD08-441C-A48F-1F91FD15E4CF}"/>
    <cellStyle name="Normal 9 8 7 2 5" xfId="56236" xr:uid="{7D6E118C-3FF2-4726-9538-95CA49873D16}"/>
    <cellStyle name="Normal 9 8 7 2 6" xfId="57414" xr:uid="{C8A67EAD-F9ED-4CF0-805E-64EBD92B8AA9}"/>
    <cellStyle name="Normal 9 8 7 2 7" xfId="58591" xr:uid="{9DEC8902-B1E3-45CA-B115-127BFAE4A9AB}"/>
    <cellStyle name="Normal 9 8 8" xfId="5303" xr:uid="{90D009D4-B8D8-420D-B75B-AA0A3502788D}"/>
    <cellStyle name="Normal 9 8 8 2" xfId="41930" xr:uid="{8F5636B8-3885-4FE4-8F46-45B500D0D41B}"/>
    <cellStyle name="Normal 9 8 8 2 2" xfId="56807" xr:uid="{FEF3AA94-B696-42DC-9CE5-CD226CAB2458}"/>
    <cellStyle name="Normal 9 8 8 2 3" xfId="57984" xr:uid="{24A21C1C-5C76-4993-A71C-6B6420B75C97}"/>
    <cellStyle name="Normal 9 8 8 2 4" xfId="59161" xr:uid="{5EBE2138-21AB-468F-8003-5A647CD8E5BE}"/>
    <cellStyle name="Normal 9 8 8 3" xfId="6514" xr:uid="{819EA4F4-8B5C-4D8C-9E75-7D30A7577D37}"/>
    <cellStyle name="Normal 9 8 8 4" xfId="5922" xr:uid="{4319F85F-64D2-43BB-8B20-0D675CD0AFCD}"/>
    <cellStyle name="Normal 9 8 8 5" xfId="56217" xr:uid="{DB408ACC-CF8B-4DA8-B2BF-294AE75CB492}"/>
    <cellStyle name="Normal 9 8 8 6" xfId="57395" xr:uid="{0A85F22A-0B45-4D57-8275-100F8F7F2F74}"/>
    <cellStyle name="Normal 9 8 8 7" xfId="58572" xr:uid="{6BB8DEB8-01D8-42C9-B7C2-E5498ED02263}"/>
    <cellStyle name="Normal 9 9" xfId="3651" xr:uid="{8ED23B7C-DE58-415E-A0B6-C88FA7AF7582}"/>
    <cellStyle name="Normal 9 9 2" xfId="3652" xr:uid="{7E8F893E-F6EC-43F0-8B22-665033155431}"/>
    <cellStyle name="Normal 9 9 2 2" xfId="3653" xr:uid="{CEAB8442-E347-4226-96E8-6F26A8ED4FE3}"/>
    <cellStyle name="Normal 9 9 2 2 2" xfId="5325" xr:uid="{153550BA-632E-4B48-8F53-8D781136779A}"/>
    <cellStyle name="Normal 9 9 2 2 2 2" xfId="41952" xr:uid="{6EEF0D09-2070-4254-B003-221A26A9C5AA}"/>
    <cellStyle name="Normal 9 9 2 2 2 2 2" xfId="56829" xr:uid="{9B4C8AB8-6EB2-4BF8-BE13-6B7278574E0C}"/>
    <cellStyle name="Normal 9 9 2 2 2 2 3" xfId="58006" xr:uid="{2D62A7F9-2884-4D46-AF00-48FAB8FED8E6}"/>
    <cellStyle name="Normal 9 9 2 2 2 2 4" xfId="59183" xr:uid="{FD037345-9D5E-4514-AA6D-BF8912F18E35}"/>
    <cellStyle name="Normal 9 9 2 2 2 3" xfId="6536" xr:uid="{4503DC5D-8A26-4834-BE35-51E3469852A5}"/>
    <cellStyle name="Normal 9 9 2 2 2 4" xfId="5944" xr:uid="{D20EDFB7-57AB-4014-8584-874DCB904667}"/>
    <cellStyle name="Normal 9 9 2 2 2 5" xfId="56239" xr:uid="{E8B99D38-8AD8-4E46-AEF8-DEED48F462BC}"/>
    <cellStyle name="Normal 9 9 2 2 2 6" xfId="57417" xr:uid="{A9EB9BB6-3F02-425A-B447-602BF6956977}"/>
    <cellStyle name="Normal 9 9 2 2 2 7" xfId="58594" xr:uid="{C81E77A9-66AE-46E0-A684-B0DA8B93843A}"/>
    <cellStyle name="Normal 9 9 2 3" xfId="3654" xr:uid="{93ADB6DD-1277-4927-B0CE-C4ECDEB38E51}"/>
    <cellStyle name="Normal 9 9 2 3 2" xfId="5326" xr:uid="{6D7021FC-EE4E-474F-81C8-EA965992D8E6}"/>
    <cellStyle name="Normal 9 9 2 3 2 2" xfId="41953" xr:uid="{CE160FE3-E243-46DD-AE9A-2B9150B16D0C}"/>
    <cellStyle name="Normal 9 9 2 3 2 2 2" xfId="56830" xr:uid="{7A39ECD9-346B-4CEC-8086-11F664C69F95}"/>
    <cellStyle name="Normal 9 9 2 3 2 2 3" xfId="58007" xr:uid="{41A46FDC-D081-4B5C-B4D2-E90458B4EA49}"/>
    <cellStyle name="Normal 9 9 2 3 2 2 4" xfId="59184" xr:uid="{F470C446-67AB-42C2-8F82-0F20629E31F6}"/>
    <cellStyle name="Normal 9 9 2 3 2 3" xfId="6537" xr:uid="{93ABE6E7-A688-4B94-99B6-8888B8E7ADFB}"/>
    <cellStyle name="Normal 9 9 2 3 2 4" xfId="5945" xr:uid="{C8611E89-C10F-4899-89F0-D07AB6D59221}"/>
    <cellStyle name="Normal 9 9 2 3 2 5" xfId="56240" xr:uid="{807EFEDA-5078-4ACF-A782-811EB6239A75}"/>
    <cellStyle name="Normal 9 9 2 3 2 6" xfId="57418" xr:uid="{013D015D-9305-40B3-B149-A9B2EE0BD1F3}"/>
    <cellStyle name="Normal 9 9 2 3 2 7" xfId="58595" xr:uid="{05DBBA17-91BA-4F6F-86E7-82EACFB9E3F8}"/>
    <cellStyle name="Normal 9 9 2 4" xfId="3655" xr:uid="{ED5F930C-9E4F-4D33-AD91-9C55F2DB681D}"/>
    <cellStyle name="Normal 9 9 2 4 2" xfId="5327" xr:uid="{F31ACFC4-0DFE-48E4-AC88-AB6E55142DFF}"/>
    <cellStyle name="Normal 9 9 2 4 2 2" xfId="41954" xr:uid="{98154F2A-F08B-4891-84B0-7EC7CE50CEC0}"/>
    <cellStyle name="Normal 9 9 2 4 2 2 2" xfId="56831" xr:uid="{D29EE124-9157-4FA9-88D0-DF21C08270AC}"/>
    <cellStyle name="Normal 9 9 2 4 2 2 3" xfId="58008" xr:uid="{98D416C4-56E2-4827-9F52-6497276B9676}"/>
    <cellStyle name="Normal 9 9 2 4 2 2 4" xfId="59185" xr:uid="{475093D0-2E5C-480D-A57E-0C43BED44395}"/>
    <cellStyle name="Normal 9 9 2 4 2 3" xfId="6538" xr:uid="{CA23C993-5FC0-47A2-B4AF-610D90075093}"/>
    <cellStyle name="Normal 9 9 2 4 2 4" xfId="5946" xr:uid="{2E14E1B8-925C-434A-AB0F-E420D0A7AFC9}"/>
    <cellStyle name="Normal 9 9 2 4 2 5" xfId="56241" xr:uid="{C91009DB-6235-421B-950D-7FAF46CF8D8D}"/>
    <cellStyle name="Normal 9 9 2 4 2 6" xfId="57419" xr:uid="{8E6D8FA3-9A0D-4C16-B44F-9811970C4A17}"/>
    <cellStyle name="Normal 9 9 2 4 2 7" xfId="58596" xr:uid="{168E9D45-CED3-4993-A629-9D8033B133C4}"/>
    <cellStyle name="Normal 9 9 2 5" xfId="5324" xr:uid="{A5FF54C4-F7CC-4124-B602-D90BD8434736}"/>
    <cellStyle name="Normal 9 9 2 5 2" xfId="41951" xr:uid="{145B7AD4-4CC5-4749-A365-FBBE313A7A36}"/>
    <cellStyle name="Normal 9 9 2 5 2 2" xfId="56828" xr:uid="{CB161D6E-6DC5-44AF-AA5E-55D380EA4B31}"/>
    <cellStyle name="Normal 9 9 2 5 2 3" xfId="58005" xr:uid="{A60BF2CC-D911-499B-8FF6-1F117D569581}"/>
    <cellStyle name="Normal 9 9 2 5 2 4" xfId="59182" xr:uid="{535F9D4E-C3B2-4D66-BDA3-3E5B451E82A3}"/>
    <cellStyle name="Normal 9 9 2 5 3" xfId="6535" xr:uid="{5D603223-6A2F-48E1-B40B-205930776FEE}"/>
    <cellStyle name="Normal 9 9 2 5 4" xfId="5943" xr:uid="{A845753A-DFB4-4A15-8F39-B0F6FBE6F6ED}"/>
    <cellStyle name="Normal 9 9 2 5 5" xfId="56238" xr:uid="{8670E81F-AD06-4080-A3CE-CBE45476BD79}"/>
    <cellStyle name="Normal 9 9 2 5 6" xfId="57416" xr:uid="{FFFF34C6-0F6D-4504-8778-5BAD0FAE4E37}"/>
    <cellStyle name="Normal 9 9 2 5 7" xfId="58593" xr:uid="{28941800-566D-4B9A-9AF3-5646EA015023}"/>
    <cellStyle name="Normal 9 9 3" xfId="3656" xr:uid="{43C8746C-9D85-4DA7-93E5-0ADD08631561}"/>
    <cellStyle name="Normal 9 9 3 2" xfId="3657" xr:uid="{13F206AB-6581-4223-88F5-95AF0BE60B17}"/>
    <cellStyle name="Normal 9 9 3 2 2" xfId="5329" xr:uid="{7EB590B4-56D7-4EED-BA5D-AE86203E74BA}"/>
    <cellStyle name="Normal 9 9 3 2 2 2" xfId="41956" xr:uid="{0B20873B-184B-4FDC-B095-47957FE3F7DE}"/>
    <cellStyle name="Normal 9 9 3 2 2 2 2" xfId="56833" xr:uid="{AD3F32CE-ECBB-4CE2-8634-F48973366539}"/>
    <cellStyle name="Normal 9 9 3 2 2 2 3" xfId="58010" xr:uid="{72A8ED99-277F-4ACC-A16E-2AFB1D3B23EB}"/>
    <cellStyle name="Normal 9 9 3 2 2 2 4" xfId="59187" xr:uid="{2A52D2E0-0A3A-40A7-9137-3329C2B80623}"/>
    <cellStyle name="Normal 9 9 3 2 2 3" xfId="6540" xr:uid="{E48B1D14-22D2-4F16-8A6A-D031C2649ED6}"/>
    <cellStyle name="Normal 9 9 3 2 2 4" xfId="5948" xr:uid="{FB006BFB-EA5D-4998-99C1-B520C5792D7E}"/>
    <cellStyle name="Normal 9 9 3 2 2 5" xfId="56243" xr:uid="{CC47DDAB-8785-415F-B952-7C119DE53D33}"/>
    <cellStyle name="Normal 9 9 3 2 2 6" xfId="57421" xr:uid="{1D7B5972-A316-4878-927E-6BFC125BF822}"/>
    <cellStyle name="Normal 9 9 3 2 2 7" xfId="58598" xr:uid="{E94A200C-F8FB-4E26-9038-CDED8DFB0E27}"/>
    <cellStyle name="Normal 9 9 3 3" xfId="3658" xr:uid="{5508E3FE-B557-4F0C-87C8-65B18E5AD44A}"/>
    <cellStyle name="Normal 9 9 3 3 2" xfId="5330" xr:uid="{FD7CCD0D-BA5A-4A65-BD78-7E3700ED05D7}"/>
    <cellStyle name="Normal 9 9 3 3 2 2" xfId="41957" xr:uid="{5F181280-74BA-4F60-912C-F4F497B08A25}"/>
    <cellStyle name="Normal 9 9 3 3 2 2 2" xfId="56834" xr:uid="{0855AABC-579D-4F3C-A0F5-637F76311D13}"/>
    <cellStyle name="Normal 9 9 3 3 2 2 3" xfId="58011" xr:uid="{40A3463F-F0A7-41BC-9340-32839EB06E70}"/>
    <cellStyle name="Normal 9 9 3 3 2 2 4" xfId="59188" xr:uid="{23180CBB-30E9-48CE-BFA7-1EDFEB5D3235}"/>
    <cellStyle name="Normal 9 9 3 3 2 3" xfId="6541" xr:uid="{F2A25EFE-F1B9-42FB-BB99-B7292F0AC447}"/>
    <cellStyle name="Normal 9 9 3 3 2 4" xfId="5949" xr:uid="{BC038EB2-52B4-4DE4-9059-8255B93C6157}"/>
    <cellStyle name="Normal 9 9 3 3 2 5" xfId="56244" xr:uid="{0802DE27-C183-4402-BB54-B283A140F1A1}"/>
    <cellStyle name="Normal 9 9 3 3 2 6" xfId="57422" xr:uid="{F3E43F57-D5A2-4CE5-939D-3EEBC6BF71AA}"/>
    <cellStyle name="Normal 9 9 3 3 2 7" xfId="58599" xr:uid="{73E5354A-F69F-4C3B-9DBC-E6AABCDE1A8B}"/>
    <cellStyle name="Normal 9 9 3 4" xfId="3659" xr:uid="{27669B7F-60E4-4E25-A0EA-FA0903DFECEC}"/>
    <cellStyle name="Normal 9 9 3 4 2" xfId="5331" xr:uid="{FC49CCF2-5B94-4C49-937C-99D2B486F13C}"/>
    <cellStyle name="Normal 9 9 3 4 2 2" xfId="41958" xr:uid="{A0DF4776-EFF9-471A-B399-8E44AF553A76}"/>
    <cellStyle name="Normal 9 9 3 4 2 2 2" xfId="56835" xr:uid="{3E4E1F79-EA2D-4D5B-8DBD-8726CE6FDBFF}"/>
    <cellStyle name="Normal 9 9 3 4 2 2 3" xfId="58012" xr:uid="{AC86D659-7E3C-4638-BD45-BE5A9FCF5DAF}"/>
    <cellStyle name="Normal 9 9 3 4 2 2 4" xfId="59189" xr:uid="{6E81D516-9C00-4A3F-B641-48CE230EF026}"/>
    <cellStyle name="Normal 9 9 3 4 2 3" xfId="6542" xr:uid="{1DD6417B-E265-4AD7-9E22-3A47CA0369AE}"/>
    <cellStyle name="Normal 9 9 3 4 2 4" xfId="5950" xr:uid="{B2FFB443-B9E2-43EB-8D27-EC8EC7A99D38}"/>
    <cellStyle name="Normal 9 9 3 4 2 5" xfId="56245" xr:uid="{38C4AC7B-5463-462C-969D-FE35FAEA7354}"/>
    <cellStyle name="Normal 9 9 3 4 2 6" xfId="57423" xr:uid="{B4C5F154-432D-4061-8BAF-7FCB968511EA}"/>
    <cellStyle name="Normal 9 9 3 4 2 7" xfId="58600" xr:uid="{DAAC87D2-1BA2-43A3-83AD-B203F4D9685B}"/>
    <cellStyle name="Normal 9 9 3 5" xfId="5328" xr:uid="{86197678-E1A6-43CC-A5C0-AECB53E62322}"/>
    <cellStyle name="Normal 9 9 3 5 2" xfId="41955" xr:uid="{BF74BCC1-89E6-410E-A3AB-53EDE20A4564}"/>
    <cellStyle name="Normal 9 9 3 5 2 2" xfId="56832" xr:uid="{19850B98-152A-4FC1-9A12-D400345894BC}"/>
    <cellStyle name="Normal 9 9 3 5 2 3" xfId="58009" xr:uid="{DDA97A39-1B87-4111-AC7C-F3F606DDE81B}"/>
    <cellStyle name="Normal 9 9 3 5 2 4" xfId="59186" xr:uid="{2D2EDED8-6622-4693-AFA2-DA27E9C648FF}"/>
    <cellStyle name="Normal 9 9 3 5 3" xfId="6539" xr:uid="{CB19795E-87C0-4A07-9203-9427D0C70DEA}"/>
    <cellStyle name="Normal 9 9 3 5 4" xfId="5947" xr:uid="{9F11F19B-C516-41BA-A8BB-6ABD4368241F}"/>
    <cellStyle name="Normal 9 9 3 5 5" xfId="56242" xr:uid="{AF8827FB-2DA1-4109-B536-E5F6DDBD89E5}"/>
    <cellStyle name="Normal 9 9 3 5 6" xfId="57420" xr:uid="{B584C6DF-8E7C-4F52-AE4A-582F5985EE93}"/>
    <cellStyle name="Normal 9 9 3 5 7" xfId="58597" xr:uid="{6DCB6C41-17FB-4FF6-A068-43CAEE892D01}"/>
    <cellStyle name="Normal 9 9 4" xfId="3660" xr:uid="{7F4F0FFC-196A-43CE-BBE9-94ABA12C5A48}"/>
    <cellStyle name="Normal 9 9 4 2" xfId="5332" xr:uid="{37E050D6-661F-432C-AE57-181F7B401D5C}"/>
    <cellStyle name="Normal 9 9 4 2 2" xfId="41959" xr:uid="{5FD895F8-86C8-4E2A-97D1-B02D1A2E97B8}"/>
    <cellStyle name="Normal 9 9 4 2 2 2" xfId="56836" xr:uid="{A8B959A8-1F34-4E82-94E2-3758D9A47E15}"/>
    <cellStyle name="Normal 9 9 4 2 2 3" xfId="58013" xr:uid="{66CD82C8-C111-46D1-8917-F690E52C1E99}"/>
    <cellStyle name="Normal 9 9 4 2 2 4" xfId="59190" xr:uid="{56496663-0183-43D3-8975-89662AC27105}"/>
    <cellStyle name="Normal 9 9 4 2 3" xfId="6543" xr:uid="{D2CC4D53-5181-435E-8C31-E24652D1E754}"/>
    <cellStyle name="Normal 9 9 4 2 4" xfId="5951" xr:uid="{9ABEEF11-5958-4A5A-A42C-AEC5F5A568B9}"/>
    <cellStyle name="Normal 9 9 4 2 5" xfId="56246" xr:uid="{F798F759-44C3-4378-B177-1DFB0CC27998}"/>
    <cellStyle name="Normal 9 9 4 2 6" xfId="57424" xr:uid="{6AE513CA-77DA-4C4A-9C4D-7746AE49D0DB}"/>
    <cellStyle name="Normal 9 9 4 2 7" xfId="58601" xr:uid="{8E4EC345-4F92-4C4C-8AD7-B93CEB12D266}"/>
    <cellStyle name="Normal 9 9 5" xfId="3661" xr:uid="{41B9965C-4B74-4474-BA77-783255097762}"/>
    <cellStyle name="Normal 9 9 5 2" xfId="5333" xr:uid="{BECCEC5A-0F2F-4763-BD17-669569AF2FD4}"/>
    <cellStyle name="Normal 9 9 5 2 2" xfId="41960" xr:uid="{CC8B2994-A097-4575-AAD0-10AA453A6F7F}"/>
    <cellStyle name="Normal 9 9 5 2 2 2" xfId="56837" xr:uid="{70BFD58F-2333-43AA-A38A-5EBF42FE9230}"/>
    <cellStyle name="Normal 9 9 5 2 2 3" xfId="58014" xr:uid="{5C3DCE1B-AA75-4F32-A0E8-2C0B154B8DC5}"/>
    <cellStyle name="Normal 9 9 5 2 2 4" xfId="59191" xr:uid="{AE2ACDD7-4102-4954-ADD8-FBEDA4899871}"/>
    <cellStyle name="Normal 9 9 5 2 3" xfId="6544" xr:uid="{142BA57D-9DD2-42A6-BEA8-F69F1493CB94}"/>
    <cellStyle name="Normal 9 9 5 2 4" xfId="5952" xr:uid="{ADAFF9A1-2AA3-41EF-B8AF-AE6FDA412161}"/>
    <cellStyle name="Normal 9 9 5 2 5" xfId="56247" xr:uid="{3DB511AB-D8CF-4459-9D23-86B4E332C957}"/>
    <cellStyle name="Normal 9 9 5 2 6" xfId="57425" xr:uid="{E4BFFA0E-31C1-4522-801B-7DBE5DC199F8}"/>
    <cellStyle name="Normal 9 9 5 2 7" xfId="58602" xr:uid="{546768CB-8025-483F-9728-7EC10AFC28D7}"/>
    <cellStyle name="Normal 9 9 6" xfId="3662" xr:uid="{344932C3-7D11-4CB3-9601-5CAC51F89695}"/>
    <cellStyle name="Normal 9 9 6 2" xfId="5334" xr:uid="{8560B7E1-BC78-4F0C-98EC-B0CE461317A3}"/>
    <cellStyle name="Normal 9 9 6 2 2" xfId="41961" xr:uid="{68D981E1-394B-4989-8FD0-9404D3E767AC}"/>
    <cellStyle name="Normal 9 9 6 2 2 2" xfId="56838" xr:uid="{DE64D66D-5EFE-4247-82BE-9EC5AA94384E}"/>
    <cellStyle name="Normal 9 9 6 2 2 3" xfId="58015" xr:uid="{C88184CE-D6B1-4661-9AAC-71732D171438}"/>
    <cellStyle name="Normal 9 9 6 2 2 4" xfId="59192" xr:uid="{A487F3FD-CB2D-4FB1-A347-BFBBC72F86CE}"/>
    <cellStyle name="Normal 9 9 6 2 3" xfId="6545" xr:uid="{6C69EB46-0904-4BDA-8807-1F6604FBFD97}"/>
    <cellStyle name="Normal 9 9 6 2 4" xfId="5953" xr:uid="{1C437110-162B-409B-91AA-C083FFC5408A}"/>
    <cellStyle name="Normal 9 9 6 2 5" xfId="56248" xr:uid="{A3355F70-F968-4077-B813-48A3BDB25929}"/>
    <cellStyle name="Normal 9 9 6 2 6" xfId="57426" xr:uid="{E82120E5-C35E-4734-878C-E4D0BE50E02B}"/>
    <cellStyle name="Normal 9 9 6 2 7" xfId="58603" xr:uid="{4E30CECE-1704-4DDE-BC33-38DBD3D2D9B1}"/>
    <cellStyle name="Normal 9 9 7" xfId="5323" xr:uid="{49823CC5-1160-4784-81EC-5E658990B955}"/>
    <cellStyle name="Normal 9 9 7 2" xfId="41950" xr:uid="{8242415A-8E6E-4A06-BEA2-ED5C98F13613}"/>
    <cellStyle name="Normal 9 9 7 2 2" xfId="56827" xr:uid="{6D865597-A019-4408-91EF-89363C31486E}"/>
    <cellStyle name="Normal 9 9 7 2 3" xfId="58004" xr:uid="{3D7A8384-1183-4137-B01E-9E89695C4DE4}"/>
    <cellStyle name="Normal 9 9 7 2 4" xfId="59181" xr:uid="{6060E820-BF32-46F3-863C-374F5B52B156}"/>
    <cellStyle name="Normal 9 9 7 3" xfId="6534" xr:uid="{6DE55DA3-7494-43F3-8F02-5E78F5466AA1}"/>
    <cellStyle name="Normal 9 9 7 4" xfId="5942" xr:uid="{D5F4D62C-8D8C-4A96-92FC-4AC26CEF9295}"/>
    <cellStyle name="Normal 9 9 7 5" xfId="56237" xr:uid="{65C665B4-0BD9-4615-A34B-8A7BC48D9D43}"/>
    <cellStyle name="Normal 9 9 7 6" xfId="57415" xr:uid="{BA68747B-4470-4480-84EF-A8BBDFFB03A3}"/>
    <cellStyle name="Normal 9 9 7 7" xfId="58592" xr:uid="{896EDEE6-1EE1-40AF-BEB6-125E007CD1E7}"/>
    <cellStyle name="Percent 2" xfId="185" xr:uid="{9D0711F6-6A3E-4914-B835-38DF1712C82B}"/>
    <cellStyle name="Percent 2 10" xfId="8120" xr:uid="{17B137B6-1460-4CF4-9ABA-9F8FB488FE81}"/>
    <cellStyle name="Percent 2 10 2" xfId="9832" xr:uid="{790DE522-3040-4DFB-9DB1-FA337E2B4323}"/>
    <cellStyle name="Percent 2 10 2 2" xfId="13254" xr:uid="{76F1BEA9-B78C-4A9D-806C-F9A291F7DD32}"/>
    <cellStyle name="Percent 2 10 2 2 2" xfId="26944" xr:uid="{61DB612D-BC0E-4961-8FF1-9CF4D82EA303}"/>
    <cellStyle name="Percent 2 10 2 2 2 2" xfId="40636" xr:uid="{04E2D449-F9CD-4E2F-9A20-233EAD86EDC1}"/>
    <cellStyle name="Percent 2 10 2 2 2 3" xfId="55519" xr:uid="{1C28171C-76B7-4F1B-93E8-4054C0D0224B}"/>
    <cellStyle name="Percent 2 10 2 2 3" xfId="20100" xr:uid="{51F268BE-B916-4783-84C3-73ADEDA01A42}"/>
    <cellStyle name="Percent 2 10 2 2 4" xfId="33790" xr:uid="{685D788D-29DD-4998-93D5-D5CC469801D3}"/>
    <cellStyle name="Percent 2 10 2 2 5" xfId="48673" xr:uid="{87FC253B-2710-454C-8FAA-0057A452C3C7}"/>
    <cellStyle name="Percent 2 10 2 3" xfId="23522" xr:uid="{B1FC4E11-29BF-4238-94E5-4AA6FFFAA9CC}"/>
    <cellStyle name="Percent 2 10 2 3 2" xfId="37214" xr:uid="{6770136C-DA87-45C9-8C09-F92A7DED12A7}"/>
    <cellStyle name="Percent 2 10 2 3 3" xfId="52097" xr:uid="{B976883D-099C-418F-A607-25BDDB385CF9}"/>
    <cellStyle name="Percent 2 10 2 4" xfId="16678" xr:uid="{C97A1E5C-2751-4B1B-850A-2B0789BFD553}"/>
    <cellStyle name="Percent 2 10 2 5" xfId="30368" xr:uid="{A7A3B90E-AB01-45D7-8CDB-602137B42D12}"/>
    <cellStyle name="Percent 2 10 2 6" xfId="45251" xr:uid="{0C17C386-2A5D-4FF5-A8CC-8278D294CE10}"/>
    <cellStyle name="Percent 2 10 3" xfId="11542" xr:uid="{FBFB8EB7-39B7-474B-9A3B-56794BC24C79}"/>
    <cellStyle name="Percent 2 10 3 2" xfId="25232" xr:uid="{EB9E4815-8D04-4AB1-ADB4-7E4E1BCE438F}"/>
    <cellStyle name="Percent 2 10 3 2 2" xfId="38924" xr:uid="{176DFDC6-5B9E-4391-8701-B1787E95B8A8}"/>
    <cellStyle name="Percent 2 10 3 2 3" xfId="53807" xr:uid="{E01D3C5E-F84B-4D01-8BC9-32D74D3EBDFA}"/>
    <cellStyle name="Percent 2 10 3 3" xfId="18388" xr:uid="{182588E4-7779-4FCB-8234-17A00735DA74}"/>
    <cellStyle name="Percent 2 10 3 4" xfId="32078" xr:uid="{326286A7-45BF-42A5-B336-705F94CD59D3}"/>
    <cellStyle name="Percent 2 10 3 5" xfId="46961" xr:uid="{0EC6A32A-BA32-4BB6-A027-72FA1AF88B5F}"/>
    <cellStyle name="Percent 2 10 4" xfId="21810" xr:uid="{D9388D93-C680-4A17-BE4F-CBF476CCB30C}"/>
    <cellStyle name="Percent 2 10 4 2" xfId="35502" xr:uid="{4EA37011-F959-4F8F-B91D-05C6631AB69F}"/>
    <cellStyle name="Percent 2 10 4 3" xfId="50385" xr:uid="{CEA2F10B-8C2C-4919-9AD9-2E6ACA552D7E}"/>
    <cellStyle name="Percent 2 10 5" xfId="14966" xr:uid="{44E4FF64-75C3-46D6-833D-A6C32B0A3405}"/>
    <cellStyle name="Percent 2 10 6" xfId="28656" xr:uid="{0A4A5069-9605-47BE-BB3F-F6AE65452ED0}"/>
    <cellStyle name="Percent 2 10 7" xfId="43539" xr:uid="{BE5BE8DA-C63E-4666-8D20-CFF7E1E08EA0}"/>
    <cellStyle name="Percent 2 11" xfId="9831" xr:uid="{34C045A7-3103-4222-AB71-2B4F48A00FD0}"/>
    <cellStyle name="Percent 2 11 2" xfId="13253" xr:uid="{42B6C428-75E0-417C-95AA-1F5D65E56EF8}"/>
    <cellStyle name="Percent 2 11 2 2" xfId="26943" xr:uid="{E6A929B7-07A4-4BDA-9906-F854397276F1}"/>
    <cellStyle name="Percent 2 11 2 2 2" xfId="40635" xr:uid="{9EE9EA68-437E-4EEE-9EC8-4178064B316D}"/>
    <cellStyle name="Percent 2 11 2 2 3" xfId="55518" xr:uid="{AA736B78-DC10-4391-8728-8037805B2B03}"/>
    <cellStyle name="Percent 2 11 2 3" xfId="20099" xr:uid="{A622BCC9-1950-4CCC-B4FD-6A605A350A2C}"/>
    <cellStyle name="Percent 2 11 2 4" xfId="33789" xr:uid="{50C4E980-6FBB-4824-AC21-45EF5A092636}"/>
    <cellStyle name="Percent 2 11 2 5" xfId="48672" xr:uid="{33B6C0E2-DCAA-48DD-8620-15471800F22C}"/>
    <cellStyle name="Percent 2 11 3" xfId="23521" xr:uid="{5042227D-B6E5-4D72-97E9-C66DFC35EDE1}"/>
    <cellStyle name="Percent 2 11 3 2" xfId="37213" xr:uid="{FD3442BE-74FD-4800-B7E4-3543D9074B4E}"/>
    <cellStyle name="Percent 2 11 3 3" xfId="52096" xr:uid="{41150847-B88D-464A-94A4-2C90893E3399}"/>
    <cellStyle name="Percent 2 11 4" xfId="16677" xr:uid="{2E9991DB-9F00-4ED3-96BC-9C99E7A65159}"/>
    <cellStyle name="Percent 2 11 5" xfId="30367" xr:uid="{842AF0F7-39E2-4B4A-8E24-B95B4780D453}"/>
    <cellStyle name="Percent 2 11 6" xfId="45250" xr:uid="{0A13793C-0543-4CCC-9B42-25B2F89B55B9}"/>
    <cellStyle name="Percent 2 12" xfId="11541" xr:uid="{655EE5F5-C845-434B-848D-D4C284404A40}"/>
    <cellStyle name="Percent 2 12 2" xfId="25231" xr:uid="{9DFB3615-289B-4E7A-ABAD-F7C4ABC45E87}"/>
    <cellStyle name="Percent 2 12 2 2" xfId="38923" xr:uid="{B34A712C-744B-4496-BE2B-F57CC0841A6C}"/>
    <cellStyle name="Percent 2 12 2 3" xfId="53806" xr:uid="{93EF366C-B3BC-4B21-8A09-D360F9C9FC8B}"/>
    <cellStyle name="Percent 2 12 3" xfId="18387" xr:uid="{47143BF7-861F-4F65-B4E9-DC6F08AF1E50}"/>
    <cellStyle name="Percent 2 12 4" xfId="32077" xr:uid="{8FB4DDA5-9D9A-4066-A6BD-4C69F4677384}"/>
    <cellStyle name="Percent 2 12 5" xfId="46960" xr:uid="{777466BC-E483-404B-B7A2-16BCFFDA4055}"/>
    <cellStyle name="Percent 2 13" xfId="21809" xr:uid="{7D4C8D3A-19DC-4C5B-A27C-47F4A10DB916}"/>
    <cellStyle name="Percent 2 13 2" xfId="35501" xr:uid="{29C88B8D-F91B-49BA-9E22-3E042769964E}"/>
    <cellStyle name="Percent 2 13 3" xfId="50384" xr:uid="{16B0271F-2B07-40EB-A4A3-A82D4C47E8FC}"/>
    <cellStyle name="Percent 2 14" xfId="14965" xr:uid="{87D85643-1D97-4899-BD37-4B94899A3149}"/>
    <cellStyle name="Percent 2 14 2" xfId="40813" xr:uid="{54200FBC-DCB9-49E8-AB9F-C74E9648D1FE}"/>
    <cellStyle name="Percent 2 15" xfId="28655" xr:uid="{1DAFCD8A-65F3-4F2C-A94E-21926AE36B95}"/>
    <cellStyle name="Percent 2 16" xfId="43538" xr:uid="{F6D552F1-6F2E-47EF-98CA-0C4C956BF394}"/>
    <cellStyle name="Percent 2 17" xfId="8119" xr:uid="{17A0E723-29FB-4C4F-9C9B-D805D45FEF0B}"/>
    <cellStyle name="Percent 2 18" xfId="5974" xr:uid="{D0FC8C9D-C536-4728-B011-401A1A705766}"/>
    <cellStyle name="Percent 2 19" xfId="5382" xr:uid="{D124DA90-8519-4577-93CF-59C82FCABA5C}"/>
    <cellStyle name="Percent 2 2" xfId="5335" xr:uid="{FA70159E-54B5-459D-A84B-D8F34A1BD71A}"/>
    <cellStyle name="Percent 2 2 10" xfId="9833" xr:uid="{E918BD15-53FE-4714-8A48-666E738A2D8C}"/>
    <cellStyle name="Percent 2 2 10 2" xfId="13255" xr:uid="{E226DAD1-1988-438F-B624-AFECF31D479B}"/>
    <cellStyle name="Percent 2 2 10 2 2" xfId="26945" xr:uid="{EC4BB055-C435-4DC7-8CF8-D94F6E6A775E}"/>
    <cellStyle name="Percent 2 2 10 2 2 2" xfId="40637" xr:uid="{828CDC2F-1CBB-4FD8-A4E6-243C50BAA55A}"/>
    <cellStyle name="Percent 2 2 10 2 2 3" xfId="55520" xr:uid="{264AD33A-FA1C-4238-AE9D-8A80A478A098}"/>
    <cellStyle name="Percent 2 2 10 2 3" xfId="20101" xr:uid="{218925FC-8622-4BF3-996D-5693B84538D8}"/>
    <cellStyle name="Percent 2 2 10 2 4" xfId="33791" xr:uid="{8F07BE50-A8F4-4745-AFCB-96666F8B20DC}"/>
    <cellStyle name="Percent 2 2 10 2 5" xfId="48674" xr:uid="{EA8FC601-0FDD-4EEC-9EDC-B8D7EBDFB118}"/>
    <cellStyle name="Percent 2 2 10 3" xfId="23523" xr:uid="{205442EB-E73C-4915-A112-454A54F71034}"/>
    <cellStyle name="Percent 2 2 10 3 2" xfId="37215" xr:uid="{90B550E8-CC14-4C7F-9869-BB8C47177A70}"/>
    <cellStyle name="Percent 2 2 10 3 3" xfId="52098" xr:uid="{A8703182-3BB8-4D7D-99A3-70AC5FE28972}"/>
    <cellStyle name="Percent 2 2 10 4" xfId="16679" xr:uid="{7EAD5927-606E-4EA4-90A5-A474B1DEDE56}"/>
    <cellStyle name="Percent 2 2 10 5" xfId="30369" xr:uid="{1A5234EA-7802-419F-89A0-372D52CDAEF4}"/>
    <cellStyle name="Percent 2 2 10 6" xfId="45252" xr:uid="{57189DFE-09DF-4A98-929A-7E560BC58451}"/>
    <cellStyle name="Percent 2 2 11" xfId="11543" xr:uid="{FB461243-8BF9-40BA-A591-2F8AA1BCB39D}"/>
    <cellStyle name="Percent 2 2 11 2" xfId="25233" xr:uid="{5664CDD9-237D-47C0-B9F2-4D76B12B9357}"/>
    <cellStyle name="Percent 2 2 11 2 2" xfId="38925" xr:uid="{ABFA2EF5-0830-47AF-AA92-73D4AF1150DC}"/>
    <cellStyle name="Percent 2 2 11 2 3" xfId="53808" xr:uid="{AA3ECDAF-63E9-4FE7-97A4-D1D84A4016C0}"/>
    <cellStyle name="Percent 2 2 11 3" xfId="18389" xr:uid="{C71AFA46-AA32-4786-9A7D-19E14160A9AE}"/>
    <cellStyle name="Percent 2 2 11 4" xfId="32079" xr:uid="{1BF72F64-FFB8-4949-9CE5-1BA713AB9E86}"/>
    <cellStyle name="Percent 2 2 11 5" xfId="46962" xr:uid="{667AEC58-1CDC-4206-9B75-307EABE9C562}"/>
    <cellStyle name="Percent 2 2 12" xfId="21811" xr:uid="{C0EF6048-89AE-4255-9D9C-3BB41300AE5C}"/>
    <cellStyle name="Percent 2 2 12 2" xfId="35503" xr:uid="{8C8EB53F-351E-46D7-A12E-380D4E550F65}"/>
    <cellStyle name="Percent 2 2 12 3" xfId="50386" xr:uid="{9FBA2D74-8B04-471E-BF82-2F7F2A5C4E5A}"/>
    <cellStyle name="Percent 2 2 13" xfId="14967" xr:uid="{AF7898C6-310C-4BF7-955F-2A0D156C6F1F}"/>
    <cellStyle name="Percent 2 2 13 2" xfId="41962" xr:uid="{5F87AF97-D417-4E55-BBC9-66862E92D90E}"/>
    <cellStyle name="Percent 2 2 14" xfId="28657" xr:uid="{4202B218-091D-424E-A7D1-D1792A739FD4}"/>
    <cellStyle name="Percent 2 2 15" xfId="43540" xr:uid="{8C77033F-DFC1-47D1-9684-17465C3F2A94}"/>
    <cellStyle name="Percent 2 2 16" xfId="8121" xr:uid="{70A19978-5706-4449-A3CE-4A80C2669533}"/>
    <cellStyle name="Percent 2 2 17" xfId="6546" xr:uid="{EA15F0C5-3D81-4C9E-9348-FD358E1CDC52}"/>
    <cellStyle name="Percent 2 2 18" xfId="5954" xr:uid="{41787DED-69A0-4757-8512-3D7323BBB526}"/>
    <cellStyle name="Percent 2 2 19" xfId="56249" xr:uid="{92F9C3E4-EB8F-4638-A1DE-B5161B3228B3}"/>
    <cellStyle name="Percent 2 2 2" xfId="8122" xr:uid="{7406E6DD-601E-40BF-96F4-E2B9FE2A2BAA}"/>
    <cellStyle name="Percent 2 2 2 10" xfId="21812" xr:uid="{0762C7D6-42B4-481D-A110-36409A9D45F6}"/>
    <cellStyle name="Percent 2 2 2 10 2" xfId="35504" xr:uid="{6F431C96-64E4-438E-B3F6-B98B900E41EE}"/>
    <cellStyle name="Percent 2 2 2 10 3" xfId="50387" xr:uid="{A73829B8-D140-4BA1-BA4E-F4635C01AC01}"/>
    <cellStyle name="Percent 2 2 2 11" xfId="14968" xr:uid="{2E05E8A4-3C0A-4531-9F2A-579C7E183FA1}"/>
    <cellStyle name="Percent 2 2 2 12" xfId="28658" xr:uid="{B3EF8BFE-6685-48F4-86F6-F88C34684847}"/>
    <cellStyle name="Percent 2 2 2 13" xfId="43541" xr:uid="{40E6B5BB-A53A-4927-9C01-CF52AFA0ADBC}"/>
    <cellStyle name="Percent 2 2 2 14" xfId="56839" xr:uid="{98DDBCF8-9E35-44F0-BDBB-0745940B0677}"/>
    <cellStyle name="Percent 2 2 2 15" xfId="58016" xr:uid="{1DB64A01-83FA-4954-8894-DAB8F2D4071C}"/>
    <cellStyle name="Percent 2 2 2 16" xfId="59193" xr:uid="{E1F9F7E1-D81C-4358-AEEE-EAC2209C5F0B}"/>
    <cellStyle name="Percent 2 2 2 2" xfId="8123" xr:uid="{D648DB9A-1B11-4055-9533-A37F4BB9109C}"/>
    <cellStyle name="Percent 2 2 2 2 10" xfId="14969" xr:uid="{02A36425-CE0E-4822-A22C-B5D38E0EA44C}"/>
    <cellStyle name="Percent 2 2 2 2 11" xfId="28659" xr:uid="{606E2288-3172-48C0-AF1D-4651FADE8E21}"/>
    <cellStyle name="Percent 2 2 2 2 12" xfId="43542" xr:uid="{81BE1557-2C48-42CC-ACEF-AC43329EF1F0}"/>
    <cellStyle name="Percent 2 2 2 2 2" xfId="8124" xr:uid="{7070D9A4-5E0F-4A8B-A8F1-E72D14F55117}"/>
    <cellStyle name="Percent 2 2 2 2 2 10" xfId="43543" xr:uid="{525A9E00-A6F5-4E58-8738-16BB987EB422}"/>
    <cellStyle name="Percent 2 2 2 2 2 2" xfId="8125" xr:uid="{A2D6DF24-2708-4B5B-B136-A640621C4E63}"/>
    <cellStyle name="Percent 2 2 2 2 2 2 2" xfId="8126" xr:uid="{DAE21039-6422-45C6-A274-3D57840D3980}"/>
    <cellStyle name="Percent 2 2 2 2 2 2 2 2" xfId="9838" xr:uid="{D8CA7EB6-74C4-487F-BDA8-298BCE45F7CC}"/>
    <cellStyle name="Percent 2 2 2 2 2 2 2 2 2" xfId="13260" xr:uid="{99F02039-7947-45E8-B90F-5F575CEC59EB}"/>
    <cellStyle name="Percent 2 2 2 2 2 2 2 2 2 2" xfId="26950" xr:uid="{C26A5959-5294-496A-B300-36C61DEC7A7A}"/>
    <cellStyle name="Percent 2 2 2 2 2 2 2 2 2 2 2" xfId="40642" xr:uid="{2C0C1959-729D-47C9-B90D-D427E1FE7D93}"/>
    <cellStyle name="Percent 2 2 2 2 2 2 2 2 2 2 3" xfId="55525" xr:uid="{930E54FA-5AFD-483E-9BFB-A7AFCB4CC94B}"/>
    <cellStyle name="Percent 2 2 2 2 2 2 2 2 2 3" xfId="20106" xr:uid="{E2FF9DA0-FC90-4819-A20C-A3F890531E01}"/>
    <cellStyle name="Percent 2 2 2 2 2 2 2 2 2 4" xfId="33796" xr:uid="{5A6A6516-DDF9-48B3-89B9-03D223877ABA}"/>
    <cellStyle name="Percent 2 2 2 2 2 2 2 2 2 5" xfId="48679" xr:uid="{5D0749A3-6B6A-4CF2-B0B0-6CCFD2BAD4FB}"/>
    <cellStyle name="Percent 2 2 2 2 2 2 2 2 3" xfId="23528" xr:uid="{029EFF5F-1308-4A18-AC7D-6855F3AA1005}"/>
    <cellStyle name="Percent 2 2 2 2 2 2 2 2 3 2" xfId="37220" xr:uid="{F5CD4B8B-0DC3-4540-8B1D-02A2C62E5D39}"/>
    <cellStyle name="Percent 2 2 2 2 2 2 2 2 3 3" xfId="52103" xr:uid="{699CC7A1-E060-4B85-8C7F-C1AED7BC036E}"/>
    <cellStyle name="Percent 2 2 2 2 2 2 2 2 4" xfId="16684" xr:uid="{EE7D6247-DB7B-4928-8F9B-3CB7EF720C34}"/>
    <cellStyle name="Percent 2 2 2 2 2 2 2 2 5" xfId="30374" xr:uid="{A085A241-1DBB-448F-915A-E39F5D85958B}"/>
    <cellStyle name="Percent 2 2 2 2 2 2 2 2 6" xfId="45257" xr:uid="{2297DF7F-3BED-4B4A-9882-74328F5F89AE}"/>
    <cellStyle name="Percent 2 2 2 2 2 2 2 3" xfId="11548" xr:uid="{08646BEB-729E-4DC8-8C31-AE4CE299A21A}"/>
    <cellStyle name="Percent 2 2 2 2 2 2 2 3 2" xfId="25238" xr:uid="{726C3F65-810E-4B8A-A7CA-C287F38FCC0A}"/>
    <cellStyle name="Percent 2 2 2 2 2 2 2 3 2 2" xfId="38930" xr:uid="{854CBBA4-2023-4796-8B21-87C1DE5EA629}"/>
    <cellStyle name="Percent 2 2 2 2 2 2 2 3 2 3" xfId="53813" xr:uid="{4B830C6A-A738-42E2-A578-92D03F73DD8D}"/>
    <cellStyle name="Percent 2 2 2 2 2 2 2 3 3" xfId="18394" xr:uid="{9166D1E9-8A53-4EC3-B265-735D33DA2246}"/>
    <cellStyle name="Percent 2 2 2 2 2 2 2 3 4" xfId="32084" xr:uid="{8517FD20-7E03-4E39-8015-A8CFFA103FE7}"/>
    <cellStyle name="Percent 2 2 2 2 2 2 2 3 5" xfId="46967" xr:uid="{91341013-B9FC-4A86-9497-2826B4B99E4D}"/>
    <cellStyle name="Percent 2 2 2 2 2 2 2 4" xfId="21816" xr:uid="{EF56130F-58B3-4FB3-80D8-CA71520DC4B0}"/>
    <cellStyle name="Percent 2 2 2 2 2 2 2 4 2" xfId="35508" xr:uid="{5D3A3485-0CD3-4DAD-8ABB-EC4BE4E2D9D0}"/>
    <cellStyle name="Percent 2 2 2 2 2 2 2 4 3" xfId="50391" xr:uid="{A5AE7447-5EF9-484E-9E57-72347EE96773}"/>
    <cellStyle name="Percent 2 2 2 2 2 2 2 5" xfId="14972" xr:uid="{2137D194-6B16-4351-BF01-1A35A249DBFE}"/>
    <cellStyle name="Percent 2 2 2 2 2 2 2 6" xfId="28662" xr:uid="{D112F460-1983-4EFB-AA28-B0DB593D3193}"/>
    <cellStyle name="Percent 2 2 2 2 2 2 2 7" xfId="43545" xr:uid="{9AB4A29F-CA46-4AFE-BD96-DA872A2A9FCC}"/>
    <cellStyle name="Percent 2 2 2 2 2 2 3" xfId="9837" xr:uid="{5A0DD33F-DDC8-4532-9F51-1F12126BBE82}"/>
    <cellStyle name="Percent 2 2 2 2 2 2 3 2" xfId="13259" xr:uid="{067CAE55-19D7-423E-B7F8-83954347EFDA}"/>
    <cellStyle name="Percent 2 2 2 2 2 2 3 2 2" xfId="26949" xr:uid="{0028E6EE-8EFC-4283-A587-C8F91E133109}"/>
    <cellStyle name="Percent 2 2 2 2 2 2 3 2 2 2" xfId="40641" xr:uid="{79A41B08-0860-438C-AB4B-E3FAA261C542}"/>
    <cellStyle name="Percent 2 2 2 2 2 2 3 2 2 3" xfId="55524" xr:uid="{E8C03F50-3311-40B7-A198-418C102A1DB2}"/>
    <cellStyle name="Percent 2 2 2 2 2 2 3 2 3" xfId="20105" xr:uid="{FCB5C3FB-CB98-4F94-A144-2134A53719AB}"/>
    <cellStyle name="Percent 2 2 2 2 2 2 3 2 4" xfId="33795" xr:uid="{E844977E-7D51-4B60-8FC0-13DA95DE7DA2}"/>
    <cellStyle name="Percent 2 2 2 2 2 2 3 2 5" xfId="48678" xr:uid="{5DD71C9D-BB2E-4A33-8910-A7755DC8859A}"/>
    <cellStyle name="Percent 2 2 2 2 2 2 3 3" xfId="23527" xr:uid="{D8DF53D4-824E-42F8-9DB7-97CDAABE2470}"/>
    <cellStyle name="Percent 2 2 2 2 2 2 3 3 2" xfId="37219" xr:uid="{540C5F8C-C8E1-4B96-B751-DACAD11C965A}"/>
    <cellStyle name="Percent 2 2 2 2 2 2 3 3 3" xfId="52102" xr:uid="{5CBF0518-8DDA-4191-9FDF-451FAF1CE22A}"/>
    <cellStyle name="Percent 2 2 2 2 2 2 3 4" xfId="16683" xr:uid="{D5FA7980-0DFA-45A0-834B-89964E2D1DD2}"/>
    <cellStyle name="Percent 2 2 2 2 2 2 3 5" xfId="30373" xr:uid="{E41FA63B-BC9F-41B4-8745-97BCEE046F5D}"/>
    <cellStyle name="Percent 2 2 2 2 2 2 3 6" xfId="45256" xr:uid="{F39EE530-C38D-4315-95D6-DAF7C27FAE95}"/>
    <cellStyle name="Percent 2 2 2 2 2 2 4" xfId="11547" xr:uid="{BF65E078-9FE0-44AB-955C-99FDBEE56691}"/>
    <cellStyle name="Percent 2 2 2 2 2 2 4 2" xfId="25237" xr:uid="{94D2B60B-A1B4-4598-A7E3-3098AB8446A2}"/>
    <cellStyle name="Percent 2 2 2 2 2 2 4 2 2" xfId="38929" xr:uid="{A9939C03-9C44-4E0A-BFB3-5A717DFA7710}"/>
    <cellStyle name="Percent 2 2 2 2 2 2 4 2 3" xfId="53812" xr:uid="{FCBEFD79-4C78-436D-B3DA-6278C914FA18}"/>
    <cellStyle name="Percent 2 2 2 2 2 2 4 3" xfId="18393" xr:uid="{AD40553A-526F-4DCA-9331-CEE8705657C6}"/>
    <cellStyle name="Percent 2 2 2 2 2 2 4 4" xfId="32083" xr:uid="{FC897B01-9E34-412E-8C2D-3C9709C86035}"/>
    <cellStyle name="Percent 2 2 2 2 2 2 4 5" xfId="46966" xr:uid="{1BB852CF-6263-4A88-B890-EE8E0E3ECFE1}"/>
    <cellStyle name="Percent 2 2 2 2 2 2 5" xfId="21815" xr:uid="{E57CEBF5-B9FF-4307-BC0A-26F47D203261}"/>
    <cellStyle name="Percent 2 2 2 2 2 2 5 2" xfId="35507" xr:uid="{2287E4DD-E252-43C2-9504-605BBA9C63AB}"/>
    <cellStyle name="Percent 2 2 2 2 2 2 5 3" xfId="50390" xr:uid="{37A3BF81-3304-4537-9CE6-0080E3E3DDCA}"/>
    <cellStyle name="Percent 2 2 2 2 2 2 6" xfId="14971" xr:uid="{0F4AA258-009B-4FB3-BDA6-AB0166759EB6}"/>
    <cellStyle name="Percent 2 2 2 2 2 2 7" xfId="28661" xr:uid="{2A46864D-5EEE-4D9A-8D0D-6203FBD971AD}"/>
    <cellStyle name="Percent 2 2 2 2 2 2 8" xfId="43544" xr:uid="{0063B73A-0BD2-4EAA-A589-DC9C28C5142B}"/>
    <cellStyle name="Percent 2 2 2 2 2 3" xfId="8127" xr:uid="{36AD41B6-0E6D-4DF4-A458-207BF0C451C8}"/>
    <cellStyle name="Percent 2 2 2 2 2 3 2" xfId="9839" xr:uid="{46C08DB8-83D6-47CB-898A-E966593159F1}"/>
    <cellStyle name="Percent 2 2 2 2 2 3 2 2" xfId="13261" xr:uid="{72488E24-9E20-4977-833E-2080CB4E7D12}"/>
    <cellStyle name="Percent 2 2 2 2 2 3 2 2 2" xfId="26951" xr:uid="{AFFCDFA1-36F9-4FEC-8DE3-86A673B70CA4}"/>
    <cellStyle name="Percent 2 2 2 2 2 3 2 2 2 2" xfId="40643" xr:uid="{0AB48F92-D929-4B78-97CE-8A5EB05A2B52}"/>
    <cellStyle name="Percent 2 2 2 2 2 3 2 2 2 3" xfId="55526" xr:uid="{65A93D51-AE39-40DC-B8F2-CA07A647BEEB}"/>
    <cellStyle name="Percent 2 2 2 2 2 3 2 2 3" xfId="20107" xr:uid="{C35402DC-5D45-4E56-ACD2-CC57AD006BD1}"/>
    <cellStyle name="Percent 2 2 2 2 2 3 2 2 4" xfId="33797" xr:uid="{105EF04C-143C-46DD-8901-EBBBB3689395}"/>
    <cellStyle name="Percent 2 2 2 2 2 3 2 2 5" xfId="48680" xr:uid="{948FC90E-74AD-4566-8B23-54D8AA478FCB}"/>
    <cellStyle name="Percent 2 2 2 2 2 3 2 3" xfId="23529" xr:uid="{E2940DE2-CA41-4264-951C-B16478E681A8}"/>
    <cellStyle name="Percent 2 2 2 2 2 3 2 3 2" xfId="37221" xr:uid="{9B59A90E-2347-468F-877D-28FF7CA5249B}"/>
    <cellStyle name="Percent 2 2 2 2 2 3 2 3 3" xfId="52104" xr:uid="{EB560FCD-C21A-4A74-B6EB-A35FF62D3763}"/>
    <cellStyle name="Percent 2 2 2 2 2 3 2 4" xfId="16685" xr:uid="{CA3BEFC7-9B82-4307-AB0D-97663ED6E04A}"/>
    <cellStyle name="Percent 2 2 2 2 2 3 2 5" xfId="30375" xr:uid="{0C82DD77-1DCE-4654-90F4-2DBA50B1878B}"/>
    <cellStyle name="Percent 2 2 2 2 2 3 2 6" xfId="45258" xr:uid="{846A4E2B-2585-446D-B387-34D0431C553C}"/>
    <cellStyle name="Percent 2 2 2 2 2 3 3" xfId="11549" xr:uid="{D53D3266-8870-4DD5-9C2E-E8A0C12D7FA2}"/>
    <cellStyle name="Percent 2 2 2 2 2 3 3 2" xfId="25239" xr:uid="{730E83CF-6BF9-4828-9858-581255CC8F36}"/>
    <cellStyle name="Percent 2 2 2 2 2 3 3 2 2" xfId="38931" xr:uid="{6EACB45E-E090-4AF3-9410-0E4996D4095A}"/>
    <cellStyle name="Percent 2 2 2 2 2 3 3 2 3" xfId="53814" xr:uid="{49E3DA3F-EC01-4328-B252-D97C34CC7A0D}"/>
    <cellStyle name="Percent 2 2 2 2 2 3 3 3" xfId="18395" xr:uid="{CDC81306-E1AD-4D67-8E2B-EE431331609B}"/>
    <cellStyle name="Percent 2 2 2 2 2 3 3 4" xfId="32085" xr:uid="{43D64A62-E0B3-43EB-B003-6FB8234E4ADA}"/>
    <cellStyle name="Percent 2 2 2 2 2 3 3 5" xfId="46968" xr:uid="{42134E44-4E5F-4D23-A9FE-CCA5297B34DE}"/>
    <cellStyle name="Percent 2 2 2 2 2 3 4" xfId="21817" xr:uid="{39EB55E6-1CF4-46F0-84D9-FDBF3CAE2496}"/>
    <cellStyle name="Percent 2 2 2 2 2 3 4 2" xfId="35509" xr:uid="{1A17CE33-D1C7-4D42-A29A-B5FDE2F34906}"/>
    <cellStyle name="Percent 2 2 2 2 2 3 4 3" xfId="50392" xr:uid="{101EC24A-CA59-42EC-80C2-B24C4FFA2ED0}"/>
    <cellStyle name="Percent 2 2 2 2 2 3 5" xfId="14973" xr:uid="{8F54C25A-71D5-4039-8E5B-48C4CA85E3E3}"/>
    <cellStyle name="Percent 2 2 2 2 2 3 6" xfId="28663" xr:uid="{947E36CF-5665-43A5-80A6-D2B88680BF07}"/>
    <cellStyle name="Percent 2 2 2 2 2 3 7" xfId="43546" xr:uid="{A3DA6276-11EF-465D-9F57-000C1CB1E9A9}"/>
    <cellStyle name="Percent 2 2 2 2 2 4" xfId="8128" xr:uid="{342342B6-E72D-40E5-A56F-FA8C5B38CD3F}"/>
    <cellStyle name="Percent 2 2 2 2 2 4 2" xfId="9840" xr:uid="{043F0CE7-A516-4EB4-A941-1E2B4EE43D65}"/>
    <cellStyle name="Percent 2 2 2 2 2 4 2 2" xfId="13262" xr:uid="{0FC5F73B-6F28-4797-98FC-2478431217AF}"/>
    <cellStyle name="Percent 2 2 2 2 2 4 2 2 2" xfId="26952" xr:uid="{61E92F9E-1C9C-4AE5-B420-CBBED8655898}"/>
    <cellStyle name="Percent 2 2 2 2 2 4 2 2 2 2" xfId="40644" xr:uid="{719C3513-FC01-46DD-944E-2FF7C3E0AD92}"/>
    <cellStyle name="Percent 2 2 2 2 2 4 2 2 2 3" xfId="55527" xr:uid="{6C515824-ACB9-446C-A783-B3FD419F4583}"/>
    <cellStyle name="Percent 2 2 2 2 2 4 2 2 3" xfId="20108" xr:uid="{CF01C29F-FC45-451E-A29D-514EF7C9E8B7}"/>
    <cellStyle name="Percent 2 2 2 2 2 4 2 2 4" xfId="33798" xr:uid="{AE1BA962-DE6B-4012-B04D-20D6EAABF452}"/>
    <cellStyle name="Percent 2 2 2 2 2 4 2 2 5" xfId="48681" xr:uid="{C4C59A3A-52B9-41AD-A85C-267D0CE6CB6A}"/>
    <cellStyle name="Percent 2 2 2 2 2 4 2 3" xfId="23530" xr:uid="{55F817A4-8DE8-4C4E-BB65-C2D0F21D6468}"/>
    <cellStyle name="Percent 2 2 2 2 2 4 2 3 2" xfId="37222" xr:uid="{946F4C10-DF02-45D7-8400-CC9979634F2B}"/>
    <cellStyle name="Percent 2 2 2 2 2 4 2 3 3" xfId="52105" xr:uid="{BEFA2421-D5D9-4563-8E19-11D1A1F5E82C}"/>
    <cellStyle name="Percent 2 2 2 2 2 4 2 4" xfId="16686" xr:uid="{EB430D62-D03F-44A4-85C2-9C2AC6B12DCD}"/>
    <cellStyle name="Percent 2 2 2 2 2 4 2 5" xfId="30376" xr:uid="{F2A01CEF-998E-4A39-8050-FA22F10F0AE1}"/>
    <cellStyle name="Percent 2 2 2 2 2 4 2 6" xfId="45259" xr:uid="{CCE482CE-EEE4-42CB-807B-2762A06CCF3D}"/>
    <cellStyle name="Percent 2 2 2 2 2 4 3" xfId="11550" xr:uid="{74FA6560-9237-4A15-BDCF-CC2FFD227359}"/>
    <cellStyle name="Percent 2 2 2 2 2 4 3 2" xfId="25240" xr:uid="{A2C158DB-A2DA-42B3-A1D0-7BEE3B17C3A6}"/>
    <cellStyle name="Percent 2 2 2 2 2 4 3 2 2" xfId="38932" xr:uid="{BCA53F32-2F68-45E4-8B6F-0A6AC504A249}"/>
    <cellStyle name="Percent 2 2 2 2 2 4 3 2 3" xfId="53815" xr:uid="{F95E165D-320A-4664-9087-B49A68D572C3}"/>
    <cellStyle name="Percent 2 2 2 2 2 4 3 3" xfId="18396" xr:uid="{ECFB5EBD-AB4A-4EAC-9D05-423851D86E67}"/>
    <cellStyle name="Percent 2 2 2 2 2 4 3 4" xfId="32086" xr:uid="{E6DD3D5B-F59A-487C-80A3-55BAFA38B8C1}"/>
    <cellStyle name="Percent 2 2 2 2 2 4 3 5" xfId="46969" xr:uid="{69719E9E-AEAC-4CE2-AD38-83C5FBC49C9F}"/>
    <cellStyle name="Percent 2 2 2 2 2 4 4" xfId="21818" xr:uid="{CC9849D0-7228-402D-A60F-A2146F7A6F19}"/>
    <cellStyle name="Percent 2 2 2 2 2 4 4 2" xfId="35510" xr:uid="{3C224369-1E33-4A72-9EA7-1257A3B0D76D}"/>
    <cellStyle name="Percent 2 2 2 2 2 4 4 3" xfId="50393" xr:uid="{B11EA529-787C-4D76-BF40-E6B7431ADFE6}"/>
    <cellStyle name="Percent 2 2 2 2 2 4 5" xfId="14974" xr:uid="{8198F65B-AC6E-4941-9A41-C9ABE861201A}"/>
    <cellStyle name="Percent 2 2 2 2 2 4 6" xfId="28664" xr:uid="{878C1398-EFF1-4DA3-924F-9A190EF4D7E9}"/>
    <cellStyle name="Percent 2 2 2 2 2 4 7" xfId="43547" xr:uid="{ABCDFED2-CD17-48D4-B0E9-B719B0848251}"/>
    <cellStyle name="Percent 2 2 2 2 2 5" xfId="9836" xr:uid="{D5DD7FB7-25B5-4179-AFB6-1B6038901ADC}"/>
    <cellStyle name="Percent 2 2 2 2 2 5 2" xfId="13258" xr:uid="{594F2A0F-F1FD-4DF6-AEAB-32EF2662BF46}"/>
    <cellStyle name="Percent 2 2 2 2 2 5 2 2" xfId="26948" xr:uid="{26A8D497-91B5-42CC-B083-88DFBC9CC171}"/>
    <cellStyle name="Percent 2 2 2 2 2 5 2 2 2" xfId="40640" xr:uid="{FC550658-D61D-476D-A906-DE0053477A25}"/>
    <cellStyle name="Percent 2 2 2 2 2 5 2 2 3" xfId="55523" xr:uid="{B734C36D-2CC6-49E5-B25A-F0D1F500B45E}"/>
    <cellStyle name="Percent 2 2 2 2 2 5 2 3" xfId="20104" xr:uid="{6B447C3B-5B9E-457A-94DD-1DAF50C7728E}"/>
    <cellStyle name="Percent 2 2 2 2 2 5 2 4" xfId="33794" xr:uid="{360DF419-5C51-4097-996D-0E752E8ABB8D}"/>
    <cellStyle name="Percent 2 2 2 2 2 5 2 5" xfId="48677" xr:uid="{5BDA23F1-CE4B-46A1-BF19-7658AC386E90}"/>
    <cellStyle name="Percent 2 2 2 2 2 5 3" xfId="23526" xr:uid="{4514E18E-0030-4FD0-BC84-2DA750AB897F}"/>
    <cellStyle name="Percent 2 2 2 2 2 5 3 2" xfId="37218" xr:uid="{7D69DC2D-384E-4BD4-A607-B743F955E127}"/>
    <cellStyle name="Percent 2 2 2 2 2 5 3 3" xfId="52101" xr:uid="{A0FC61F8-F649-49C8-A0D7-C562BFF35211}"/>
    <cellStyle name="Percent 2 2 2 2 2 5 4" xfId="16682" xr:uid="{AD754111-F7CD-4905-B6F8-E86C29293C7A}"/>
    <cellStyle name="Percent 2 2 2 2 2 5 5" xfId="30372" xr:uid="{4290A9EC-3FC6-4D24-93B0-B7801081C12E}"/>
    <cellStyle name="Percent 2 2 2 2 2 5 6" xfId="45255" xr:uid="{574D9ACA-C651-4C7A-96D6-3D8F560AB90F}"/>
    <cellStyle name="Percent 2 2 2 2 2 6" xfId="11546" xr:uid="{467F6039-3A6C-427E-B2EB-A861E5783B90}"/>
    <cellStyle name="Percent 2 2 2 2 2 6 2" xfId="25236" xr:uid="{FC4370F5-FE82-4AED-BD82-0731CEEC6EF8}"/>
    <cellStyle name="Percent 2 2 2 2 2 6 2 2" xfId="38928" xr:uid="{018B620F-9A3F-436F-8199-73FBF22DEDAC}"/>
    <cellStyle name="Percent 2 2 2 2 2 6 2 3" xfId="53811" xr:uid="{74D1AEBC-F7A1-48EE-B534-B0CA926304A5}"/>
    <cellStyle name="Percent 2 2 2 2 2 6 3" xfId="18392" xr:uid="{451D7372-B060-4030-91D0-BA32BC08D858}"/>
    <cellStyle name="Percent 2 2 2 2 2 6 4" xfId="32082" xr:uid="{BFF96CDB-4766-4B8D-BC2C-C0D199FEB667}"/>
    <cellStyle name="Percent 2 2 2 2 2 6 5" xfId="46965" xr:uid="{86ED8E7B-7165-453D-A702-91DE3620B77C}"/>
    <cellStyle name="Percent 2 2 2 2 2 7" xfId="21814" xr:uid="{3874E096-1E22-4FBE-BDBE-7530DC9EAC8D}"/>
    <cellStyle name="Percent 2 2 2 2 2 7 2" xfId="35506" xr:uid="{2B228FDA-337F-4342-9AFD-EF7E8BCECA31}"/>
    <cellStyle name="Percent 2 2 2 2 2 7 3" xfId="50389" xr:uid="{36C9384F-B09A-453E-9FEA-0FF2E4E7A211}"/>
    <cellStyle name="Percent 2 2 2 2 2 8" xfId="14970" xr:uid="{E9100AB2-715B-4FA2-A38C-117BBE878499}"/>
    <cellStyle name="Percent 2 2 2 2 2 9" xfId="28660" xr:uid="{F4402091-9BEE-4F3F-A897-A84DF75F3A90}"/>
    <cellStyle name="Percent 2 2 2 2 3" xfId="8129" xr:uid="{67942175-FE29-42A0-8653-1C0036F1F99B}"/>
    <cellStyle name="Percent 2 2 2 2 3 10" xfId="43548" xr:uid="{E95763FC-523E-4EB5-9DA1-13371E59C826}"/>
    <cellStyle name="Percent 2 2 2 2 3 2" xfId="8130" xr:uid="{26E21038-0D51-44A0-A852-7CF5BA500FCA}"/>
    <cellStyle name="Percent 2 2 2 2 3 2 2" xfId="8131" xr:uid="{90CC4147-468C-454F-A213-3B3D1B75A412}"/>
    <cellStyle name="Percent 2 2 2 2 3 2 2 2" xfId="9843" xr:uid="{8406F0B2-BB7A-4D92-9F05-ED7CDE5EDBC0}"/>
    <cellStyle name="Percent 2 2 2 2 3 2 2 2 2" xfId="13265" xr:uid="{C6BA0738-424F-4A9C-AC3A-F4B38684506B}"/>
    <cellStyle name="Percent 2 2 2 2 3 2 2 2 2 2" xfId="26955" xr:uid="{3F831247-40B6-4F55-889C-C871B9CEEFC9}"/>
    <cellStyle name="Percent 2 2 2 2 3 2 2 2 2 2 2" xfId="40647" xr:uid="{6D36F742-2EB5-4300-96E4-968F8DA418FC}"/>
    <cellStyle name="Percent 2 2 2 2 3 2 2 2 2 2 3" xfId="55530" xr:uid="{FC5B26AB-48CC-46FC-9DB2-46CF4022E251}"/>
    <cellStyle name="Percent 2 2 2 2 3 2 2 2 2 3" xfId="20111" xr:uid="{81A799B3-B81D-4A64-963E-6125FB05AEBE}"/>
    <cellStyle name="Percent 2 2 2 2 3 2 2 2 2 4" xfId="33801" xr:uid="{A63F3500-3B6D-4D91-8490-7A5BC024DDA5}"/>
    <cellStyle name="Percent 2 2 2 2 3 2 2 2 2 5" xfId="48684" xr:uid="{033B484E-3F57-4D66-A58B-1FC547E6AD8C}"/>
    <cellStyle name="Percent 2 2 2 2 3 2 2 2 3" xfId="23533" xr:uid="{2EF513DF-24A4-41DE-B54F-02F215C0D66F}"/>
    <cellStyle name="Percent 2 2 2 2 3 2 2 2 3 2" xfId="37225" xr:uid="{C32BE862-33E3-4F40-92A1-AA34F76EB0FA}"/>
    <cellStyle name="Percent 2 2 2 2 3 2 2 2 3 3" xfId="52108" xr:uid="{84419DE1-9638-4A24-9F44-9E54E78C0850}"/>
    <cellStyle name="Percent 2 2 2 2 3 2 2 2 4" xfId="16689" xr:uid="{A682BEC2-56D4-4C2E-BE2E-17112D5B3F93}"/>
    <cellStyle name="Percent 2 2 2 2 3 2 2 2 5" xfId="30379" xr:uid="{60551E6C-C2E9-450F-93BE-7AA58D12B364}"/>
    <cellStyle name="Percent 2 2 2 2 3 2 2 2 6" xfId="45262" xr:uid="{38048CF8-3C27-45AC-9CDE-4716A2E5D093}"/>
    <cellStyle name="Percent 2 2 2 2 3 2 2 3" xfId="11553" xr:uid="{FFECEC65-6275-4AD7-9803-4E67B0F4CFA7}"/>
    <cellStyle name="Percent 2 2 2 2 3 2 2 3 2" xfId="25243" xr:uid="{DE6C4E31-EADA-4860-8979-D0183C60E96D}"/>
    <cellStyle name="Percent 2 2 2 2 3 2 2 3 2 2" xfId="38935" xr:uid="{1CE0D550-D482-4D63-91C8-2E31739A2800}"/>
    <cellStyle name="Percent 2 2 2 2 3 2 2 3 2 3" xfId="53818" xr:uid="{FA327352-8CE0-4AEB-8FE5-015FE51C9A47}"/>
    <cellStyle name="Percent 2 2 2 2 3 2 2 3 3" xfId="18399" xr:uid="{58FC33B8-4484-4E82-A17A-A5DDB453520F}"/>
    <cellStyle name="Percent 2 2 2 2 3 2 2 3 4" xfId="32089" xr:uid="{D67EF1DC-6816-420B-8E86-93F7D2A68830}"/>
    <cellStyle name="Percent 2 2 2 2 3 2 2 3 5" xfId="46972" xr:uid="{E6D1E62E-0292-463D-8827-1943D0254C2B}"/>
    <cellStyle name="Percent 2 2 2 2 3 2 2 4" xfId="21821" xr:uid="{1A75E1B3-5DCD-48FF-8299-CB47A01FA757}"/>
    <cellStyle name="Percent 2 2 2 2 3 2 2 4 2" xfId="35513" xr:uid="{F47F859F-1A8D-48EC-BECC-E4D1DA6078FF}"/>
    <cellStyle name="Percent 2 2 2 2 3 2 2 4 3" xfId="50396" xr:uid="{5491B787-CBB2-4ACA-A946-6DFCC42161A6}"/>
    <cellStyle name="Percent 2 2 2 2 3 2 2 5" xfId="14977" xr:uid="{1F1B05AB-B32E-40ED-B4DC-E34C7A15DEC4}"/>
    <cellStyle name="Percent 2 2 2 2 3 2 2 6" xfId="28667" xr:uid="{F51E4677-4007-4121-A6D3-7A428D783D9B}"/>
    <cellStyle name="Percent 2 2 2 2 3 2 2 7" xfId="43550" xr:uid="{2F955F59-3FF5-42F3-84D0-DF948B62FA7E}"/>
    <cellStyle name="Percent 2 2 2 2 3 2 3" xfId="9842" xr:uid="{6BF986E9-A6B3-4222-92A0-5F4F97CF2484}"/>
    <cellStyle name="Percent 2 2 2 2 3 2 3 2" xfId="13264" xr:uid="{F635D5D4-679B-409A-9746-1FAA5203975E}"/>
    <cellStyle name="Percent 2 2 2 2 3 2 3 2 2" xfId="26954" xr:uid="{A98414D5-C004-4026-8A17-9FF788A0E56D}"/>
    <cellStyle name="Percent 2 2 2 2 3 2 3 2 2 2" xfId="40646" xr:uid="{ECC044F3-846C-4AFA-A3B8-C5219E917C91}"/>
    <cellStyle name="Percent 2 2 2 2 3 2 3 2 2 3" xfId="55529" xr:uid="{C9BFE632-608D-4D14-962F-BFD0E40F0059}"/>
    <cellStyle name="Percent 2 2 2 2 3 2 3 2 3" xfId="20110" xr:uid="{BD120CD3-EB0E-4117-9216-80FE28D8C6C5}"/>
    <cellStyle name="Percent 2 2 2 2 3 2 3 2 4" xfId="33800" xr:uid="{03C374F2-55AB-4BF9-AB74-58AE964DAB62}"/>
    <cellStyle name="Percent 2 2 2 2 3 2 3 2 5" xfId="48683" xr:uid="{63261020-255F-4029-86F8-CD34533F924F}"/>
    <cellStyle name="Percent 2 2 2 2 3 2 3 3" xfId="23532" xr:uid="{E813E45E-102A-46DC-95D6-461C06186AA1}"/>
    <cellStyle name="Percent 2 2 2 2 3 2 3 3 2" xfId="37224" xr:uid="{2660C055-01B7-4A2D-820C-178284E7D288}"/>
    <cellStyle name="Percent 2 2 2 2 3 2 3 3 3" xfId="52107" xr:uid="{BE37F433-9221-4E94-8CB8-C1D2021313CC}"/>
    <cellStyle name="Percent 2 2 2 2 3 2 3 4" xfId="16688" xr:uid="{3C1EABCA-2F5D-4083-B144-B5E82DA43AEB}"/>
    <cellStyle name="Percent 2 2 2 2 3 2 3 5" xfId="30378" xr:uid="{5E332647-2A28-48F3-AA09-3B98D597245A}"/>
    <cellStyle name="Percent 2 2 2 2 3 2 3 6" xfId="45261" xr:uid="{6AE552DB-666B-44A8-957B-968CA9C71836}"/>
    <cellStyle name="Percent 2 2 2 2 3 2 4" xfId="11552" xr:uid="{D8ABB382-E041-4EF7-978C-B109B91A03AC}"/>
    <cellStyle name="Percent 2 2 2 2 3 2 4 2" xfId="25242" xr:uid="{28777D67-24FB-4E00-BF7D-B2402F9B945A}"/>
    <cellStyle name="Percent 2 2 2 2 3 2 4 2 2" xfId="38934" xr:uid="{FFA509C0-5C1D-4C77-8F02-A9A38B7590B0}"/>
    <cellStyle name="Percent 2 2 2 2 3 2 4 2 3" xfId="53817" xr:uid="{13EDCA81-07A8-432B-9D28-772BB48D0328}"/>
    <cellStyle name="Percent 2 2 2 2 3 2 4 3" xfId="18398" xr:uid="{4C4B9493-CFB0-4FBA-8075-467021744A88}"/>
    <cellStyle name="Percent 2 2 2 2 3 2 4 4" xfId="32088" xr:uid="{8757B730-91FD-4F27-AA41-977F27D08C9D}"/>
    <cellStyle name="Percent 2 2 2 2 3 2 4 5" xfId="46971" xr:uid="{4DC8B66B-802A-4FF4-B6E9-8B91B9882262}"/>
    <cellStyle name="Percent 2 2 2 2 3 2 5" xfId="21820" xr:uid="{C507D5E9-DED8-4EAE-8396-D2C85CB9DDE8}"/>
    <cellStyle name="Percent 2 2 2 2 3 2 5 2" xfId="35512" xr:uid="{44084918-1D89-4ADC-A6CF-8EC7CBA754FB}"/>
    <cellStyle name="Percent 2 2 2 2 3 2 5 3" xfId="50395" xr:uid="{62E9EDF2-15C5-462B-A246-6F1090A2FF6E}"/>
    <cellStyle name="Percent 2 2 2 2 3 2 6" xfId="14976" xr:uid="{6A42BD21-7DEC-4462-AB87-9F1FF46C649E}"/>
    <cellStyle name="Percent 2 2 2 2 3 2 7" xfId="28666" xr:uid="{1A92DDC1-F88E-4CDC-8DB2-153EB5B64E30}"/>
    <cellStyle name="Percent 2 2 2 2 3 2 8" xfId="43549" xr:uid="{44C90852-19A0-4070-B5F6-6296E0EFB3DB}"/>
    <cellStyle name="Percent 2 2 2 2 3 3" xfId="8132" xr:uid="{A42E3C8F-D909-49DC-8BA9-9BFDEE47DC7C}"/>
    <cellStyle name="Percent 2 2 2 2 3 3 2" xfId="9844" xr:uid="{CE08A215-049B-4564-AA5F-496817323CB5}"/>
    <cellStyle name="Percent 2 2 2 2 3 3 2 2" xfId="13266" xr:uid="{5D32B4AC-A015-4D01-BE62-FEF10DA6FB32}"/>
    <cellStyle name="Percent 2 2 2 2 3 3 2 2 2" xfId="26956" xr:uid="{9E44BDD1-509E-4DB5-B5DD-E2E42D4B02B2}"/>
    <cellStyle name="Percent 2 2 2 2 3 3 2 2 2 2" xfId="40648" xr:uid="{BE3260B1-891D-4A27-A101-D7BB729BDC46}"/>
    <cellStyle name="Percent 2 2 2 2 3 3 2 2 2 3" xfId="55531" xr:uid="{F28CFCB4-409D-4FB1-98C8-1AE77C2DEF38}"/>
    <cellStyle name="Percent 2 2 2 2 3 3 2 2 3" xfId="20112" xr:uid="{42892275-39E2-45C8-88A8-123213C9D183}"/>
    <cellStyle name="Percent 2 2 2 2 3 3 2 2 4" xfId="33802" xr:uid="{71FEC0E7-BB0A-4A63-9C33-F848679AF0ED}"/>
    <cellStyle name="Percent 2 2 2 2 3 3 2 2 5" xfId="48685" xr:uid="{053D76CB-15C6-46BB-B287-5DB2EA89BF55}"/>
    <cellStyle name="Percent 2 2 2 2 3 3 2 3" xfId="23534" xr:uid="{72086DE6-8504-4F7D-A0C9-4FA67201D7FD}"/>
    <cellStyle name="Percent 2 2 2 2 3 3 2 3 2" xfId="37226" xr:uid="{8E3722F9-D98C-46B7-8A7D-1E7F29C73F6E}"/>
    <cellStyle name="Percent 2 2 2 2 3 3 2 3 3" xfId="52109" xr:uid="{AE152741-C4CD-4AE8-9CDD-0E8A01406CD9}"/>
    <cellStyle name="Percent 2 2 2 2 3 3 2 4" xfId="16690" xr:uid="{EEC8C667-10B4-491D-846D-6DD7F7A2D6E5}"/>
    <cellStyle name="Percent 2 2 2 2 3 3 2 5" xfId="30380" xr:uid="{74B64E3F-2C8E-4438-B681-E456C8A1BC9C}"/>
    <cellStyle name="Percent 2 2 2 2 3 3 2 6" xfId="45263" xr:uid="{3F79D959-E5A5-499A-A6B4-4C37A74C560C}"/>
    <cellStyle name="Percent 2 2 2 2 3 3 3" xfId="11554" xr:uid="{5AD090FF-3909-49FA-A334-9DAE6BCCA200}"/>
    <cellStyle name="Percent 2 2 2 2 3 3 3 2" xfId="25244" xr:uid="{BC1229FF-A816-4C5A-8D33-2B5F9239093C}"/>
    <cellStyle name="Percent 2 2 2 2 3 3 3 2 2" xfId="38936" xr:uid="{2CF18976-D70D-42C7-A72E-7CF11D078CA6}"/>
    <cellStyle name="Percent 2 2 2 2 3 3 3 2 3" xfId="53819" xr:uid="{F1AC7C51-A9FE-405C-9448-5872D41C3C17}"/>
    <cellStyle name="Percent 2 2 2 2 3 3 3 3" xfId="18400" xr:uid="{4508D6BF-0D4D-4DD2-B05C-BAAC3D8AAEB7}"/>
    <cellStyle name="Percent 2 2 2 2 3 3 3 4" xfId="32090" xr:uid="{8A5A7FEB-FF0E-4B04-AB03-C9F17541922C}"/>
    <cellStyle name="Percent 2 2 2 2 3 3 3 5" xfId="46973" xr:uid="{0309D84F-EA1B-413E-B643-DF4EA1CF8943}"/>
    <cellStyle name="Percent 2 2 2 2 3 3 4" xfId="21822" xr:uid="{8F80647E-60C9-4D74-B96D-6C28F3BCA36E}"/>
    <cellStyle name="Percent 2 2 2 2 3 3 4 2" xfId="35514" xr:uid="{19A39AD8-1F81-47CE-94D7-46E9A604DBD5}"/>
    <cellStyle name="Percent 2 2 2 2 3 3 4 3" xfId="50397" xr:uid="{20C767EF-4E70-4F37-866C-295320CFC05F}"/>
    <cellStyle name="Percent 2 2 2 2 3 3 5" xfId="14978" xr:uid="{994F8296-44C4-4C41-8ED7-60A80A7383C4}"/>
    <cellStyle name="Percent 2 2 2 2 3 3 6" xfId="28668" xr:uid="{FFEEFCEE-7113-4583-89FE-EFB7B98294C0}"/>
    <cellStyle name="Percent 2 2 2 2 3 3 7" xfId="43551" xr:uid="{E2218ED6-D30D-4E7A-95FE-13578F436631}"/>
    <cellStyle name="Percent 2 2 2 2 3 4" xfId="8133" xr:uid="{605AA196-7EB0-4108-A7DC-15B9F9C25D8C}"/>
    <cellStyle name="Percent 2 2 2 2 3 4 2" xfId="9845" xr:uid="{928C6C39-9371-49D9-9C7B-80B6B0BE2C73}"/>
    <cellStyle name="Percent 2 2 2 2 3 4 2 2" xfId="13267" xr:uid="{7F650BE5-BDF0-4573-A724-7279648358E3}"/>
    <cellStyle name="Percent 2 2 2 2 3 4 2 2 2" xfId="26957" xr:uid="{BC80B307-B68B-41D8-B952-3441A7684E58}"/>
    <cellStyle name="Percent 2 2 2 2 3 4 2 2 2 2" xfId="40649" xr:uid="{48EDB938-B495-4211-A9D9-58BDEFF45AA7}"/>
    <cellStyle name="Percent 2 2 2 2 3 4 2 2 2 3" xfId="55532" xr:uid="{36C8965C-5753-4DD8-AA69-5283FAA49B0E}"/>
    <cellStyle name="Percent 2 2 2 2 3 4 2 2 3" xfId="20113" xr:uid="{0A0F5F4F-78EF-481C-8304-AFF7A1B5804B}"/>
    <cellStyle name="Percent 2 2 2 2 3 4 2 2 4" xfId="33803" xr:uid="{BCE51686-941F-41D0-B8B2-02FAE3A5EAB0}"/>
    <cellStyle name="Percent 2 2 2 2 3 4 2 2 5" xfId="48686" xr:uid="{93192DE8-E447-44C8-ADD3-363285EFBC8E}"/>
    <cellStyle name="Percent 2 2 2 2 3 4 2 3" xfId="23535" xr:uid="{3111FA67-A5AC-4032-94AA-92958D75FA61}"/>
    <cellStyle name="Percent 2 2 2 2 3 4 2 3 2" xfId="37227" xr:uid="{CC8F8879-3CF1-40CA-9A09-2F037BB95619}"/>
    <cellStyle name="Percent 2 2 2 2 3 4 2 3 3" xfId="52110" xr:uid="{4132190D-6BDA-41D9-8285-5CFDFEA83FE9}"/>
    <cellStyle name="Percent 2 2 2 2 3 4 2 4" xfId="16691" xr:uid="{F52CD9A4-B0DA-4178-89E6-435A4129DDF2}"/>
    <cellStyle name="Percent 2 2 2 2 3 4 2 5" xfId="30381" xr:uid="{80E04769-FC3D-44BA-996E-A0C2CCD6558F}"/>
    <cellStyle name="Percent 2 2 2 2 3 4 2 6" xfId="45264" xr:uid="{F7EA9A2D-AFE8-4CAA-AAD7-8BE7243D12E4}"/>
    <cellStyle name="Percent 2 2 2 2 3 4 3" xfId="11555" xr:uid="{33B575AF-AFA9-428C-9AB8-47FFE139DDD3}"/>
    <cellStyle name="Percent 2 2 2 2 3 4 3 2" xfId="25245" xr:uid="{4A4E20DF-22E7-4243-8AE6-C0C013949C64}"/>
    <cellStyle name="Percent 2 2 2 2 3 4 3 2 2" xfId="38937" xr:uid="{19DECA20-8797-4979-859B-DEAED86C1281}"/>
    <cellStyle name="Percent 2 2 2 2 3 4 3 2 3" xfId="53820" xr:uid="{587113D0-73F4-4CF3-AD8F-F28CA420D37B}"/>
    <cellStyle name="Percent 2 2 2 2 3 4 3 3" xfId="18401" xr:uid="{3C695E0A-1612-4C6E-A5C0-A12E39B82B89}"/>
    <cellStyle name="Percent 2 2 2 2 3 4 3 4" xfId="32091" xr:uid="{7B9529DF-6E44-47C0-912C-BF02594D3656}"/>
    <cellStyle name="Percent 2 2 2 2 3 4 3 5" xfId="46974" xr:uid="{58218782-97ED-407F-B9F3-9CEAAC4E652C}"/>
    <cellStyle name="Percent 2 2 2 2 3 4 4" xfId="21823" xr:uid="{C8B7FADD-8F48-44B8-BEA4-CD9CE89D3743}"/>
    <cellStyle name="Percent 2 2 2 2 3 4 4 2" xfId="35515" xr:uid="{21962473-56DC-481F-9DE7-ACD7B62752D5}"/>
    <cellStyle name="Percent 2 2 2 2 3 4 4 3" xfId="50398" xr:uid="{034F4E86-BB4B-417E-B693-1CE79467BC31}"/>
    <cellStyle name="Percent 2 2 2 2 3 4 5" xfId="14979" xr:uid="{44A79CA6-9517-492F-A7DD-1A60B3CB96C5}"/>
    <cellStyle name="Percent 2 2 2 2 3 4 6" xfId="28669" xr:uid="{AFFC8DF9-C6CE-4818-A5AB-3C6AABCF63AF}"/>
    <cellStyle name="Percent 2 2 2 2 3 4 7" xfId="43552" xr:uid="{904FEC63-B793-4E64-8F0E-850E5B0C0498}"/>
    <cellStyle name="Percent 2 2 2 2 3 5" xfId="9841" xr:uid="{227C05E6-C788-4CD0-BFE2-FCCDCAA6D000}"/>
    <cellStyle name="Percent 2 2 2 2 3 5 2" xfId="13263" xr:uid="{39C06670-B13D-4869-96A5-32AC193120AA}"/>
    <cellStyle name="Percent 2 2 2 2 3 5 2 2" xfId="26953" xr:uid="{EF62D2BA-BEB8-4F14-AE83-3E5DB853852C}"/>
    <cellStyle name="Percent 2 2 2 2 3 5 2 2 2" xfId="40645" xr:uid="{66D1DB30-E6FC-46F6-90CD-039AF298A386}"/>
    <cellStyle name="Percent 2 2 2 2 3 5 2 2 3" xfId="55528" xr:uid="{43860BA6-F66C-4371-AAC3-431D563D9988}"/>
    <cellStyle name="Percent 2 2 2 2 3 5 2 3" xfId="20109" xr:uid="{DC5B770C-838B-4D6D-800A-496A2B736ECB}"/>
    <cellStyle name="Percent 2 2 2 2 3 5 2 4" xfId="33799" xr:uid="{4A0A5E1A-4C24-40AD-86F8-BA64D9B5BDD0}"/>
    <cellStyle name="Percent 2 2 2 2 3 5 2 5" xfId="48682" xr:uid="{2DD1193D-C233-4B86-B704-0073919C70E4}"/>
    <cellStyle name="Percent 2 2 2 2 3 5 3" xfId="23531" xr:uid="{84FA67EB-14B7-4BCB-894F-4DE9AFF498A9}"/>
    <cellStyle name="Percent 2 2 2 2 3 5 3 2" xfId="37223" xr:uid="{F5D938EB-0E28-4A68-9C9E-7895058664C5}"/>
    <cellStyle name="Percent 2 2 2 2 3 5 3 3" xfId="52106" xr:uid="{0858F881-C895-4F10-BA73-E192DA28C4E1}"/>
    <cellStyle name="Percent 2 2 2 2 3 5 4" xfId="16687" xr:uid="{AB6C52B2-4D93-4FB9-8BEA-BF89346B4DA5}"/>
    <cellStyle name="Percent 2 2 2 2 3 5 5" xfId="30377" xr:uid="{8A44E201-D30A-49CD-8E12-C2925313BA0C}"/>
    <cellStyle name="Percent 2 2 2 2 3 5 6" xfId="45260" xr:uid="{8AB1D295-F50E-468D-B519-289F30305E71}"/>
    <cellStyle name="Percent 2 2 2 2 3 6" xfId="11551" xr:uid="{1B96B51E-FFB9-4FF8-BF27-6690D15C5687}"/>
    <cellStyle name="Percent 2 2 2 2 3 6 2" xfId="25241" xr:uid="{FF3957E7-694B-40E9-B979-EA43B2894449}"/>
    <cellStyle name="Percent 2 2 2 2 3 6 2 2" xfId="38933" xr:uid="{F72444BA-A75E-4C41-9E8E-E485A438537D}"/>
    <cellStyle name="Percent 2 2 2 2 3 6 2 3" xfId="53816" xr:uid="{B122929D-5251-4F62-97E5-52924F002685}"/>
    <cellStyle name="Percent 2 2 2 2 3 6 3" xfId="18397" xr:uid="{06D69CEC-BADA-48C4-94F1-2B4C44246B83}"/>
    <cellStyle name="Percent 2 2 2 2 3 6 4" xfId="32087" xr:uid="{A8949FA4-03AD-42CD-AB01-7A804ABD79F3}"/>
    <cellStyle name="Percent 2 2 2 2 3 6 5" xfId="46970" xr:uid="{251C8F64-3BFF-45FF-9F76-847E280E7F47}"/>
    <cellStyle name="Percent 2 2 2 2 3 7" xfId="21819" xr:uid="{18453B5C-F2EC-484F-9E8C-2E7987AAB25A}"/>
    <cellStyle name="Percent 2 2 2 2 3 7 2" xfId="35511" xr:uid="{FD9DE2A4-FDFB-43EC-B8C2-53F3DFEE3308}"/>
    <cellStyle name="Percent 2 2 2 2 3 7 3" xfId="50394" xr:uid="{7000A492-E7AA-44D6-B809-EDBDF87ADD3D}"/>
    <cellStyle name="Percent 2 2 2 2 3 8" xfId="14975" xr:uid="{95B05FA6-AC14-485F-9B5C-65583338D694}"/>
    <cellStyle name="Percent 2 2 2 2 3 9" xfId="28665" xr:uid="{F435E4B3-B7ED-4BA0-8A6C-1F9FD3C09B84}"/>
    <cellStyle name="Percent 2 2 2 2 4" xfId="8134" xr:uid="{9ADAE539-75CC-4DB3-BC91-2B62FEBCA526}"/>
    <cellStyle name="Percent 2 2 2 2 4 2" xfId="8135" xr:uid="{F3320015-4A75-4A1D-87DE-BF12B427A12E}"/>
    <cellStyle name="Percent 2 2 2 2 4 2 2" xfId="9847" xr:uid="{67AC3056-CF81-4F1C-9E5B-83C2904433F4}"/>
    <cellStyle name="Percent 2 2 2 2 4 2 2 2" xfId="13269" xr:uid="{7888C971-4650-45AF-A315-BE7C5C799E4C}"/>
    <cellStyle name="Percent 2 2 2 2 4 2 2 2 2" xfId="26959" xr:uid="{4BDD840F-C6CE-4ABA-89E2-49733AD7CFBC}"/>
    <cellStyle name="Percent 2 2 2 2 4 2 2 2 2 2" xfId="40651" xr:uid="{3907ED50-3C96-442E-A83E-8B49A06FFC22}"/>
    <cellStyle name="Percent 2 2 2 2 4 2 2 2 2 3" xfId="55534" xr:uid="{F74BC81C-CE04-4F43-BE6C-B462A55B603C}"/>
    <cellStyle name="Percent 2 2 2 2 4 2 2 2 3" xfId="20115" xr:uid="{87BADEA7-6386-411F-A9A6-FC1AF4D1D415}"/>
    <cellStyle name="Percent 2 2 2 2 4 2 2 2 4" xfId="33805" xr:uid="{7C188C58-FDD0-4371-A8EA-86A87E434BFE}"/>
    <cellStyle name="Percent 2 2 2 2 4 2 2 2 5" xfId="48688" xr:uid="{A41A4084-83D0-4F3B-83B0-151CEE739F39}"/>
    <cellStyle name="Percent 2 2 2 2 4 2 2 3" xfId="23537" xr:uid="{7211EBF9-7900-4A6D-BCE9-DFE68E67DA60}"/>
    <cellStyle name="Percent 2 2 2 2 4 2 2 3 2" xfId="37229" xr:uid="{3E4F5A9C-C45E-4F1F-B30E-B172E0CEDAF2}"/>
    <cellStyle name="Percent 2 2 2 2 4 2 2 3 3" xfId="52112" xr:uid="{779117E8-74D8-4DE1-941A-29F5FF7BC003}"/>
    <cellStyle name="Percent 2 2 2 2 4 2 2 4" xfId="16693" xr:uid="{7DC819C8-6655-404E-80C3-02C78D811FBF}"/>
    <cellStyle name="Percent 2 2 2 2 4 2 2 5" xfId="30383" xr:uid="{6B914F94-7759-45A1-BE6F-EC34002D44D8}"/>
    <cellStyle name="Percent 2 2 2 2 4 2 2 6" xfId="45266" xr:uid="{BDA5D6B1-DA6E-417D-9FBE-57A5DA129D33}"/>
    <cellStyle name="Percent 2 2 2 2 4 2 3" xfId="11557" xr:uid="{92CF79B9-2788-4752-A0DC-594BCEFF8D2B}"/>
    <cellStyle name="Percent 2 2 2 2 4 2 3 2" xfId="25247" xr:uid="{AE45E750-45BE-409D-A3F2-B504C7085B47}"/>
    <cellStyle name="Percent 2 2 2 2 4 2 3 2 2" xfId="38939" xr:uid="{9402ABAB-AAB5-4228-84A9-FD2B48307D4E}"/>
    <cellStyle name="Percent 2 2 2 2 4 2 3 2 3" xfId="53822" xr:uid="{4F576F91-81CE-4823-84A3-06E8C913B9A1}"/>
    <cellStyle name="Percent 2 2 2 2 4 2 3 3" xfId="18403" xr:uid="{86002E99-1C51-4EEF-8FA1-2F57DD359F28}"/>
    <cellStyle name="Percent 2 2 2 2 4 2 3 4" xfId="32093" xr:uid="{948A1419-6DB6-4A25-B29C-218B13487F31}"/>
    <cellStyle name="Percent 2 2 2 2 4 2 3 5" xfId="46976" xr:uid="{FDA38007-8393-4DD0-A3AD-D3DD9DA7BFC9}"/>
    <cellStyle name="Percent 2 2 2 2 4 2 4" xfId="21825" xr:uid="{ECF0E357-979F-4B34-832C-A8B7BCF1E82B}"/>
    <cellStyle name="Percent 2 2 2 2 4 2 4 2" xfId="35517" xr:uid="{5B34A1B6-F30B-49CE-9CCF-65AAFF1FD0E3}"/>
    <cellStyle name="Percent 2 2 2 2 4 2 4 3" xfId="50400" xr:uid="{329ACCA7-1FA5-433F-87E6-2FE1450A5037}"/>
    <cellStyle name="Percent 2 2 2 2 4 2 5" xfId="14981" xr:uid="{56C47784-B735-420B-B811-7758EE028CEC}"/>
    <cellStyle name="Percent 2 2 2 2 4 2 6" xfId="28671" xr:uid="{57DF8999-824B-4F97-97AA-F3C08960347C}"/>
    <cellStyle name="Percent 2 2 2 2 4 2 7" xfId="43554" xr:uid="{3E0F0E3B-47EF-412F-91CF-200A87E1F79F}"/>
    <cellStyle name="Percent 2 2 2 2 4 3" xfId="9846" xr:uid="{144D0212-1D67-4760-AE22-E40A4E0E7C77}"/>
    <cellStyle name="Percent 2 2 2 2 4 3 2" xfId="13268" xr:uid="{667A7484-CC79-4645-A15D-C2FAC633B637}"/>
    <cellStyle name="Percent 2 2 2 2 4 3 2 2" xfId="26958" xr:uid="{3808B9E8-35C0-4A0F-A7E7-A290D01DE1A5}"/>
    <cellStyle name="Percent 2 2 2 2 4 3 2 2 2" xfId="40650" xr:uid="{D4D43227-EFA4-48BE-B7D2-EB6FD6C74F6E}"/>
    <cellStyle name="Percent 2 2 2 2 4 3 2 2 3" xfId="55533" xr:uid="{7CC34C0D-7E24-452D-A1B3-E53CBDF67007}"/>
    <cellStyle name="Percent 2 2 2 2 4 3 2 3" xfId="20114" xr:uid="{18A392D6-5C04-4ECA-BA18-434149CF99CE}"/>
    <cellStyle name="Percent 2 2 2 2 4 3 2 4" xfId="33804" xr:uid="{F8E70586-CE6B-484F-B438-9B9191F87C7B}"/>
    <cellStyle name="Percent 2 2 2 2 4 3 2 5" xfId="48687" xr:uid="{364A9ABE-BBF2-496F-AF0C-1D2E32F5A122}"/>
    <cellStyle name="Percent 2 2 2 2 4 3 3" xfId="23536" xr:uid="{3677DB8A-37DF-47F9-9FB6-933D19220B7D}"/>
    <cellStyle name="Percent 2 2 2 2 4 3 3 2" xfId="37228" xr:uid="{EB7E417A-09A5-41EF-8B43-B237C23217D0}"/>
    <cellStyle name="Percent 2 2 2 2 4 3 3 3" xfId="52111" xr:uid="{62E75ECF-86AE-40B7-8B5E-F07D32A38460}"/>
    <cellStyle name="Percent 2 2 2 2 4 3 4" xfId="16692" xr:uid="{9F992FC5-A187-4356-8928-CB61A65BA8BB}"/>
    <cellStyle name="Percent 2 2 2 2 4 3 5" xfId="30382" xr:uid="{A17706CD-0363-4304-9DB6-E7FBABB83B95}"/>
    <cellStyle name="Percent 2 2 2 2 4 3 6" xfId="45265" xr:uid="{6C244512-374A-49C3-AFE6-BB3FB518B536}"/>
    <cellStyle name="Percent 2 2 2 2 4 4" xfId="11556" xr:uid="{8084C68E-CCE5-400C-9B25-C4A053E604A7}"/>
    <cellStyle name="Percent 2 2 2 2 4 4 2" xfId="25246" xr:uid="{F88E5863-7C75-43CE-AA46-8CF3C6A41FA0}"/>
    <cellStyle name="Percent 2 2 2 2 4 4 2 2" xfId="38938" xr:uid="{59158A82-F338-447F-BC57-87360CA0D073}"/>
    <cellStyle name="Percent 2 2 2 2 4 4 2 3" xfId="53821" xr:uid="{2E97A633-133B-4FFB-8CEF-367E6F11F725}"/>
    <cellStyle name="Percent 2 2 2 2 4 4 3" xfId="18402" xr:uid="{8D05A585-0F27-4E0F-94B8-1DA62501DA28}"/>
    <cellStyle name="Percent 2 2 2 2 4 4 4" xfId="32092" xr:uid="{C667EF63-0C20-462D-8DBF-A50D73AA320B}"/>
    <cellStyle name="Percent 2 2 2 2 4 4 5" xfId="46975" xr:uid="{A028D0CA-375D-4263-8AC1-2D83CD43ED35}"/>
    <cellStyle name="Percent 2 2 2 2 4 5" xfId="21824" xr:uid="{9973F026-CAEB-461F-AA28-4662AA41C361}"/>
    <cellStyle name="Percent 2 2 2 2 4 5 2" xfId="35516" xr:uid="{31B0956A-3921-40AE-A805-7C0356CA5EA9}"/>
    <cellStyle name="Percent 2 2 2 2 4 5 3" xfId="50399" xr:uid="{4110CCC0-60EF-4601-BC31-33223CDCBA38}"/>
    <cellStyle name="Percent 2 2 2 2 4 6" xfId="14980" xr:uid="{5389FF47-0B24-4E5F-BDA0-FF62E244C374}"/>
    <cellStyle name="Percent 2 2 2 2 4 7" xfId="28670" xr:uid="{63A372ED-CBFF-40D6-AA5C-928FE921B754}"/>
    <cellStyle name="Percent 2 2 2 2 4 8" xfId="43553" xr:uid="{9484E7F2-17A2-4A72-A1A4-8F6A12B5773D}"/>
    <cellStyle name="Percent 2 2 2 2 5" xfId="8136" xr:uid="{8574BCB9-F577-4328-9596-470014D4B66E}"/>
    <cellStyle name="Percent 2 2 2 2 5 2" xfId="9848" xr:uid="{B4E43FEA-13B0-4031-8AB5-D5285B477607}"/>
    <cellStyle name="Percent 2 2 2 2 5 2 2" xfId="13270" xr:uid="{3E71AB7F-0822-4C1B-AA7A-D0CD326098FD}"/>
    <cellStyle name="Percent 2 2 2 2 5 2 2 2" xfId="26960" xr:uid="{5BD0B45E-8968-400C-AC15-31DD85F0B9C4}"/>
    <cellStyle name="Percent 2 2 2 2 5 2 2 2 2" xfId="40652" xr:uid="{FDCF21C2-5BF1-437A-A0C5-77162D608877}"/>
    <cellStyle name="Percent 2 2 2 2 5 2 2 2 3" xfId="55535" xr:uid="{352D8ACC-066D-4785-B640-C9BC44F7D86D}"/>
    <cellStyle name="Percent 2 2 2 2 5 2 2 3" xfId="20116" xr:uid="{E3303322-0195-43FB-9766-1BFE648471DD}"/>
    <cellStyle name="Percent 2 2 2 2 5 2 2 4" xfId="33806" xr:uid="{DA3FB699-EE7C-4052-BA06-D3F49E68C162}"/>
    <cellStyle name="Percent 2 2 2 2 5 2 2 5" xfId="48689" xr:uid="{7158551D-A34C-4D6B-914D-BDB60D42714A}"/>
    <cellStyle name="Percent 2 2 2 2 5 2 3" xfId="23538" xr:uid="{367F37D5-9336-4F08-B117-E14C064D6320}"/>
    <cellStyle name="Percent 2 2 2 2 5 2 3 2" xfId="37230" xr:uid="{0DC6BFE1-180B-4A85-BE21-D8AD45BC1546}"/>
    <cellStyle name="Percent 2 2 2 2 5 2 3 3" xfId="52113" xr:uid="{2485CA8B-0A77-486B-9F52-145A9F342CA6}"/>
    <cellStyle name="Percent 2 2 2 2 5 2 4" xfId="16694" xr:uid="{0F18775A-E004-4DB9-B5F8-8CA33A5AEE9A}"/>
    <cellStyle name="Percent 2 2 2 2 5 2 5" xfId="30384" xr:uid="{255E4256-BF59-4536-969A-3F2E8484ADAE}"/>
    <cellStyle name="Percent 2 2 2 2 5 2 6" xfId="45267" xr:uid="{F7B3584C-AD8A-4438-8307-D1189179FE39}"/>
    <cellStyle name="Percent 2 2 2 2 5 3" xfId="11558" xr:uid="{8716DBC8-13DF-4794-B08B-1040D725DB64}"/>
    <cellStyle name="Percent 2 2 2 2 5 3 2" xfId="25248" xr:uid="{B55469AC-33EB-4F0A-AC7E-45176C0EDABB}"/>
    <cellStyle name="Percent 2 2 2 2 5 3 2 2" xfId="38940" xr:uid="{0711AA25-8A40-48CE-B194-BFE9B5317F0B}"/>
    <cellStyle name="Percent 2 2 2 2 5 3 2 3" xfId="53823" xr:uid="{41263FAD-540C-4829-B516-8CD3AEF09801}"/>
    <cellStyle name="Percent 2 2 2 2 5 3 3" xfId="18404" xr:uid="{88F92AA8-69EF-45CD-A9C2-79AD1F041DA4}"/>
    <cellStyle name="Percent 2 2 2 2 5 3 4" xfId="32094" xr:uid="{7D5271E2-8DE3-445F-95B2-98CF74C2FA6A}"/>
    <cellStyle name="Percent 2 2 2 2 5 3 5" xfId="46977" xr:uid="{C0829C3D-D5BC-497D-9DFD-A10942CA5A5D}"/>
    <cellStyle name="Percent 2 2 2 2 5 4" xfId="21826" xr:uid="{38951861-6C90-4BF8-AA4E-3ACDBC1EE75C}"/>
    <cellStyle name="Percent 2 2 2 2 5 4 2" xfId="35518" xr:uid="{CE38401A-5E82-4D6E-BB38-24EA20EC648D}"/>
    <cellStyle name="Percent 2 2 2 2 5 4 3" xfId="50401" xr:uid="{82E9FE93-943F-48B5-BC14-BF3C5228AC04}"/>
    <cellStyle name="Percent 2 2 2 2 5 5" xfId="14982" xr:uid="{B97EB726-EAB3-45D3-8012-808ECD76A59A}"/>
    <cellStyle name="Percent 2 2 2 2 5 6" xfId="28672" xr:uid="{5E37EF8B-A5E6-4941-8C07-C9D4E2789D0A}"/>
    <cellStyle name="Percent 2 2 2 2 5 7" xfId="43555" xr:uid="{465310CB-EC1C-4BEA-959D-BB81B2E46E19}"/>
    <cellStyle name="Percent 2 2 2 2 6" xfId="8137" xr:uid="{0B647016-D3EB-4BD3-8C87-A34D362D472E}"/>
    <cellStyle name="Percent 2 2 2 2 6 2" xfId="9849" xr:uid="{399DA3B6-EDAF-4709-9E7D-DC4B35930B28}"/>
    <cellStyle name="Percent 2 2 2 2 6 2 2" xfId="13271" xr:uid="{C8F29696-822B-4F42-BD32-D17BB32CDC3F}"/>
    <cellStyle name="Percent 2 2 2 2 6 2 2 2" xfId="26961" xr:uid="{8BD0CEDB-66E3-4803-B724-89AD7D04FAB9}"/>
    <cellStyle name="Percent 2 2 2 2 6 2 2 2 2" xfId="40653" xr:uid="{CCCFC33D-BCFB-4721-AA22-CDB1E16F501D}"/>
    <cellStyle name="Percent 2 2 2 2 6 2 2 2 3" xfId="55536" xr:uid="{F3B1F6BB-CBC2-4A9C-9070-25E5331E982C}"/>
    <cellStyle name="Percent 2 2 2 2 6 2 2 3" xfId="20117" xr:uid="{9AC983CD-2D6B-4193-8E20-E9399A27585F}"/>
    <cellStyle name="Percent 2 2 2 2 6 2 2 4" xfId="33807" xr:uid="{0B86C027-08D6-4AD4-B089-4C29EA131B2E}"/>
    <cellStyle name="Percent 2 2 2 2 6 2 2 5" xfId="48690" xr:uid="{58543639-2D83-4C2C-BF57-D1B9B940AFFE}"/>
    <cellStyle name="Percent 2 2 2 2 6 2 3" xfId="23539" xr:uid="{3630493C-003A-4B3D-84DD-50277FD1D3B9}"/>
    <cellStyle name="Percent 2 2 2 2 6 2 3 2" xfId="37231" xr:uid="{6A25A4F3-67A9-484B-A5D9-5737965AABF9}"/>
    <cellStyle name="Percent 2 2 2 2 6 2 3 3" xfId="52114" xr:uid="{D6BAA711-CBC1-4AC2-A5E9-5DFB2A93E86C}"/>
    <cellStyle name="Percent 2 2 2 2 6 2 4" xfId="16695" xr:uid="{93EA078F-98C5-4A73-9C8A-CF243FDDC6A7}"/>
    <cellStyle name="Percent 2 2 2 2 6 2 5" xfId="30385" xr:uid="{767089F7-0997-47F9-A52F-513776FD3E12}"/>
    <cellStyle name="Percent 2 2 2 2 6 2 6" xfId="45268" xr:uid="{FE84BDD8-EB9A-4E51-9ADF-8883C43611E5}"/>
    <cellStyle name="Percent 2 2 2 2 6 3" xfId="11559" xr:uid="{7263BFDE-61D9-4225-8F14-1CD37E6E8CC8}"/>
    <cellStyle name="Percent 2 2 2 2 6 3 2" xfId="25249" xr:uid="{73E3A66F-BBD9-49A3-90C0-BBC0967E9E6D}"/>
    <cellStyle name="Percent 2 2 2 2 6 3 2 2" xfId="38941" xr:uid="{415D33FC-D357-423C-AF35-1B72A17D7625}"/>
    <cellStyle name="Percent 2 2 2 2 6 3 2 3" xfId="53824" xr:uid="{A0DB32DE-9B1E-4132-96FB-323F0243845A}"/>
    <cellStyle name="Percent 2 2 2 2 6 3 3" xfId="18405" xr:uid="{6586BA4E-6382-4879-9B9C-3F9A12CD9DF2}"/>
    <cellStyle name="Percent 2 2 2 2 6 3 4" xfId="32095" xr:uid="{B027E887-082B-4F30-AD1A-978B8C07AF68}"/>
    <cellStyle name="Percent 2 2 2 2 6 3 5" xfId="46978" xr:uid="{64A0F335-A061-4041-842C-53C15ABB9DE2}"/>
    <cellStyle name="Percent 2 2 2 2 6 4" xfId="21827" xr:uid="{504C0731-083E-407B-8839-A3C029074117}"/>
    <cellStyle name="Percent 2 2 2 2 6 4 2" xfId="35519" xr:uid="{4CBD3610-CAC8-4BD3-96F8-B1D287987180}"/>
    <cellStyle name="Percent 2 2 2 2 6 4 3" xfId="50402" xr:uid="{5A1BAB9D-96AB-459A-9264-ED846A2D3244}"/>
    <cellStyle name="Percent 2 2 2 2 6 5" xfId="14983" xr:uid="{339D901D-C1FC-4A9D-9876-95A98644D615}"/>
    <cellStyle name="Percent 2 2 2 2 6 6" xfId="28673" xr:uid="{9B070650-8F71-4738-8D96-62C243ED09A1}"/>
    <cellStyle name="Percent 2 2 2 2 6 7" xfId="43556" xr:uid="{ACBFDC36-7038-44EA-A961-004BF7F698B5}"/>
    <cellStyle name="Percent 2 2 2 2 7" xfId="9835" xr:uid="{DB882EE1-32F4-4683-B2B8-CA509A98C70A}"/>
    <cellStyle name="Percent 2 2 2 2 7 2" xfId="13257" xr:uid="{DA485002-F010-49C3-A87A-55AC2649F0DA}"/>
    <cellStyle name="Percent 2 2 2 2 7 2 2" xfId="26947" xr:uid="{7B037853-FD16-4E73-A7BD-B9CF9FFD7E94}"/>
    <cellStyle name="Percent 2 2 2 2 7 2 2 2" xfId="40639" xr:uid="{FD2EA056-0F97-4629-B905-2918E9AB85ED}"/>
    <cellStyle name="Percent 2 2 2 2 7 2 2 3" xfId="55522" xr:uid="{48D703AD-D07E-461E-9640-8D1B7C65AC86}"/>
    <cellStyle name="Percent 2 2 2 2 7 2 3" xfId="20103" xr:uid="{F61B8987-DACD-42EF-9EAA-BD2548E7D20A}"/>
    <cellStyle name="Percent 2 2 2 2 7 2 4" xfId="33793" xr:uid="{EA7750F1-125E-444C-9489-EFFA801844D5}"/>
    <cellStyle name="Percent 2 2 2 2 7 2 5" xfId="48676" xr:uid="{91AD32B8-3458-4952-94BB-7D6129D75AD4}"/>
    <cellStyle name="Percent 2 2 2 2 7 3" xfId="23525" xr:uid="{0AEAF8F6-6988-4C11-A9C7-1AD97DD88EFD}"/>
    <cellStyle name="Percent 2 2 2 2 7 3 2" xfId="37217" xr:uid="{7285A30D-194E-4D6E-BE5F-2C59C734055D}"/>
    <cellStyle name="Percent 2 2 2 2 7 3 3" xfId="52100" xr:uid="{127D55E9-D996-4DDA-8415-1608F5C7CC71}"/>
    <cellStyle name="Percent 2 2 2 2 7 4" xfId="16681" xr:uid="{F77EE09D-BC89-458A-A13A-CF18F7790622}"/>
    <cellStyle name="Percent 2 2 2 2 7 5" xfId="30371" xr:uid="{CBBCD3AD-6CB8-48A4-8FEE-0C0F11D28601}"/>
    <cellStyle name="Percent 2 2 2 2 7 6" xfId="45254" xr:uid="{2C8B7616-A1D0-4929-89D2-FA8180556D34}"/>
    <cellStyle name="Percent 2 2 2 2 8" xfId="11545" xr:uid="{4E3AB604-6033-4ECE-B088-5872ADC2DB99}"/>
    <cellStyle name="Percent 2 2 2 2 8 2" xfId="25235" xr:uid="{8E8665EE-11A1-4395-8E88-C9FAC32F5CD6}"/>
    <cellStyle name="Percent 2 2 2 2 8 2 2" xfId="38927" xr:uid="{0285C446-1087-4EDF-9FE3-FC9981DECC69}"/>
    <cellStyle name="Percent 2 2 2 2 8 2 3" xfId="53810" xr:uid="{73B92CE6-E0F2-4D1A-AEB2-DD2F0D414CA9}"/>
    <cellStyle name="Percent 2 2 2 2 8 3" xfId="18391" xr:uid="{BD26A413-ED69-4FE0-A7A1-755256E8D600}"/>
    <cellStyle name="Percent 2 2 2 2 8 4" xfId="32081" xr:uid="{8F31911E-40C6-4083-85BE-0A0D07C85803}"/>
    <cellStyle name="Percent 2 2 2 2 8 5" xfId="46964" xr:uid="{37526D23-2A22-4C03-8C6D-2B20A6BC773D}"/>
    <cellStyle name="Percent 2 2 2 2 9" xfId="21813" xr:uid="{85479614-68BE-47D3-935E-9D78A02930B6}"/>
    <cellStyle name="Percent 2 2 2 2 9 2" xfId="35505" xr:uid="{FCAF4EC7-5C6F-4BCF-A352-148F2A192AC0}"/>
    <cellStyle name="Percent 2 2 2 2 9 3" xfId="50388" xr:uid="{F7AFDF09-43CC-45C8-BBEE-F126E9AB0120}"/>
    <cellStyle name="Percent 2 2 2 3" xfId="8138" xr:uid="{0615159D-3707-4E1A-956A-C67F1790E9A5}"/>
    <cellStyle name="Percent 2 2 2 3 10" xfId="43557" xr:uid="{7C1D34B6-A47A-41A9-B24A-1EAA001EA4AC}"/>
    <cellStyle name="Percent 2 2 2 3 2" xfId="8139" xr:uid="{33136D12-D0F8-4EEC-8C31-AA2B81C2D7B6}"/>
    <cellStyle name="Percent 2 2 2 3 2 2" xfId="8140" xr:uid="{308FBB45-C73E-4386-A9E0-96807EED4CDD}"/>
    <cellStyle name="Percent 2 2 2 3 2 2 2" xfId="9852" xr:uid="{30D7CA9B-DC43-4C46-9350-36573F89E0F8}"/>
    <cellStyle name="Percent 2 2 2 3 2 2 2 2" xfId="13274" xr:uid="{DC73EFEE-1D5F-4478-A6DB-2622AE9A2434}"/>
    <cellStyle name="Percent 2 2 2 3 2 2 2 2 2" xfId="26964" xr:uid="{365F064C-40BB-4272-AA0A-28789C1A54F2}"/>
    <cellStyle name="Percent 2 2 2 3 2 2 2 2 2 2" xfId="40656" xr:uid="{63C641D2-493B-4988-9569-BD7EC4683D88}"/>
    <cellStyle name="Percent 2 2 2 3 2 2 2 2 2 3" xfId="55539" xr:uid="{71D059A0-850F-4DC5-B39F-392B78F48636}"/>
    <cellStyle name="Percent 2 2 2 3 2 2 2 2 3" xfId="20120" xr:uid="{B57B1CE3-6EC8-425F-9ED5-1BFCAF9BE1F7}"/>
    <cellStyle name="Percent 2 2 2 3 2 2 2 2 4" xfId="33810" xr:uid="{237B3749-AE70-45AE-84EC-FC215DFBEB33}"/>
    <cellStyle name="Percent 2 2 2 3 2 2 2 2 5" xfId="48693" xr:uid="{5B26198E-2639-47CE-AB6A-461B6E3A3434}"/>
    <cellStyle name="Percent 2 2 2 3 2 2 2 3" xfId="23542" xr:uid="{10816EBB-17EE-4B55-8CA8-0408E1495F4A}"/>
    <cellStyle name="Percent 2 2 2 3 2 2 2 3 2" xfId="37234" xr:uid="{29F6DEF5-2902-4B92-B197-B398B1500E2B}"/>
    <cellStyle name="Percent 2 2 2 3 2 2 2 3 3" xfId="52117" xr:uid="{479A750E-7785-4690-B303-1D90718A02E2}"/>
    <cellStyle name="Percent 2 2 2 3 2 2 2 4" xfId="16698" xr:uid="{9D474125-38AC-4302-A240-EFCD67A2BFEA}"/>
    <cellStyle name="Percent 2 2 2 3 2 2 2 5" xfId="30388" xr:uid="{E4506777-3D01-4735-BA11-97C769E5436F}"/>
    <cellStyle name="Percent 2 2 2 3 2 2 2 6" xfId="45271" xr:uid="{9ECBC24F-B862-4FBC-8D04-93F4ADD94726}"/>
    <cellStyle name="Percent 2 2 2 3 2 2 3" xfId="11562" xr:uid="{2A3A214E-3000-4F56-9215-A8A2F4AD11F1}"/>
    <cellStyle name="Percent 2 2 2 3 2 2 3 2" xfId="25252" xr:uid="{1A253946-FD3D-46EC-AC7E-6B9EC42AACD2}"/>
    <cellStyle name="Percent 2 2 2 3 2 2 3 2 2" xfId="38944" xr:uid="{F5E8904B-FD56-4D23-8F89-A1EEC1063688}"/>
    <cellStyle name="Percent 2 2 2 3 2 2 3 2 3" xfId="53827" xr:uid="{C6B44923-1D25-405F-B666-99E4B61DFD2D}"/>
    <cellStyle name="Percent 2 2 2 3 2 2 3 3" xfId="18408" xr:uid="{C21FE56A-EA38-4E8F-9955-6FE6A801159E}"/>
    <cellStyle name="Percent 2 2 2 3 2 2 3 4" xfId="32098" xr:uid="{1EDD7DC8-2A59-4A2F-82D6-43B02BB02B70}"/>
    <cellStyle name="Percent 2 2 2 3 2 2 3 5" xfId="46981" xr:uid="{8622EFDA-10FA-48EE-97EA-53C515C05DFA}"/>
    <cellStyle name="Percent 2 2 2 3 2 2 4" xfId="21830" xr:uid="{618F03F9-3430-4404-99D3-2685B55AB75C}"/>
    <cellStyle name="Percent 2 2 2 3 2 2 4 2" xfId="35522" xr:uid="{624C2985-73A7-4AD8-8007-9B42C4B0A2C0}"/>
    <cellStyle name="Percent 2 2 2 3 2 2 4 3" xfId="50405" xr:uid="{83ECC9B1-F25A-463C-8F10-2FA1410FEB4D}"/>
    <cellStyle name="Percent 2 2 2 3 2 2 5" xfId="14986" xr:uid="{423671CE-A001-4066-A9C4-4DEF7B2E70DF}"/>
    <cellStyle name="Percent 2 2 2 3 2 2 6" xfId="28676" xr:uid="{F46FA6BF-59D0-4FA2-A861-61D7299446AD}"/>
    <cellStyle name="Percent 2 2 2 3 2 2 7" xfId="43559" xr:uid="{49966597-7C0C-4160-932F-7C648A4063C5}"/>
    <cellStyle name="Percent 2 2 2 3 2 3" xfId="9851" xr:uid="{4D1D6AE0-8790-4444-8977-CB3B4F40DD99}"/>
    <cellStyle name="Percent 2 2 2 3 2 3 2" xfId="13273" xr:uid="{76BBCC67-56AE-49C8-9E24-F04A8D0A3CCA}"/>
    <cellStyle name="Percent 2 2 2 3 2 3 2 2" xfId="26963" xr:uid="{A457323C-32E8-41BA-85DB-E6AC1D8B68C0}"/>
    <cellStyle name="Percent 2 2 2 3 2 3 2 2 2" xfId="40655" xr:uid="{4D64E452-C738-4A50-A23B-CA3C4CF52EBC}"/>
    <cellStyle name="Percent 2 2 2 3 2 3 2 2 3" xfId="55538" xr:uid="{D5697D52-22EC-4E6C-B4D8-0639CF7EC34F}"/>
    <cellStyle name="Percent 2 2 2 3 2 3 2 3" xfId="20119" xr:uid="{519812CE-D282-4A86-9B5F-EF05ACB858D1}"/>
    <cellStyle name="Percent 2 2 2 3 2 3 2 4" xfId="33809" xr:uid="{1A4D9BAF-F0B2-478C-AAA3-53FB301BFEE0}"/>
    <cellStyle name="Percent 2 2 2 3 2 3 2 5" xfId="48692" xr:uid="{8702B51E-EC74-48C0-8E51-2F2397E8018E}"/>
    <cellStyle name="Percent 2 2 2 3 2 3 3" xfId="23541" xr:uid="{7ABB9BC1-2248-4C06-AC23-FAAC5A9473F4}"/>
    <cellStyle name="Percent 2 2 2 3 2 3 3 2" xfId="37233" xr:uid="{EACB6696-BC16-44BA-9C54-D37C6977C9B8}"/>
    <cellStyle name="Percent 2 2 2 3 2 3 3 3" xfId="52116" xr:uid="{F88883E8-2849-495A-A660-4A0D6E470F9A}"/>
    <cellStyle name="Percent 2 2 2 3 2 3 4" xfId="16697" xr:uid="{6980AEE9-F618-4DF3-81DC-AD7CC21DE569}"/>
    <cellStyle name="Percent 2 2 2 3 2 3 5" xfId="30387" xr:uid="{4FEDBD52-0E32-4F2D-B49C-913C0BFB0E9D}"/>
    <cellStyle name="Percent 2 2 2 3 2 3 6" xfId="45270" xr:uid="{0C2F3F4B-AC3E-4B0F-B05E-3EA760A38820}"/>
    <cellStyle name="Percent 2 2 2 3 2 4" xfId="11561" xr:uid="{D73AA777-FF57-4F51-B7FD-40D2B3B37214}"/>
    <cellStyle name="Percent 2 2 2 3 2 4 2" xfId="25251" xr:uid="{7A46A60E-BA13-49B6-93B2-5B44E810F866}"/>
    <cellStyle name="Percent 2 2 2 3 2 4 2 2" xfId="38943" xr:uid="{BE98CEDE-2A43-4EDB-8179-A61FCF3B5B18}"/>
    <cellStyle name="Percent 2 2 2 3 2 4 2 3" xfId="53826" xr:uid="{5C7988E1-059D-40DE-8EBA-844CC75968A4}"/>
    <cellStyle name="Percent 2 2 2 3 2 4 3" xfId="18407" xr:uid="{42988996-CF5A-4FEA-A3DA-CFB38255A0C6}"/>
    <cellStyle name="Percent 2 2 2 3 2 4 4" xfId="32097" xr:uid="{A5A13CBD-FF67-4AA9-984E-19F884C8966F}"/>
    <cellStyle name="Percent 2 2 2 3 2 4 5" xfId="46980" xr:uid="{1D258E2F-B3EF-4AF6-8B6D-3C4A712067D1}"/>
    <cellStyle name="Percent 2 2 2 3 2 5" xfId="21829" xr:uid="{A73FBC13-F4EB-4D1B-9DA0-AB8EA14B09C0}"/>
    <cellStyle name="Percent 2 2 2 3 2 5 2" xfId="35521" xr:uid="{D82B5C89-EE07-4318-83F9-D1A1E5692A08}"/>
    <cellStyle name="Percent 2 2 2 3 2 5 3" xfId="50404" xr:uid="{90310C53-8655-4755-B85B-4B4A221B43CA}"/>
    <cellStyle name="Percent 2 2 2 3 2 6" xfId="14985" xr:uid="{3F54713E-EA4B-491A-AD80-73E04CAA02F8}"/>
    <cellStyle name="Percent 2 2 2 3 2 7" xfId="28675" xr:uid="{3219B8E9-642E-490B-AACF-A677CE8362E5}"/>
    <cellStyle name="Percent 2 2 2 3 2 8" xfId="43558" xr:uid="{757E1218-E10E-4284-BB6C-2954B9F024CC}"/>
    <cellStyle name="Percent 2 2 2 3 3" xfId="8141" xr:uid="{4AEAED41-BD4D-4CF1-A055-837507E56ABA}"/>
    <cellStyle name="Percent 2 2 2 3 3 2" xfId="9853" xr:uid="{4A083979-D008-4E88-97E9-AFA8A00194A3}"/>
    <cellStyle name="Percent 2 2 2 3 3 2 2" xfId="13275" xr:uid="{C94A665D-C15B-4FCD-8FC5-C5371894F223}"/>
    <cellStyle name="Percent 2 2 2 3 3 2 2 2" xfId="26965" xr:uid="{E5029B2B-7005-4323-A23F-012467A262B9}"/>
    <cellStyle name="Percent 2 2 2 3 3 2 2 2 2" xfId="40657" xr:uid="{0D05A4ED-0488-40C4-9223-5C8DFFA213C3}"/>
    <cellStyle name="Percent 2 2 2 3 3 2 2 2 3" xfId="55540" xr:uid="{C55562E0-D8E8-4609-ACD3-ED4C91734EC1}"/>
    <cellStyle name="Percent 2 2 2 3 3 2 2 3" xfId="20121" xr:uid="{B1F035A9-BEB8-4EEA-93CC-D2D7ED3FCBBB}"/>
    <cellStyle name="Percent 2 2 2 3 3 2 2 4" xfId="33811" xr:uid="{D71AFDC9-D7F8-4921-AF2D-9DFEDF77A771}"/>
    <cellStyle name="Percent 2 2 2 3 3 2 2 5" xfId="48694" xr:uid="{B6F8EBF8-B3E5-4486-9B07-90AB73CA0C5D}"/>
    <cellStyle name="Percent 2 2 2 3 3 2 3" xfId="23543" xr:uid="{F2B3A456-D75F-43E1-9D31-4501C98E7173}"/>
    <cellStyle name="Percent 2 2 2 3 3 2 3 2" xfId="37235" xr:uid="{8006501E-054F-4EBF-A4ED-11B73527F3C4}"/>
    <cellStyle name="Percent 2 2 2 3 3 2 3 3" xfId="52118" xr:uid="{29FFFD6B-EDE0-4472-A826-ED52BEE6C520}"/>
    <cellStyle name="Percent 2 2 2 3 3 2 4" xfId="16699" xr:uid="{56AE2A32-85FB-4B41-96C5-2B84BE4FC98F}"/>
    <cellStyle name="Percent 2 2 2 3 3 2 5" xfId="30389" xr:uid="{8E110065-A3E0-40BE-9CE1-81A411370C81}"/>
    <cellStyle name="Percent 2 2 2 3 3 2 6" xfId="45272" xr:uid="{BC7EE271-47F9-408A-A085-8BCCE54A3F50}"/>
    <cellStyle name="Percent 2 2 2 3 3 3" xfId="11563" xr:uid="{7D737A1C-688E-4534-9AA1-333841768E47}"/>
    <cellStyle name="Percent 2 2 2 3 3 3 2" xfId="25253" xr:uid="{1604C0CB-FB98-43DD-B102-07ED9C0FDC49}"/>
    <cellStyle name="Percent 2 2 2 3 3 3 2 2" xfId="38945" xr:uid="{71F48442-87E3-44E9-867A-FB3A2D18DC6B}"/>
    <cellStyle name="Percent 2 2 2 3 3 3 2 3" xfId="53828" xr:uid="{C77F52D7-1705-4E1F-BAD8-4EF8AF6E4007}"/>
    <cellStyle name="Percent 2 2 2 3 3 3 3" xfId="18409" xr:uid="{952237DA-CC9E-4FFC-9DAB-D1159E0694A3}"/>
    <cellStyle name="Percent 2 2 2 3 3 3 4" xfId="32099" xr:uid="{59BDB1CB-19C8-4235-88F9-A6CC92245F3E}"/>
    <cellStyle name="Percent 2 2 2 3 3 3 5" xfId="46982" xr:uid="{ED2C7FFC-5D22-476D-8B5B-DFEF7B95EAA1}"/>
    <cellStyle name="Percent 2 2 2 3 3 4" xfId="21831" xr:uid="{19382C54-21D8-46C4-809F-B8AE6DBF11AC}"/>
    <cellStyle name="Percent 2 2 2 3 3 4 2" xfId="35523" xr:uid="{F2C9DA81-DBDB-48F1-8337-EA391BF4230E}"/>
    <cellStyle name="Percent 2 2 2 3 3 4 3" xfId="50406" xr:uid="{A3273A16-1D33-4039-B3B3-B1B292D4EE4B}"/>
    <cellStyle name="Percent 2 2 2 3 3 5" xfId="14987" xr:uid="{A72A9092-F33F-4ABB-8193-6997964B84AF}"/>
    <cellStyle name="Percent 2 2 2 3 3 6" xfId="28677" xr:uid="{5FE4E156-0CC2-4CCF-9F45-44193CA3B5D4}"/>
    <cellStyle name="Percent 2 2 2 3 3 7" xfId="43560" xr:uid="{7115C33B-9F2B-439A-B20C-D50DDB5AA802}"/>
    <cellStyle name="Percent 2 2 2 3 4" xfId="8142" xr:uid="{DBCF3F39-4DD9-46C3-94CA-15B34C1BA1DD}"/>
    <cellStyle name="Percent 2 2 2 3 4 2" xfId="9854" xr:uid="{EC881788-5CD1-4FA3-8231-41A046FC4523}"/>
    <cellStyle name="Percent 2 2 2 3 4 2 2" xfId="13276" xr:uid="{01B82918-C7C7-4ACC-A15F-3ADBD51C8A87}"/>
    <cellStyle name="Percent 2 2 2 3 4 2 2 2" xfId="26966" xr:uid="{0945F543-CC52-4A4C-8452-705DC2437AAA}"/>
    <cellStyle name="Percent 2 2 2 3 4 2 2 2 2" xfId="40658" xr:uid="{63CC8575-BB71-4861-89C4-3F347C8606A8}"/>
    <cellStyle name="Percent 2 2 2 3 4 2 2 2 3" xfId="55541" xr:uid="{FE7578E5-8EAB-4646-A827-F4E209FF97FA}"/>
    <cellStyle name="Percent 2 2 2 3 4 2 2 3" xfId="20122" xr:uid="{D5E2E319-B8C4-41B9-A88C-3C4CC3721FA2}"/>
    <cellStyle name="Percent 2 2 2 3 4 2 2 4" xfId="33812" xr:uid="{81317CC9-FACE-4752-9198-79F7A083B2E5}"/>
    <cellStyle name="Percent 2 2 2 3 4 2 2 5" xfId="48695" xr:uid="{0E190246-AB91-4CD0-AD78-23A0B3D6EE4B}"/>
    <cellStyle name="Percent 2 2 2 3 4 2 3" xfId="23544" xr:uid="{3B877E9D-EB87-4C92-A545-4AE5AF875499}"/>
    <cellStyle name="Percent 2 2 2 3 4 2 3 2" xfId="37236" xr:uid="{4570A767-7A38-4D8D-BB79-C06177203B09}"/>
    <cellStyle name="Percent 2 2 2 3 4 2 3 3" xfId="52119" xr:uid="{2D42A79B-11AF-4F4B-B3BE-36E789061103}"/>
    <cellStyle name="Percent 2 2 2 3 4 2 4" xfId="16700" xr:uid="{63F8C163-60FC-4534-86E7-662123C30642}"/>
    <cellStyle name="Percent 2 2 2 3 4 2 5" xfId="30390" xr:uid="{6D4DC965-2862-4053-90CD-D0FB55828EAA}"/>
    <cellStyle name="Percent 2 2 2 3 4 2 6" xfId="45273" xr:uid="{1BB0F306-EDAA-4241-9809-DBB81B6AFDAE}"/>
    <cellStyle name="Percent 2 2 2 3 4 3" xfId="11564" xr:uid="{F0F454FB-F29F-44CE-AE0E-E6E2DF645349}"/>
    <cellStyle name="Percent 2 2 2 3 4 3 2" xfId="25254" xr:uid="{786601E0-234D-46C9-BE0B-8AAA1358BEBD}"/>
    <cellStyle name="Percent 2 2 2 3 4 3 2 2" xfId="38946" xr:uid="{24789854-774E-4F67-A4CB-8BBEABAB512E}"/>
    <cellStyle name="Percent 2 2 2 3 4 3 2 3" xfId="53829" xr:uid="{75627C70-9E9F-4459-A122-1C21306135C5}"/>
    <cellStyle name="Percent 2 2 2 3 4 3 3" xfId="18410" xr:uid="{32F48D6D-2314-46E9-871A-A568514DC799}"/>
    <cellStyle name="Percent 2 2 2 3 4 3 4" xfId="32100" xr:uid="{149EB11E-1C43-41C9-B88B-9BA890396C34}"/>
    <cellStyle name="Percent 2 2 2 3 4 3 5" xfId="46983" xr:uid="{39F0AA7A-D7FE-4BDD-85D7-DE3BB61851D5}"/>
    <cellStyle name="Percent 2 2 2 3 4 4" xfId="21832" xr:uid="{084C80D7-173C-45B1-AAC0-AFE343ECE5A4}"/>
    <cellStyle name="Percent 2 2 2 3 4 4 2" xfId="35524" xr:uid="{CCF2F05A-D285-49A4-945A-04B47552598F}"/>
    <cellStyle name="Percent 2 2 2 3 4 4 3" xfId="50407" xr:uid="{7C6CB507-3AA7-4A89-B868-AA3E22D53B67}"/>
    <cellStyle name="Percent 2 2 2 3 4 5" xfId="14988" xr:uid="{9F7281DC-6251-4EC3-A547-30594485E9AB}"/>
    <cellStyle name="Percent 2 2 2 3 4 6" xfId="28678" xr:uid="{B1234BBE-1738-4C33-88BF-FA837782E5F3}"/>
    <cellStyle name="Percent 2 2 2 3 4 7" xfId="43561" xr:uid="{43026B11-B024-41F8-9676-5E7578670BFE}"/>
    <cellStyle name="Percent 2 2 2 3 5" xfId="9850" xr:uid="{F6B22756-08D9-4E3E-A168-4E052B2AFE6E}"/>
    <cellStyle name="Percent 2 2 2 3 5 2" xfId="13272" xr:uid="{FADBB8E6-BF43-452B-8EEC-7548D0E5A1C2}"/>
    <cellStyle name="Percent 2 2 2 3 5 2 2" xfId="26962" xr:uid="{EB56FC6F-42C4-4708-9B59-E9199E478381}"/>
    <cellStyle name="Percent 2 2 2 3 5 2 2 2" xfId="40654" xr:uid="{37EE5B66-228C-4C1F-977E-5159C95D47EF}"/>
    <cellStyle name="Percent 2 2 2 3 5 2 2 3" xfId="55537" xr:uid="{654F6DA5-F383-4750-97C5-0901B3C51757}"/>
    <cellStyle name="Percent 2 2 2 3 5 2 3" xfId="20118" xr:uid="{CCE8DD26-D7BC-4495-ADC3-E81FBA5AF8A9}"/>
    <cellStyle name="Percent 2 2 2 3 5 2 4" xfId="33808" xr:uid="{24DC8D1A-7838-4B3C-BAAE-87DB5EA901FA}"/>
    <cellStyle name="Percent 2 2 2 3 5 2 5" xfId="48691" xr:uid="{E51828AF-9D9B-4636-9738-FD1B0396E42C}"/>
    <cellStyle name="Percent 2 2 2 3 5 3" xfId="23540" xr:uid="{5E0B25B7-2245-4158-B398-B62B1F2F0329}"/>
    <cellStyle name="Percent 2 2 2 3 5 3 2" xfId="37232" xr:uid="{18F7C7FA-9DEA-4F4B-BAD1-ADA5A660E94F}"/>
    <cellStyle name="Percent 2 2 2 3 5 3 3" xfId="52115" xr:uid="{76479E8D-C697-45E0-8CDA-7F75A1C47791}"/>
    <cellStyle name="Percent 2 2 2 3 5 4" xfId="16696" xr:uid="{91C74E31-37EB-4B06-B61C-1BAE9259EDB5}"/>
    <cellStyle name="Percent 2 2 2 3 5 5" xfId="30386" xr:uid="{06407BF0-4458-497A-8F4C-7D00C1516B1A}"/>
    <cellStyle name="Percent 2 2 2 3 5 6" xfId="45269" xr:uid="{500E25B9-D551-4960-9A42-C04336314F73}"/>
    <cellStyle name="Percent 2 2 2 3 6" xfId="11560" xr:uid="{EFC51449-EFFD-4469-85C0-03F7DC7469AA}"/>
    <cellStyle name="Percent 2 2 2 3 6 2" xfId="25250" xr:uid="{1D75AAA2-6664-4988-BCB4-B11C0388516C}"/>
    <cellStyle name="Percent 2 2 2 3 6 2 2" xfId="38942" xr:uid="{C80B1D55-53C3-40BB-BFC9-3FEC17A99ADE}"/>
    <cellStyle name="Percent 2 2 2 3 6 2 3" xfId="53825" xr:uid="{5960B3DC-2D35-4E2B-9A37-93EA3E94F640}"/>
    <cellStyle name="Percent 2 2 2 3 6 3" xfId="18406" xr:uid="{31A3AF5C-CE74-4AF8-91CA-322335387975}"/>
    <cellStyle name="Percent 2 2 2 3 6 4" xfId="32096" xr:uid="{19160D06-DD9A-4747-BD56-7F6594D7D01B}"/>
    <cellStyle name="Percent 2 2 2 3 6 5" xfId="46979" xr:uid="{B7646E14-2F8E-4819-A5C8-4C2CD2B8D342}"/>
    <cellStyle name="Percent 2 2 2 3 7" xfId="21828" xr:uid="{F78AD696-A1A7-43F8-AB0B-4BA6839E3345}"/>
    <cellStyle name="Percent 2 2 2 3 7 2" xfId="35520" xr:uid="{9FB4DEF7-B4B6-48BB-BA77-63B2217DDECD}"/>
    <cellStyle name="Percent 2 2 2 3 7 3" xfId="50403" xr:uid="{E13693A8-2095-4ADF-82BC-CD1309FF67B7}"/>
    <cellStyle name="Percent 2 2 2 3 8" xfId="14984" xr:uid="{1853B398-B394-46A5-A1E1-E41168034A13}"/>
    <cellStyle name="Percent 2 2 2 3 9" xfId="28674" xr:uid="{06CB2579-D99F-4189-B9BE-74C344D97D29}"/>
    <cellStyle name="Percent 2 2 2 4" xfId="8143" xr:uid="{17A358E8-269A-46EB-8BEC-948D9F92DE7B}"/>
    <cellStyle name="Percent 2 2 2 4 10" xfId="43562" xr:uid="{7CA0EC9E-6687-4C98-9149-FD4BBC8A74A4}"/>
    <cellStyle name="Percent 2 2 2 4 2" xfId="8144" xr:uid="{75073EDF-ED9B-4E62-8C18-8E22AB62FB29}"/>
    <cellStyle name="Percent 2 2 2 4 2 2" xfId="8145" xr:uid="{51C92422-9D42-4BB9-A482-63F8251EAE11}"/>
    <cellStyle name="Percent 2 2 2 4 2 2 2" xfId="9857" xr:uid="{7B7E5559-DA4D-47E7-A286-F9A870185BE6}"/>
    <cellStyle name="Percent 2 2 2 4 2 2 2 2" xfId="13279" xr:uid="{59832DF1-4CF8-4121-9169-1406AC655B31}"/>
    <cellStyle name="Percent 2 2 2 4 2 2 2 2 2" xfId="26969" xr:uid="{5DC242EC-21DB-425A-A47C-043C955638C9}"/>
    <cellStyle name="Percent 2 2 2 4 2 2 2 2 2 2" xfId="40661" xr:uid="{A9C1CB61-2683-416B-9FFA-7BD194CB5A22}"/>
    <cellStyle name="Percent 2 2 2 4 2 2 2 2 2 3" xfId="55544" xr:uid="{8D77F948-1163-45C6-B25E-8E3B1C3B99EF}"/>
    <cellStyle name="Percent 2 2 2 4 2 2 2 2 3" xfId="20125" xr:uid="{D98B08E6-941B-401B-B10D-CBBC3436F983}"/>
    <cellStyle name="Percent 2 2 2 4 2 2 2 2 4" xfId="33815" xr:uid="{44D956B1-5C7D-4319-A5FF-B81F67F49329}"/>
    <cellStyle name="Percent 2 2 2 4 2 2 2 2 5" xfId="48698" xr:uid="{D4F60BA0-F390-4B4B-A629-46BBBF93A4EE}"/>
    <cellStyle name="Percent 2 2 2 4 2 2 2 3" xfId="23547" xr:uid="{5D9BEE4A-5DFA-42C8-80F4-A63D3818D8C6}"/>
    <cellStyle name="Percent 2 2 2 4 2 2 2 3 2" xfId="37239" xr:uid="{965DC21F-1F69-42A1-AF12-EA820AD930CE}"/>
    <cellStyle name="Percent 2 2 2 4 2 2 2 3 3" xfId="52122" xr:uid="{80CA52ED-3467-446C-993C-2E0796057D7D}"/>
    <cellStyle name="Percent 2 2 2 4 2 2 2 4" xfId="16703" xr:uid="{61E45347-9B84-4864-BECB-1E553938708D}"/>
    <cellStyle name="Percent 2 2 2 4 2 2 2 5" xfId="30393" xr:uid="{9E41E235-5C6B-4672-BA82-7E88312792E7}"/>
    <cellStyle name="Percent 2 2 2 4 2 2 2 6" xfId="45276" xr:uid="{4E391323-07FB-474F-B8FE-3AE8F255BFE2}"/>
    <cellStyle name="Percent 2 2 2 4 2 2 3" xfId="11567" xr:uid="{E9D7DEA9-011C-44FF-9789-42EA2C08A358}"/>
    <cellStyle name="Percent 2 2 2 4 2 2 3 2" xfId="25257" xr:uid="{ED27F0EB-9D8F-454A-B231-EBB513B47EE3}"/>
    <cellStyle name="Percent 2 2 2 4 2 2 3 2 2" xfId="38949" xr:uid="{62309354-9E60-45B2-88AE-A494B2E8129D}"/>
    <cellStyle name="Percent 2 2 2 4 2 2 3 2 3" xfId="53832" xr:uid="{59C4F1DE-0BB1-41CD-9D36-3C429CFB8396}"/>
    <cellStyle name="Percent 2 2 2 4 2 2 3 3" xfId="18413" xr:uid="{0788C73C-C777-4FD8-80A2-F795A8EFD1CC}"/>
    <cellStyle name="Percent 2 2 2 4 2 2 3 4" xfId="32103" xr:uid="{B5D3026D-AEDA-4E8C-8AAE-46029F126DDF}"/>
    <cellStyle name="Percent 2 2 2 4 2 2 3 5" xfId="46986" xr:uid="{68B20013-25E9-4EEE-BC46-32EEE426DC9F}"/>
    <cellStyle name="Percent 2 2 2 4 2 2 4" xfId="21835" xr:uid="{367EAF27-8D1E-40E7-8875-8890A7327886}"/>
    <cellStyle name="Percent 2 2 2 4 2 2 4 2" xfId="35527" xr:uid="{7B5BD44C-B868-4ABC-945D-C6B06983631F}"/>
    <cellStyle name="Percent 2 2 2 4 2 2 4 3" xfId="50410" xr:uid="{8086F99F-DFA5-4F73-9BE8-4B6901DBD5D3}"/>
    <cellStyle name="Percent 2 2 2 4 2 2 5" xfId="14991" xr:uid="{9F4523CC-D038-45AB-B9F9-CBDEA1F53807}"/>
    <cellStyle name="Percent 2 2 2 4 2 2 6" xfId="28681" xr:uid="{BB52E434-9432-4E4D-B01A-3D4BCCA6C4EF}"/>
    <cellStyle name="Percent 2 2 2 4 2 2 7" xfId="43564" xr:uid="{1B05C4CE-3857-4BE2-AB02-3BD04BABB483}"/>
    <cellStyle name="Percent 2 2 2 4 2 3" xfId="9856" xr:uid="{B474D1AF-DAD3-41A6-9564-9E7A1301000F}"/>
    <cellStyle name="Percent 2 2 2 4 2 3 2" xfId="13278" xr:uid="{DD8F90A8-D6B4-4401-B1AD-EA4AC26E0E2D}"/>
    <cellStyle name="Percent 2 2 2 4 2 3 2 2" xfId="26968" xr:uid="{427AD30E-2B74-491C-A3D6-A24254273DDD}"/>
    <cellStyle name="Percent 2 2 2 4 2 3 2 2 2" xfId="40660" xr:uid="{67A8E954-32A1-4F09-9210-BCFB99018CCB}"/>
    <cellStyle name="Percent 2 2 2 4 2 3 2 2 3" xfId="55543" xr:uid="{93B8A650-F8CC-4007-A6D0-9CCA8424DD48}"/>
    <cellStyle name="Percent 2 2 2 4 2 3 2 3" xfId="20124" xr:uid="{875C3189-3CCF-454D-924C-9A156F379023}"/>
    <cellStyle name="Percent 2 2 2 4 2 3 2 4" xfId="33814" xr:uid="{D883DD60-5BBC-452A-BC90-598D1D32EA21}"/>
    <cellStyle name="Percent 2 2 2 4 2 3 2 5" xfId="48697" xr:uid="{76126207-60C4-4E4E-83B1-A2F754BF000C}"/>
    <cellStyle name="Percent 2 2 2 4 2 3 3" xfId="23546" xr:uid="{C1DC5C7F-C92C-45DF-A987-13941B2F0826}"/>
    <cellStyle name="Percent 2 2 2 4 2 3 3 2" xfId="37238" xr:uid="{06BCD77E-948A-4F41-84FE-7E11D3E9A444}"/>
    <cellStyle name="Percent 2 2 2 4 2 3 3 3" xfId="52121" xr:uid="{7226F39C-38F2-40C2-8BF8-53DF329DBB0D}"/>
    <cellStyle name="Percent 2 2 2 4 2 3 4" xfId="16702" xr:uid="{85008C5B-D137-4BE9-8E8B-9F0EAB127D53}"/>
    <cellStyle name="Percent 2 2 2 4 2 3 5" xfId="30392" xr:uid="{494B30A8-16B8-42C6-B0BF-ED62CFEEAC6F}"/>
    <cellStyle name="Percent 2 2 2 4 2 3 6" xfId="45275" xr:uid="{C4701843-2CA3-438F-A3A1-CA41AA322ED2}"/>
    <cellStyle name="Percent 2 2 2 4 2 4" xfId="11566" xr:uid="{0BACE3FC-E13F-4C88-8815-0CAA441BAB25}"/>
    <cellStyle name="Percent 2 2 2 4 2 4 2" xfId="25256" xr:uid="{C4C2C66F-666F-45A2-8587-095CB4043C3B}"/>
    <cellStyle name="Percent 2 2 2 4 2 4 2 2" xfId="38948" xr:uid="{F59FF9FB-48CB-4112-986E-4DF480099521}"/>
    <cellStyle name="Percent 2 2 2 4 2 4 2 3" xfId="53831" xr:uid="{BC007B7F-0B6D-4E40-9058-599645D74A14}"/>
    <cellStyle name="Percent 2 2 2 4 2 4 3" xfId="18412" xr:uid="{3D8A82CB-B3F6-4389-84C7-F0B9D073F0DE}"/>
    <cellStyle name="Percent 2 2 2 4 2 4 4" xfId="32102" xr:uid="{0EE2F38B-1845-434A-8AE2-B75124B454D3}"/>
    <cellStyle name="Percent 2 2 2 4 2 4 5" xfId="46985" xr:uid="{B940407F-FB45-4C2A-833C-DF8BC904776C}"/>
    <cellStyle name="Percent 2 2 2 4 2 5" xfId="21834" xr:uid="{42843D92-9466-41AB-861E-13919267F6DF}"/>
    <cellStyle name="Percent 2 2 2 4 2 5 2" xfId="35526" xr:uid="{0970DD45-DA0D-4C06-94D8-1F5FB5D7A3D3}"/>
    <cellStyle name="Percent 2 2 2 4 2 5 3" xfId="50409" xr:uid="{78C01B9B-518A-4DC2-A403-85D0B63ABB96}"/>
    <cellStyle name="Percent 2 2 2 4 2 6" xfId="14990" xr:uid="{2008A295-9022-4D43-96EC-BB61CAC2BE67}"/>
    <cellStyle name="Percent 2 2 2 4 2 7" xfId="28680" xr:uid="{B0F82F35-8DFD-43A3-B9AA-EBC3BFE2E3CF}"/>
    <cellStyle name="Percent 2 2 2 4 2 8" xfId="43563" xr:uid="{4BCEACA0-9D68-47CB-AF63-BDE1438F041A}"/>
    <cellStyle name="Percent 2 2 2 4 3" xfId="8146" xr:uid="{00EBF7DE-468D-448B-A62B-8F3A887C4495}"/>
    <cellStyle name="Percent 2 2 2 4 3 2" xfId="9858" xr:uid="{1129731A-C326-40A4-861C-83096D83138E}"/>
    <cellStyle name="Percent 2 2 2 4 3 2 2" xfId="13280" xr:uid="{E6794109-FD64-46DB-BFC0-A95B0305D3A4}"/>
    <cellStyle name="Percent 2 2 2 4 3 2 2 2" xfId="26970" xr:uid="{3EBF87D5-0AA5-4002-93C3-B7EB80A440FE}"/>
    <cellStyle name="Percent 2 2 2 4 3 2 2 2 2" xfId="40662" xr:uid="{301D96CB-3AA0-403E-82F4-72C74256B9CB}"/>
    <cellStyle name="Percent 2 2 2 4 3 2 2 2 3" xfId="55545" xr:uid="{0E9B6D3B-316D-4897-A7F2-F69E2330EB69}"/>
    <cellStyle name="Percent 2 2 2 4 3 2 2 3" xfId="20126" xr:uid="{28E5E4AA-B824-4EBE-A389-A34D5C035483}"/>
    <cellStyle name="Percent 2 2 2 4 3 2 2 4" xfId="33816" xr:uid="{E1377F10-9EEE-4078-8F9F-E6379D55C3A6}"/>
    <cellStyle name="Percent 2 2 2 4 3 2 2 5" xfId="48699" xr:uid="{8E66514D-AAB3-47B9-9E23-F992EF3536ED}"/>
    <cellStyle name="Percent 2 2 2 4 3 2 3" xfId="23548" xr:uid="{99568E12-CE58-48ED-9858-CDDF0E901BF4}"/>
    <cellStyle name="Percent 2 2 2 4 3 2 3 2" xfId="37240" xr:uid="{DA36C393-91C4-405A-B10A-AAADB5B15DA1}"/>
    <cellStyle name="Percent 2 2 2 4 3 2 3 3" xfId="52123" xr:uid="{8BB5ADA4-2392-43E2-8970-D5BE44371AC3}"/>
    <cellStyle name="Percent 2 2 2 4 3 2 4" xfId="16704" xr:uid="{F9659261-C923-4490-B7F4-9D82D8D1D527}"/>
    <cellStyle name="Percent 2 2 2 4 3 2 5" xfId="30394" xr:uid="{24DC8F98-900E-4885-9EF2-12B877BF7A14}"/>
    <cellStyle name="Percent 2 2 2 4 3 2 6" xfId="45277" xr:uid="{96AB1690-AB4A-4A0E-A183-8670B504087A}"/>
    <cellStyle name="Percent 2 2 2 4 3 3" xfId="11568" xr:uid="{2DDD99A2-1474-4260-AF7E-239BA4C0A4FE}"/>
    <cellStyle name="Percent 2 2 2 4 3 3 2" xfId="25258" xr:uid="{296D0631-B4B1-4D84-9406-4E642F2DD5F9}"/>
    <cellStyle name="Percent 2 2 2 4 3 3 2 2" xfId="38950" xr:uid="{E259317D-D69C-44AE-9EB4-2EA7EB4ABBFA}"/>
    <cellStyle name="Percent 2 2 2 4 3 3 2 3" xfId="53833" xr:uid="{BE491878-E527-4D4B-AFC5-AD8F7D0CBED4}"/>
    <cellStyle name="Percent 2 2 2 4 3 3 3" xfId="18414" xr:uid="{C0D50D50-67EF-4C1E-9A6F-7A256AD97A57}"/>
    <cellStyle name="Percent 2 2 2 4 3 3 4" xfId="32104" xr:uid="{03E74F88-0414-46DC-A777-95F6E90834F7}"/>
    <cellStyle name="Percent 2 2 2 4 3 3 5" xfId="46987" xr:uid="{089714B3-5194-49AB-8D44-1D31C30507B1}"/>
    <cellStyle name="Percent 2 2 2 4 3 4" xfId="21836" xr:uid="{AAD5D6BE-1AE9-4B77-B4A2-BFD182DBAA7F}"/>
    <cellStyle name="Percent 2 2 2 4 3 4 2" xfId="35528" xr:uid="{90C48B06-73BF-4991-8AA2-447CFDD4BD4B}"/>
    <cellStyle name="Percent 2 2 2 4 3 4 3" xfId="50411" xr:uid="{A1F2B13F-D407-4B80-BA7F-43EE67DC901C}"/>
    <cellStyle name="Percent 2 2 2 4 3 5" xfId="14992" xr:uid="{3F4046A2-5819-4BD2-9313-C0A4D9FE8172}"/>
    <cellStyle name="Percent 2 2 2 4 3 6" xfId="28682" xr:uid="{0FAF5B25-7265-460F-982A-2BB24154AD2D}"/>
    <cellStyle name="Percent 2 2 2 4 3 7" xfId="43565" xr:uid="{DC0CBFB6-B042-47EA-9C4A-42309A6BED1E}"/>
    <cellStyle name="Percent 2 2 2 4 4" xfId="8147" xr:uid="{A6CE2F56-FE3C-453F-8176-650A648DC194}"/>
    <cellStyle name="Percent 2 2 2 4 4 2" xfId="9859" xr:uid="{64F68E8B-BC49-476C-BF64-F7E4D3B81D1B}"/>
    <cellStyle name="Percent 2 2 2 4 4 2 2" xfId="13281" xr:uid="{2AD0E5A4-F5BC-4751-AFA0-505DF770777C}"/>
    <cellStyle name="Percent 2 2 2 4 4 2 2 2" xfId="26971" xr:uid="{1FA82C09-7624-4284-BC1A-F0171D41EA39}"/>
    <cellStyle name="Percent 2 2 2 4 4 2 2 2 2" xfId="40663" xr:uid="{7DCC119B-8F18-4BF7-9B02-5FA83EFC4407}"/>
    <cellStyle name="Percent 2 2 2 4 4 2 2 2 3" xfId="55546" xr:uid="{E86316E9-4B3B-4734-9007-5255543742CD}"/>
    <cellStyle name="Percent 2 2 2 4 4 2 2 3" xfId="20127" xr:uid="{70BDD4DF-7D69-4860-BB03-590F6AA0E002}"/>
    <cellStyle name="Percent 2 2 2 4 4 2 2 4" xfId="33817" xr:uid="{C5FF8343-FAB9-4E20-B1DC-96274368093D}"/>
    <cellStyle name="Percent 2 2 2 4 4 2 2 5" xfId="48700" xr:uid="{DEB39832-C7AC-4385-94DB-52A3035B0D0B}"/>
    <cellStyle name="Percent 2 2 2 4 4 2 3" xfId="23549" xr:uid="{CF6FD967-74F5-4AAF-B653-AFE5B697686E}"/>
    <cellStyle name="Percent 2 2 2 4 4 2 3 2" xfId="37241" xr:uid="{DCBE5F43-E696-49C4-A1D4-5FC2496DFF9B}"/>
    <cellStyle name="Percent 2 2 2 4 4 2 3 3" xfId="52124" xr:uid="{DC610537-1887-4FE1-9CA7-3EF9809B01F3}"/>
    <cellStyle name="Percent 2 2 2 4 4 2 4" xfId="16705" xr:uid="{A09EB6B0-AF9F-4167-B320-C5266AB93E09}"/>
    <cellStyle name="Percent 2 2 2 4 4 2 5" xfId="30395" xr:uid="{032C4861-5369-4155-8D9B-76493B79AF2C}"/>
    <cellStyle name="Percent 2 2 2 4 4 2 6" xfId="45278" xr:uid="{528D0469-F274-4EC9-AC50-B51CE6497872}"/>
    <cellStyle name="Percent 2 2 2 4 4 3" xfId="11569" xr:uid="{D63BFDD8-F7B9-4BCD-B2A1-560901A84B94}"/>
    <cellStyle name="Percent 2 2 2 4 4 3 2" xfId="25259" xr:uid="{03D6B341-57AB-46AB-AA5B-F7656775F4A1}"/>
    <cellStyle name="Percent 2 2 2 4 4 3 2 2" xfId="38951" xr:uid="{24EB1456-10CF-4A0E-8B72-70E645F57332}"/>
    <cellStyle name="Percent 2 2 2 4 4 3 2 3" xfId="53834" xr:uid="{81210837-8A8E-4B2C-8A47-6DB1FA0EAB74}"/>
    <cellStyle name="Percent 2 2 2 4 4 3 3" xfId="18415" xr:uid="{4E979964-4652-4D93-82FB-EC0E919ED4E3}"/>
    <cellStyle name="Percent 2 2 2 4 4 3 4" xfId="32105" xr:uid="{E35A0688-28B6-41CD-99E0-B35D6905D205}"/>
    <cellStyle name="Percent 2 2 2 4 4 3 5" xfId="46988" xr:uid="{A6419A03-777B-4BF1-B60C-0A97E0BD347B}"/>
    <cellStyle name="Percent 2 2 2 4 4 4" xfId="21837" xr:uid="{D3586625-67EE-423E-8C48-B3B005330D2D}"/>
    <cellStyle name="Percent 2 2 2 4 4 4 2" xfId="35529" xr:uid="{A424FC42-CA47-4C7C-A8C3-FBDF2F31F402}"/>
    <cellStyle name="Percent 2 2 2 4 4 4 3" xfId="50412" xr:uid="{518FEB06-DDAF-43FE-903A-8419C6378C94}"/>
    <cellStyle name="Percent 2 2 2 4 4 5" xfId="14993" xr:uid="{17C9DE38-C13A-4DBF-BD51-B4191DEFA73D}"/>
    <cellStyle name="Percent 2 2 2 4 4 6" xfId="28683" xr:uid="{E284D2AE-E46F-4122-B905-C242A9D5063B}"/>
    <cellStyle name="Percent 2 2 2 4 4 7" xfId="43566" xr:uid="{84069697-2CED-4948-B5E0-5ACB2CE09F54}"/>
    <cellStyle name="Percent 2 2 2 4 5" xfId="9855" xr:uid="{8B311F3B-9CE9-4676-AFF6-3462EA82756B}"/>
    <cellStyle name="Percent 2 2 2 4 5 2" xfId="13277" xr:uid="{7F37F250-8A06-4626-AAD8-9DDA8B860EFB}"/>
    <cellStyle name="Percent 2 2 2 4 5 2 2" xfId="26967" xr:uid="{783321FE-5403-47FF-A8E1-84EA94A72FAF}"/>
    <cellStyle name="Percent 2 2 2 4 5 2 2 2" xfId="40659" xr:uid="{6531632F-ACD3-4AAE-BFC4-DF246C419886}"/>
    <cellStyle name="Percent 2 2 2 4 5 2 2 3" xfId="55542" xr:uid="{CE78020B-B805-4A48-A954-11DE486C2A99}"/>
    <cellStyle name="Percent 2 2 2 4 5 2 3" xfId="20123" xr:uid="{5A9A0143-19B3-4830-AFE4-00DC40EB8272}"/>
    <cellStyle name="Percent 2 2 2 4 5 2 4" xfId="33813" xr:uid="{EBAEAF2C-0FC4-4667-86E0-1CF2A57CFBE6}"/>
    <cellStyle name="Percent 2 2 2 4 5 2 5" xfId="48696" xr:uid="{B3B7DE3A-BA0B-4735-B1EF-864A5DF4BDC3}"/>
    <cellStyle name="Percent 2 2 2 4 5 3" xfId="23545" xr:uid="{1AA0130D-A59C-4096-A7BC-3A888ADE0B00}"/>
    <cellStyle name="Percent 2 2 2 4 5 3 2" xfId="37237" xr:uid="{4ED37074-0AF0-4201-8908-590A3F1AC542}"/>
    <cellStyle name="Percent 2 2 2 4 5 3 3" xfId="52120" xr:uid="{FB6735A1-5B98-4B2B-866F-1532E6D24488}"/>
    <cellStyle name="Percent 2 2 2 4 5 4" xfId="16701" xr:uid="{AACE22A0-B738-42BE-A1FB-0F2565D856C7}"/>
    <cellStyle name="Percent 2 2 2 4 5 5" xfId="30391" xr:uid="{51FC8761-A9A1-48B1-B28E-6FCC00087EB7}"/>
    <cellStyle name="Percent 2 2 2 4 5 6" xfId="45274" xr:uid="{D9B6B03D-3877-4808-8792-5FDA95FF58A4}"/>
    <cellStyle name="Percent 2 2 2 4 6" xfId="11565" xr:uid="{D048D716-554E-465C-95A0-D30EA03DACF0}"/>
    <cellStyle name="Percent 2 2 2 4 6 2" xfId="25255" xr:uid="{560C9B7A-A23C-430D-AF7D-E6A87166DF13}"/>
    <cellStyle name="Percent 2 2 2 4 6 2 2" xfId="38947" xr:uid="{ACF9C306-3040-40FA-9A78-821FAA4664AE}"/>
    <cellStyle name="Percent 2 2 2 4 6 2 3" xfId="53830" xr:uid="{49BEFA35-6918-4165-9247-E31D137935CF}"/>
    <cellStyle name="Percent 2 2 2 4 6 3" xfId="18411" xr:uid="{548C934F-04B2-421F-BFD5-6B22E182F7BB}"/>
    <cellStyle name="Percent 2 2 2 4 6 4" xfId="32101" xr:uid="{353DE048-6C01-4854-8879-DE3B55854972}"/>
    <cellStyle name="Percent 2 2 2 4 6 5" xfId="46984" xr:uid="{248FFFFB-9469-47AA-B3E3-6608E9DA30CC}"/>
    <cellStyle name="Percent 2 2 2 4 7" xfId="21833" xr:uid="{531F9F21-3ED1-49D5-8F0B-0E99D0BEECDE}"/>
    <cellStyle name="Percent 2 2 2 4 7 2" xfId="35525" xr:uid="{07D478D0-1D02-4164-BCA8-F9D281BADBA7}"/>
    <cellStyle name="Percent 2 2 2 4 7 3" xfId="50408" xr:uid="{85A2E099-374A-45C4-A40A-E67CDF6EE56B}"/>
    <cellStyle name="Percent 2 2 2 4 8" xfId="14989" xr:uid="{C3EE8238-4B63-4C13-AF2B-C348804ABE61}"/>
    <cellStyle name="Percent 2 2 2 4 9" xfId="28679" xr:uid="{774192F0-7DDA-4894-9A08-D655587A1F79}"/>
    <cellStyle name="Percent 2 2 2 5" xfId="8148" xr:uid="{053DD34F-F662-4C17-9310-C69279644DA1}"/>
    <cellStyle name="Percent 2 2 2 5 2" xfId="8149" xr:uid="{C9B48014-6C60-4259-90EC-AB84DD197F6E}"/>
    <cellStyle name="Percent 2 2 2 5 2 2" xfId="9861" xr:uid="{5877EC9C-3503-490E-B70F-9F9A6F974781}"/>
    <cellStyle name="Percent 2 2 2 5 2 2 2" xfId="13283" xr:uid="{C132083D-0AD3-40F3-8C50-7BBC05BEA05D}"/>
    <cellStyle name="Percent 2 2 2 5 2 2 2 2" xfId="26973" xr:uid="{22C55AAC-18C9-43C3-A566-CA5EEFE1B997}"/>
    <cellStyle name="Percent 2 2 2 5 2 2 2 2 2" xfId="40665" xr:uid="{F1848716-96B7-4C9D-B725-97C9973751AD}"/>
    <cellStyle name="Percent 2 2 2 5 2 2 2 2 3" xfId="55548" xr:uid="{EF0847D1-5760-459B-81F4-BD68BA81DE5D}"/>
    <cellStyle name="Percent 2 2 2 5 2 2 2 3" xfId="20129" xr:uid="{C6BABC4A-15E4-4816-AC13-A064858C9795}"/>
    <cellStyle name="Percent 2 2 2 5 2 2 2 4" xfId="33819" xr:uid="{96314799-85BB-46C6-BB7F-9E9E10A69652}"/>
    <cellStyle name="Percent 2 2 2 5 2 2 2 5" xfId="48702" xr:uid="{CFB147BD-8FC0-4A97-AA64-FDF70E476F01}"/>
    <cellStyle name="Percent 2 2 2 5 2 2 3" xfId="23551" xr:uid="{3011BA10-FCD4-4886-9EE1-DCF8031E9EC7}"/>
    <cellStyle name="Percent 2 2 2 5 2 2 3 2" xfId="37243" xr:uid="{0CB40C06-2F2B-439E-85D5-C0F7B4EA0E14}"/>
    <cellStyle name="Percent 2 2 2 5 2 2 3 3" xfId="52126" xr:uid="{2A30A8AA-F794-48CD-AB9E-AE154EF01F66}"/>
    <cellStyle name="Percent 2 2 2 5 2 2 4" xfId="16707" xr:uid="{6E1C9D72-76A7-4607-B835-9FEEEDC3A4CD}"/>
    <cellStyle name="Percent 2 2 2 5 2 2 5" xfId="30397" xr:uid="{2E044A3D-E57C-4925-A125-03983CE187B7}"/>
    <cellStyle name="Percent 2 2 2 5 2 2 6" xfId="45280" xr:uid="{94D17A0F-B8DE-4400-9E86-D1BA5DD4AAF6}"/>
    <cellStyle name="Percent 2 2 2 5 2 3" xfId="11571" xr:uid="{5E822298-A931-4433-938C-937ACD11D34E}"/>
    <cellStyle name="Percent 2 2 2 5 2 3 2" xfId="25261" xr:uid="{1C0B815A-3FC7-4343-B454-7B82FADEDBA4}"/>
    <cellStyle name="Percent 2 2 2 5 2 3 2 2" xfId="38953" xr:uid="{5BF1B0B3-C39C-4361-86AB-C940043C0536}"/>
    <cellStyle name="Percent 2 2 2 5 2 3 2 3" xfId="53836" xr:uid="{A730DF5B-2F48-4D8A-AD7B-7A799629832C}"/>
    <cellStyle name="Percent 2 2 2 5 2 3 3" xfId="18417" xr:uid="{58056EA3-B042-4124-920E-82C97D7D8885}"/>
    <cellStyle name="Percent 2 2 2 5 2 3 4" xfId="32107" xr:uid="{A17650D9-AAD9-47F4-87E5-A5A5C8E75038}"/>
    <cellStyle name="Percent 2 2 2 5 2 3 5" xfId="46990" xr:uid="{76624E15-B007-4716-8F73-C7835543B18A}"/>
    <cellStyle name="Percent 2 2 2 5 2 4" xfId="21839" xr:uid="{42DCCC0C-7EE7-41C2-A11E-28E00DD2BBBC}"/>
    <cellStyle name="Percent 2 2 2 5 2 4 2" xfId="35531" xr:uid="{7FB8D392-BB85-4CE9-A353-DAC78A9AE2FC}"/>
    <cellStyle name="Percent 2 2 2 5 2 4 3" xfId="50414" xr:uid="{953F3466-8EB0-4EEB-B58E-2F9B3DEF9392}"/>
    <cellStyle name="Percent 2 2 2 5 2 5" xfId="14995" xr:uid="{31F6DBFB-B4FF-4C75-B2B3-480D126A1B0F}"/>
    <cellStyle name="Percent 2 2 2 5 2 6" xfId="28685" xr:uid="{25FA7835-9DC5-44E6-9BF7-2132DCE6FB11}"/>
    <cellStyle name="Percent 2 2 2 5 2 7" xfId="43568" xr:uid="{B6D14F24-778A-4DB8-B0BE-9C08951C8E2C}"/>
    <cellStyle name="Percent 2 2 2 5 3" xfId="9860" xr:uid="{8A3313BF-5DA2-41C1-96FF-67BF2FD4EF7B}"/>
    <cellStyle name="Percent 2 2 2 5 3 2" xfId="13282" xr:uid="{F4009927-F101-4B17-A902-71F4B6403EB5}"/>
    <cellStyle name="Percent 2 2 2 5 3 2 2" xfId="26972" xr:uid="{61AE6C09-6F80-4040-B3A7-C8F5D27449C2}"/>
    <cellStyle name="Percent 2 2 2 5 3 2 2 2" xfId="40664" xr:uid="{F8C2AC3F-283F-4E83-BCB2-F46A959D5AC5}"/>
    <cellStyle name="Percent 2 2 2 5 3 2 2 3" xfId="55547" xr:uid="{CE0729F1-0A7B-4CB9-850A-AB5EED7E768B}"/>
    <cellStyle name="Percent 2 2 2 5 3 2 3" xfId="20128" xr:uid="{AFD23032-7C58-49EB-9202-814A3CA8EE08}"/>
    <cellStyle name="Percent 2 2 2 5 3 2 4" xfId="33818" xr:uid="{1080FCB2-CFFE-4EF4-B8B8-13096CD4925F}"/>
    <cellStyle name="Percent 2 2 2 5 3 2 5" xfId="48701" xr:uid="{796694DD-39D0-4534-BD57-A9B11DFB7457}"/>
    <cellStyle name="Percent 2 2 2 5 3 3" xfId="23550" xr:uid="{4CDE5567-1777-4F62-94B2-F2053C4AA25B}"/>
    <cellStyle name="Percent 2 2 2 5 3 3 2" xfId="37242" xr:uid="{D80376EC-8240-4B62-B51F-1348EF7EB2B7}"/>
    <cellStyle name="Percent 2 2 2 5 3 3 3" xfId="52125" xr:uid="{9976B55D-8213-480F-A3FB-7CB3CDADB158}"/>
    <cellStyle name="Percent 2 2 2 5 3 4" xfId="16706" xr:uid="{83DA5339-C118-4DAA-9E76-3293FC5EF48D}"/>
    <cellStyle name="Percent 2 2 2 5 3 5" xfId="30396" xr:uid="{2C8E75EF-90D2-4F3E-AC2B-DCA64E2693D3}"/>
    <cellStyle name="Percent 2 2 2 5 3 6" xfId="45279" xr:uid="{6E9610AE-8883-49A0-85CD-00FDD0BDF673}"/>
    <cellStyle name="Percent 2 2 2 5 4" xfId="11570" xr:uid="{89BB56E2-BA3F-45CE-80F8-FD95DBEAC736}"/>
    <cellStyle name="Percent 2 2 2 5 4 2" xfId="25260" xr:uid="{B4B8C13A-021F-450B-AB6E-1720B0EB38B6}"/>
    <cellStyle name="Percent 2 2 2 5 4 2 2" xfId="38952" xr:uid="{F3FF3D3C-0EB9-4B21-925D-B4679A44F89B}"/>
    <cellStyle name="Percent 2 2 2 5 4 2 3" xfId="53835" xr:uid="{E3486AE6-9B83-4705-B502-1FD2ABF2C106}"/>
    <cellStyle name="Percent 2 2 2 5 4 3" xfId="18416" xr:uid="{7ECAD763-4028-432D-B525-58102E3EB64C}"/>
    <cellStyle name="Percent 2 2 2 5 4 4" xfId="32106" xr:uid="{2431E0E8-A49A-4135-BA4E-2E28AAF1584D}"/>
    <cellStyle name="Percent 2 2 2 5 4 5" xfId="46989" xr:uid="{3526232D-02C8-454F-B58C-CAE788C4B72A}"/>
    <cellStyle name="Percent 2 2 2 5 5" xfId="21838" xr:uid="{017C5284-4E9B-4505-BF2A-BE1A6727BC35}"/>
    <cellStyle name="Percent 2 2 2 5 5 2" xfId="35530" xr:uid="{6F45BAA9-74C3-4D82-B6EC-DBA56E9DFF74}"/>
    <cellStyle name="Percent 2 2 2 5 5 3" xfId="50413" xr:uid="{0AA75E1F-C646-465A-80A8-2509EAF2D243}"/>
    <cellStyle name="Percent 2 2 2 5 6" xfId="14994" xr:uid="{EBB74EAB-844E-4A60-9820-6595530D9A21}"/>
    <cellStyle name="Percent 2 2 2 5 7" xfId="28684" xr:uid="{44433A02-3C18-499E-A838-E805791A28FA}"/>
    <cellStyle name="Percent 2 2 2 5 8" xfId="43567" xr:uid="{74BC8ED2-3C0C-4695-A124-4BA584BB85C0}"/>
    <cellStyle name="Percent 2 2 2 6" xfId="8150" xr:uid="{3A9AC8CE-1CD1-4487-9EA7-2A1FD7B6CE78}"/>
    <cellStyle name="Percent 2 2 2 6 2" xfId="9862" xr:uid="{A1AE9C77-47A2-4650-AF6D-F0686A2CBE09}"/>
    <cellStyle name="Percent 2 2 2 6 2 2" xfId="13284" xr:uid="{F6D24553-8E13-458B-8244-2271A5909ECB}"/>
    <cellStyle name="Percent 2 2 2 6 2 2 2" xfId="26974" xr:uid="{C72551EB-6F14-4BE8-949F-E13210D19B1F}"/>
    <cellStyle name="Percent 2 2 2 6 2 2 2 2" xfId="40666" xr:uid="{7FD6C07E-E04D-4AB1-AC38-97610C91ED17}"/>
    <cellStyle name="Percent 2 2 2 6 2 2 2 3" xfId="55549" xr:uid="{FB3F1AFE-E06C-4F38-98E0-817CCA5C26D7}"/>
    <cellStyle name="Percent 2 2 2 6 2 2 3" xfId="20130" xr:uid="{1AD2D19F-1CB0-4D8A-8182-7059CEB2F061}"/>
    <cellStyle name="Percent 2 2 2 6 2 2 4" xfId="33820" xr:uid="{7109E6FF-33BC-451B-8893-56B6887F6590}"/>
    <cellStyle name="Percent 2 2 2 6 2 2 5" xfId="48703" xr:uid="{1833D592-9F8B-4715-8ABF-73D0A5B9CCA0}"/>
    <cellStyle name="Percent 2 2 2 6 2 3" xfId="23552" xr:uid="{D04E7B93-0E8F-42AE-B5BD-0D56F13029B4}"/>
    <cellStyle name="Percent 2 2 2 6 2 3 2" xfId="37244" xr:uid="{90C1B85B-CDC2-4094-B0EE-B8B1DD759921}"/>
    <cellStyle name="Percent 2 2 2 6 2 3 3" xfId="52127" xr:uid="{9AEF6A62-838A-4693-ADDE-D246D5BC7F45}"/>
    <cellStyle name="Percent 2 2 2 6 2 4" xfId="16708" xr:uid="{5710CF34-9D55-4427-A260-81EB5CFACE03}"/>
    <cellStyle name="Percent 2 2 2 6 2 5" xfId="30398" xr:uid="{2430A542-247F-40A0-A7F2-34C15DCD08C6}"/>
    <cellStyle name="Percent 2 2 2 6 2 6" xfId="45281" xr:uid="{DCD1E97B-BFB5-4246-B40D-9E34535DA030}"/>
    <cellStyle name="Percent 2 2 2 6 3" xfId="11572" xr:uid="{A9CDF86B-817B-45BE-AEB7-B78BB89749FE}"/>
    <cellStyle name="Percent 2 2 2 6 3 2" xfId="25262" xr:uid="{261C4691-7C5D-43CF-A1E8-93EA8C6A4C92}"/>
    <cellStyle name="Percent 2 2 2 6 3 2 2" xfId="38954" xr:uid="{EB0AA535-B374-4D54-BDF3-DAF56CDD3D97}"/>
    <cellStyle name="Percent 2 2 2 6 3 2 3" xfId="53837" xr:uid="{2D661782-BD99-4ABE-8D64-10B7589AC367}"/>
    <cellStyle name="Percent 2 2 2 6 3 3" xfId="18418" xr:uid="{7931848B-6DC8-4C09-95F3-ACE6B808AEEE}"/>
    <cellStyle name="Percent 2 2 2 6 3 4" xfId="32108" xr:uid="{BC216ABC-1052-4B47-95C3-698F23762BFC}"/>
    <cellStyle name="Percent 2 2 2 6 3 5" xfId="46991" xr:uid="{942C1F2F-8B18-4E62-88C6-1C28F670D165}"/>
    <cellStyle name="Percent 2 2 2 6 4" xfId="21840" xr:uid="{14DB1DCA-224D-424D-B1A3-A27045C4F027}"/>
    <cellStyle name="Percent 2 2 2 6 4 2" xfId="35532" xr:uid="{54E6A429-8908-4523-82EB-53B0ED442C40}"/>
    <cellStyle name="Percent 2 2 2 6 4 3" xfId="50415" xr:uid="{049EC866-25F1-4B52-98AA-C8B0BD37C70E}"/>
    <cellStyle name="Percent 2 2 2 6 5" xfId="14996" xr:uid="{F7F1C20F-C5F0-45B5-86BD-BBB312BD6AE6}"/>
    <cellStyle name="Percent 2 2 2 6 6" xfId="28686" xr:uid="{9A31869C-6254-4AF8-B737-F27A7B1F0C78}"/>
    <cellStyle name="Percent 2 2 2 6 7" xfId="43569" xr:uid="{D2A63B6D-3B35-47BF-A072-EB369BE6721D}"/>
    <cellStyle name="Percent 2 2 2 7" xfId="8151" xr:uid="{0A518251-5E70-4045-89C7-94F4DD17BE23}"/>
    <cellStyle name="Percent 2 2 2 7 2" xfId="9863" xr:uid="{785CCDB3-FCCE-49DB-BE4D-EA04D7A132D0}"/>
    <cellStyle name="Percent 2 2 2 7 2 2" xfId="13285" xr:uid="{B2731DE7-A100-41F7-AED2-A88E3750F4F2}"/>
    <cellStyle name="Percent 2 2 2 7 2 2 2" xfId="26975" xr:uid="{11D5230F-807F-422E-A10D-4F870A36979E}"/>
    <cellStyle name="Percent 2 2 2 7 2 2 2 2" xfId="40667" xr:uid="{10C8351E-6B03-4EE9-A9B1-ED7970199EC1}"/>
    <cellStyle name="Percent 2 2 2 7 2 2 2 3" xfId="55550" xr:uid="{F3B0DFFF-C94D-43EC-A340-98BFAE5D6678}"/>
    <cellStyle name="Percent 2 2 2 7 2 2 3" xfId="20131" xr:uid="{0BF6B27A-CAA0-4257-92E9-D280270E07E0}"/>
    <cellStyle name="Percent 2 2 2 7 2 2 4" xfId="33821" xr:uid="{D58BD8C1-6FB9-4D2C-9E33-204D89D06E63}"/>
    <cellStyle name="Percent 2 2 2 7 2 2 5" xfId="48704" xr:uid="{6526878C-0CFE-4BD3-A12D-3A40F731743E}"/>
    <cellStyle name="Percent 2 2 2 7 2 3" xfId="23553" xr:uid="{13B5D3AE-25D4-4C6B-A3FB-655FDE863963}"/>
    <cellStyle name="Percent 2 2 2 7 2 3 2" xfId="37245" xr:uid="{74E19AF6-835B-4BF0-93EA-B3EC4264A1C0}"/>
    <cellStyle name="Percent 2 2 2 7 2 3 3" xfId="52128" xr:uid="{4896CBB1-C519-441B-BCAD-D45C0383B4F3}"/>
    <cellStyle name="Percent 2 2 2 7 2 4" xfId="16709" xr:uid="{BCFF8A36-81AF-40A3-A7AF-584999DE61CE}"/>
    <cellStyle name="Percent 2 2 2 7 2 5" xfId="30399" xr:uid="{0FD24771-C821-4C2A-B470-1168B7DB7AF1}"/>
    <cellStyle name="Percent 2 2 2 7 2 6" xfId="45282" xr:uid="{2C1EB3B1-63B4-4FC9-B9F8-F24DEC1FC5C0}"/>
    <cellStyle name="Percent 2 2 2 7 3" xfId="11573" xr:uid="{69559DF6-57E4-4D16-8DC1-7F52EF90CF54}"/>
    <cellStyle name="Percent 2 2 2 7 3 2" xfId="25263" xr:uid="{1D1C76F0-0659-4511-B0D7-966168EA55B4}"/>
    <cellStyle name="Percent 2 2 2 7 3 2 2" xfId="38955" xr:uid="{C3232B7B-2B8F-409F-8876-B4E8949701D8}"/>
    <cellStyle name="Percent 2 2 2 7 3 2 3" xfId="53838" xr:uid="{4F797893-61A9-4A97-914E-37CCD995C48F}"/>
    <cellStyle name="Percent 2 2 2 7 3 3" xfId="18419" xr:uid="{828FF2CE-746A-4177-B973-6224104EFBE8}"/>
    <cellStyle name="Percent 2 2 2 7 3 4" xfId="32109" xr:uid="{F1308C85-BC23-4365-B15D-DAFF9183FB3E}"/>
    <cellStyle name="Percent 2 2 2 7 3 5" xfId="46992" xr:uid="{CFB4B83B-B923-4B46-888A-96A07F3AF732}"/>
    <cellStyle name="Percent 2 2 2 7 4" xfId="21841" xr:uid="{DF2B23AD-0CBB-4CA4-BF86-75C6A58C6A13}"/>
    <cellStyle name="Percent 2 2 2 7 4 2" xfId="35533" xr:uid="{870A4C5D-F87E-4E8C-ABDF-1BC6B8A03726}"/>
    <cellStyle name="Percent 2 2 2 7 4 3" xfId="50416" xr:uid="{F652CBB1-7A0A-43EA-B636-6DF4D76A30AD}"/>
    <cellStyle name="Percent 2 2 2 7 5" xfId="14997" xr:uid="{5AA895A6-0638-4F12-A7DF-22E4412E5472}"/>
    <cellStyle name="Percent 2 2 2 7 6" xfId="28687" xr:uid="{52C147E7-5C8B-4CBB-B5F0-9A0FED935C88}"/>
    <cellStyle name="Percent 2 2 2 7 7" xfId="43570" xr:uid="{39FF6693-9A3B-44C2-8D70-7B923CBEB503}"/>
    <cellStyle name="Percent 2 2 2 8" xfId="9834" xr:uid="{BC4A72D1-3CA7-4525-90C3-87D339DC7414}"/>
    <cellStyle name="Percent 2 2 2 8 2" xfId="13256" xr:uid="{CEFA306C-7FC3-4C0E-9B16-475752975A1C}"/>
    <cellStyle name="Percent 2 2 2 8 2 2" xfId="26946" xr:uid="{A479B053-0078-47F7-89A0-E197FCD75451}"/>
    <cellStyle name="Percent 2 2 2 8 2 2 2" xfId="40638" xr:uid="{81B85623-B78B-4DAD-AA62-D8A17961CEAE}"/>
    <cellStyle name="Percent 2 2 2 8 2 2 3" xfId="55521" xr:uid="{C48D3259-C1B0-4EA9-87CE-1F2335A2CBB0}"/>
    <cellStyle name="Percent 2 2 2 8 2 3" xfId="20102" xr:uid="{16A001B1-7FB0-443C-891B-61F56E0444EF}"/>
    <cellStyle name="Percent 2 2 2 8 2 4" xfId="33792" xr:uid="{C411B142-8044-4BFE-A65C-E4E9B565FBC8}"/>
    <cellStyle name="Percent 2 2 2 8 2 5" xfId="48675" xr:uid="{87B2A7F1-D812-47A1-B903-F39A949FED0F}"/>
    <cellStyle name="Percent 2 2 2 8 3" xfId="23524" xr:uid="{031D8C82-0714-42C4-837F-D8CBCB917108}"/>
    <cellStyle name="Percent 2 2 2 8 3 2" xfId="37216" xr:uid="{FA830015-1698-4694-8086-370B9498075E}"/>
    <cellStyle name="Percent 2 2 2 8 3 3" xfId="52099" xr:uid="{D4340EF5-FA3B-4811-8270-349AB7ED6416}"/>
    <cellStyle name="Percent 2 2 2 8 4" xfId="16680" xr:uid="{9885156E-191B-4B62-BA62-9BDE8A639D40}"/>
    <cellStyle name="Percent 2 2 2 8 5" xfId="30370" xr:uid="{FDAB3A08-224E-4A4B-A741-96E5FFC2A5C6}"/>
    <cellStyle name="Percent 2 2 2 8 6" xfId="45253" xr:uid="{64927BA2-B807-4E25-89C2-6DAB7D448EAC}"/>
    <cellStyle name="Percent 2 2 2 9" xfId="11544" xr:uid="{89BF6461-C32B-4E1A-BCFC-44BDB04D50B5}"/>
    <cellStyle name="Percent 2 2 2 9 2" xfId="25234" xr:uid="{37E52AC3-8D9D-4206-BD6F-B61517D654E9}"/>
    <cellStyle name="Percent 2 2 2 9 2 2" xfId="38926" xr:uid="{241EE321-E13F-40EA-B6FF-B21E88A4C289}"/>
    <cellStyle name="Percent 2 2 2 9 2 3" xfId="53809" xr:uid="{65CC236D-041A-4F45-A289-494B1390C5EE}"/>
    <cellStyle name="Percent 2 2 2 9 3" xfId="18390" xr:uid="{531360EA-BA56-45A6-9001-8F75596ECA75}"/>
    <cellStyle name="Percent 2 2 2 9 4" xfId="32080" xr:uid="{6CB3CC01-57E5-4A25-A158-06826D08E9FF}"/>
    <cellStyle name="Percent 2 2 2 9 5" xfId="46963" xr:uid="{47EB9436-F20E-49CA-814B-963C5D291A82}"/>
    <cellStyle name="Percent 2 2 20" xfId="57427" xr:uid="{BA04CA7A-8D9C-4BF3-A396-33CFDA51ED93}"/>
    <cellStyle name="Percent 2 2 21" xfId="58604" xr:uid="{85CBD9CE-8188-40BD-9230-B421CF9C4159}"/>
    <cellStyle name="Percent 2 2 3" xfId="8152" xr:uid="{91B988FF-7C6D-46BB-81E0-7D350FD1F2AA}"/>
    <cellStyle name="Percent 2 2 3 10" xfId="14998" xr:uid="{8CE6B10F-3B7A-4C5C-AFE1-047BBDD6B6DB}"/>
    <cellStyle name="Percent 2 2 3 11" xfId="28688" xr:uid="{85593D54-E6BC-46F1-94B4-2A135A117017}"/>
    <cellStyle name="Percent 2 2 3 12" xfId="43571" xr:uid="{41F0AA2D-1B64-4F7E-BB34-4BED25B4FD5E}"/>
    <cellStyle name="Percent 2 2 3 2" xfId="8153" xr:uid="{2E37E7E7-F607-45D8-8FE0-FD6824092DE9}"/>
    <cellStyle name="Percent 2 2 3 2 10" xfId="43572" xr:uid="{05048830-179D-4F71-B43A-4E04E3E4E586}"/>
    <cellStyle name="Percent 2 2 3 2 2" xfId="8154" xr:uid="{8DA75888-08DC-487D-BE74-43F69AD4FFC6}"/>
    <cellStyle name="Percent 2 2 3 2 2 2" xfId="8155" xr:uid="{8A20D0F8-26F8-4E2C-9AEF-299FB6DF0AAB}"/>
    <cellStyle name="Percent 2 2 3 2 2 2 2" xfId="9867" xr:uid="{030BF4C9-288D-4102-90F7-B79DE27440F3}"/>
    <cellStyle name="Percent 2 2 3 2 2 2 2 2" xfId="13289" xr:uid="{40AB4EB1-7E1E-4BB7-953B-1F182D6C00F3}"/>
    <cellStyle name="Percent 2 2 3 2 2 2 2 2 2" xfId="26979" xr:uid="{6493E84E-E1B3-4AB8-9269-4C7B37983EF6}"/>
    <cellStyle name="Percent 2 2 3 2 2 2 2 2 2 2" xfId="40671" xr:uid="{D87664C0-A439-45C0-91A3-E9EF9CD8B00C}"/>
    <cellStyle name="Percent 2 2 3 2 2 2 2 2 2 3" xfId="55554" xr:uid="{B2FC1CEB-D8BC-40EF-A0F5-C943043B0751}"/>
    <cellStyle name="Percent 2 2 3 2 2 2 2 2 3" xfId="20135" xr:uid="{34380F7B-DA15-4128-B770-68AA16879B2F}"/>
    <cellStyle name="Percent 2 2 3 2 2 2 2 2 4" xfId="33825" xr:uid="{18E35F60-41A8-498A-800C-E7C5B0BF7F68}"/>
    <cellStyle name="Percent 2 2 3 2 2 2 2 2 5" xfId="48708" xr:uid="{0AE25A45-F11F-4BB3-86BB-EE1DBA25AA18}"/>
    <cellStyle name="Percent 2 2 3 2 2 2 2 3" xfId="23557" xr:uid="{E77AAEA3-6494-4DCD-B5C7-C401A4D9A5B6}"/>
    <cellStyle name="Percent 2 2 3 2 2 2 2 3 2" xfId="37249" xr:uid="{2937B0A2-6C21-45BC-BB28-DF6EB91414F4}"/>
    <cellStyle name="Percent 2 2 3 2 2 2 2 3 3" xfId="52132" xr:uid="{2017323B-0C59-4DB6-963F-6125F504E257}"/>
    <cellStyle name="Percent 2 2 3 2 2 2 2 4" xfId="16713" xr:uid="{8FBE00FD-27BE-4C47-A841-4CE97DEDD606}"/>
    <cellStyle name="Percent 2 2 3 2 2 2 2 5" xfId="30403" xr:uid="{17DF4F7B-9111-4370-BF7F-6A01DD01D812}"/>
    <cellStyle name="Percent 2 2 3 2 2 2 2 6" xfId="45286" xr:uid="{9A61D2A3-1A8F-401A-80E0-5147C1CAAB02}"/>
    <cellStyle name="Percent 2 2 3 2 2 2 3" xfId="11577" xr:uid="{C08B970A-D51B-4EF1-A01B-0C54C209A7C4}"/>
    <cellStyle name="Percent 2 2 3 2 2 2 3 2" xfId="25267" xr:uid="{E8436824-AECE-43A8-866C-8C49E27768DD}"/>
    <cellStyle name="Percent 2 2 3 2 2 2 3 2 2" xfId="38959" xr:uid="{421DF144-4862-4D1D-A781-711D8EBEDE1C}"/>
    <cellStyle name="Percent 2 2 3 2 2 2 3 2 3" xfId="53842" xr:uid="{033FC198-5623-4E07-A14D-01C275E2528B}"/>
    <cellStyle name="Percent 2 2 3 2 2 2 3 3" xfId="18423" xr:uid="{36CC9FFF-26D4-4F13-AEDC-6E275B81E676}"/>
    <cellStyle name="Percent 2 2 3 2 2 2 3 4" xfId="32113" xr:uid="{90C2F984-CE7B-4A61-A6BE-60E72727975D}"/>
    <cellStyle name="Percent 2 2 3 2 2 2 3 5" xfId="46996" xr:uid="{A5941C9A-2971-4AD7-98FF-22C3D4020893}"/>
    <cellStyle name="Percent 2 2 3 2 2 2 4" xfId="21845" xr:uid="{37817918-B1E9-4149-A8B1-570505C52537}"/>
    <cellStyle name="Percent 2 2 3 2 2 2 4 2" xfId="35537" xr:uid="{5B8DC58B-1D13-4C01-BACB-B28CBA2D0235}"/>
    <cellStyle name="Percent 2 2 3 2 2 2 4 3" xfId="50420" xr:uid="{EA11690C-80E5-485C-874A-E794F5F25957}"/>
    <cellStyle name="Percent 2 2 3 2 2 2 5" xfId="15001" xr:uid="{E80A0AD9-47B8-4116-8A82-5F1C776127C4}"/>
    <cellStyle name="Percent 2 2 3 2 2 2 6" xfId="28691" xr:uid="{FE5B196A-A33D-4BC0-A9A8-DB0C2CEBD806}"/>
    <cellStyle name="Percent 2 2 3 2 2 2 7" xfId="43574" xr:uid="{56D58094-C9D5-4097-9FE2-1B57853CA25E}"/>
    <cellStyle name="Percent 2 2 3 2 2 3" xfId="9866" xr:uid="{8AC3C1A3-31CD-4831-9424-B213CFEC818E}"/>
    <cellStyle name="Percent 2 2 3 2 2 3 2" xfId="13288" xr:uid="{FB51E406-C932-4954-8D4A-DA8DAFB5AEC7}"/>
    <cellStyle name="Percent 2 2 3 2 2 3 2 2" xfId="26978" xr:uid="{9D4AA2DD-948A-4DC5-A0E7-699DEA418278}"/>
    <cellStyle name="Percent 2 2 3 2 2 3 2 2 2" xfId="40670" xr:uid="{FC42BDAC-D4C0-4D49-A080-5F423B8236A2}"/>
    <cellStyle name="Percent 2 2 3 2 2 3 2 2 3" xfId="55553" xr:uid="{AA43138F-DE4D-4DE2-8B28-A0E8306F57FD}"/>
    <cellStyle name="Percent 2 2 3 2 2 3 2 3" xfId="20134" xr:uid="{A6C23FF2-5089-4C01-B440-857E21151155}"/>
    <cellStyle name="Percent 2 2 3 2 2 3 2 4" xfId="33824" xr:uid="{27DE6E96-C460-463F-B405-C652D5B5E3B1}"/>
    <cellStyle name="Percent 2 2 3 2 2 3 2 5" xfId="48707" xr:uid="{9D6E2FCF-5A9F-4B1F-B92E-C0EEEAB21C06}"/>
    <cellStyle name="Percent 2 2 3 2 2 3 3" xfId="23556" xr:uid="{5EF44C50-7C7A-488A-AA6B-7F85CF83CD46}"/>
    <cellStyle name="Percent 2 2 3 2 2 3 3 2" xfId="37248" xr:uid="{416D3359-1B49-49C2-9708-E60E8F065DBE}"/>
    <cellStyle name="Percent 2 2 3 2 2 3 3 3" xfId="52131" xr:uid="{440BBD14-A5BE-4B5E-897A-C28ED9FCC796}"/>
    <cellStyle name="Percent 2 2 3 2 2 3 4" xfId="16712" xr:uid="{691D7DE3-7E9D-4B54-92E3-2250011FD6F8}"/>
    <cellStyle name="Percent 2 2 3 2 2 3 5" xfId="30402" xr:uid="{57C95803-BE7B-4B9A-86CB-01FCD6D7DA0D}"/>
    <cellStyle name="Percent 2 2 3 2 2 3 6" xfId="45285" xr:uid="{E26C8DC4-7C10-4E16-BCF3-96E252EB2EC2}"/>
    <cellStyle name="Percent 2 2 3 2 2 4" xfId="11576" xr:uid="{745090F1-02A1-4D2C-B4B6-93A98C56100A}"/>
    <cellStyle name="Percent 2 2 3 2 2 4 2" xfId="25266" xr:uid="{A7B30E83-7E78-4C19-A5DD-3C0BF95D51DD}"/>
    <cellStyle name="Percent 2 2 3 2 2 4 2 2" xfId="38958" xr:uid="{AC6EFD26-FE39-4040-9668-E2682E17ACDE}"/>
    <cellStyle name="Percent 2 2 3 2 2 4 2 3" xfId="53841" xr:uid="{B4D81615-1905-4465-9C27-63D9D4E76EE6}"/>
    <cellStyle name="Percent 2 2 3 2 2 4 3" xfId="18422" xr:uid="{49CADC41-7B2E-446E-BC1A-0F144E4A3617}"/>
    <cellStyle name="Percent 2 2 3 2 2 4 4" xfId="32112" xr:uid="{D4B73EFE-CD03-4356-9FF5-323671A9A182}"/>
    <cellStyle name="Percent 2 2 3 2 2 4 5" xfId="46995" xr:uid="{9249F358-C1E3-47E2-B140-1BD518748809}"/>
    <cellStyle name="Percent 2 2 3 2 2 5" xfId="21844" xr:uid="{F73753DA-F75C-4ACC-8B46-D6B4B22332DD}"/>
    <cellStyle name="Percent 2 2 3 2 2 5 2" xfId="35536" xr:uid="{E33090CD-EFC4-45EF-9DB3-54390F950FBB}"/>
    <cellStyle name="Percent 2 2 3 2 2 5 3" xfId="50419" xr:uid="{B95B5AB9-2957-4261-8610-B6DF9BF75F02}"/>
    <cellStyle name="Percent 2 2 3 2 2 6" xfId="15000" xr:uid="{28AF15F1-7279-4439-A5EA-A7CACAAB7602}"/>
    <cellStyle name="Percent 2 2 3 2 2 7" xfId="28690" xr:uid="{A592AB6A-1AC6-4273-A779-DCC0EBD727F2}"/>
    <cellStyle name="Percent 2 2 3 2 2 8" xfId="43573" xr:uid="{31AC94E0-7AB4-4EE6-BB75-F6B7B24246B7}"/>
    <cellStyle name="Percent 2 2 3 2 3" xfId="8156" xr:uid="{EE98620C-8B94-420C-A44D-1FC367FA2C0F}"/>
    <cellStyle name="Percent 2 2 3 2 3 2" xfId="9868" xr:uid="{BC3B58C7-F272-45CB-B129-AECE241541A4}"/>
    <cellStyle name="Percent 2 2 3 2 3 2 2" xfId="13290" xr:uid="{F6895187-1285-4A73-AFE3-F245BF71433B}"/>
    <cellStyle name="Percent 2 2 3 2 3 2 2 2" xfId="26980" xr:uid="{A8379327-15F9-4DB9-8008-2B3A742A7D5D}"/>
    <cellStyle name="Percent 2 2 3 2 3 2 2 2 2" xfId="40672" xr:uid="{4F32336F-774D-4EDC-8E3E-A4DBE4BDC4EB}"/>
    <cellStyle name="Percent 2 2 3 2 3 2 2 2 3" xfId="55555" xr:uid="{E0EE347B-0D2B-4B0C-82E0-4E635FEC0D81}"/>
    <cellStyle name="Percent 2 2 3 2 3 2 2 3" xfId="20136" xr:uid="{E691FEC5-8854-4131-A359-A9867F72C7EA}"/>
    <cellStyle name="Percent 2 2 3 2 3 2 2 4" xfId="33826" xr:uid="{0E09BC1C-9818-4D42-AFB3-1B19C76B8A78}"/>
    <cellStyle name="Percent 2 2 3 2 3 2 2 5" xfId="48709" xr:uid="{63C5CAFC-8C62-4E96-9E16-C0C945DE8556}"/>
    <cellStyle name="Percent 2 2 3 2 3 2 3" xfId="23558" xr:uid="{A76C7DD2-CF43-41A4-953D-B290673AA755}"/>
    <cellStyle name="Percent 2 2 3 2 3 2 3 2" xfId="37250" xr:uid="{52E6C689-607B-419B-997A-1826D1D29F4E}"/>
    <cellStyle name="Percent 2 2 3 2 3 2 3 3" xfId="52133" xr:uid="{83FF2CB4-97F7-402D-8FC1-6E9196776BD7}"/>
    <cellStyle name="Percent 2 2 3 2 3 2 4" xfId="16714" xr:uid="{3EF35DCE-E89B-4FB1-A170-57E5BB01F0A9}"/>
    <cellStyle name="Percent 2 2 3 2 3 2 5" xfId="30404" xr:uid="{30A65AD2-C1F4-4B6F-A7DD-9005A902D7D9}"/>
    <cellStyle name="Percent 2 2 3 2 3 2 6" xfId="45287" xr:uid="{ECBDC429-62AF-4847-B50D-946ED106A862}"/>
    <cellStyle name="Percent 2 2 3 2 3 3" xfId="11578" xr:uid="{A3037DF8-B9B6-4576-B3FD-2ED28F899897}"/>
    <cellStyle name="Percent 2 2 3 2 3 3 2" xfId="25268" xr:uid="{D763BFF1-8FCD-400C-B7EC-4D8EA26A33E8}"/>
    <cellStyle name="Percent 2 2 3 2 3 3 2 2" xfId="38960" xr:uid="{7CB27720-29DD-4B77-AD3C-A8AD9546B339}"/>
    <cellStyle name="Percent 2 2 3 2 3 3 2 3" xfId="53843" xr:uid="{A7F01E1D-6598-45D2-BFCA-D46CD394EC11}"/>
    <cellStyle name="Percent 2 2 3 2 3 3 3" xfId="18424" xr:uid="{6302A5BB-9536-4D05-ACB5-35A563EA72CA}"/>
    <cellStyle name="Percent 2 2 3 2 3 3 4" xfId="32114" xr:uid="{45F3C04E-5C13-4185-B348-D49C7730193F}"/>
    <cellStyle name="Percent 2 2 3 2 3 3 5" xfId="46997" xr:uid="{B50DA615-E888-42AC-B741-D69E99544A9A}"/>
    <cellStyle name="Percent 2 2 3 2 3 4" xfId="21846" xr:uid="{C07085B5-D588-4411-A62F-BFC917081FDA}"/>
    <cellStyle name="Percent 2 2 3 2 3 4 2" xfId="35538" xr:uid="{D840FB22-F877-4634-88B8-C6DE8399EF87}"/>
    <cellStyle name="Percent 2 2 3 2 3 4 3" xfId="50421" xr:uid="{6131BB4E-E263-496C-90A8-8CA21B89E08D}"/>
    <cellStyle name="Percent 2 2 3 2 3 5" xfId="15002" xr:uid="{5AD5281C-C564-477F-8612-9D886380A555}"/>
    <cellStyle name="Percent 2 2 3 2 3 6" xfId="28692" xr:uid="{A2919520-E5B9-442F-8CB9-E129C5C22CD3}"/>
    <cellStyle name="Percent 2 2 3 2 3 7" xfId="43575" xr:uid="{3F7307C8-6AA7-4258-AFA6-635432AC5207}"/>
    <cellStyle name="Percent 2 2 3 2 4" xfId="8157" xr:uid="{F9386E65-34FC-4834-A96A-81E135D638BF}"/>
    <cellStyle name="Percent 2 2 3 2 4 2" xfId="9869" xr:uid="{E67C12CD-9250-4E6B-851A-035136B28C8D}"/>
    <cellStyle name="Percent 2 2 3 2 4 2 2" xfId="13291" xr:uid="{FD4DE5E9-41B2-48D0-BB6E-FB28A50E8948}"/>
    <cellStyle name="Percent 2 2 3 2 4 2 2 2" xfId="26981" xr:uid="{A0A9C402-2AAE-4C1C-B45A-AA5838340430}"/>
    <cellStyle name="Percent 2 2 3 2 4 2 2 2 2" xfId="40673" xr:uid="{1446DB2D-8566-4709-B43C-47A74497EFDF}"/>
    <cellStyle name="Percent 2 2 3 2 4 2 2 2 3" xfId="55556" xr:uid="{1D106E85-89C4-4A1C-A182-A817C2EE2D67}"/>
    <cellStyle name="Percent 2 2 3 2 4 2 2 3" xfId="20137" xr:uid="{1BB374DF-CDDF-4A39-A2C2-ED8F7A8A46FB}"/>
    <cellStyle name="Percent 2 2 3 2 4 2 2 4" xfId="33827" xr:uid="{2B6333DF-EFB5-484A-9457-40158AC6BF22}"/>
    <cellStyle name="Percent 2 2 3 2 4 2 2 5" xfId="48710" xr:uid="{4C24AC7E-78D2-4FA4-81E8-863373A0022D}"/>
    <cellStyle name="Percent 2 2 3 2 4 2 3" xfId="23559" xr:uid="{379C4760-1B52-4B39-B456-B5FBC4EEEEAE}"/>
    <cellStyle name="Percent 2 2 3 2 4 2 3 2" xfId="37251" xr:uid="{8F434A56-621B-4896-BB0F-DAD71FF5E68B}"/>
    <cellStyle name="Percent 2 2 3 2 4 2 3 3" xfId="52134" xr:uid="{AF979C49-B833-4D79-8B0C-02CF251AFAC4}"/>
    <cellStyle name="Percent 2 2 3 2 4 2 4" xfId="16715" xr:uid="{D3C50DEB-70EE-48C9-A40F-A0A6430E237C}"/>
    <cellStyle name="Percent 2 2 3 2 4 2 5" xfId="30405" xr:uid="{2A541F26-7DE2-491A-92CD-98358B776C7A}"/>
    <cellStyle name="Percent 2 2 3 2 4 2 6" xfId="45288" xr:uid="{381A5224-A309-4B1B-9B4A-2F038E9DA5F4}"/>
    <cellStyle name="Percent 2 2 3 2 4 3" xfId="11579" xr:uid="{B5643FB5-4E35-4B39-920F-7A2903985C0F}"/>
    <cellStyle name="Percent 2 2 3 2 4 3 2" xfId="25269" xr:uid="{1FFAB37F-2619-43C4-A5CB-4715DB264291}"/>
    <cellStyle name="Percent 2 2 3 2 4 3 2 2" xfId="38961" xr:uid="{35FC3CA5-6724-49A5-B170-D3D38652BBD4}"/>
    <cellStyle name="Percent 2 2 3 2 4 3 2 3" xfId="53844" xr:uid="{0163F184-1A6F-412E-AF07-9292CBDBC1C3}"/>
    <cellStyle name="Percent 2 2 3 2 4 3 3" xfId="18425" xr:uid="{210AFF8F-F889-42A0-A43F-D6039B26EF1A}"/>
    <cellStyle name="Percent 2 2 3 2 4 3 4" xfId="32115" xr:uid="{D1F6766A-71A8-4962-96FF-0400FF751FB9}"/>
    <cellStyle name="Percent 2 2 3 2 4 3 5" xfId="46998" xr:uid="{209BB8F9-CE35-4951-8AC6-5C4B6F5B6138}"/>
    <cellStyle name="Percent 2 2 3 2 4 4" xfId="21847" xr:uid="{42031DD5-4F25-40FC-A84A-F4CD66D38366}"/>
    <cellStyle name="Percent 2 2 3 2 4 4 2" xfId="35539" xr:uid="{F99C37F0-9A8D-4731-87E8-CAFEFAF55925}"/>
    <cellStyle name="Percent 2 2 3 2 4 4 3" xfId="50422" xr:uid="{73A7281A-668C-45D2-9DD0-5CE0C1477992}"/>
    <cellStyle name="Percent 2 2 3 2 4 5" xfId="15003" xr:uid="{CDE94C14-0F91-40EA-9F18-89B444811DDE}"/>
    <cellStyle name="Percent 2 2 3 2 4 6" xfId="28693" xr:uid="{8583C933-4D32-4156-9332-22E9E900FB4F}"/>
    <cellStyle name="Percent 2 2 3 2 4 7" xfId="43576" xr:uid="{F12B12C0-F596-48F5-B042-548403FE12DA}"/>
    <cellStyle name="Percent 2 2 3 2 5" xfId="9865" xr:uid="{604CFDDB-A9ED-4F6F-A777-3261D6E3F0F2}"/>
    <cellStyle name="Percent 2 2 3 2 5 2" xfId="13287" xr:uid="{EBB866B1-7007-4EA4-9763-C9339E844C05}"/>
    <cellStyle name="Percent 2 2 3 2 5 2 2" xfId="26977" xr:uid="{1994E3AC-C137-4071-9506-9ED30722A0A8}"/>
    <cellStyle name="Percent 2 2 3 2 5 2 2 2" xfId="40669" xr:uid="{7E009CF0-CEAD-44BA-B05C-5B02D40E1C8C}"/>
    <cellStyle name="Percent 2 2 3 2 5 2 2 3" xfId="55552" xr:uid="{53421A40-B908-415C-AD04-BE2D31A59735}"/>
    <cellStyle name="Percent 2 2 3 2 5 2 3" xfId="20133" xr:uid="{73E67FAB-90AB-4B14-B053-F637A3A6A8DF}"/>
    <cellStyle name="Percent 2 2 3 2 5 2 4" xfId="33823" xr:uid="{15B124B4-7A5F-475A-BF44-DC9207782863}"/>
    <cellStyle name="Percent 2 2 3 2 5 2 5" xfId="48706" xr:uid="{4D4C8423-BAE1-4EA5-B13C-2074D2CEC2E7}"/>
    <cellStyle name="Percent 2 2 3 2 5 3" xfId="23555" xr:uid="{6E8E6E7C-4F3B-4740-A107-5B3B837C23EC}"/>
    <cellStyle name="Percent 2 2 3 2 5 3 2" xfId="37247" xr:uid="{8BC19A7D-25C9-42AD-A7DB-A4B960BAD4DD}"/>
    <cellStyle name="Percent 2 2 3 2 5 3 3" xfId="52130" xr:uid="{75A729B8-03F7-4D12-89F0-A3009D2706DE}"/>
    <cellStyle name="Percent 2 2 3 2 5 4" xfId="16711" xr:uid="{3647ADAA-29BE-4DA1-98E9-797083F620EC}"/>
    <cellStyle name="Percent 2 2 3 2 5 5" xfId="30401" xr:uid="{2B994F03-82A0-4CBF-9111-CBB5761DA87B}"/>
    <cellStyle name="Percent 2 2 3 2 5 6" xfId="45284" xr:uid="{58207E51-47A7-4959-B13A-D24052ACE4FF}"/>
    <cellStyle name="Percent 2 2 3 2 6" xfId="11575" xr:uid="{F902FFE7-FF0D-47B8-A305-9060CAB8A4D4}"/>
    <cellStyle name="Percent 2 2 3 2 6 2" xfId="25265" xr:uid="{9AB86CE6-A45F-4EEF-B814-141D186A6686}"/>
    <cellStyle name="Percent 2 2 3 2 6 2 2" xfId="38957" xr:uid="{EDC49F95-8FAD-47EE-AB88-4D0568BC3FD7}"/>
    <cellStyle name="Percent 2 2 3 2 6 2 3" xfId="53840" xr:uid="{CED48F44-0E23-40C0-922A-DD91AAE865C9}"/>
    <cellStyle name="Percent 2 2 3 2 6 3" xfId="18421" xr:uid="{03E93001-0585-4C6B-96FC-8780828E1BA6}"/>
    <cellStyle name="Percent 2 2 3 2 6 4" xfId="32111" xr:uid="{60D41970-6D4A-47C9-83B3-F79655CB5692}"/>
    <cellStyle name="Percent 2 2 3 2 6 5" xfId="46994" xr:uid="{2A138561-D51D-4E51-9B95-EB10F2E68D7A}"/>
    <cellStyle name="Percent 2 2 3 2 7" xfId="21843" xr:uid="{12DEAF72-D10A-470B-9733-C2794BDAE6D0}"/>
    <cellStyle name="Percent 2 2 3 2 7 2" xfId="35535" xr:uid="{D73BE8B8-5CE3-46CD-9889-5BDBE9766383}"/>
    <cellStyle name="Percent 2 2 3 2 7 3" xfId="50418" xr:uid="{FDA3E32E-C89F-47C5-A3C5-9E8837233A8F}"/>
    <cellStyle name="Percent 2 2 3 2 8" xfId="14999" xr:uid="{CE6E038D-E48B-4D22-89D7-0B4530FEA521}"/>
    <cellStyle name="Percent 2 2 3 2 9" xfId="28689" xr:uid="{EB60F51F-EB94-4C94-B0A2-CFED4825ED83}"/>
    <cellStyle name="Percent 2 2 3 3" xfId="8158" xr:uid="{8FB26115-8518-4F1B-9E28-1708A408A45D}"/>
    <cellStyle name="Percent 2 2 3 3 10" xfId="43577" xr:uid="{D2678740-25B4-4905-8E0E-4F4553908727}"/>
    <cellStyle name="Percent 2 2 3 3 2" xfId="8159" xr:uid="{B71460BE-CDCB-4092-A818-DEDC55DE35C3}"/>
    <cellStyle name="Percent 2 2 3 3 2 2" xfId="8160" xr:uid="{6A2BEFEE-F4FC-4643-94AA-0EE90CDEB8E0}"/>
    <cellStyle name="Percent 2 2 3 3 2 2 2" xfId="9872" xr:uid="{39787C67-89A2-432C-BF2C-E9DBCA29C62A}"/>
    <cellStyle name="Percent 2 2 3 3 2 2 2 2" xfId="13294" xr:uid="{3EE823BF-9374-4833-9351-AE12A6BC2089}"/>
    <cellStyle name="Percent 2 2 3 3 2 2 2 2 2" xfId="26984" xr:uid="{214C2D26-5901-4C81-BCF4-19B08C3C4420}"/>
    <cellStyle name="Percent 2 2 3 3 2 2 2 2 2 2" xfId="40676" xr:uid="{E13A95C3-B9A7-4A1B-A8E8-C7EA6508055D}"/>
    <cellStyle name="Percent 2 2 3 3 2 2 2 2 2 3" xfId="55559" xr:uid="{0A572A30-20E0-4E72-A9D9-375B94722EDE}"/>
    <cellStyle name="Percent 2 2 3 3 2 2 2 2 3" xfId="20140" xr:uid="{6BFC65D3-3F22-47B1-BF1B-BA1162F85A4D}"/>
    <cellStyle name="Percent 2 2 3 3 2 2 2 2 4" xfId="33830" xr:uid="{64F664DC-E6E5-4846-A5F0-2AA767A4605C}"/>
    <cellStyle name="Percent 2 2 3 3 2 2 2 2 5" xfId="48713" xr:uid="{85FF52C8-017D-4537-8D42-6C20F8DE8684}"/>
    <cellStyle name="Percent 2 2 3 3 2 2 2 3" xfId="23562" xr:uid="{A3B6B853-AB15-4B0C-A335-7A394441E8DB}"/>
    <cellStyle name="Percent 2 2 3 3 2 2 2 3 2" xfId="37254" xr:uid="{A1216217-CFC6-43AB-A88D-3822CCC4C525}"/>
    <cellStyle name="Percent 2 2 3 3 2 2 2 3 3" xfId="52137" xr:uid="{FB2F700E-E22A-4EF9-91C6-CD09121C03F0}"/>
    <cellStyle name="Percent 2 2 3 3 2 2 2 4" xfId="16718" xr:uid="{EFF86A51-ADA4-4830-866C-3A8E2E5362BC}"/>
    <cellStyle name="Percent 2 2 3 3 2 2 2 5" xfId="30408" xr:uid="{F54BFA5A-3C6B-4929-AA1C-D789D04DA44F}"/>
    <cellStyle name="Percent 2 2 3 3 2 2 2 6" xfId="45291" xr:uid="{4413421C-389F-42FB-B7BC-4274037ADD20}"/>
    <cellStyle name="Percent 2 2 3 3 2 2 3" xfId="11582" xr:uid="{8A1CA0DB-EE39-443D-A8F8-C7C83E57F4A5}"/>
    <cellStyle name="Percent 2 2 3 3 2 2 3 2" xfId="25272" xr:uid="{F5E7537C-9B8B-4B86-8567-17113593594C}"/>
    <cellStyle name="Percent 2 2 3 3 2 2 3 2 2" xfId="38964" xr:uid="{26A1E807-A88F-400C-985A-E13D1DB118A3}"/>
    <cellStyle name="Percent 2 2 3 3 2 2 3 2 3" xfId="53847" xr:uid="{CCD1D679-86F7-469C-9581-5AA189303D16}"/>
    <cellStyle name="Percent 2 2 3 3 2 2 3 3" xfId="18428" xr:uid="{6191AA13-6037-410C-AAEA-133F276C007B}"/>
    <cellStyle name="Percent 2 2 3 3 2 2 3 4" xfId="32118" xr:uid="{0CCD267A-4BCE-4615-AA5E-E99B621838E6}"/>
    <cellStyle name="Percent 2 2 3 3 2 2 3 5" xfId="47001" xr:uid="{D1A34DD6-7420-4080-B7E9-47A50B9C23A2}"/>
    <cellStyle name="Percent 2 2 3 3 2 2 4" xfId="21850" xr:uid="{305B934B-0378-44F6-BB05-875C4BAB2E5D}"/>
    <cellStyle name="Percent 2 2 3 3 2 2 4 2" xfId="35542" xr:uid="{17249113-0A72-4CA4-87B9-433A85FA3EF0}"/>
    <cellStyle name="Percent 2 2 3 3 2 2 4 3" xfId="50425" xr:uid="{F5DAC421-799D-4F3F-978F-DB2E0D02E5CB}"/>
    <cellStyle name="Percent 2 2 3 3 2 2 5" xfId="15006" xr:uid="{28B258FB-5089-4CB8-B472-1316578B5BEB}"/>
    <cellStyle name="Percent 2 2 3 3 2 2 6" xfId="28696" xr:uid="{EAFAF44C-9B57-4452-BB50-7E8ACAA9C0C8}"/>
    <cellStyle name="Percent 2 2 3 3 2 2 7" xfId="43579" xr:uid="{C3911D86-128D-4EB2-B080-FF5439AFF3C9}"/>
    <cellStyle name="Percent 2 2 3 3 2 3" xfId="9871" xr:uid="{ABA56183-21A8-4068-A148-9DA7101D3F75}"/>
    <cellStyle name="Percent 2 2 3 3 2 3 2" xfId="13293" xr:uid="{43AF0611-A0FD-4DD7-8BFA-B885CF619EAF}"/>
    <cellStyle name="Percent 2 2 3 3 2 3 2 2" xfId="26983" xr:uid="{E4FC5A5C-0648-4B53-AE66-529B89086C3E}"/>
    <cellStyle name="Percent 2 2 3 3 2 3 2 2 2" xfId="40675" xr:uid="{1B9A800B-5010-4061-A9FF-B8C51B0CEA11}"/>
    <cellStyle name="Percent 2 2 3 3 2 3 2 2 3" xfId="55558" xr:uid="{EAC1B63A-984C-4B95-B1DB-5BC524D5C2A1}"/>
    <cellStyle name="Percent 2 2 3 3 2 3 2 3" xfId="20139" xr:uid="{A8215F16-5301-4DAE-BC63-2133EBD7E887}"/>
    <cellStyle name="Percent 2 2 3 3 2 3 2 4" xfId="33829" xr:uid="{7F291D65-1E8B-4E29-BA90-0CADC347B5C7}"/>
    <cellStyle name="Percent 2 2 3 3 2 3 2 5" xfId="48712" xr:uid="{5D7E06E9-A82D-4093-B682-D33A1E4C0E3C}"/>
    <cellStyle name="Percent 2 2 3 3 2 3 3" xfId="23561" xr:uid="{2BABC829-FFE3-4BB2-A8B6-94C322CB1C54}"/>
    <cellStyle name="Percent 2 2 3 3 2 3 3 2" xfId="37253" xr:uid="{53F4BD1D-1228-4D97-B747-23E56BF425A2}"/>
    <cellStyle name="Percent 2 2 3 3 2 3 3 3" xfId="52136" xr:uid="{391C5FD0-FD20-4E52-B3DA-0A716C507248}"/>
    <cellStyle name="Percent 2 2 3 3 2 3 4" xfId="16717" xr:uid="{9E62FD07-A78A-4837-AD75-5183409FABB0}"/>
    <cellStyle name="Percent 2 2 3 3 2 3 5" xfId="30407" xr:uid="{D9317F91-6AC1-4DBF-B08A-8B654B602766}"/>
    <cellStyle name="Percent 2 2 3 3 2 3 6" xfId="45290" xr:uid="{566976F8-5C14-4086-BB73-052E462CAC18}"/>
    <cellStyle name="Percent 2 2 3 3 2 4" xfId="11581" xr:uid="{F9FDD2DC-C12C-4430-9055-AAB485528950}"/>
    <cellStyle name="Percent 2 2 3 3 2 4 2" xfId="25271" xr:uid="{162BA9E5-3698-4077-80C9-24980180A29B}"/>
    <cellStyle name="Percent 2 2 3 3 2 4 2 2" xfId="38963" xr:uid="{B3D6EFDF-3ACF-4491-9131-658E322DB899}"/>
    <cellStyle name="Percent 2 2 3 3 2 4 2 3" xfId="53846" xr:uid="{8182E7BA-CB2B-4470-AA46-FB7162933479}"/>
    <cellStyle name="Percent 2 2 3 3 2 4 3" xfId="18427" xr:uid="{D5C2DC0B-4400-48B4-A2AA-97585935B6BB}"/>
    <cellStyle name="Percent 2 2 3 3 2 4 4" xfId="32117" xr:uid="{8349E60D-3952-494F-B5DD-164809B8541B}"/>
    <cellStyle name="Percent 2 2 3 3 2 4 5" xfId="47000" xr:uid="{217DDDFB-11FE-4281-94E0-809A47CA5178}"/>
    <cellStyle name="Percent 2 2 3 3 2 5" xfId="21849" xr:uid="{81733078-6C6A-4F62-98F0-564F14AA16DE}"/>
    <cellStyle name="Percent 2 2 3 3 2 5 2" xfId="35541" xr:uid="{A5CCAA3E-E409-4427-84BD-8E731F183DC8}"/>
    <cellStyle name="Percent 2 2 3 3 2 5 3" xfId="50424" xr:uid="{B46599B9-4555-4728-98C6-B25F21091FCA}"/>
    <cellStyle name="Percent 2 2 3 3 2 6" xfId="15005" xr:uid="{0392F43B-6375-4B94-A5B6-E1DBC6411DCC}"/>
    <cellStyle name="Percent 2 2 3 3 2 7" xfId="28695" xr:uid="{2570F761-EEB9-4D00-A1FC-0C109B4287E4}"/>
    <cellStyle name="Percent 2 2 3 3 2 8" xfId="43578" xr:uid="{A81D58B7-9D99-441A-9CBC-16584F8E3151}"/>
    <cellStyle name="Percent 2 2 3 3 3" xfId="8161" xr:uid="{01E46686-D41E-4142-BC25-8B4A77AE3F90}"/>
    <cellStyle name="Percent 2 2 3 3 3 2" xfId="9873" xr:uid="{E02C948B-7BDC-4EC9-B114-A886CFCDA201}"/>
    <cellStyle name="Percent 2 2 3 3 3 2 2" xfId="13295" xr:uid="{14BDB777-8522-435B-B8A8-B52715B337E3}"/>
    <cellStyle name="Percent 2 2 3 3 3 2 2 2" xfId="26985" xr:uid="{4EB95A10-A06A-4747-B4D4-E05E528A6B7F}"/>
    <cellStyle name="Percent 2 2 3 3 3 2 2 2 2" xfId="40677" xr:uid="{16A0FCB8-FE21-4044-8A9C-5C5D05CADC53}"/>
    <cellStyle name="Percent 2 2 3 3 3 2 2 2 3" xfId="55560" xr:uid="{FF7FA944-56D8-465E-B409-B45647A02872}"/>
    <cellStyle name="Percent 2 2 3 3 3 2 2 3" xfId="20141" xr:uid="{0C12FDBB-6BE0-4E0C-BFAF-A1574732008B}"/>
    <cellStyle name="Percent 2 2 3 3 3 2 2 4" xfId="33831" xr:uid="{02647517-A714-4C8C-A23C-0A1339B1B630}"/>
    <cellStyle name="Percent 2 2 3 3 3 2 2 5" xfId="48714" xr:uid="{7F8875B6-183A-4655-BE45-20BD925A8553}"/>
    <cellStyle name="Percent 2 2 3 3 3 2 3" xfId="23563" xr:uid="{11F5A0BA-A24D-4A62-BD62-97A5CC31E290}"/>
    <cellStyle name="Percent 2 2 3 3 3 2 3 2" xfId="37255" xr:uid="{9E976C4B-3C75-49A7-B4BC-2C374891CD04}"/>
    <cellStyle name="Percent 2 2 3 3 3 2 3 3" xfId="52138" xr:uid="{DF40A144-36FD-47C6-A041-3662BD8B5D7A}"/>
    <cellStyle name="Percent 2 2 3 3 3 2 4" xfId="16719" xr:uid="{9AEBC065-3060-4522-9F57-8F959D59E33E}"/>
    <cellStyle name="Percent 2 2 3 3 3 2 5" xfId="30409" xr:uid="{E87E1C58-3D8B-49F7-B6E4-292E36503EA9}"/>
    <cellStyle name="Percent 2 2 3 3 3 2 6" xfId="45292" xr:uid="{37619AC0-C183-44D7-BE59-28537E08EB41}"/>
    <cellStyle name="Percent 2 2 3 3 3 3" xfId="11583" xr:uid="{E6AF413A-B51E-46B9-BA82-75B049440692}"/>
    <cellStyle name="Percent 2 2 3 3 3 3 2" xfId="25273" xr:uid="{9686EBC7-779D-468E-A498-9E6C2DE6659E}"/>
    <cellStyle name="Percent 2 2 3 3 3 3 2 2" xfId="38965" xr:uid="{57E1C654-4766-4F12-BF68-4412FEC8B882}"/>
    <cellStyle name="Percent 2 2 3 3 3 3 2 3" xfId="53848" xr:uid="{5D208144-04DA-44A2-9CCA-99F87F2EA1F0}"/>
    <cellStyle name="Percent 2 2 3 3 3 3 3" xfId="18429" xr:uid="{D650F359-3784-40CA-B603-BDF4C3EEFAB9}"/>
    <cellStyle name="Percent 2 2 3 3 3 3 4" xfId="32119" xr:uid="{C43423EF-F7C8-42F6-ACF5-8F41E5D2DB9A}"/>
    <cellStyle name="Percent 2 2 3 3 3 3 5" xfId="47002" xr:uid="{AD2EF8B2-5228-4F74-B428-55C9B72DE783}"/>
    <cellStyle name="Percent 2 2 3 3 3 4" xfId="21851" xr:uid="{7A58D9A7-536F-479E-AF62-F86B545BD859}"/>
    <cellStyle name="Percent 2 2 3 3 3 4 2" xfId="35543" xr:uid="{6CCA9A43-7E29-4A10-A08B-9E2852074522}"/>
    <cellStyle name="Percent 2 2 3 3 3 4 3" xfId="50426" xr:uid="{9E599336-A777-48A5-A5FA-B0E8967A1F2A}"/>
    <cellStyle name="Percent 2 2 3 3 3 5" xfId="15007" xr:uid="{41868404-7245-4B32-BC78-CE8B7AE4ADA5}"/>
    <cellStyle name="Percent 2 2 3 3 3 6" xfId="28697" xr:uid="{D42518E7-4E85-4015-BB7E-0C296C6E5FA8}"/>
    <cellStyle name="Percent 2 2 3 3 3 7" xfId="43580" xr:uid="{BD6FA46F-F22C-49DE-A4DD-35BFF9DF1388}"/>
    <cellStyle name="Percent 2 2 3 3 4" xfId="8162" xr:uid="{9DCD3E13-D271-4814-BD42-82F7F257BAE3}"/>
    <cellStyle name="Percent 2 2 3 3 4 2" xfId="9874" xr:uid="{F02F6D7F-9417-4F17-8BD8-8E3505F8CD88}"/>
    <cellStyle name="Percent 2 2 3 3 4 2 2" xfId="13296" xr:uid="{72259516-DE6E-4945-982A-9B8EDCA50FA4}"/>
    <cellStyle name="Percent 2 2 3 3 4 2 2 2" xfId="26986" xr:uid="{8C0C44A1-CA0F-4B6B-981F-0BF0B54E0834}"/>
    <cellStyle name="Percent 2 2 3 3 4 2 2 2 2" xfId="40678" xr:uid="{2FCC01BF-317E-4745-B014-83382B99AE65}"/>
    <cellStyle name="Percent 2 2 3 3 4 2 2 2 3" xfId="55561" xr:uid="{A51B3423-6A56-4796-B4BF-EDD21B05B51C}"/>
    <cellStyle name="Percent 2 2 3 3 4 2 2 3" xfId="20142" xr:uid="{88DBAC7C-F42C-4DBF-82A2-D9F6878B36BD}"/>
    <cellStyle name="Percent 2 2 3 3 4 2 2 4" xfId="33832" xr:uid="{1B008778-68D7-4FDB-83CA-D5255FFAD221}"/>
    <cellStyle name="Percent 2 2 3 3 4 2 2 5" xfId="48715" xr:uid="{B3BE77B2-A665-4D6F-8059-2BC3682023E5}"/>
    <cellStyle name="Percent 2 2 3 3 4 2 3" xfId="23564" xr:uid="{5E403031-4DCD-4181-A835-1F59A570EEB7}"/>
    <cellStyle name="Percent 2 2 3 3 4 2 3 2" xfId="37256" xr:uid="{93AEC1E6-CEDA-44B7-9755-A4C0C6C19EB3}"/>
    <cellStyle name="Percent 2 2 3 3 4 2 3 3" xfId="52139" xr:uid="{B51F98E1-4735-46F0-9422-83A4696E596F}"/>
    <cellStyle name="Percent 2 2 3 3 4 2 4" xfId="16720" xr:uid="{01D1A5C6-FCFF-47D2-AC1F-52D72ECDBBD5}"/>
    <cellStyle name="Percent 2 2 3 3 4 2 5" xfId="30410" xr:uid="{7317E984-3218-4229-BC25-DE8D2DE143EA}"/>
    <cellStyle name="Percent 2 2 3 3 4 2 6" xfId="45293" xr:uid="{C8410A0C-0F0C-4E44-BD87-322B64AFE868}"/>
    <cellStyle name="Percent 2 2 3 3 4 3" xfId="11584" xr:uid="{998763F2-5448-46EC-AD43-E6400A0C552B}"/>
    <cellStyle name="Percent 2 2 3 3 4 3 2" xfId="25274" xr:uid="{E90E8877-B71D-4EBC-8A4C-56D4D1A46D7A}"/>
    <cellStyle name="Percent 2 2 3 3 4 3 2 2" xfId="38966" xr:uid="{D30B1EED-B0EC-45A4-96E4-31B231D53C83}"/>
    <cellStyle name="Percent 2 2 3 3 4 3 2 3" xfId="53849" xr:uid="{E3F2467C-BE83-4EE2-AF55-8168C8F80A94}"/>
    <cellStyle name="Percent 2 2 3 3 4 3 3" xfId="18430" xr:uid="{99D025CF-6C3D-4298-B176-9441DA7E2691}"/>
    <cellStyle name="Percent 2 2 3 3 4 3 4" xfId="32120" xr:uid="{7ECEA1C9-1A1C-4867-BCA7-1715BA27CA9D}"/>
    <cellStyle name="Percent 2 2 3 3 4 3 5" xfId="47003" xr:uid="{50BE1630-E60A-42B5-873B-73EB6C7D21BF}"/>
    <cellStyle name="Percent 2 2 3 3 4 4" xfId="21852" xr:uid="{C9905A5D-B5D1-484C-BD1E-A739563F69CD}"/>
    <cellStyle name="Percent 2 2 3 3 4 4 2" xfId="35544" xr:uid="{621FB30A-11EE-4B04-A5EF-B4D3BE58F5CE}"/>
    <cellStyle name="Percent 2 2 3 3 4 4 3" xfId="50427" xr:uid="{A25E05C9-A3D2-4ACB-9141-0ACAE539299A}"/>
    <cellStyle name="Percent 2 2 3 3 4 5" xfId="15008" xr:uid="{2F07E251-5016-49EF-87FA-32B1B316C1C3}"/>
    <cellStyle name="Percent 2 2 3 3 4 6" xfId="28698" xr:uid="{23FA01F4-19DF-4A4B-B08C-FA731EC87ACB}"/>
    <cellStyle name="Percent 2 2 3 3 4 7" xfId="43581" xr:uid="{23CA0D2E-B102-4E4E-9415-D172CEB63D6B}"/>
    <cellStyle name="Percent 2 2 3 3 5" xfId="9870" xr:uid="{0A746035-8407-49E0-8091-9B757EBD710F}"/>
    <cellStyle name="Percent 2 2 3 3 5 2" xfId="13292" xr:uid="{55E3DF1A-8AD4-492B-8B2E-0097DBB32B2A}"/>
    <cellStyle name="Percent 2 2 3 3 5 2 2" xfId="26982" xr:uid="{0B0A2AE2-6A53-4AB3-BFD0-F2F3583D529F}"/>
    <cellStyle name="Percent 2 2 3 3 5 2 2 2" xfId="40674" xr:uid="{C321C3FD-4EBC-4FE1-9803-C4B3F099CEA2}"/>
    <cellStyle name="Percent 2 2 3 3 5 2 2 3" xfId="55557" xr:uid="{6730A606-9D42-4CEC-8FB0-8920270F8235}"/>
    <cellStyle name="Percent 2 2 3 3 5 2 3" xfId="20138" xr:uid="{B4143C35-997C-4B26-8DEB-B7996E8641F9}"/>
    <cellStyle name="Percent 2 2 3 3 5 2 4" xfId="33828" xr:uid="{7F4AB618-B577-4CC0-A15E-526038FBD1B7}"/>
    <cellStyle name="Percent 2 2 3 3 5 2 5" xfId="48711" xr:uid="{008F6B44-6F95-4711-9B53-B766F2C3A69A}"/>
    <cellStyle name="Percent 2 2 3 3 5 3" xfId="23560" xr:uid="{083A3819-5BE6-48C5-9ACD-C3E87D2A14BB}"/>
    <cellStyle name="Percent 2 2 3 3 5 3 2" xfId="37252" xr:uid="{B1111DA4-B1B3-4E32-91E4-D9BCB1DC44D0}"/>
    <cellStyle name="Percent 2 2 3 3 5 3 3" xfId="52135" xr:uid="{610602F4-42F9-4423-B2C8-19734CBACAC0}"/>
    <cellStyle name="Percent 2 2 3 3 5 4" xfId="16716" xr:uid="{EE6E6FD4-976D-42A1-A0A4-EF08A79A92A1}"/>
    <cellStyle name="Percent 2 2 3 3 5 5" xfId="30406" xr:uid="{817687B7-4245-4A60-9CEB-CB7AAA3492C9}"/>
    <cellStyle name="Percent 2 2 3 3 5 6" xfId="45289" xr:uid="{B24A0C3E-1A05-41A4-8E73-BBB07D853E0E}"/>
    <cellStyle name="Percent 2 2 3 3 6" xfId="11580" xr:uid="{4837C159-9117-480B-8167-91A2A958CE03}"/>
    <cellStyle name="Percent 2 2 3 3 6 2" xfId="25270" xr:uid="{25ECD355-B2CD-4067-8809-28A980116428}"/>
    <cellStyle name="Percent 2 2 3 3 6 2 2" xfId="38962" xr:uid="{1741D032-D8CF-46E1-B2E7-0B733BC81F5A}"/>
    <cellStyle name="Percent 2 2 3 3 6 2 3" xfId="53845" xr:uid="{DCE56CE4-DABB-445A-89E9-5852A92D19BD}"/>
    <cellStyle name="Percent 2 2 3 3 6 3" xfId="18426" xr:uid="{3DA6F6F0-AE6B-420E-9128-435B4BB54616}"/>
    <cellStyle name="Percent 2 2 3 3 6 4" xfId="32116" xr:uid="{DD6AB761-62AB-4CF9-B45D-CE387E14D10B}"/>
    <cellStyle name="Percent 2 2 3 3 6 5" xfId="46999" xr:uid="{AF240307-2FB2-474E-838D-901EA39A13CB}"/>
    <cellStyle name="Percent 2 2 3 3 7" xfId="21848" xr:uid="{F4A09C47-0277-4218-B5D5-D13C16814754}"/>
    <cellStyle name="Percent 2 2 3 3 7 2" xfId="35540" xr:uid="{74316AFE-6FE0-4D29-A81D-55A7BA17F671}"/>
    <cellStyle name="Percent 2 2 3 3 7 3" xfId="50423" xr:uid="{CE7D7F17-7271-4130-B2B0-AE96B79BE833}"/>
    <cellStyle name="Percent 2 2 3 3 8" xfId="15004" xr:uid="{B2EE21C1-2E6A-430A-8329-E4A15294C817}"/>
    <cellStyle name="Percent 2 2 3 3 9" xfId="28694" xr:uid="{23F36AA3-F3A0-448F-B0E3-807112AB4AC3}"/>
    <cellStyle name="Percent 2 2 3 4" xfId="8163" xr:uid="{007608EB-E739-4F54-99C3-662E6EFD5082}"/>
    <cellStyle name="Percent 2 2 3 4 2" xfId="8164" xr:uid="{3CE1D8DD-03E0-4BF6-A599-A1C9E76F20FC}"/>
    <cellStyle name="Percent 2 2 3 4 2 2" xfId="9876" xr:uid="{A804E38C-3D2A-4F8D-BD7B-13068CF8B043}"/>
    <cellStyle name="Percent 2 2 3 4 2 2 2" xfId="13298" xr:uid="{C6777125-6ED6-420A-82B9-16AED03E4E53}"/>
    <cellStyle name="Percent 2 2 3 4 2 2 2 2" xfId="26988" xr:uid="{18D324DE-7015-41FA-9E90-EE97E0092E73}"/>
    <cellStyle name="Percent 2 2 3 4 2 2 2 2 2" xfId="40680" xr:uid="{D0833C73-CAB7-46A7-8B9E-44DC0CB4562D}"/>
    <cellStyle name="Percent 2 2 3 4 2 2 2 2 3" xfId="55563" xr:uid="{30043C77-1431-4F38-8D01-E38CEA511A8F}"/>
    <cellStyle name="Percent 2 2 3 4 2 2 2 3" xfId="20144" xr:uid="{9660EB82-86AC-49A6-8E57-CCEBFA3B0114}"/>
    <cellStyle name="Percent 2 2 3 4 2 2 2 4" xfId="33834" xr:uid="{57359F35-F129-480A-8D35-A6F299266F37}"/>
    <cellStyle name="Percent 2 2 3 4 2 2 2 5" xfId="48717" xr:uid="{7A76DD77-BB14-4797-8078-EB2A0D7369C8}"/>
    <cellStyle name="Percent 2 2 3 4 2 2 3" xfId="23566" xr:uid="{15F69640-DCC7-4A52-B417-53C6A45D076A}"/>
    <cellStyle name="Percent 2 2 3 4 2 2 3 2" xfId="37258" xr:uid="{C810F48C-C3CF-4962-8D8C-AF9B45006A89}"/>
    <cellStyle name="Percent 2 2 3 4 2 2 3 3" xfId="52141" xr:uid="{5C1F187F-ED6E-4ABA-9560-5596B554DEF5}"/>
    <cellStyle name="Percent 2 2 3 4 2 2 4" xfId="16722" xr:uid="{32696575-E2C3-4A7B-87F0-E91C0A013E25}"/>
    <cellStyle name="Percent 2 2 3 4 2 2 5" xfId="30412" xr:uid="{D92E68AE-1F10-41C7-A268-3231CA0A82F9}"/>
    <cellStyle name="Percent 2 2 3 4 2 2 6" xfId="45295" xr:uid="{CD62DAB0-917D-434B-907C-0D0D5D88DDC6}"/>
    <cellStyle name="Percent 2 2 3 4 2 3" xfId="11586" xr:uid="{229BA25A-92CD-40C2-8131-F456A28A14B4}"/>
    <cellStyle name="Percent 2 2 3 4 2 3 2" xfId="25276" xr:uid="{CD076CB3-A7F7-403B-B2ED-BD05CFC1758E}"/>
    <cellStyle name="Percent 2 2 3 4 2 3 2 2" xfId="38968" xr:uid="{9FE00B00-6E62-48D7-92C9-2348A3D27C95}"/>
    <cellStyle name="Percent 2 2 3 4 2 3 2 3" xfId="53851" xr:uid="{6D82D956-711D-417B-A2D2-FE1389F825C8}"/>
    <cellStyle name="Percent 2 2 3 4 2 3 3" xfId="18432" xr:uid="{C1D953C5-EE84-4EF0-8288-D88F12D1C541}"/>
    <cellStyle name="Percent 2 2 3 4 2 3 4" xfId="32122" xr:uid="{3D317228-3B3F-485C-B2F9-8ADAE132FDAD}"/>
    <cellStyle name="Percent 2 2 3 4 2 3 5" xfId="47005" xr:uid="{C0C617B7-AFA5-4B15-B2C8-917E2A323E51}"/>
    <cellStyle name="Percent 2 2 3 4 2 4" xfId="21854" xr:uid="{4AC665B0-D127-4ED2-A9F1-2D52AB992876}"/>
    <cellStyle name="Percent 2 2 3 4 2 4 2" xfId="35546" xr:uid="{8E3B59B1-FE07-49B3-9348-1391B545A564}"/>
    <cellStyle name="Percent 2 2 3 4 2 4 3" xfId="50429" xr:uid="{81562EC0-3C96-4424-89BE-4E04133CA67A}"/>
    <cellStyle name="Percent 2 2 3 4 2 5" xfId="15010" xr:uid="{F7BB171F-E29A-4B1B-900E-2B7F4D47B981}"/>
    <cellStyle name="Percent 2 2 3 4 2 6" xfId="28700" xr:uid="{1DC238BE-5F30-4600-B203-5FED8CFA11A7}"/>
    <cellStyle name="Percent 2 2 3 4 2 7" xfId="43583" xr:uid="{56054D96-2468-4163-93BC-F1D9F7B881C7}"/>
    <cellStyle name="Percent 2 2 3 4 3" xfId="9875" xr:uid="{D9FBB131-F651-4353-A400-CA68329CDBE7}"/>
    <cellStyle name="Percent 2 2 3 4 3 2" xfId="13297" xr:uid="{9DD7F2FF-AA60-4D06-B296-9C071908D96A}"/>
    <cellStyle name="Percent 2 2 3 4 3 2 2" xfId="26987" xr:uid="{6C57DD0D-D6B8-455D-8F0C-E6DA172DDC30}"/>
    <cellStyle name="Percent 2 2 3 4 3 2 2 2" xfId="40679" xr:uid="{C5D43276-92CC-4017-8FD5-A5F5B85FAB22}"/>
    <cellStyle name="Percent 2 2 3 4 3 2 2 3" xfId="55562" xr:uid="{8279CC7B-C805-4B1C-B412-688EE0D67673}"/>
    <cellStyle name="Percent 2 2 3 4 3 2 3" xfId="20143" xr:uid="{9BED2243-C5BB-4B73-9B2E-649C457C5EFB}"/>
    <cellStyle name="Percent 2 2 3 4 3 2 4" xfId="33833" xr:uid="{D7D048DF-8934-48B7-8326-0C0C1393523E}"/>
    <cellStyle name="Percent 2 2 3 4 3 2 5" xfId="48716" xr:uid="{851A8712-213F-4817-9241-F872358CD6B3}"/>
    <cellStyle name="Percent 2 2 3 4 3 3" xfId="23565" xr:uid="{9D806B0F-13B7-4B23-9A37-7BEAFA401A44}"/>
    <cellStyle name="Percent 2 2 3 4 3 3 2" xfId="37257" xr:uid="{260A0F63-3084-4380-A6D2-12ABA23C8EB6}"/>
    <cellStyle name="Percent 2 2 3 4 3 3 3" xfId="52140" xr:uid="{A9D9A2E5-6DCA-409D-B9C2-34F5A657111C}"/>
    <cellStyle name="Percent 2 2 3 4 3 4" xfId="16721" xr:uid="{EB0A133B-F688-4B8D-A9C6-66656D79E9C6}"/>
    <cellStyle name="Percent 2 2 3 4 3 5" xfId="30411" xr:uid="{32501FAE-6C44-413E-8550-C968EC168522}"/>
    <cellStyle name="Percent 2 2 3 4 3 6" xfId="45294" xr:uid="{B48EB3FE-1EF2-40D3-830F-12D38A39875B}"/>
    <cellStyle name="Percent 2 2 3 4 4" xfId="11585" xr:uid="{044F9B0D-70E9-44C7-8111-E897AFEB2269}"/>
    <cellStyle name="Percent 2 2 3 4 4 2" xfId="25275" xr:uid="{3D6D970C-2470-49F5-A92A-74832D67F0DC}"/>
    <cellStyle name="Percent 2 2 3 4 4 2 2" xfId="38967" xr:uid="{1367C205-BEC9-4860-ACFC-6AE83498D81D}"/>
    <cellStyle name="Percent 2 2 3 4 4 2 3" xfId="53850" xr:uid="{424B4F57-60AC-4FF0-A0D9-071044310945}"/>
    <cellStyle name="Percent 2 2 3 4 4 3" xfId="18431" xr:uid="{5F6FEDE5-3D62-4303-BCD3-41979206CF88}"/>
    <cellStyle name="Percent 2 2 3 4 4 4" xfId="32121" xr:uid="{BB0F61FE-8CE3-4981-8E37-89AE03E76F2E}"/>
    <cellStyle name="Percent 2 2 3 4 4 5" xfId="47004" xr:uid="{401AE43E-252D-4C36-9E88-B6C65125B35A}"/>
    <cellStyle name="Percent 2 2 3 4 5" xfId="21853" xr:uid="{931E60CB-0C5B-492C-A20B-0D3EDC282E70}"/>
    <cellStyle name="Percent 2 2 3 4 5 2" xfId="35545" xr:uid="{0098C4E7-5AE6-4E40-A2D5-9E0F1184F229}"/>
    <cellStyle name="Percent 2 2 3 4 5 3" xfId="50428" xr:uid="{4720AB87-FF0E-4583-B70C-24BD48746FAF}"/>
    <cellStyle name="Percent 2 2 3 4 6" xfId="15009" xr:uid="{A78F01E3-8337-4E2D-A97E-110E3D1307A0}"/>
    <cellStyle name="Percent 2 2 3 4 7" xfId="28699" xr:uid="{CD477AF3-ABEC-4061-B7F9-840C8B63367F}"/>
    <cellStyle name="Percent 2 2 3 4 8" xfId="43582" xr:uid="{A81102AA-A017-4F82-A632-D8A23BA035AA}"/>
    <cellStyle name="Percent 2 2 3 5" xfId="8165" xr:uid="{DEC43CCD-70B6-40F9-81C0-B9E5230BF4EA}"/>
    <cellStyle name="Percent 2 2 3 5 2" xfId="9877" xr:uid="{E1909FC2-A768-4FF0-B988-51FDF4F07000}"/>
    <cellStyle name="Percent 2 2 3 5 2 2" xfId="13299" xr:uid="{DB31C9F5-8EB4-4CE9-8C82-B160535203A6}"/>
    <cellStyle name="Percent 2 2 3 5 2 2 2" xfId="26989" xr:uid="{F47B1924-F18A-4BC5-AB4D-5D3DE8505573}"/>
    <cellStyle name="Percent 2 2 3 5 2 2 2 2" xfId="40681" xr:uid="{6D4A0E45-21F6-41A0-A5B5-F002357369B0}"/>
    <cellStyle name="Percent 2 2 3 5 2 2 2 3" xfId="55564" xr:uid="{B45A191D-F45B-4B4B-A3D4-59EBEDD4CA0A}"/>
    <cellStyle name="Percent 2 2 3 5 2 2 3" xfId="20145" xr:uid="{7C428D51-F724-49C0-8085-F73CF70C5473}"/>
    <cellStyle name="Percent 2 2 3 5 2 2 4" xfId="33835" xr:uid="{3EA240B9-6372-41D2-A5D4-F2423A0B8EFF}"/>
    <cellStyle name="Percent 2 2 3 5 2 2 5" xfId="48718" xr:uid="{865F91E9-66A0-47DD-87FC-93BCE6F81579}"/>
    <cellStyle name="Percent 2 2 3 5 2 3" xfId="23567" xr:uid="{3AC84412-864B-4D5C-962F-ECA266C6A652}"/>
    <cellStyle name="Percent 2 2 3 5 2 3 2" xfId="37259" xr:uid="{FEC81BCE-6641-4CFF-9C83-85EE985F63A7}"/>
    <cellStyle name="Percent 2 2 3 5 2 3 3" xfId="52142" xr:uid="{E17902E5-B14B-4CC9-B07E-E6F97E264407}"/>
    <cellStyle name="Percent 2 2 3 5 2 4" xfId="16723" xr:uid="{FB24E7CC-C53E-4B28-B0F2-C04EC4C3637F}"/>
    <cellStyle name="Percent 2 2 3 5 2 5" xfId="30413" xr:uid="{C33C2AAE-0D6D-47E5-99AE-7A7C51B39B82}"/>
    <cellStyle name="Percent 2 2 3 5 2 6" xfId="45296" xr:uid="{1D1F6296-DD29-4377-819E-892BD0A7FBD7}"/>
    <cellStyle name="Percent 2 2 3 5 3" xfId="11587" xr:uid="{1CED226E-9734-4CC5-BFEA-55CFF24379C7}"/>
    <cellStyle name="Percent 2 2 3 5 3 2" xfId="25277" xr:uid="{4BC432E7-023D-46D1-AFC6-9A7084F33EE9}"/>
    <cellStyle name="Percent 2 2 3 5 3 2 2" xfId="38969" xr:uid="{5AE90FC0-8717-448D-B369-E7419A8BE502}"/>
    <cellStyle name="Percent 2 2 3 5 3 2 3" xfId="53852" xr:uid="{A22FD115-ACF3-4A9B-A017-95F9057C7E5D}"/>
    <cellStyle name="Percent 2 2 3 5 3 3" xfId="18433" xr:uid="{ACB02315-B69D-4D67-84A9-0969A7977B9D}"/>
    <cellStyle name="Percent 2 2 3 5 3 4" xfId="32123" xr:uid="{5D0C1F54-7C09-46CF-B92F-1E3B84CE1138}"/>
    <cellStyle name="Percent 2 2 3 5 3 5" xfId="47006" xr:uid="{7B88B76D-C08F-42CC-A8A7-4AA9EE71974A}"/>
    <cellStyle name="Percent 2 2 3 5 4" xfId="21855" xr:uid="{D52A492D-6234-425E-BA36-436472CB10EC}"/>
    <cellStyle name="Percent 2 2 3 5 4 2" xfId="35547" xr:uid="{8FF05AF9-1D5A-4894-B2BD-09D948623EE4}"/>
    <cellStyle name="Percent 2 2 3 5 4 3" xfId="50430" xr:uid="{98829662-D5D7-450D-AA79-75852CD2BDFE}"/>
    <cellStyle name="Percent 2 2 3 5 5" xfId="15011" xr:uid="{2816FD46-1EFB-403D-A50B-4258B00AADAD}"/>
    <cellStyle name="Percent 2 2 3 5 6" xfId="28701" xr:uid="{A86A0D2A-92BE-4C9E-A7A8-F5952B1812C3}"/>
    <cellStyle name="Percent 2 2 3 5 7" xfId="43584" xr:uid="{E393C79A-FE25-4F00-9FC8-729832B5670C}"/>
    <cellStyle name="Percent 2 2 3 6" xfId="8166" xr:uid="{092FF239-39A1-474C-848D-7FA8C16C0165}"/>
    <cellStyle name="Percent 2 2 3 6 2" xfId="9878" xr:uid="{580E7A36-8F0D-4AAA-BBA7-5BB55AA684EC}"/>
    <cellStyle name="Percent 2 2 3 6 2 2" xfId="13300" xr:uid="{A76A6348-AF26-4760-B9BF-697ABE8D2A04}"/>
    <cellStyle name="Percent 2 2 3 6 2 2 2" xfId="26990" xr:uid="{B6F17464-05AD-4C04-B280-0D30C5F9A715}"/>
    <cellStyle name="Percent 2 2 3 6 2 2 2 2" xfId="40682" xr:uid="{C35CADD9-5483-4B30-8FDA-8DE2468B9B33}"/>
    <cellStyle name="Percent 2 2 3 6 2 2 2 3" xfId="55565" xr:uid="{5AD97826-E45B-4EAB-8E3B-8464581D9B7B}"/>
    <cellStyle name="Percent 2 2 3 6 2 2 3" xfId="20146" xr:uid="{77011397-DD2D-4B63-9F4F-22C2F4D242B1}"/>
    <cellStyle name="Percent 2 2 3 6 2 2 4" xfId="33836" xr:uid="{BF1AB660-2769-4AF9-8258-9D8653126506}"/>
    <cellStyle name="Percent 2 2 3 6 2 2 5" xfId="48719" xr:uid="{2141DD85-99E1-4D77-86BE-B2F766EE8C40}"/>
    <cellStyle name="Percent 2 2 3 6 2 3" xfId="23568" xr:uid="{6C1B3972-1375-46EC-8600-59FE56565203}"/>
    <cellStyle name="Percent 2 2 3 6 2 3 2" xfId="37260" xr:uid="{13EB21D6-672A-462E-804D-42C091858383}"/>
    <cellStyle name="Percent 2 2 3 6 2 3 3" xfId="52143" xr:uid="{A5F949E0-8F67-4904-9474-A69B87F0EE78}"/>
    <cellStyle name="Percent 2 2 3 6 2 4" xfId="16724" xr:uid="{3781A5A7-3F19-44AF-97FC-80250C5E99CB}"/>
    <cellStyle name="Percent 2 2 3 6 2 5" xfId="30414" xr:uid="{801BDBA6-06C5-4167-BD54-E4FBC8DE1332}"/>
    <cellStyle name="Percent 2 2 3 6 2 6" xfId="45297" xr:uid="{58F7C1EE-1713-4DD9-A5ED-1E7CF6574347}"/>
    <cellStyle name="Percent 2 2 3 6 3" xfId="11588" xr:uid="{F19B7B1C-BFF2-4C00-A44A-06301B13946A}"/>
    <cellStyle name="Percent 2 2 3 6 3 2" xfId="25278" xr:uid="{E4599590-378A-4E82-AAAE-995B7A68A108}"/>
    <cellStyle name="Percent 2 2 3 6 3 2 2" xfId="38970" xr:uid="{D5BA1575-0CA6-4843-80BE-8A75ABA0D540}"/>
    <cellStyle name="Percent 2 2 3 6 3 2 3" xfId="53853" xr:uid="{CE93EB28-B302-4509-AAC2-EDEBA99C91F3}"/>
    <cellStyle name="Percent 2 2 3 6 3 3" xfId="18434" xr:uid="{7D900CC0-9161-4070-A7F1-190BC9CDF5E5}"/>
    <cellStyle name="Percent 2 2 3 6 3 4" xfId="32124" xr:uid="{9D9E66DC-3212-4F9A-BD72-DE6A718C7EC1}"/>
    <cellStyle name="Percent 2 2 3 6 3 5" xfId="47007" xr:uid="{6C001CEA-6419-4511-A965-1C6225046EE1}"/>
    <cellStyle name="Percent 2 2 3 6 4" xfId="21856" xr:uid="{F73CB8C3-6065-4776-AEEC-E68F0C256E9C}"/>
    <cellStyle name="Percent 2 2 3 6 4 2" xfId="35548" xr:uid="{6EDED6ED-21B5-412D-9AD4-03F8B7A329EC}"/>
    <cellStyle name="Percent 2 2 3 6 4 3" xfId="50431" xr:uid="{DC290972-E049-4624-8E5E-F9562EDA6B35}"/>
    <cellStyle name="Percent 2 2 3 6 5" xfId="15012" xr:uid="{E6C82D4F-6B5C-42A2-B42C-368BEEFB75B5}"/>
    <cellStyle name="Percent 2 2 3 6 6" xfId="28702" xr:uid="{A25B172E-B46B-41C0-9E6C-61366DAC5EE0}"/>
    <cellStyle name="Percent 2 2 3 6 7" xfId="43585" xr:uid="{CFD6BA97-4886-4EDB-AF1F-3A7B4C477039}"/>
    <cellStyle name="Percent 2 2 3 7" xfId="9864" xr:uid="{D6382A2C-AD62-4AA8-9ACE-D74857E1EE5A}"/>
    <cellStyle name="Percent 2 2 3 7 2" xfId="13286" xr:uid="{F541E10C-4869-4B7E-90D3-30BEA83EDBB2}"/>
    <cellStyle name="Percent 2 2 3 7 2 2" xfId="26976" xr:uid="{99B85BC2-4094-45F0-82FF-9CFCCAA37C52}"/>
    <cellStyle name="Percent 2 2 3 7 2 2 2" xfId="40668" xr:uid="{4CF2880A-3788-4FFA-84FA-C7D1421A18E2}"/>
    <cellStyle name="Percent 2 2 3 7 2 2 3" xfId="55551" xr:uid="{755E323C-E82C-41A7-A581-96B91B40855B}"/>
    <cellStyle name="Percent 2 2 3 7 2 3" xfId="20132" xr:uid="{3B665F23-4AA5-449D-85B4-BC1B764D3CCB}"/>
    <cellStyle name="Percent 2 2 3 7 2 4" xfId="33822" xr:uid="{7C2CF202-7F6B-4C79-928A-8AEB8BFAFDFD}"/>
    <cellStyle name="Percent 2 2 3 7 2 5" xfId="48705" xr:uid="{5EC1B095-402A-4DBB-B5FA-64251DBD8DA3}"/>
    <cellStyle name="Percent 2 2 3 7 3" xfId="23554" xr:uid="{F1106032-0B8D-4020-8B83-9E2F8EEC2720}"/>
    <cellStyle name="Percent 2 2 3 7 3 2" xfId="37246" xr:uid="{CF0E2E8B-CB49-4B42-8885-9CAA1E1DF18A}"/>
    <cellStyle name="Percent 2 2 3 7 3 3" xfId="52129" xr:uid="{4580D76D-3BF9-442E-8ED6-B621B7B7917D}"/>
    <cellStyle name="Percent 2 2 3 7 4" xfId="16710" xr:uid="{48CECD80-5755-4183-9F83-456FBDC51D8B}"/>
    <cellStyle name="Percent 2 2 3 7 5" xfId="30400" xr:uid="{62D5FC37-8062-49AC-BE91-C45B2C975BE1}"/>
    <cellStyle name="Percent 2 2 3 7 6" xfId="45283" xr:uid="{0A4FE8C6-C2E3-45FF-9961-B1F6EBF8488E}"/>
    <cellStyle name="Percent 2 2 3 8" xfId="11574" xr:uid="{2FC7A6C1-4F9C-4310-A454-AE4B227F7B0C}"/>
    <cellStyle name="Percent 2 2 3 8 2" xfId="25264" xr:uid="{71EA2AE6-FA8C-47C6-9505-EDA3011B3333}"/>
    <cellStyle name="Percent 2 2 3 8 2 2" xfId="38956" xr:uid="{D08A71AC-8CDA-4782-A85F-249293637A81}"/>
    <cellStyle name="Percent 2 2 3 8 2 3" xfId="53839" xr:uid="{2E05C9C0-7590-4522-BA7B-7B68CB4FE1CE}"/>
    <cellStyle name="Percent 2 2 3 8 3" xfId="18420" xr:uid="{9208FC53-6350-400A-BA22-5A126D5734E6}"/>
    <cellStyle name="Percent 2 2 3 8 4" xfId="32110" xr:uid="{E466930B-C286-4CE3-9A56-678DB1CCA8C9}"/>
    <cellStyle name="Percent 2 2 3 8 5" xfId="46993" xr:uid="{FCAD847A-322A-422C-A092-9CF2BBB6B7B0}"/>
    <cellStyle name="Percent 2 2 3 9" xfId="21842" xr:uid="{348960FE-FA03-4223-8173-C005C475E811}"/>
    <cellStyle name="Percent 2 2 3 9 2" xfId="35534" xr:uid="{4DFEF4B6-108A-4E26-B6B3-25EFFA1E7AB4}"/>
    <cellStyle name="Percent 2 2 3 9 3" xfId="50417" xr:uid="{BDD23D00-CD6D-4203-9825-4534CCA91EA1}"/>
    <cellStyle name="Percent 2 2 4" xfId="8167" xr:uid="{E58F2265-4FF7-4A30-8004-28FDD5201A08}"/>
    <cellStyle name="Percent 2 2 4 10" xfId="15013" xr:uid="{A2154519-5A3C-4427-87B6-329FC513F2F9}"/>
    <cellStyle name="Percent 2 2 4 11" xfId="28703" xr:uid="{DB1BE126-F04F-467F-A650-52E945C7F16D}"/>
    <cellStyle name="Percent 2 2 4 12" xfId="43586" xr:uid="{E8F8BF96-429B-48B5-A44E-299B26091C34}"/>
    <cellStyle name="Percent 2 2 4 2" xfId="8168" xr:uid="{D9F19FC3-A122-4C66-97B8-27361488AD79}"/>
    <cellStyle name="Percent 2 2 4 2 10" xfId="43587" xr:uid="{150ACF83-DFF3-4C2C-BCD6-58299888B6F4}"/>
    <cellStyle name="Percent 2 2 4 2 2" xfId="8169" xr:uid="{9FF76B72-E6B2-4209-B60C-189260D96651}"/>
    <cellStyle name="Percent 2 2 4 2 2 2" xfId="8170" xr:uid="{1CA3CEB6-2FA7-403D-AF7B-514616F9687E}"/>
    <cellStyle name="Percent 2 2 4 2 2 2 2" xfId="9882" xr:uid="{A5747E05-ABEA-42E5-8ADA-E0A565B779A3}"/>
    <cellStyle name="Percent 2 2 4 2 2 2 2 2" xfId="13304" xr:uid="{731FA363-8D18-4F7C-9354-993B68C38D27}"/>
    <cellStyle name="Percent 2 2 4 2 2 2 2 2 2" xfId="26994" xr:uid="{5A2D8FB0-E41A-44BD-A01E-CFB44E6B4671}"/>
    <cellStyle name="Percent 2 2 4 2 2 2 2 2 2 2" xfId="40686" xr:uid="{DACA1634-752B-4F6C-B629-05E1AD45B070}"/>
    <cellStyle name="Percent 2 2 4 2 2 2 2 2 2 3" xfId="55569" xr:uid="{EA33A1F3-AA76-4DF9-874D-08AC73910B8C}"/>
    <cellStyle name="Percent 2 2 4 2 2 2 2 2 3" xfId="20150" xr:uid="{68BBE463-E699-4DB3-AB10-7FD6751A5A20}"/>
    <cellStyle name="Percent 2 2 4 2 2 2 2 2 4" xfId="33840" xr:uid="{D8B22514-F6C1-487C-992F-5D4F8131725C}"/>
    <cellStyle name="Percent 2 2 4 2 2 2 2 2 5" xfId="48723" xr:uid="{F1F717B0-C922-4A6E-95F0-7AB6CF5C4135}"/>
    <cellStyle name="Percent 2 2 4 2 2 2 2 3" xfId="23572" xr:uid="{63ACFE49-2485-4B10-8CB5-CBC207A20060}"/>
    <cellStyle name="Percent 2 2 4 2 2 2 2 3 2" xfId="37264" xr:uid="{C510129B-7725-489F-B111-4231474E79DD}"/>
    <cellStyle name="Percent 2 2 4 2 2 2 2 3 3" xfId="52147" xr:uid="{72A26007-E82E-47A0-A824-9030F713A020}"/>
    <cellStyle name="Percent 2 2 4 2 2 2 2 4" xfId="16728" xr:uid="{B7971D49-8E8B-4A09-9B49-AA44DAADB316}"/>
    <cellStyle name="Percent 2 2 4 2 2 2 2 5" xfId="30418" xr:uid="{44B42BD4-A070-4629-A211-CC72E780DDC9}"/>
    <cellStyle name="Percent 2 2 4 2 2 2 2 6" xfId="45301" xr:uid="{9783BF34-B1F5-4070-8485-CD80AAAC86D0}"/>
    <cellStyle name="Percent 2 2 4 2 2 2 3" xfId="11592" xr:uid="{DF111462-D438-4FF4-A050-9E80233A5594}"/>
    <cellStyle name="Percent 2 2 4 2 2 2 3 2" xfId="25282" xr:uid="{8EB7C9D4-1EAC-4120-95E3-AC3A33779D95}"/>
    <cellStyle name="Percent 2 2 4 2 2 2 3 2 2" xfId="38974" xr:uid="{C73D5B78-C840-44FC-A2CC-A0A3E5F4678C}"/>
    <cellStyle name="Percent 2 2 4 2 2 2 3 2 3" xfId="53857" xr:uid="{4D2643E7-4D91-43AE-BC7A-9B761EC8C67F}"/>
    <cellStyle name="Percent 2 2 4 2 2 2 3 3" xfId="18438" xr:uid="{D87C96ED-CE92-4A95-8167-CC1FF2A32205}"/>
    <cellStyle name="Percent 2 2 4 2 2 2 3 4" xfId="32128" xr:uid="{8423C17F-CF82-4FCF-93DD-7BB2167606ED}"/>
    <cellStyle name="Percent 2 2 4 2 2 2 3 5" xfId="47011" xr:uid="{4A244E95-9E7D-420A-BCCD-B86A531F4773}"/>
    <cellStyle name="Percent 2 2 4 2 2 2 4" xfId="21860" xr:uid="{EC78FC00-9B8C-4643-BD61-682699590BFF}"/>
    <cellStyle name="Percent 2 2 4 2 2 2 4 2" xfId="35552" xr:uid="{4E846DCA-8011-4A75-A811-92755FE39C7D}"/>
    <cellStyle name="Percent 2 2 4 2 2 2 4 3" xfId="50435" xr:uid="{871D21F4-8760-4EAA-BD68-96DC843E9A69}"/>
    <cellStyle name="Percent 2 2 4 2 2 2 5" xfId="15016" xr:uid="{E1311DD0-F24F-428E-A9F8-F187C9C45861}"/>
    <cellStyle name="Percent 2 2 4 2 2 2 6" xfId="28706" xr:uid="{70614312-93FC-4BF4-AF9D-3CECD7F2BD6E}"/>
    <cellStyle name="Percent 2 2 4 2 2 2 7" xfId="43589" xr:uid="{593B9EA5-4C74-48A7-AD30-DF130AB0B8A2}"/>
    <cellStyle name="Percent 2 2 4 2 2 3" xfId="9881" xr:uid="{4EE40482-EC09-4E27-AC5C-39B3A44140DE}"/>
    <cellStyle name="Percent 2 2 4 2 2 3 2" xfId="13303" xr:uid="{257A9D33-6F81-44DC-BC91-D72A2ED99588}"/>
    <cellStyle name="Percent 2 2 4 2 2 3 2 2" xfId="26993" xr:uid="{4C7EBBED-3E52-4D6C-AA39-C417067DB9FD}"/>
    <cellStyle name="Percent 2 2 4 2 2 3 2 2 2" xfId="40685" xr:uid="{C3BC256F-8C5F-42BC-973D-A3C5ED4B3B74}"/>
    <cellStyle name="Percent 2 2 4 2 2 3 2 2 3" xfId="55568" xr:uid="{ED50CAD9-7CB1-4E46-9EAE-8600C0BA8306}"/>
    <cellStyle name="Percent 2 2 4 2 2 3 2 3" xfId="20149" xr:uid="{3ECC0D71-2840-4A0D-A78F-4BA89C06FA5C}"/>
    <cellStyle name="Percent 2 2 4 2 2 3 2 4" xfId="33839" xr:uid="{47458413-0815-4A5B-95EA-4F5952053157}"/>
    <cellStyle name="Percent 2 2 4 2 2 3 2 5" xfId="48722" xr:uid="{CF53456B-8FAF-4F5C-861F-BA3173A40718}"/>
    <cellStyle name="Percent 2 2 4 2 2 3 3" xfId="23571" xr:uid="{14FB524E-2EA1-4190-B940-8CA38580B130}"/>
    <cellStyle name="Percent 2 2 4 2 2 3 3 2" xfId="37263" xr:uid="{A5A900A5-BFC2-4577-9FC5-1C5692348659}"/>
    <cellStyle name="Percent 2 2 4 2 2 3 3 3" xfId="52146" xr:uid="{F048862D-C749-4FA0-B8FB-49B8536CCF5E}"/>
    <cellStyle name="Percent 2 2 4 2 2 3 4" xfId="16727" xr:uid="{1C19F996-163A-4299-A027-D6B54ADEEC3A}"/>
    <cellStyle name="Percent 2 2 4 2 2 3 5" xfId="30417" xr:uid="{40D6E3BE-C76A-4818-A15C-4D8FAA5E2415}"/>
    <cellStyle name="Percent 2 2 4 2 2 3 6" xfId="45300" xr:uid="{A7D0C1CD-90EA-4970-9604-2BC55C58A2B3}"/>
    <cellStyle name="Percent 2 2 4 2 2 4" xfId="11591" xr:uid="{5BC13082-2791-408A-9092-CE7812898EAF}"/>
    <cellStyle name="Percent 2 2 4 2 2 4 2" xfId="25281" xr:uid="{76DADB56-0168-4C11-A050-7736411976EF}"/>
    <cellStyle name="Percent 2 2 4 2 2 4 2 2" xfId="38973" xr:uid="{CB379F91-37B4-4EA5-8B40-942C6E790864}"/>
    <cellStyle name="Percent 2 2 4 2 2 4 2 3" xfId="53856" xr:uid="{588CD3B0-D996-4406-A2F5-7BABEE1DE3B8}"/>
    <cellStyle name="Percent 2 2 4 2 2 4 3" xfId="18437" xr:uid="{AE69B82B-D8A1-432C-998F-07263DC42BCD}"/>
    <cellStyle name="Percent 2 2 4 2 2 4 4" xfId="32127" xr:uid="{656AFE86-EE06-4B7F-A7CB-79598D4AC0B0}"/>
    <cellStyle name="Percent 2 2 4 2 2 4 5" xfId="47010" xr:uid="{8D353C3B-6813-4A9C-B617-A7695F0F2D2B}"/>
    <cellStyle name="Percent 2 2 4 2 2 5" xfId="21859" xr:uid="{5DA528E6-BE0B-4CA8-8209-4D73EDF2F93A}"/>
    <cellStyle name="Percent 2 2 4 2 2 5 2" xfId="35551" xr:uid="{49A62F0A-9BAA-48E3-9F0E-80C1CA23BD9E}"/>
    <cellStyle name="Percent 2 2 4 2 2 5 3" xfId="50434" xr:uid="{4F54BE8A-F426-48F1-83C5-7A272F0A773D}"/>
    <cellStyle name="Percent 2 2 4 2 2 6" xfId="15015" xr:uid="{DEFF170B-6A4C-4D89-8F3A-AED0086AA6E1}"/>
    <cellStyle name="Percent 2 2 4 2 2 7" xfId="28705" xr:uid="{C4B0CD45-4B16-45E1-9ACD-49F3FE2712B1}"/>
    <cellStyle name="Percent 2 2 4 2 2 8" xfId="43588" xr:uid="{5328EECB-F0A5-450E-AF3D-89607F5A52E3}"/>
    <cellStyle name="Percent 2 2 4 2 3" xfId="8171" xr:uid="{48087E1E-15AA-4E7E-AFCD-368E46F4B739}"/>
    <cellStyle name="Percent 2 2 4 2 3 2" xfId="9883" xr:uid="{AB8632D4-E635-4C4F-B56C-4BDB144AD065}"/>
    <cellStyle name="Percent 2 2 4 2 3 2 2" xfId="13305" xr:uid="{6DEB8E19-6165-4D21-833F-AAAAE9C972F1}"/>
    <cellStyle name="Percent 2 2 4 2 3 2 2 2" xfId="26995" xr:uid="{58768E2B-A8E0-4636-9049-9C81EA84AFB7}"/>
    <cellStyle name="Percent 2 2 4 2 3 2 2 2 2" xfId="40687" xr:uid="{39B5213F-4C98-4892-AB37-7D4A6BD20FB6}"/>
    <cellStyle name="Percent 2 2 4 2 3 2 2 2 3" xfId="55570" xr:uid="{56B1B3F1-2802-4FD5-8B33-2D776B1E950C}"/>
    <cellStyle name="Percent 2 2 4 2 3 2 2 3" xfId="20151" xr:uid="{45426830-E1E9-42B8-8837-122E26508166}"/>
    <cellStyle name="Percent 2 2 4 2 3 2 2 4" xfId="33841" xr:uid="{539FCEB9-C78C-4810-B96D-88C5D820DA52}"/>
    <cellStyle name="Percent 2 2 4 2 3 2 2 5" xfId="48724" xr:uid="{B894C9F9-DA57-4E2D-AEB4-AD8469F1D78C}"/>
    <cellStyle name="Percent 2 2 4 2 3 2 3" xfId="23573" xr:uid="{48F32D85-8B07-4919-9F70-1E058D02FCD3}"/>
    <cellStyle name="Percent 2 2 4 2 3 2 3 2" xfId="37265" xr:uid="{A8E93B64-8199-43E7-89EA-0EADCDE61041}"/>
    <cellStyle name="Percent 2 2 4 2 3 2 3 3" xfId="52148" xr:uid="{04966C51-971D-404E-A0BB-43BE8203CBB3}"/>
    <cellStyle name="Percent 2 2 4 2 3 2 4" xfId="16729" xr:uid="{F05B0775-8329-4081-8833-1A5375F8967C}"/>
    <cellStyle name="Percent 2 2 4 2 3 2 5" xfId="30419" xr:uid="{D7883DDB-3D3C-4DB6-89CB-332CFF145239}"/>
    <cellStyle name="Percent 2 2 4 2 3 2 6" xfId="45302" xr:uid="{6D64BF47-6AD5-489D-97C0-31BFFB005C19}"/>
    <cellStyle name="Percent 2 2 4 2 3 3" xfId="11593" xr:uid="{F825C478-97F0-4E87-B84E-5A274F2CFCFA}"/>
    <cellStyle name="Percent 2 2 4 2 3 3 2" xfId="25283" xr:uid="{87B12C38-9401-4949-9496-CEA85EEEB028}"/>
    <cellStyle name="Percent 2 2 4 2 3 3 2 2" xfId="38975" xr:uid="{9283A2A5-D312-47F7-91B3-93E87C135A32}"/>
    <cellStyle name="Percent 2 2 4 2 3 3 2 3" xfId="53858" xr:uid="{866CB68A-54C7-4767-BE5E-CC04326E1892}"/>
    <cellStyle name="Percent 2 2 4 2 3 3 3" xfId="18439" xr:uid="{9DD5C777-130C-4F98-B183-76C1FF33F630}"/>
    <cellStyle name="Percent 2 2 4 2 3 3 4" xfId="32129" xr:uid="{CE1B966E-C3EF-4987-875B-1965E9F693FB}"/>
    <cellStyle name="Percent 2 2 4 2 3 3 5" xfId="47012" xr:uid="{B6BDB1A2-43E1-4127-94AB-66501FC4AE9F}"/>
    <cellStyle name="Percent 2 2 4 2 3 4" xfId="21861" xr:uid="{DE8E41D6-9FC8-435C-9853-27B1D3C22C17}"/>
    <cellStyle name="Percent 2 2 4 2 3 4 2" xfId="35553" xr:uid="{1431F088-6C33-4FE8-B840-07EEFB63976C}"/>
    <cellStyle name="Percent 2 2 4 2 3 4 3" xfId="50436" xr:uid="{B786CF76-267A-4730-A0E5-0E917F6B0E76}"/>
    <cellStyle name="Percent 2 2 4 2 3 5" xfId="15017" xr:uid="{E248C15A-E85B-43C0-88CC-C1A0B3CA59AD}"/>
    <cellStyle name="Percent 2 2 4 2 3 6" xfId="28707" xr:uid="{A651B083-BBF0-47F6-9354-64AF6DC28237}"/>
    <cellStyle name="Percent 2 2 4 2 3 7" xfId="43590" xr:uid="{9FE921A7-74EA-4DBF-BCC7-0E06A2273F5A}"/>
    <cellStyle name="Percent 2 2 4 2 4" xfId="8172" xr:uid="{D77712DD-5E87-4C3A-B2AA-0EEE2FAC8DA5}"/>
    <cellStyle name="Percent 2 2 4 2 4 2" xfId="9884" xr:uid="{F26870E0-6CAD-4783-AAE0-7DA3975F8A7A}"/>
    <cellStyle name="Percent 2 2 4 2 4 2 2" xfId="13306" xr:uid="{5223E8A9-3581-4E5B-898D-68E38D3D6F2F}"/>
    <cellStyle name="Percent 2 2 4 2 4 2 2 2" xfId="26996" xr:uid="{1B41F379-74C0-4156-8F5C-05ABDFAC650F}"/>
    <cellStyle name="Percent 2 2 4 2 4 2 2 2 2" xfId="40688" xr:uid="{E8A2F22E-26F5-44CC-BAE4-16BAB5B9C59E}"/>
    <cellStyle name="Percent 2 2 4 2 4 2 2 2 3" xfId="55571" xr:uid="{7D972D82-263B-4D68-B259-69AF1F90E4F3}"/>
    <cellStyle name="Percent 2 2 4 2 4 2 2 3" xfId="20152" xr:uid="{B8394FF9-2D53-426A-B375-9894BCB490EB}"/>
    <cellStyle name="Percent 2 2 4 2 4 2 2 4" xfId="33842" xr:uid="{62C29CA3-D43F-4695-9AD4-2354AB671289}"/>
    <cellStyle name="Percent 2 2 4 2 4 2 2 5" xfId="48725" xr:uid="{B815B58E-B739-47CD-BF5E-784FA5A2CCDD}"/>
    <cellStyle name="Percent 2 2 4 2 4 2 3" xfId="23574" xr:uid="{F25D5225-3385-4F9B-8E6E-8BC67D7091C6}"/>
    <cellStyle name="Percent 2 2 4 2 4 2 3 2" xfId="37266" xr:uid="{82203686-F109-479C-A856-4AB1725A4776}"/>
    <cellStyle name="Percent 2 2 4 2 4 2 3 3" xfId="52149" xr:uid="{92459F79-4E75-446B-9A3E-7936190F09BA}"/>
    <cellStyle name="Percent 2 2 4 2 4 2 4" xfId="16730" xr:uid="{6178EDA1-A5DE-4B61-B39F-F321C31002D4}"/>
    <cellStyle name="Percent 2 2 4 2 4 2 5" xfId="30420" xr:uid="{6B4793E8-2E21-478B-AB48-8DFF98ECC244}"/>
    <cellStyle name="Percent 2 2 4 2 4 2 6" xfId="45303" xr:uid="{605435E1-D8E8-4CBC-A247-55DCF4F7A29A}"/>
    <cellStyle name="Percent 2 2 4 2 4 3" xfId="11594" xr:uid="{67EB8FE5-D50F-478C-9740-48D3EAC5F645}"/>
    <cellStyle name="Percent 2 2 4 2 4 3 2" xfId="25284" xr:uid="{EABF5A35-3D7C-42BC-ADB7-704A2F6C9AB1}"/>
    <cellStyle name="Percent 2 2 4 2 4 3 2 2" xfId="38976" xr:uid="{433F07CE-AFCC-4CFB-9D2C-A6F6D60F5BA9}"/>
    <cellStyle name="Percent 2 2 4 2 4 3 2 3" xfId="53859" xr:uid="{1C0CE88D-A6C5-42C0-A80C-3970ABC26FEF}"/>
    <cellStyle name="Percent 2 2 4 2 4 3 3" xfId="18440" xr:uid="{AA04A3C9-AA03-4B1B-889B-4230D9D73DA7}"/>
    <cellStyle name="Percent 2 2 4 2 4 3 4" xfId="32130" xr:uid="{D72DB720-1E77-4AA2-BA73-3661EC92C32A}"/>
    <cellStyle name="Percent 2 2 4 2 4 3 5" xfId="47013" xr:uid="{221074C5-ECF4-415E-96F1-4EF02DB2C8B1}"/>
    <cellStyle name="Percent 2 2 4 2 4 4" xfId="21862" xr:uid="{ACA712EA-58EB-43FE-8F82-3EE06E307DAF}"/>
    <cellStyle name="Percent 2 2 4 2 4 4 2" xfId="35554" xr:uid="{F8D96F05-ABDA-45C4-8A45-48D58FCEE66C}"/>
    <cellStyle name="Percent 2 2 4 2 4 4 3" xfId="50437" xr:uid="{3F93CDA5-CFD6-40C1-9026-411565C03F06}"/>
    <cellStyle name="Percent 2 2 4 2 4 5" xfId="15018" xr:uid="{5560853D-580F-4C01-A2AB-998DF8E80785}"/>
    <cellStyle name="Percent 2 2 4 2 4 6" xfId="28708" xr:uid="{A9DD1FA5-C65E-4260-9B03-A051E8F722E3}"/>
    <cellStyle name="Percent 2 2 4 2 4 7" xfId="43591" xr:uid="{10E17592-3A29-4D4F-84A8-D0CCF27BA0F2}"/>
    <cellStyle name="Percent 2 2 4 2 5" xfId="9880" xr:uid="{F3A1CD66-784A-4353-960F-93C51AF1B8F6}"/>
    <cellStyle name="Percent 2 2 4 2 5 2" xfId="13302" xr:uid="{987BC971-86F4-44B9-B717-59D2C7E4968D}"/>
    <cellStyle name="Percent 2 2 4 2 5 2 2" xfId="26992" xr:uid="{1A2BBF6D-7F24-4A98-87EC-2844CCDA89A9}"/>
    <cellStyle name="Percent 2 2 4 2 5 2 2 2" xfId="40684" xr:uid="{C286CD0C-F071-4E82-9E35-BE559AF8BF43}"/>
    <cellStyle name="Percent 2 2 4 2 5 2 2 3" xfId="55567" xr:uid="{CC91B678-80DF-402F-A8EA-23D695EC9647}"/>
    <cellStyle name="Percent 2 2 4 2 5 2 3" xfId="20148" xr:uid="{4F5CDDEE-0B48-4083-8D3F-2A32E4BD2F6F}"/>
    <cellStyle name="Percent 2 2 4 2 5 2 4" xfId="33838" xr:uid="{FA9DA4E7-953A-4DD1-910A-B78CF65E0337}"/>
    <cellStyle name="Percent 2 2 4 2 5 2 5" xfId="48721" xr:uid="{51A68F4C-9977-4CD9-9634-5233EF8D0C2B}"/>
    <cellStyle name="Percent 2 2 4 2 5 3" xfId="23570" xr:uid="{7E89E3A1-355C-4D11-BAA3-21A425FDDBB3}"/>
    <cellStyle name="Percent 2 2 4 2 5 3 2" xfId="37262" xr:uid="{DBEAFBFC-1874-4060-A877-F26792EBF72B}"/>
    <cellStyle name="Percent 2 2 4 2 5 3 3" xfId="52145" xr:uid="{BA75EF8B-D57A-4150-B160-8FCEE8BD6522}"/>
    <cellStyle name="Percent 2 2 4 2 5 4" xfId="16726" xr:uid="{55145CE4-7BD2-43D2-B961-ABD0FC1D8088}"/>
    <cellStyle name="Percent 2 2 4 2 5 5" xfId="30416" xr:uid="{4C142887-68B0-4E63-B7CD-FC546C2354DE}"/>
    <cellStyle name="Percent 2 2 4 2 5 6" xfId="45299" xr:uid="{0267D5CA-7BE1-4AE7-BCDA-ABF0F26A26C5}"/>
    <cellStyle name="Percent 2 2 4 2 6" xfId="11590" xr:uid="{CB9A6759-12C5-4926-AE82-FDADE55C6C29}"/>
    <cellStyle name="Percent 2 2 4 2 6 2" xfId="25280" xr:uid="{38222C47-8C9F-44D8-BCDA-0EB371BC80FD}"/>
    <cellStyle name="Percent 2 2 4 2 6 2 2" xfId="38972" xr:uid="{AD975616-F1A5-458E-82CE-899EB9487FD1}"/>
    <cellStyle name="Percent 2 2 4 2 6 2 3" xfId="53855" xr:uid="{F49FFC2D-857B-422B-90C2-3BF32CCD2879}"/>
    <cellStyle name="Percent 2 2 4 2 6 3" xfId="18436" xr:uid="{D9F4E5E9-727C-4455-BDC4-BAC1E47B9173}"/>
    <cellStyle name="Percent 2 2 4 2 6 4" xfId="32126" xr:uid="{7C9AEF9E-D938-48EC-B880-D202A16DD043}"/>
    <cellStyle name="Percent 2 2 4 2 6 5" xfId="47009" xr:uid="{D1CC002B-A75E-4C38-BEFC-64FFB6A12896}"/>
    <cellStyle name="Percent 2 2 4 2 7" xfId="21858" xr:uid="{489D1FB4-5252-4FD2-85AB-433BAF280666}"/>
    <cellStyle name="Percent 2 2 4 2 7 2" xfId="35550" xr:uid="{F52A4B9F-245D-429D-9702-7AD19B1D9100}"/>
    <cellStyle name="Percent 2 2 4 2 7 3" xfId="50433" xr:uid="{F0F9E1C0-88FF-410B-ADAF-3A6671CD9EB6}"/>
    <cellStyle name="Percent 2 2 4 2 8" xfId="15014" xr:uid="{9338830C-9878-46BE-BF59-25F5712A1428}"/>
    <cellStyle name="Percent 2 2 4 2 9" xfId="28704" xr:uid="{E8937D27-761E-4B5D-9A0C-27462E3384DA}"/>
    <cellStyle name="Percent 2 2 4 3" xfId="8173" xr:uid="{9F6EC539-8F91-4AE5-B9AB-21FA457F73A5}"/>
    <cellStyle name="Percent 2 2 4 3 10" xfId="43592" xr:uid="{65BD4DB4-8511-4F1E-9FA1-14FEDCB0ECC4}"/>
    <cellStyle name="Percent 2 2 4 3 2" xfId="8174" xr:uid="{70119667-7B6C-404F-AC10-130862F1A0C6}"/>
    <cellStyle name="Percent 2 2 4 3 2 2" xfId="8175" xr:uid="{C5458475-1EE8-4D86-99A3-8189A75FBB3B}"/>
    <cellStyle name="Percent 2 2 4 3 2 2 2" xfId="9887" xr:uid="{D2B2F261-E298-4E56-9C61-C07F639AC098}"/>
    <cellStyle name="Percent 2 2 4 3 2 2 2 2" xfId="13309" xr:uid="{E20E8444-E150-4992-80C5-239DE14D4181}"/>
    <cellStyle name="Percent 2 2 4 3 2 2 2 2 2" xfId="26999" xr:uid="{A7D31B5C-35BC-4B2B-BA63-295BA382E6BA}"/>
    <cellStyle name="Percent 2 2 4 3 2 2 2 2 2 2" xfId="40691" xr:uid="{84FCEC7B-16FB-49F5-B655-D28F4889E567}"/>
    <cellStyle name="Percent 2 2 4 3 2 2 2 2 2 3" xfId="55574" xr:uid="{E0E01117-727C-40C8-B34D-9801CAE3CB78}"/>
    <cellStyle name="Percent 2 2 4 3 2 2 2 2 3" xfId="20155" xr:uid="{CC695334-6036-4ECC-BD6C-54CDD9745BD5}"/>
    <cellStyle name="Percent 2 2 4 3 2 2 2 2 4" xfId="33845" xr:uid="{D7F2A2F6-D756-4B60-9E4B-8119127C43D6}"/>
    <cellStyle name="Percent 2 2 4 3 2 2 2 2 5" xfId="48728" xr:uid="{683C0338-D2C4-4FC5-A5B4-D90ED4899A70}"/>
    <cellStyle name="Percent 2 2 4 3 2 2 2 3" xfId="23577" xr:uid="{EE13C715-5FA7-425C-B388-7CC60565AD4B}"/>
    <cellStyle name="Percent 2 2 4 3 2 2 2 3 2" xfId="37269" xr:uid="{372FFFE7-F9D4-4B19-99A7-5EFFEDBE4E61}"/>
    <cellStyle name="Percent 2 2 4 3 2 2 2 3 3" xfId="52152" xr:uid="{29281F57-42F7-488E-AAFE-E8C7BA3E57C8}"/>
    <cellStyle name="Percent 2 2 4 3 2 2 2 4" xfId="16733" xr:uid="{55267DAF-6576-499A-8A75-A4951F28EF4E}"/>
    <cellStyle name="Percent 2 2 4 3 2 2 2 5" xfId="30423" xr:uid="{F6A44513-3234-4062-A643-9CACD43A0F2B}"/>
    <cellStyle name="Percent 2 2 4 3 2 2 2 6" xfId="45306" xr:uid="{166EB0DD-28BA-4AAF-AEFD-64345BB863A5}"/>
    <cellStyle name="Percent 2 2 4 3 2 2 3" xfId="11597" xr:uid="{207C9F29-6B80-4DEA-9D98-19BC812C2A21}"/>
    <cellStyle name="Percent 2 2 4 3 2 2 3 2" xfId="25287" xr:uid="{AB18A3D8-D2D8-458C-BE23-8CFBE685181D}"/>
    <cellStyle name="Percent 2 2 4 3 2 2 3 2 2" xfId="38979" xr:uid="{B8A91CC4-CFC7-404F-8304-5F970787FA35}"/>
    <cellStyle name="Percent 2 2 4 3 2 2 3 2 3" xfId="53862" xr:uid="{D1BD4B93-66E1-4931-B864-8D6CDBA7664E}"/>
    <cellStyle name="Percent 2 2 4 3 2 2 3 3" xfId="18443" xr:uid="{F59F6BE3-2DA5-4896-8F00-074EC63A5EE9}"/>
    <cellStyle name="Percent 2 2 4 3 2 2 3 4" xfId="32133" xr:uid="{0385653F-37E5-4187-85AD-FA09355AF7CC}"/>
    <cellStyle name="Percent 2 2 4 3 2 2 3 5" xfId="47016" xr:uid="{1A86273D-75C6-40B1-8D92-6C6572CDF4FF}"/>
    <cellStyle name="Percent 2 2 4 3 2 2 4" xfId="21865" xr:uid="{E5C7A4F2-B5D3-4CBA-A13B-1419742B7291}"/>
    <cellStyle name="Percent 2 2 4 3 2 2 4 2" xfId="35557" xr:uid="{577B1D4A-EBAF-416B-8BD4-78369613F10C}"/>
    <cellStyle name="Percent 2 2 4 3 2 2 4 3" xfId="50440" xr:uid="{84DDC03A-A6F2-4590-9317-DCF55BE3538C}"/>
    <cellStyle name="Percent 2 2 4 3 2 2 5" xfId="15021" xr:uid="{E017AF41-8875-4F7A-9726-9E4F1F57CBE3}"/>
    <cellStyle name="Percent 2 2 4 3 2 2 6" xfId="28711" xr:uid="{82636F91-12E0-4D8E-B960-5F02FE347651}"/>
    <cellStyle name="Percent 2 2 4 3 2 2 7" xfId="43594" xr:uid="{EA6BFF24-B44B-4A22-B103-0802F35A2466}"/>
    <cellStyle name="Percent 2 2 4 3 2 3" xfId="9886" xr:uid="{695A380F-102D-48A0-BB0E-BAA76108E709}"/>
    <cellStyle name="Percent 2 2 4 3 2 3 2" xfId="13308" xr:uid="{106FFB93-D9FB-43FA-A49E-4DA20717996A}"/>
    <cellStyle name="Percent 2 2 4 3 2 3 2 2" xfId="26998" xr:uid="{E03D3C98-8D9E-4A36-8980-8B26940846A1}"/>
    <cellStyle name="Percent 2 2 4 3 2 3 2 2 2" xfId="40690" xr:uid="{342B0B79-3BF6-4D98-9DED-AF862D4828B5}"/>
    <cellStyle name="Percent 2 2 4 3 2 3 2 2 3" xfId="55573" xr:uid="{1488B51D-D3A1-46F3-84AE-E1AB52917BCF}"/>
    <cellStyle name="Percent 2 2 4 3 2 3 2 3" xfId="20154" xr:uid="{17B8928F-435E-4C73-AE0B-EFC407C57C03}"/>
    <cellStyle name="Percent 2 2 4 3 2 3 2 4" xfId="33844" xr:uid="{6BC13BE2-BEA1-459C-978D-44C0557CF9EC}"/>
    <cellStyle name="Percent 2 2 4 3 2 3 2 5" xfId="48727" xr:uid="{A73D3B11-6B51-4137-84D0-3F5B596F9F0F}"/>
    <cellStyle name="Percent 2 2 4 3 2 3 3" xfId="23576" xr:uid="{5AB4DAC0-D69F-4ABF-A485-445022F34413}"/>
    <cellStyle name="Percent 2 2 4 3 2 3 3 2" xfId="37268" xr:uid="{4E403147-E30A-4011-A811-AEA0B967E325}"/>
    <cellStyle name="Percent 2 2 4 3 2 3 3 3" xfId="52151" xr:uid="{4EBF3B2E-7FC1-41DA-911E-6F5535EB9791}"/>
    <cellStyle name="Percent 2 2 4 3 2 3 4" xfId="16732" xr:uid="{AED27554-6104-414D-BE17-78D5EE2EDC5F}"/>
    <cellStyle name="Percent 2 2 4 3 2 3 5" xfId="30422" xr:uid="{0499738F-27F2-43FD-9481-8B51CDEF274C}"/>
    <cellStyle name="Percent 2 2 4 3 2 3 6" xfId="45305" xr:uid="{05534EF4-A068-4B9E-B899-FE4410C4E51F}"/>
    <cellStyle name="Percent 2 2 4 3 2 4" xfId="11596" xr:uid="{3C6D0165-37E5-43E1-9AAB-0EDA38C37FC4}"/>
    <cellStyle name="Percent 2 2 4 3 2 4 2" xfId="25286" xr:uid="{48F4F8D7-5D91-4801-83A0-9D36631951F8}"/>
    <cellStyle name="Percent 2 2 4 3 2 4 2 2" xfId="38978" xr:uid="{EA61FBA0-0B54-4EF9-87A1-5C3E1F2666FD}"/>
    <cellStyle name="Percent 2 2 4 3 2 4 2 3" xfId="53861" xr:uid="{EC3B1F49-4F68-414D-A562-A070460995B6}"/>
    <cellStyle name="Percent 2 2 4 3 2 4 3" xfId="18442" xr:uid="{DF078A69-7A4B-4501-BE59-77FBA82795FC}"/>
    <cellStyle name="Percent 2 2 4 3 2 4 4" xfId="32132" xr:uid="{9B6199DB-1299-49F5-89CA-7C863B51D9D1}"/>
    <cellStyle name="Percent 2 2 4 3 2 4 5" xfId="47015" xr:uid="{ADDCF495-51B7-47E2-BBBA-2E968113FAAE}"/>
    <cellStyle name="Percent 2 2 4 3 2 5" xfId="21864" xr:uid="{294079EB-8C24-4864-A920-8F65EB9733C7}"/>
    <cellStyle name="Percent 2 2 4 3 2 5 2" xfId="35556" xr:uid="{793EC67D-E36B-4B49-90FC-C03B9392DEC0}"/>
    <cellStyle name="Percent 2 2 4 3 2 5 3" xfId="50439" xr:uid="{C2A12F27-2EEA-443D-B137-33D1374F076A}"/>
    <cellStyle name="Percent 2 2 4 3 2 6" xfId="15020" xr:uid="{109268E4-C52B-45DF-99FA-16E512283AC7}"/>
    <cellStyle name="Percent 2 2 4 3 2 7" xfId="28710" xr:uid="{CB555077-8C1C-4ABB-861E-A5F9A365ACE2}"/>
    <cellStyle name="Percent 2 2 4 3 2 8" xfId="43593" xr:uid="{93C9B450-0B41-4D2B-9F9E-2026BCC2BDA9}"/>
    <cellStyle name="Percent 2 2 4 3 3" xfId="8176" xr:uid="{EB07F0D1-B677-4FE4-8E37-26F7EB00681E}"/>
    <cellStyle name="Percent 2 2 4 3 3 2" xfId="9888" xr:uid="{F40055DB-B96F-40E6-95AE-D2B0FB7E4054}"/>
    <cellStyle name="Percent 2 2 4 3 3 2 2" xfId="13310" xr:uid="{95A1B60D-3807-468A-9DE9-1E56FFF8A007}"/>
    <cellStyle name="Percent 2 2 4 3 3 2 2 2" xfId="27000" xr:uid="{6A993262-DB52-4B67-BA5F-2A4158C9D902}"/>
    <cellStyle name="Percent 2 2 4 3 3 2 2 2 2" xfId="40692" xr:uid="{FAB4BBDD-FAEA-4EF5-8F7A-2C64AB38C642}"/>
    <cellStyle name="Percent 2 2 4 3 3 2 2 2 3" xfId="55575" xr:uid="{700BD8A3-D5F2-47DE-B5DA-F616E7BE762F}"/>
    <cellStyle name="Percent 2 2 4 3 3 2 2 3" xfId="20156" xr:uid="{D93D7E50-8107-4BED-8D7A-E40636C65392}"/>
    <cellStyle name="Percent 2 2 4 3 3 2 2 4" xfId="33846" xr:uid="{4DE2498C-1261-4361-8C39-462166079E4B}"/>
    <cellStyle name="Percent 2 2 4 3 3 2 2 5" xfId="48729" xr:uid="{92F80F5C-8831-4A8B-BA1A-CEEC10DEED53}"/>
    <cellStyle name="Percent 2 2 4 3 3 2 3" xfId="23578" xr:uid="{1AB750AF-C908-4C4C-B44B-B0F7CF5A1A1B}"/>
    <cellStyle name="Percent 2 2 4 3 3 2 3 2" xfId="37270" xr:uid="{183A93D5-377D-4FE9-9009-D43E4CDBE373}"/>
    <cellStyle name="Percent 2 2 4 3 3 2 3 3" xfId="52153" xr:uid="{3DF4BDB4-5286-445B-A718-3FD9B96BBB8B}"/>
    <cellStyle name="Percent 2 2 4 3 3 2 4" xfId="16734" xr:uid="{73F3834B-06D2-47E3-AAB2-AE7907EC033B}"/>
    <cellStyle name="Percent 2 2 4 3 3 2 5" xfId="30424" xr:uid="{C59B93A6-8C0F-42E6-87F0-46AF3B8E9EB5}"/>
    <cellStyle name="Percent 2 2 4 3 3 2 6" xfId="45307" xr:uid="{9DE07EE9-0698-4D62-B5FC-48F4AA251624}"/>
    <cellStyle name="Percent 2 2 4 3 3 3" xfId="11598" xr:uid="{7DC242B6-7877-4AE1-BB4F-C2888B3B5393}"/>
    <cellStyle name="Percent 2 2 4 3 3 3 2" xfId="25288" xr:uid="{0267515C-F1C3-4C5B-942F-E6C4469ECDFA}"/>
    <cellStyle name="Percent 2 2 4 3 3 3 2 2" xfId="38980" xr:uid="{C845EA81-9628-4FFF-889A-D3F657B6DC1E}"/>
    <cellStyle name="Percent 2 2 4 3 3 3 2 3" xfId="53863" xr:uid="{FF4CE4CB-C5C0-4427-8289-8B6EAD455031}"/>
    <cellStyle name="Percent 2 2 4 3 3 3 3" xfId="18444" xr:uid="{8199E5FD-7DD8-4563-9945-CE2502F426D2}"/>
    <cellStyle name="Percent 2 2 4 3 3 3 4" xfId="32134" xr:uid="{18D51BBF-1399-4DC1-BFCD-6DE2D109CA16}"/>
    <cellStyle name="Percent 2 2 4 3 3 3 5" xfId="47017" xr:uid="{340BD3F5-CE38-42D1-B37E-C0AB06924922}"/>
    <cellStyle name="Percent 2 2 4 3 3 4" xfId="21866" xr:uid="{F854E02F-5F9C-4DB4-BE4E-045F59500D29}"/>
    <cellStyle name="Percent 2 2 4 3 3 4 2" xfId="35558" xr:uid="{AE7CE6EF-0F95-468B-9ACB-FF8703330477}"/>
    <cellStyle name="Percent 2 2 4 3 3 4 3" xfId="50441" xr:uid="{5D71F7F1-7CDF-4EBF-B726-BA95E92347AD}"/>
    <cellStyle name="Percent 2 2 4 3 3 5" xfId="15022" xr:uid="{404324B6-AF80-44BE-8D2D-AEFDA1E132B8}"/>
    <cellStyle name="Percent 2 2 4 3 3 6" xfId="28712" xr:uid="{2CB85581-B438-4A8F-A1E8-C5E7A3760751}"/>
    <cellStyle name="Percent 2 2 4 3 3 7" xfId="43595" xr:uid="{ED91D2CC-B456-463B-9437-476D0A33D38D}"/>
    <cellStyle name="Percent 2 2 4 3 4" xfId="8177" xr:uid="{FE32390F-9E04-49B4-8962-B26CA4E71890}"/>
    <cellStyle name="Percent 2 2 4 3 4 2" xfId="9889" xr:uid="{5D543805-AB24-479E-A3BE-02A4EF5753C7}"/>
    <cellStyle name="Percent 2 2 4 3 4 2 2" xfId="13311" xr:uid="{14EF50AC-E2B1-421F-AC3D-5F9E5307DD08}"/>
    <cellStyle name="Percent 2 2 4 3 4 2 2 2" xfId="27001" xr:uid="{B973F1B8-306C-412D-82B0-4DB735994680}"/>
    <cellStyle name="Percent 2 2 4 3 4 2 2 2 2" xfId="40693" xr:uid="{B841F463-7686-4213-9B60-A69300264856}"/>
    <cellStyle name="Percent 2 2 4 3 4 2 2 2 3" xfId="55576" xr:uid="{245F1E52-1495-43F7-B6A0-1BA7AA7355FA}"/>
    <cellStyle name="Percent 2 2 4 3 4 2 2 3" xfId="20157" xr:uid="{6FA28B91-C92C-4F4C-A91A-A02CBFDB5DDC}"/>
    <cellStyle name="Percent 2 2 4 3 4 2 2 4" xfId="33847" xr:uid="{B661464C-D448-4A2A-A56A-AD1624F1D657}"/>
    <cellStyle name="Percent 2 2 4 3 4 2 2 5" xfId="48730" xr:uid="{B7534DBE-B8E3-4795-9EDF-4377A1587EAD}"/>
    <cellStyle name="Percent 2 2 4 3 4 2 3" xfId="23579" xr:uid="{71E2F169-9B42-426A-831D-A00C1D123726}"/>
    <cellStyle name="Percent 2 2 4 3 4 2 3 2" xfId="37271" xr:uid="{E48D632F-05EB-4646-A40A-AADBDE581177}"/>
    <cellStyle name="Percent 2 2 4 3 4 2 3 3" xfId="52154" xr:uid="{B5F04DF6-C887-433F-A9E3-BB0FFD03F59C}"/>
    <cellStyle name="Percent 2 2 4 3 4 2 4" xfId="16735" xr:uid="{8B09C242-6071-4162-B2E3-86F2FAAB181C}"/>
    <cellStyle name="Percent 2 2 4 3 4 2 5" xfId="30425" xr:uid="{DD442744-B71D-441A-840E-16AFD5350B61}"/>
    <cellStyle name="Percent 2 2 4 3 4 2 6" xfId="45308" xr:uid="{1F92D25D-81F7-4DCB-8E88-6D9BB8067390}"/>
    <cellStyle name="Percent 2 2 4 3 4 3" xfId="11599" xr:uid="{EAE8BE1B-6122-4B8A-94A1-E899D0C31B4C}"/>
    <cellStyle name="Percent 2 2 4 3 4 3 2" xfId="25289" xr:uid="{8F1D3A94-7D5F-4800-94F0-440639336D7E}"/>
    <cellStyle name="Percent 2 2 4 3 4 3 2 2" xfId="38981" xr:uid="{35B72BC6-435C-4898-82AA-A696F0E4D072}"/>
    <cellStyle name="Percent 2 2 4 3 4 3 2 3" xfId="53864" xr:uid="{03ABBC7E-05A6-43FF-9D0D-55DE9AB1B14F}"/>
    <cellStyle name="Percent 2 2 4 3 4 3 3" xfId="18445" xr:uid="{AA512F33-BEBD-4059-B681-81D66E3A6691}"/>
    <cellStyle name="Percent 2 2 4 3 4 3 4" xfId="32135" xr:uid="{057B94A1-86A6-463C-A5F3-134928A607F9}"/>
    <cellStyle name="Percent 2 2 4 3 4 3 5" xfId="47018" xr:uid="{6D178B31-DBF8-4A31-A808-172F11F59736}"/>
    <cellStyle name="Percent 2 2 4 3 4 4" xfId="21867" xr:uid="{1389FDC0-7F3F-4CF4-9DF3-A0633D568A03}"/>
    <cellStyle name="Percent 2 2 4 3 4 4 2" xfId="35559" xr:uid="{2EE61B31-7F8B-4E07-BEA6-33D1A5C432FA}"/>
    <cellStyle name="Percent 2 2 4 3 4 4 3" xfId="50442" xr:uid="{6F40B342-A286-456C-92D1-1D08DF19DB6F}"/>
    <cellStyle name="Percent 2 2 4 3 4 5" xfId="15023" xr:uid="{A1262081-7DC2-4DAF-86C2-5EEA78B7B95D}"/>
    <cellStyle name="Percent 2 2 4 3 4 6" xfId="28713" xr:uid="{B790DDC2-C9CD-476A-B5D7-C262470096FD}"/>
    <cellStyle name="Percent 2 2 4 3 4 7" xfId="43596" xr:uid="{A9874945-5F54-46A2-AD99-E0C93587E227}"/>
    <cellStyle name="Percent 2 2 4 3 5" xfId="9885" xr:uid="{0BB53E29-2F3D-497B-8DE0-E03FC9B25A23}"/>
    <cellStyle name="Percent 2 2 4 3 5 2" xfId="13307" xr:uid="{DE9EEF62-F862-4F01-8E86-0C162F9AE5D6}"/>
    <cellStyle name="Percent 2 2 4 3 5 2 2" xfId="26997" xr:uid="{7FC3413C-3D73-45A4-8A9C-0A1E5E7B0529}"/>
    <cellStyle name="Percent 2 2 4 3 5 2 2 2" xfId="40689" xr:uid="{618C6F2C-0F34-4F27-BFC5-6511DEB0F892}"/>
    <cellStyle name="Percent 2 2 4 3 5 2 2 3" xfId="55572" xr:uid="{225E2D17-BF04-491A-97CC-920EAB003E4A}"/>
    <cellStyle name="Percent 2 2 4 3 5 2 3" xfId="20153" xr:uid="{08BBCAC2-E188-4389-A368-1AA01161FDA4}"/>
    <cellStyle name="Percent 2 2 4 3 5 2 4" xfId="33843" xr:uid="{8544169E-5AC4-4A53-9A35-15BEEB5D0B81}"/>
    <cellStyle name="Percent 2 2 4 3 5 2 5" xfId="48726" xr:uid="{43F154C3-AF1D-40D0-8F87-F465B0B1E514}"/>
    <cellStyle name="Percent 2 2 4 3 5 3" xfId="23575" xr:uid="{851906AE-F812-4B97-BB11-CB77556E40CD}"/>
    <cellStyle name="Percent 2 2 4 3 5 3 2" xfId="37267" xr:uid="{FD621809-BE86-425A-BCFF-6136549ED22A}"/>
    <cellStyle name="Percent 2 2 4 3 5 3 3" xfId="52150" xr:uid="{CFEDEF5E-04A2-41F4-AFDA-0C3B8EB06B50}"/>
    <cellStyle name="Percent 2 2 4 3 5 4" xfId="16731" xr:uid="{0140AE41-5188-49A9-B274-7C50A702240E}"/>
    <cellStyle name="Percent 2 2 4 3 5 5" xfId="30421" xr:uid="{6F885FE5-EAB2-41CE-A4FE-D6DE0E52A3A6}"/>
    <cellStyle name="Percent 2 2 4 3 5 6" xfId="45304" xr:uid="{968F41B2-5D78-42AA-B1F6-37F10E5F83A9}"/>
    <cellStyle name="Percent 2 2 4 3 6" xfId="11595" xr:uid="{45F0CBC3-14A3-44EE-B1CE-7289F0E93BA0}"/>
    <cellStyle name="Percent 2 2 4 3 6 2" xfId="25285" xr:uid="{F744A151-BA36-4DC1-9FF4-C1E0BEE56BD7}"/>
    <cellStyle name="Percent 2 2 4 3 6 2 2" xfId="38977" xr:uid="{ACF3B902-8169-4FF9-9CE8-A3D93D824460}"/>
    <cellStyle name="Percent 2 2 4 3 6 2 3" xfId="53860" xr:uid="{D1020DC4-4297-4E0E-AF0B-39DDF03D21B3}"/>
    <cellStyle name="Percent 2 2 4 3 6 3" xfId="18441" xr:uid="{B6998525-0172-471E-A77B-46A5A3D49A21}"/>
    <cellStyle name="Percent 2 2 4 3 6 4" xfId="32131" xr:uid="{ECF2C438-2649-4FEB-87C3-0E9C06F4C456}"/>
    <cellStyle name="Percent 2 2 4 3 6 5" xfId="47014" xr:uid="{25A1F08D-BDF4-4492-9F1A-5D5C1B4415EA}"/>
    <cellStyle name="Percent 2 2 4 3 7" xfId="21863" xr:uid="{842A0CA5-237C-49D9-9630-1E8F8E13975E}"/>
    <cellStyle name="Percent 2 2 4 3 7 2" xfId="35555" xr:uid="{C4B94293-3F6B-4E60-B24F-3501725BB953}"/>
    <cellStyle name="Percent 2 2 4 3 7 3" xfId="50438" xr:uid="{A0D7A570-86C8-4E7D-857A-0C6F97FD66A2}"/>
    <cellStyle name="Percent 2 2 4 3 8" xfId="15019" xr:uid="{B45BB302-4831-4DBD-898E-C2F26D6D059E}"/>
    <cellStyle name="Percent 2 2 4 3 9" xfId="28709" xr:uid="{C8A9A896-A41C-4012-8E37-F2022E3D8F83}"/>
    <cellStyle name="Percent 2 2 4 4" xfId="8178" xr:uid="{E75C05A3-D201-4E09-B277-00EB5B6C0F96}"/>
    <cellStyle name="Percent 2 2 4 4 2" xfId="8179" xr:uid="{3D4A6398-9B8B-471A-9FFA-2465CAA5CF84}"/>
    <cellStyle name="Percent 2 2 4 4 2 2" xfId="9891" xr:uid="{D7B4DC5A-35EB-4FDF-BE45-60F5EEC8141B}"/>
    <cellStyle name="Percent 2 2 4 4 2 2 2" xfId="13313" xr:uid="{27A89D8E-6CB9-4D9C-A6D7-7C90B6732ADC}"/>
    <cellStyle name="Percent 2 2 4 4 2 2 2 2" xfId="27003" xr:uid="{86DED4FA-4D2C-4BC9-84B6-127737B007B1}"/>
    <cellStyle name="Percent 2 2 4 4 2 2 2 2 2" xfId="40695" xr:uid="{BCB4EC64-EDC6-484D-B135-1FA44639E887}"/>
    <cellStyle name="Percent 2 2 4 4 2 2 2 2 3" xfId="55578" xr:uid="{F569EEE0-C925-45A0-A2EA-5BEA9DAF2FDA}"/>
    <cellStyle name="Percent 2 2 4 4 2 2 2 3" xfId="20159" xr:uid="{0A9B8E02-D78A-4321-ACE7-F82261AF6B4F}"/>
    <cellStyle name="Percent 2 2 4 4 2 2 2 4" xfId="33849" xr:uid="{F03101B6-9572-489E-BFE0-0C8907A1F387}"/>
    <cellStyle name="Percent 2 2 4 4 2 2 2 5" xfId="48732" xr:uid="{2C14B9EE-907F-40C6-89B1-216E415611D0}"/>
    <cellStyle name="Percent 2 2 4 4 2 2 3" xfId="23581" xr:uid="{B23B7D72-9DC9-415E-8E0F-0F0A519D0851}"/>
    <cellStyle name="Percent 2 2 4 4 2 2 3 2" xfId="37273" xr:uid="{A7DD01FB-9385-4F29-8F28-F76F57E85CD1}"/>
    <cellStyle name="Percent 2 2 4 4 2 2 3 3" xfId="52156" xr:uid="{85F3A7F1-0A50-44B1-8B9B-F372C5E15166}"/>
    <cellStyle name="Percent 2 2 4 4 2 2 4" xfId="16737" xr:uid="{F4F59B20-0433-471A-BF0D-E42FA6AF2A8A}"/>
    <cellStyle name="Percent 2 2 4 4 2 2 5" xfId="30427" xr:uid="{0E2A5F4A-1223-446B-97A4-DE431690EEC5}"/>
    <cellStyle name="Percent 2 2 4 4 2 2 6" xfId="45310" xr:uid="{C6041360-A30D-4FD0-9964-6B56370C8797}"/>
    <cellStyle name="Percent 2 2 4 4 2 3" xfId="11601" xr:uid="{1BC312E4-74FC-4942-8F0E-42AEE3460A1E}"/>
    <cellStyle name="Percent 2 2 4 4 2 3 2" xfId="25291" xr:uid="{42E07F9D-2A0D-4163-92E0-2D48E72B8E61}"/>
    <cellStyle name="Percent 2 2 4 4 2 3 2 2" xfId="38983" xr:uid="{EACE1B6C-105E-4AC7-B161-3D61525E8CC8}"/>
    <cellStyle name="Percent 2 2 4 4 2 3 2 3" xfId="53866" xr:uid="{38F70539-5B4E-417F-BCAB-A25BF36FF63E}"/>
    <cellStyle name="Percent 2 2 4 4 2 3 3" xfId="18447" xr:uid="{26B54D9D-3D11-4378-9208-D4950ADA98AB}"/>
    <cellStyle name="Percent 2 2 4 4 2 3 4" xfId="32137" xr:uid="{1F3EDF80-301B-4079-A6B9-BA960DECEF2B}"/>
    <cellStyle name="Percent 2 2 4 4 2 3 5" xfId="47020" xr:uid="{7464A915-FC3D-4823-AE70-42359D59E710}"/>
    <cellStyle name="Percent 2 2 4 4 2 4" xfId="21869" xr:uid="{C3391D65-9D3D-481F-A4C4-D9DE0E2ACD5D}"/>
    <cellStyle name="Percent 2 2 4 4 2 4 2" xfId="35561" xr:uid="{E5857615-ADC2-467E-8CC2-479C20B0C664}"/>
    <cellStyle name="Percent 2 2 4 4 2 4 3" xfId="50444" xr:uid="{34D647FA-BF05-4149-8524-832DC8E2A16F}"/>
    <cellStyle name="Percent 2 2 4 4 2 5" xfId="15025" xr:uid="{81AF2276-DC13-409B-AA08-1257D61A2907}"/>
    <cellStyle name="Percent 2 2 4 4 2 6" xfId="28715" xr:uid="{2A3C2877-E90E-4D4F-847C-3291E1B3589D}"/>
    <cellStyle name="Percent 2 2 4 4 2 7" xfId="43598" xr:uid="{1711BB4D-52E0-4F5A-93EF-CED7CCBF5433}"/>
    <cellStyle name="Percent 2 2 4 4 3" xfId="9890" xr:uid="{1D31C5FA-FD94-4526-B9E3-115ED7927369}"/>
    <cellStyle name="Percent 2 2 4 4 3 2" xfId="13312" xr:uid="{82ED9C41-94D8-4216-B574-40C93F262548}"/>
    <cellStyle name="Percent 2 2 4 4 3 2 2" xfId="27002" xr:uid="{04672D01-2FDD-452E-B853-742A202E316D}"/>
    <cellStyle name="Percent 2 2 4 4 3 2 2 2" xfId="40694" xr:uid="{C28C1900-B230-4FE5-B8D3-57AEC33CE4AF}"/>
    <cellStyle name="Percent 2 2 4 4 3 2 2 3" xfId="55577" xr:uid="{CFB61218-E725-47DA-93E4-10797531C1D8}"/>
    <cellStyle name="Percent 2 2 4 4 3 2 3" xfId="20158" xr:uid="{405A30E6-73F1-478C-8042-7BFDDB4250E0}"/>
    <cellStyle name="Percent 2 2 4 4 3 2 4" xfId="33848" xr:uid="{BA30E7D8-57BD-4F14-8520-8B16A0BA2DD7}"/>
    <cellStyle name="Percent 2 2 4 4 3 2 5" xfId="48731" xr:uid="{F1183CC1-4311-4903-8196-2E964BEB7F85}"/>
    <cellStyle name="Percent 2 2 4 4 3 3" xfId="23580" xr:uid="{95607163-0F0C-4F1F-B735-A99F2090FF62}"/>
    <cellStyle name="Percent 2 2 4 4 3 3 2" xfId="37272" xr:uid="{AE10389E-9DB5-4492-9E52-1D06B6B65BD6}"/>
    <cellStyle name="Percent 2 2 4 4 3 3 3" xfId="52155" xr:uid="{D06C601D-1EFD-4904-9A68-47CA5C5901DC}"/>
    <cellStyle name="Percent 2 2 4 4 3 4" xfId="16736" xr:uid="{ACB2E5B3-5AC6-43A9-9AE0-70108E847E0E}"/>
    <cellStyle name="Percent 2 2 4 4 3 5" xfId="30426" xr:uid="{4486CBCB-A035-4D20-B69D-3F8A67A50484}"/>
    <cellStyle name="Percent 2 2 4 4 3 6" xfId="45309" xr:uid="{167C8CA7-EFAA-46F8-9251-6BA5FF37A90A}"/>
    <cellStyle name="Percent 2 2 4 4 4" xfId="11600" xr:uid="{AE04DB2E-AECB-421A-860C-BF3DFF4E8930}"/>
    <cellStyle name="Percent 2 2 4 4 4 2" xfId="25290" xr:uid="{D68E9E12-EF78-4A70-ADC3-76CB1B789559}"/>
    <cellStyle name="Percent 2 2 4 4 4 2 2" xfId="38982" xr:uid="{77514AA1-6302-40C1-8D81-29608952609D}"/>
    <cellStyle name="Percent 2 2 4 4 4 2 3" xfId="53865" xr:uid="{5FA522C6-714E-4C27-8C6A-8005753F814F}"/>
    <cellStyle name="Percent 2 2 4 4 4 3" xfId="18446" xr:uid="{7BDDFFE0-70CE-4CE2-8C7B-7CC15993414E}"/>
    <cellStyle name="Percent 2 2 4 4 4 4" xfId="32136" xr:uid="{BE96E9B3-DFAF-499A-B293-E64A69ECBD50}"/>
    <cellStyle name="Percent 2 2 4 4 4 5" xfId="47019" xr:uid="{7167D513-BA3C-43D9-97C8-FEC27785E278}"/>
    <cellStyle name="Percent 2 2 4 4 5" xfId="21868" xr:uid="{F4DB32F0-7B92-4E4E-A258-54402DB944F3}"/>
    <cellStyle name="Percent 2 2 4 4 5 2" xfId="35560" xr:uid="{6EFA9565-1E7B-47C5-9477-081ADB4459DE}"/>
    <cellStyle name="Percent 2 2 4 4 5 3" xfId="50443" xr:uid="{17150EB2-DDB3-40B1-B8CD-D306569C040C}"/>
    <cellStyle name="Percent 2 2 4 4 6" xfId="15024" xr:uid="{48F5F3FB-C112-46B6-8ECA-771996FF5D1F}"/>
    <cellStyle name="Percent 2 2 4 4 7" xfId="28714" xr:uid="{0992AEE8-3C2E-4D25-BD22-37495D8BF645}"/>
    <cellStyle name="Percent 2 2 4 4 8" xfId="43597" xr:uid="{391F27A6-D2BE-4769-844D-CA9DA76CA8BF}"/>
    <cellStyle name="Percent 2 2 4 5" xfId="8180" xr:uid="{56A616FB-CE49-4288-BFFE-4617AEE18BD9}"/>
    <cellStyle name="Percent 2 2 4 5 2" xfId="9892" xr:uid="{972739C9-2C2A-409C-BC06-44B08AB69413}"/>
    <cellStyle name="Percent 2 2 4 5 2 2" xfId="13314" xr:uid="{10F4287A-A051-47EC-BC4B-AB07FA977880}"/>
    <cellStyle name="Percent 2 2 4 5 2 2 2" xfId="27004" xr:uid="{8E1E2332-6919-401B-B891-231C2B7A99EE}"/>
    <cellStyle name="Percent 2 2 4 5 2 2 2 2" xfId="40696" xr:uid="{2A644F8C-A6D0-49E1-9C85-6A48910EDA53}"/>
    <cellStyle name="Percent 2 2 4 5 2 2 2 3" xfId="55579" xr:uid="{EA9853B2-EBCB-4840-9BC2-33C5F0C83B4F}"/>
    <cellStyle name="Percent 2 2 4 5 2 2 3" xfId="20160" xr:uid="{1F786AAC-F52E-4256-89D7-0D9851B41635}"/>
    <cellStyle name="Percent 2 2 4 5 2 2 4" xfId="33850" xr:uid="{BF0E3848-B16D-4D3C-8AFC-44D5A5F3D298}"/>
    <cellStyle name="Percent 2 2 4 5 2 2 5" xfId="48733" xr:uid="{B4B9DA1C-9E45-41C8-9E07-7E2E995DB691}"/>
    <cellStyle name="Percent 2 2 4 5 2 3" xfId="23582" xr:uid="{7BE293A9-95FC-4EE2-BF2A-0AC5B1617BD5}"/>
    <cellStyle name="Percent 2 2 4 5 2 3 2" xfId="37274" xr:uid="{43C5F209-B196-4453-AD07-05817D87683A}"/>
    <cellStyle name="Percent 2 2 4 5 2 3 3" xfId="52157" xr:uid="{C768BD48-47B6-4FDC-8E76-7FF1F800E23B}"/>
    <cellStyle name="Percent 2 2 4 5 2 4" xfId="16738" xr:uid="{1F032259-E566-4930-9277-EF25EBFFE275}"/>
    <cellStyle name="Percent 2 2 4 5 2 5" xfId="30428" xr:uid="{D09D9DB4-2BEE-4BB0-BACD-D4D39D726B95}"/>
    <cellStyle name="Percent 2 2 4 5 2 6" xfId="45311" xr:uid="{1DCAAFE2-6136-4F62-831B-E5332B92DD35}"/>
    <cellStyle name="Percent 2 2 4 5 3" xfId="11602" xr:uid="{3C12E479-B984-4A66-BAFC-6E0AA499898A}"/>
    <cellStyle name="Percent 2 2 4 5 3 2" xfId="25292" xr:uid="{533EC58F-3F86-44A3-884E-EE8C58DFD29C}"/>
    <cellStyle name="Percent 2 2 4 5 3 2 2" xfId="38984" xr:uid="{B09D9B76-F5A6-4092-942A-625980EAB79A}"/>
    <cellStyle name="Percent 2 2 4 5 3 2 3" xfId="53867" xr:uid="{39BEF8A9-491D-47E2-9818-D7F67E1F2E06}"/>
    <cellStyle name="Percent 2 2 4 5 3 3" xfId="18448" xr:uid="{EF85A5AD-4925-49BA-BF2F-992AFE42966D}"/>
    <cellStyle name="Percent 2 2 4 5 3 4" xfId="32138" xr:uid="{F3B8A194-B8E2-4BF1-9082-0748A9467CE4}"/>
    <cellStyle name="Percent 2 2 4 5 3 5" xfId="47021" xr:uid="{FA343C25-1976-420E-9F19-664389908688}"/>
    <cellStyle name="Percent 2 2 4 5 4" xfId="21870" xr:uid="{8DD6B0EB-7DBA-49CC-BE9A-154B0B1DD719}"/>
    <cellStyle name="Percent 2 2 4 5 4 2" xfId="35562" xr:uid="{9BAE095C-9C40-46E0-9AFF-74A50C19F273}"/>
    <cellStyle name="Percent 2 2 4 5 4 3" xfId="50445" xr:uid="{643E8CFC-58B1-44AD-9A5F-F117868C99EE}"/>
    <cellStyle name="Percent 2 2 4 5 5" xfId="15026" xr:uid="{A52A1D6B-64A8-4526-95CF-4717D459F06D}"/>
    <cellStyle name="Percent 2 2 4 5 6" xfId="28716" xr:uid="{25989085-B7D4-4F1A-93CB-7B12E6686BD3}"/>
    <cellStyle name="Percent 2 2 4 5 7" xfId="43599" xr:uid="{04F0D395-8F78-49EF-9B08-272A3BBF0948}"/>
    <cellStyle name="Percent 2 2 4 6" xfId="8181" xr:uid="{FE922A67-68D9-4772-8963-C888B11478E3}"/>
    <cellStyle name="Percent 2 2 4 6 2" xfId="9893" xr:uid="{B7519732-0EF2-4446-B95A-D9DC20EC3806}"/>
    <cellStyle name="Percent 2 2 4 6 2 2" xfId="13315" xr:uid="{E1230D7C-A388-4B88-9B1F-E4916A28B196}"/>
    <cellStyle name="Percent 2 2 4 6 2 2 2" xfId="27005" xr:uid="{162C91D6-950A-4516-8F21-1AEDA30A77EB}"/>
    <cellStyle name="Percent 2 2 4 6 2 2 2 2" xfId="40697" xr:uid="{F7068459-7CCF-4F05-9681-9D6397263C78}"/>
    <cellStyle name="Percent 2 2 4 6 2 2 2 3" xfId="55580" xr:uid="{AFD1FA35-C986-4F03-B5DE-A5300490DF92}"/>
    <cellStyle name="Percent 2 2 4 6 2 2 3" xfId="20161" xr:uid="{33751247-50CC-4128-82EB-D495A73E8059}"/>
    <cellStyle name="Percent 2 2 4 6 2 2 4" xfId="33851" xr:uid="{F82A4BC9-C9CD-4C7C-BF83-F3CA91EB8156}"/>
    <cellStyle name="Percent 2 2 4 6 2 2 5" xfId="48734" xr:uid="{5A58F945-8F2E-4674-9A1B-BE9A4EF8F9FE}"/>
    <cellStyle name="Percent 2 2 4 6 2 3" xfId="23583" xr:uid="{99782528-713F-4524-B969-E82DD6E99E4A}"/>
    <cellStyle name="Percent 2 2 4 6 2 3 2" xfId="37275" xr:uid="{3FB2149C-FDC9-4144-845F-EC87BEAEDD06}"/>
    <cellStyle name="Percent 2 2 4 6 2 3 3" xfId="52158" xr:uid="{12834B7E-6990-4357-9E81-E4883918898B}"/>
    <cellStyle name="Percent 2 2 4 6 2 4" xfId="16739" xr:uid="{E3B49923-1B90-486F-9DF3-16C6C4588637}"/>
    <cellStyle name="Percent 2 2 4 6 2 5" xfId="30429" xr:uid="{AA9B50BA-A4D6-4772-818F-D795233B736A}"/>
    <cellStyle name="Percent 2 2 4 6 2 6" xfId="45312" xr:uid="{2A4F8F10-B4DC-44D9-A925-B5921F82331E}"/>
    <cellStyle name="Percent 2 2 4 6 3" xfId="11603" xr:uid="{37AD8062-219A-4777-A85E-FC0D6C7E6B17}"/>
    <cellStyle name="Percent 2 2 4 6 3 2" xfId="25293" xr:uid="{25E6BCC6-7666-4D8A-BC9B-6D25C31FA40C}"/>
    <cellStyle name="Percent 2 2 4 6 3 2 2" xfId="38985" xr:uid="{CEACDBE7-8C27-4A51-B4AA-D20CAB326439}"/>
    <cellStyle name="Percent 2 2 4 6 3 2 3" xfId="53868" xr:uid="{1E277A44-58DA-4EAB-9773-08250F2C0BF6}"/>
    <cellStyle name="Percent 2 2 4 6 3 3" xfId="18449" xr:uid="{19716501-9A3A-4582-8EBF-7133A1942A74}"/>
    <cellStyle name="Percent 2 2 4 6 3 4" xfId="32139" xr:uid="{387A2136-D4E1-484F-A99E-DF23FC95B076}"/>
    <cellStyle name="Percent 2 2 4 6 3 5" xfId="47022" xr:uid="{ACD50F2E-3C6B-4BC3-BB8D-91D6396756DE}"/>
    <cellStyle name="Percent 2 2 4 6 4" xfId="21871" xr:uid="{5463EF2D-DA84-4D0E-92DD-F065B3C72503}"/>
    <cellStyle name="Percent 2 2 4 6 4 2" xfId="35563" xr:uid="{DADE6996-82DD-4133-AD4B-FEB9C4F5E71B}"/>
    <cellStyle name="Percent 2 2 4 6 4 3" xfId="50446" xr:uid="{4C3ABA74-972C-428C-BE70-D716C4D103A5}"/>
    <cellStyle name="Percent 2 2 4 6 5" xfId="15027" xr:uid="{FB53E134-41E5-4129-ADAA-2CC767B4455E}"/>
    <cellStyle name="Percent 2 2 4 6 6" xfId="28717" xr:uid="{F99535F4-71D2-4A40-A987-714AD3D981AD}"/>
    <cellStyle name="Percent 2 2 4 6 7" xfId="43600" xr:uid="{12C0A90E-F2E6-41BC-B219-6438FD5259A8}"/>
    <cellStyle name="Percent 2 2 4 7" xfId="9879" xr:uid="{B83F76A3-3D81-44CF-A2DC-CE92922E22EB}"/>
    <cellStyle name="Percent 2 2 4 7 2" xfId="13301" xr:uid="{572E0798-C7E6-496F-BF5A-BFEC11952E23}"/>
    <cellStyle name="Percent 2 2 4 7 2 2" xfId="26991" xr:uid="{C7F99B02-4F5F-45C8-AE27-7C7BE855BCD8}"/>
    <cellStyle name="Percent 2 2 4 7 2 2 2" xfId="40683" xr:uid="{3DD83CA9-830C-4538-BC78-88F70D0657C5}"/>
    <cellStyle name="Percent 2 2 4 7 2 2 3" xfId="55566" xr:uid="{4DC076A8-CD7E-4698-8EEC-757BEC18DCFB}"/>
    <cellStyle name="Percent 2 2 4 7 2 3" xfId="20147" xr:uid="{65FBC0B2-AA91-41F4-9E9D-C9C7B93B8017}"/>
    <cellStyle name="Percent 2 2 4 7 2 4" xfId="33837" xr:uid="{6B5AC6DA-FF3E-4DDD-ACF5-2E64205F7294}"/>
    <cellStyle name="Percent 2 2 4 7 2 5" xfId="48720" xr:uid="{148AACF9-B068-48F9-AD11-7805B23DE8A7}"/>
    <cellStyle name="Percent 2 2 4 7 3" xfId="23569" xr:uid="{DDA8DC21-5F12-49CC-A505-E5AF9B50728F}"/>
    <cellStyle name="Percent 2 2 4 7 3 2" xfId="37261" xr:uid="{3BBDEA9E-6242-4076-8799-ACB07847C8BC}"/>
    <cellStyle name="Percent 2 2 4 7 3 3" xfId="52144" xr:uid="{093CA2AB-41FA-4EC9-95C3-595DD06E97AA}"/>
    <cellStyle name="Percent 2 2 4 7 4" xfId="16725" xr:uid="{6149B013-FCDE-4F47-8384-2B58E43D42F2}"/>
    <cellStyle name="Percent 2 2 4 7 5" xfId="30415" xr:uid="{046DC09D-A667-429D-8195-83415585E702}"/>
    <cellStyle name="Percent 2 2 4 7 6" xfId="45298" xr:uid="{850841E2-5766-47B9-9C4B-EFD904CFD378}"/>
    <cellStyle name="Percent 2 2 4 8" xfId="11589" xr:uid="{3C01D480-CADD-4539-BA5F-23FC192A627A}"/>
    <cellStyle name="Percent 2 2 4 8 2" xfId="25279" xr:uid="{36DFDC1C-209A-46E9-B222-744F39C4FD2E}"/>
    <cellStyle name="Percent 2 2 4 8 2 2" xfId="38971" xr:uid="{AEC5C32B-9689-4A69-87BD-64E10EC3BD2F}"/>
    <cellStyle name="Percent 2 2 4 8 2 3" xfId="53854" xr:uid="{AFDF7F0E-3D03-413C-B5CC-6820755523DC}"/>
    <cellStyle name="Percent 2 2 4 8 3" xfId="18435" xr:uid="{85EDC7F4-AE37-49F5-9AEA-592667A3E9ED}"/>
    <cellStyle name="Percent 2 2 4 8 4" xfId="32125" xr:uid="{525C6EC7-70B6-4F96-BF80-E9BF50076926}"/>
    <cellStyle name="Percent 2 2 4 8 5" xfId="47008" xr:uid="{56A4C00E-62B0-4535-95EF-42981ADBC64E}"/>
    <cellStyle name="Percent 2 2 4 9" xfId="21857" xr:uid="{0EF60862-393C-464B-9E13-B840BCACF918}"/>
    <cellStyle name="Percent 2 2 4 9 2" xfId="35549" xr:uid="{2D8BA845-5E79-44F3-BF0C-F18D83AEB858}"/>
    <cellStyle name="Percent 2 2 4 9 3" xfId="50432" xr:uid="{B2D7BFAD-7E32-4587-BC09-71D5B36D04C4}"/>
    <cellStyle name="Percent 2 2 5" xfId="8182" xr:uid="{71476EB1-E793-4B96-8EFE-1C47CC855302}"/>
    <cellStyle name="Percent 2 2 5 10" xfId="43601" xr:uid="{73BAD988-9AAE-4028-824A-546E9BB8B160}"/>
    <cellStyle name="Percent 2 2 5 2" xfId="8183" xr:uid="{DA09EBFF-DC5C-4A98-B2DC-00896B2E944E}"/>
    <cellStyle name="Percent 2 2 5 2 2" xfId="8184" xr:uid="{50EF15BD-4386-4521-905E-D4AA3D4E1925}"/>
    <cellStyle name="Percent 2 2 5 2 2 2" xfId="9896" xr:uid="{944839DF-E5B2-4B47-ACA4-6BD58AF01D98}"/>
    <cellStyle name="Percent 2 2 5 2 2 2 2" xfId="13318" xr:uid="{A144DE96-34CA-45FA-ACD3-DB018D71D3FF}"/>
    <cellStyle name="Percent 2 2 5 2 2 2 2 2" xfId="27008" xr:uid="{858D44CE-CF93-4495-9BF0-66ACD749AFAA}"/>
    <cellStyle name="Percent 2 2 5 2 2 2 2 2 2" xfId="40700" xr:uid="{7A7A2997-8438-45CB-BF6F-41488C2A9AC6}"/>
    <cellStyle name="Percent 2 2 5 2 2 2 2 2 3" xfId="55583" xr:uid="{5F0770A7-64F8-4835-A0E8-B26A0402459D}"/>
    <cellStyle name="Percent 2 2 5 2 2 2 2 3" xfId="20164" xr:uid="{B5D1A1BC-E11F-47A7-9CBA-586D5A189D88}"/>
    <cellStyle name="Percent 2 2 5 2 2 2 2 4" xfId="33854" xr:uid="{19299887-6021-4EF7-A34A-39BFDEC981C3}"/>
    <cellStyle name="Percent 2 2 5 2 2 2 2 5" xfId="48737" xr:uid="{4F0545FF-0235-42A0-9057-53864A57C10F}"/>
    <cellStyle name="Percent 2 2 5 2 2 2 3" xfId="23586" xr:uid="{5E89909B-7A6C-414A-AEA2-E9D58B5A7570}"/>
    <cellStyle name="Percent 2 2 5 2 2 2 3 2" xfId="37278" xr:uid="{EC1C2076-B977-4395-ACE9-1F5F5CC34B54}"/>
    <cellStyle name="Percent 2 2 5 2 2 2 3 3" xfId="52161" xr:uid="{AF507FE1-35BE-40F0-A98A-AABDD061C43D}"/>
    <cellStyle name="Percent 2 2 5 2 2 2 4" xfId="16742" xr:uid="{1B02C521-A893-4376-AC8F-D44F3E7F5544}"/>
    <cellStyle name="Percent 2 2 5 2 2 2 5" xfId="30432" xr:uid="{C5720C4A-F8DA-484F-B22B-A25647B23C14}"/>
    <cellStyle name="Percent 2 2 5 2 2 2 6" xfId="45315" xr:uid="{C4EE6A83-8A63-4492-929B-4402CD87E0A4}"/>
    <cellStyle name="Percent 2 2 5 2 2 3" xfId="11606" xr:uid="{E1A9077D-4CE8-4C12-8393-8E47C2D55108}"/>
    <cellStyle name="Percent 2 2 5 2 2 3 2" xfId="25296" xr:uid="{FEA70DDD-4E7E-4D24-A4A5-5A416CEF55A0}"/>
    <cellStyle name="Percent 2 2 5 2 2 3 2 2" xfId="38988" xr:uid="{3A007B2D-4B04-4CBB-894A-F8DF9BDE37D7}"/>
    <cellStyle name="Percent 2 2 5 2 2 3 2 3" xfId="53871" xr:uid="{F13F83D1-06A2-4F4D-9826-6E152A9990EA}"/>
    <cellStyle name="Percent 2 2 5 2 2 3 3" xfId="18452" xr:uid="{1D728C20-66CC-4C8A-8D4E-12AF8B8037FD}"/>
    <cellStyle name="Percent 2 2 5 2 2 3 4" xfId="32142" xr:uid="{B2ED8283-3AEB-412A-B4B0-16A001931BC3}"/>
    <cellStyle name="Percent 2 2 5 2 2 3 5" xfId="47025" xr:uid="{4E1C3ED5-BF9D-4C49-9846-AEF90B588947}"/>
    <cellStyle name="Percent 2 2 5 2 2 4" xfId="21874" xr:uid="{2C175E5B-E4F8-4793-90F2-DD28433B0F2B}"/>
    <cellStyle name="Percent 2 2 5 2 2 4 2" xfId="35566" xr:uid="{8F314A7D-5F7E-4AEB-8088-DABE3122B0F9}"/>
    <cellStyle name="Percent 2 2 5 2 2 4 3" xfId="50449" xr:uid="{FF88DAB6-EB25-421A-98D8-6B4E0E77BCFE}"/>
    <cellStyle name="Percent 2 2 5 2 2 5" xfId="15030" xr:uid="{D5A990BC-4726-4676-A6D0-738719E2D645}"/>
    <cellStyle name="Percent 2 2 5 2 2 6" xfId="28720" xr:uid="{BE4E49D1-474C-4319-9C99-D71EF79B3A8C}"/>
    <cellStyle name="Percent 2 2 5 2 2 7" xfId="43603" xr:uid="{5F5DD4EA-31EE-4119-9230-9E85B2CC7B4C}"/>
    <cellStyle name="Percent 2 2 5 2 3" xfId="9895" xr:uid="{EBE2158C-6288-4FB3-9CEB-4AE25746B438}"/>
    <cellStyle name="Percent 2 2 5 2 3 2" xfId="13317" xr:uid="{752A28B7-17CB-4E34-B55F-C9241A638B7B}"/>
    <cellStyle name="Percent 2 2 5 2 3 2 2" xfId="27007" xr:uid="{F7E09818-B826-4BB6-BCFF-16076AEA1BA0}"/>
    <cellStyle name="Percent 2 2 5 2 3 2 2 2" xfId="40699" xr:uid="{C5D7A0E7-9C37-4077-BF3C-800AE934886D}"/>
    <cellStyle name="Percent 2 2 5 2 3 2 2 3" xfId="55582" xr:uid="{5E7FD99D-DFE7-4457-B11D-5E24293B96FD}"/>
    <cellStyle name="Percent 2 2 5 2 3 2 3" xfId="20163" xr:uid="{67E0B3B2-EF5A-4F6E-A4FF-B110A97E4054}"/>
    <cellStyle name="Percent 2 2 5 2 3 2 4" xfId="33853" xr:uid="{0F26D1A1-E802-44A5-B40C-347A443C62C2}"/>
    <cellStyle name="Percent 2 2 5 2 3 2 5" xfId="48736" xr:uid="{D77DD8D6-874D-4964-826E-AE4F79793205}"/>
    <cellStyle name="Percent 2 2 5 2 3 3" xfId="23585" xr:uid="{B25C3DFA-0089-4B26-A122-2033D24A941E}"/>
    <cellStyle name="Percent 2 2 5 2 3 3 2" xfId="37277" xr:uid="{EB91CC62-69E3-470C-8D21-8F41FBB87CAB}"/>
    <cellStyle name="Percent 2 2 5 2 3 3 3" xfId="52160" xr:uid="{C1817AC7-8792-4E5B-B3DD-90A1F07775B4}"/>
    <cellStyle name="Percent 2 2 5 2 3 4" xfId="16741" xr:uid="{3AA0B63B-3805-49E8-958C-F3153D0F4082}"/>
    <cellStyle name="Percent 2 2 5 2 3 5" xfId="30431" xr:uid="{5D2BC310-783D-42E5-9186-403F68031C58}"/>
    <cellStyle name="Percent 2 2 5 2 3 6" xfId="45314" xr:uid="{A072AFDC-0A7E-4A5E-A6CB-9D0450E8C6DF}"/>
    <cellStyle name="Percent 2 2 5 2 4" xfId="11605" xr:uid="{0BB00485-AD3C-4A2F-860D-4D4AF641D6C3}"/>
    <cellStyle name="Percent 2 2 5 2 4 2" xfId="25295" xr:uid="{86F3018F-EA33-487E-AF25-4A3F33228EFF}"/>
    <cellStyle name="Percent 2 2 5 2 4 2 2" xfId="38987" xr:uid="{2CF5E93D-C3E7-402F-B388-3E99FB63D71A}"/>
    <cellStyle name="Percent 2 2 5 2 4 2 3" xfId="53870" xr:uid="{DC306A91-B5B8-4D33-B346-40E5C4D828D0}"/>
    <cellStyle name="Percent 2 2 5 2 4 3" xfId="18451" xr:uid="{356E50ED-4BB1-4A73-9225-A9184031F252}"/>
    <cellStyle name="Percent 2 2 5 2 4 4" xfId="32141" xr:uid="{570D4867-B4C6-4950-B604-F0342498A04C}"/>
    <cellStyle name="Percent 2 2 5 2 4 5" xfId="47024" xr:uid="{BC278E0B-9D26-412B-8A3A-33A14443B71B}"/>
    <cellStyle name="Percent 2 2 5 2 5" xfId="21873" xr:uid="{5F47D59B-DF84-48C4-B143-D76226B8F356}"/>
    <cellStyle name="Percent 2 2 5 2 5 2" xfId="35565" xr:uid="{34FEAFB4-DE4B-40A1-B1AD-C5AE82A3B6C5}"/>
    <cellStyle name="Percent 2 2 5 2 5 3" xfId="50448" xr:uid="{B5ECB970-DB32-4443-9F50-9EB7B2A75706}"/>
    <cellStyle name="Percent 2 2 5 2 6" xfId="15029" xr:uid="{3FE862EB-EFCA-4640-94F8-596D5EB640D8}"/>
    <cellStyle name="Percent 2 2 5 2 7" xfId="28719" xr:uid="{2A6D3FFE-E157-49F1-A971-6C3A184AF32C}"/>
    <cellStyle name="Percent 2 2 5 2 8" xfId="43602" xr:uid="{21C02374-D131-4C20-A01C-2E65B74A2F08}"/>
    <cellStyle name="Percent 2 2 5 3" xfId="8185" xr:uid="{DFC8B927-6BE3-4BF8-BD0D-B7070A7F5A20}"/>
    <cellStyle name="Percent 2 2 5 3 2" xfId="9897" xr:uid="{563F0362-FB38-4B69-AD59-23E4DAFE1D27}"/>
    <cellStyle name="Percent 2 2 5 3 2 2" xfId="13319" xr:uid="{EC3FBA66-AB76-461B-AAF7-3A0682200031}"/>
    <cellStyle name="Percent 2 2 5 3 2 2 2" xfId="27009" xr:uid="{F02DEC0D-FA1B-4BF6-B9ED-103F4819D461}"/>
    <cellStyle name="Percent 2 2 5 3 2 2 2 2" xfId="40701" xr:uid="{9E7BC562-150F-4BA6-A54F-951C16939556}"/>
    <cellStyle name="Percent 2 2 5 3 2 2 2 3" xfId="55584" xr:uid="{60F81507-EE16-438A-AE32-8D0057AFF819}"/>
    <cellStyle name="Percent 2 2 5 3 2 2 3" xfId="20165" xr:uid="{8E016005-E872-4DBA-98FD-95B7735BC075}"/>
    <cellStyle name="Percent 2 2 5 3 2 2 4" xfId="33855" xr:uid="{F0F4F3C4-BCD8-4F15-AC70-1D0F9C45B916}"/>
    <cellStyle name="Percent 2 2 5 3 2 2 5" xfId="48738" xr:uid="{4466A94F-9F5A-4CCB-98CD-0EA7FB504C59}"/>
    <cellStyle name="Percent 2 2 5 3 2 3" xfId="23587" xr:uid="{1DD6A96F-CC47-4E02-88AC-C081ED113074}"/>
    <cellStyle name="Percent 2 2 5 3 2 3 2" xfId="37279" xr:uid="{8A0DCB0D-EC00-47B8-8B84-B6B6190CDFBE}"/>
    <cellStyle name="Percent 2 2 5 3 2 3 3" xfId="52162" xr:uid="{1544806B-6B8E-40BD-9BE1-C36B90956E98}"/>
    <cellStyle name="Percent 2 2 5 3 2 4" xfId="16743" xr:uid="{B76F924D-048B-47D5-B5A2-93DC3A505BFC}"/>
    <cellStyle name="Percent 2 2 5 3 2 5" xfId="30433" xr:uid="{78E67D37-A965-4CA2-97FA-27F640330904}"/>
    <cellStyle name="Percent 2 2 5 3 2 6" xfId="45316" xr:uid="{A6EB525C-31BC-4B62-B193-FB0A25BAD82E}"/>
    <cellStyle name="Percent 2 2 5 3 3" xfId="11607" xr:uid="{1B5B9F1D-7351-4F09-B3E6-037814AAF05B}"/>
    <cellStyle name="Percent 2 2 5 3 3 2" xfId="25297" xr:uid="{7989EE95-4AAB-49A6-BA33-C7C379957FFE}"/>
    <cellStyle name="Percent 2 2 5 3 3 2 2" xfId="38989" xr:uid="{3B2A74DB-9239-4C77-B404-9EE1CC1C2F85}"/>
    <cellStyle name="Percent 2 2 5 3 3 2 3" xfId="53872" xr:uid="{118CF41D-0D04-49DB-8A74-A6E8AB8DFAFF}"/>
    <cellStyle name="Percent 2 2 5 3 3 3" xfId="18453" xr:uid="{15C2A14C-8389-428E-894E-DD0218654867}"/>
    <cellStyle name="Percent 2 2 5 3 3 4" xfId="32143" xr:uid="{B1EB7185-C59F-4C92-8910-BB02797F68E6}"/>
    <cellStyle name="Percent 2 2 5 3 3 5" xfId="47026" xr:uid="{B7850CCE-5BAC-4DED-84B0-BA799FD19658}"/>
    <cellStyle name="Percent 2 2 5 3 4" xfId="21875" xr:uid="{9183434C-DD21-4D34-A370-58B71EA3D089}"/>
    <cellStyle name="Percent 2 2 5 3 4 2" xfId="35567" xr:uid="{40B19A5E-0173-4CDD-AF68-9B111DB5CC74}"/>
    <cellStyle name="Percent 2 2 5 3 4 3" xfId="50450" xr:uid="{B81CE59C-E9A5-4D0E-BC1A-1EC5E2271268}"/>
    <cellStyle name="Percent 2 2 5 3 5" xfId="15031" xr:uid="{ACA36F27-7F20-4159-AB37-CC9BA1CEEDBD}"/>
    <cellStyle name="Percent 2 2 5 3 6" xfId="28721" xr:uid="{C3713D78-3CF4-4A63-8C0F-F32C9A9EA227}"/>
    <cellStyle name="Percent 2 2 5 3 7" xfId="43604" xr:uid="{24C125D0-D002-41FF-876F-6D5BEC3F044D}"/>
    <cellStyle name="Percent 2 2 5 4" xfId="8186" xr:uid="{47106741-1BB4-49D7-909B-B44A18775BD0}"/>
    <cellStyle name="Percent 2 2 5 4 2" xfId="9898" xr:uid="{EA789A07-915A-48AD-9D94-D0AFC9C60C87}"/>
    <cellStyle name="Percent 2 2 5 4 2 2" xfId="13320" xr:uid="{7BD02227-F51F-4C2F-9F0A-A8577D9F82A4}"/>
    <cellStyle name="Percent 2 2 5 4 2 2 2" xfId="27010" xr:uid="{91F2A9FF-53A8-48B3-991E-2AD7C5E0B259}"/>
    <cellStyle name="Percent 2 2 5 4 2 2 2 2" xfId="40702" xr:uid="{66971057-758B-4629-8FDA-C9FC9FC1DD3C}"/>
    <cellStyle name="Percent 2 2 5 4 2 2 2 3" xfId="55585" xr:uid="{AC81F14A-0023-42BD-9417-BBDF1DD1F664}"/>
    <cellStyle name="Percent 2 2 5 4 2 2 3" xfId="20166" xr:uid="{115ADFF4-36BE-44E3-9D85-EED38C6B4EE4}"/>
    <cellStyle name="Percent 2 2 5 4 2 2 4" xfId="33856" xr:uid="{BA23F6AC-17FD-467F-B9C3-DD91C2AA7F82}"/>
    <cellStyle name="Percent 2 2 5 4 2 2 5" xfId="48739" xr:uid="{89D1F33D-FFDB-4799-A3FB-7FEAB35B4333}"/>
    <cellStyle name="Percent 2 2 5 4 2 3" xfId="23588" xr:uid="{BAAC124B-F6C2-4CF2-8CEA-506C58A2B440}"/>
    <cellStyle name="Percent 2 2 5 4 2 3 2" xfId="37280" xr:uid="{E0259139-5218-4BE7-9FA7-FC380311E821}"/>
    <cellStyle name="Percent 2 2 5 4 2 3 3" xfId="52163" xr:uid="{959358A1-BD72-4925-A89B-46B4C21EE6F6}"/>
    <cellStyle name="Percent 2 2 5 4 2 4" xfId="16744" xr:uid="{0CE946DE-A6EF-4EA0-A215-3B3B94328ED2}"/>
    <cellStyle name="Percent 2 2 5 4 2 5" xfId="30434" xr:uid="{4FEEC0A5-3206-4F67-9968-9713F743684D}"/>
    <cellStyle name="Percent 2 2 5 4 2 6" xfId="45317" xr:uid="{2E367151-E266-411B-8C83-7C556052B1BE}"/>
    <cellStyle name="Percent 2 2 5 4 3" xfId="11608" xr:uid="{401B1AA5-3558-4EF5-B019-D1D9D4C4A62C}"/>
    <cellStyle name="Percent 2 2 5 4 3 2" xfId="25298" xr:uid="{2D25E888-F30E-4FDF-9349-4CD22931283D}"/>
    <cellStyle name="Percent 2 2 5 4 3 2 2" xfId="38990" xr:uid="{1461C320-EEF3-4C70-A231-2CB51AA6BBD8}"/>
    <cellStyle name="Percent 2 2 5 4 3 2 3" xfId="53873" xr:uid="{376BCD47-68F0-46A5-BC79-2395804AD4ED}"/>
    <cellStyle name="Percent 2 2 5 4 3 3" xfId="18454" xr:uid="{806C3043-F08A-4ED3-9C5C-26CBE3A62FAB}"/>
    <cellStyle name="Percent 2 2 5 4 3 4" xfId="32144" xr:uid="{AE51641E-A59D-438D-85C3-D219E9FC310F}"/>
    <cellStyle name="Percent 2 2 5 4 3 5" xfId="47027" xr:uid="{5E8C81B6-9B3F-467C-BE9B-CF25DF3F2510}"/>
    <cellStyle name="Percent 2 2 5 4 4" xfId="21876" xr:uid="{E4BBF9C2-9531-4B72-8B46-B5697E8B9B51}"/>
    <cellStyle name="Percent 2 2 5 4 4 2" xfId="35568" xr:uid="{7DEB933E-1BC9-4F37-B5E2-8AFF9DEACFEB}"/>
    <cellStyle name="Percent 2 2 5 4 4 3" xfId="50451" xr:uid="{05338F6A-D996-4291-A2BB-9CCBF94C5280}"/>
    <cellStyle name="Percent 2 2 5 4 5" xfId="15032" xr:uid="{5FFEB71E-63D6-43B5-94A3-B59089B9C1FA}"/>
    <cellStyle name="Percent 2 2 5 4 6" xfId="28722" xr:uid="{BDAB6C33-C6A4-4411-BDF7-ED22DC804286}"/>
    <cellStyle name="Percent 2 2 5 4 7" xfId="43605" xr:uid="{1FD930A2-5C29-4C67-86BF-540B58374D42}"/>
    <cellStyle name="Percent 2 2 5 5" xfId="9894" xr:uid="{C7A5887B-AB64-4ED4-9311-1829633B3F2E}"/>
    <cellStyle name="Percent 2 2 5 5 2" xfId="13316" xr:uid="{6A189F79-FB92-48BB-AD9A-75645733D96A}"/>
    <cellStyle name="Percent 2 2 5 5 2 2" xfId="27006" xr:uid="{A181CCE8-F36B-4482-BA38-861FCCA13941}"/>
    <cellStyle name="Percent 2 2 5 5 2 2 2" xfId="40698" xr:uid="{BC704DE6-D9FB-40E3-9F6D-5E28956245A4}"/>
    <cellStyle name="Percent 2 2 5 5 2 2 3" xfId="55581" xr:uid="{201E0882-BB1D-43E3-A4D3-57358BD7E9BF}"/>
    <cellStyle name="Percent 2 2 5 5 2 3" xfId="20162" xr:uid="{CD60A995-31D9-4B2D-B5AE-429285800D87}"/>
    <cellStyle name="Percent 2 2 5 5 2 4" xfId="33852" xr:uid="{0203F15F-210C-4FE0-8C69-8CB21DD627B2}"/>
    <cellStyle name="Percent 2 2 5 5 2 5" xfId="48735" xr:uid="{4532B57C-7D45-4C4F-8372-B33569E7B567}"/>
    <cellStyle name="Percent 2 2 5 5 3" xfId="23584" xr:uid="{6EB625F9-B755-46CC-A473-08426DA204FE}"/>
    <cellStyle name="Percent 2 2 5 5 3 2" xfId="37276" xr:uid="{4D3A0959-25B0-4952-94D9-3D77C8F80CA3}"/>
    <cellStyle name="Percent 2 2 5 5 3 3" xfId="52159" xr:uid="{DE5779C9-912A-49FC-9A56-832FAB589F8C}"/>
    <cellStyle name="Percent 2 2 5 5 4" xfId="16740" xr:uid="{6BD8D229-179F-4E2F-99C1-BB7281F69BB0}"/>
    <cellStyle name="Percent 2 2 5 5 5" xfId="30430" xr:uid="{BFF5CE63-EA3B-45F3-8BBF-C45ED32285CC}"/>
    <cellStyle name="Percent 2 2 5 5 6" xfId="45313" xr:uid="{D83764E4-4CD6-4906-BE33-066A131870BF}"/>
    <cellStyle name="Percent 2 2 5 6" xfId="11604" xr:uid="{C3D459FF-C0C6-4FFC-8295-33146857AD1E}"/>
    <cellStyle name="Percent 2 2 5 6 2" xfId="25294" xr:uid="{6A6693D6-68F5-41FE-B459-7F7B187BCF62}"/>
    <cellStyle name="Percent 2 2 5 6 2 2" xfId="38986" xr:uid="{5643F267-2F8B-49C8-96A8-B211B4894186}"/>
    <cellStyle name="Percent 2 2 5 6 2 3" xfId="53869" xr:uid="{813E2DEE-50BA-4219-94B3-A2910D39FED3}"/>
    <cellStyle name="Percent 2 2 5 6 3" xfId="18450" xr:uid="{2273919D-2122-4B1F-8493-A68AA9D28701}"/>
    <cellStyle name="Percent 2 2 5 6 4" xfId="32140" xr:uid="{9A062869-0C6E-4ECA-A5D9-035F8D2802A7}"/>
    <cellStyle name="Percent 2 2 5 6 5" xfId="47023" xr:uid="{EF7A38E4-4FFA-4309-9D31-6594AEA2F2B4}"/>
    <cellStyle name="Percent 2 2 5 7" xfId="21872" xr:uid="{1BBBE5F8-5B48-4618-ACF5-82F3FEB7B461}"/>
    <cellStyle name="Percent 2 2 5 7 2" xfId="35564" xr:uid="{3FBC9018-9193-4582-B859-A65A72BD7C72}"/>
    <cellStyle name="Percent 2 2 5 7 3" xfId="50447" xr:uid="{1F9EFDB0-75B6-4BAB-B536-362F5DB0AAF3}"/>
    <cellStyle name="Percent 2 2 5 8" xfId="15028" xr:uid="{F69C97AB-CF21-462E-A187-B83EC83CD635}"/>
    <cellStyle name="Percent 2 2 5 9" xfId="28718" xr:uid="{4169FFEC-663F-4B22-B8D0-411D155F0129}"/>
    <cellStyle name="Percent 2 2 6" xfId="8187" xr:uid="{2CE12949-8A03-43D0-AF34-8D1896423D2A}"/>
    <cellStyle name="Percent 2 2 6 10" xfId="43606" xr:uid="{D6505A0F-C2F2-4B6E-AE7C-9B85DF51918F}"/>
    <cellStyle name="Percent 2 2 6 2" xfId="8188" xr:uid="{236B53D1-2C7E-469A-BD73-6E6A0AB27563}"/>
    <cellStyle name="Percent 2 2 6 2 2" xfId="8189" xr:uid="{70714E8C-8BC6-4955-AFE1-A2E56B988889}"/>
    <cellStyle name="Percent 2 2 6 2 2 2" xfId="9901" xr:uid="{6CC8EB36-6BB2-4729-BDCA-723890C7E375}"/>
    <cellStyle name="Percent 2 2 6 2 2 2 2" xfId="13323" xr:uid="{D951F1F2-75F5-4C2B-A1EF-331E6F335D3A}"/>
    <cellStyle name="Percent 2 2 6 2 2 2 2 2" xfId="27013" xr:uid="{23404BBF-8276-41FB-AAD7-59162FBBB325}"/>
    <cellStyle name="Percent 2 2 6 2 2 2 2 2 2" xfId="40705" xr:uid="{E23313FF-2445-40E5-AA89-3C2CDF2BC1E8}"/>
    <cellStyle name="Percent 2 2 6 2 2 2 2 2 3" xfId="55588" xr:uid="{4641B77E-4BDF-4816-A701-D0D3AD8B4F95}"/>
    <cellStyle name="Percent 2 2 6 2 2 2 2 3" xfId="20169" xr:uid="{B85C961F-483F-4228-8EDB-2598EEAF702B}"/>
    <cellStyle name="Percent 2 2 6 2 2 2 2 4" xfId="33859" xr:uid="{2F1E225D-4FDA-4486-B536-E6F116FC69C0}"/>
    <cellStyle name="Percent 2 2 6 2 2 2 2 5" xfId="48742" xr:uid="{CA2BFB10-B181-479B-9201-5E4FE25F1BCC}"/>
    <cellStyle name="Percent 2 2 6 2 2 2 3" xfId="23591" xr:uid="{98AC6862-403D-4A4F-ABDD-B121A3417FE2}"/>
    <cellStyle name="Percent 2 2 6 2 2 2 3 2" xfId="37283" xr:uid="{550D0133-FA60-497C-B125-99CCCDFD8825}"/>
    <cellStyle name="Percent 2 2 6 2 2 2 3 3" xfId="52166" xr:uid="{2FA6CA2E-63D9-42B1-9880-7497C16B5322}"/>
    <cellStyle name="Percent 2 2 6 2 2 2 4" xfId="16747" xr:uid="{13914F95-A951-4AEA-ACDB-5C3D0C45120E}"/>
    <cellStyle name="Percent 2 2 6 2 2 2 5" xfId="30437" xr:uid="{DD7AF6DF-E653-4C23-B0CC-0F20F5B0851A}"/>
    <cellStyle name="Percent 2 2 6 2 2 2 6" xfId="45320" xr:uid="{D382167F-F195-42C1-B4F9-50534E287C84}"/>
    <cellStyle name="Percent 2 2 6 2 2 3" xfId="11611" xr:uid="{CDE7BD49-04C6-401F-A0E1-926B519D8137}"/>
    <cellStyle name="Percent 2 2 6 2 2 3 2" xfId="25301" xr:uid="{77B0DA44-95EB-4EFA-8C77-DAF8D044A04B}"/>
    <cellStyle name="Percent 2 2 6 2 2 3 2 2" xfId="38993" xr:uid="{993791A1-42AE-4A1E-8359-95591A4C765C}"/>
    <cellStyle name="Percent 2 2 6 2 2 3 2 3" xfId="53876" xr:uid="{804C2A81-B4AD-4828-A9DA-146BA7E085AE}"/>
    <cellStyle name="Percent 2 2 6 2 2 3 3" xfId="18457" xr:uid="{2527D6CF-87C0-4523-9A71-864E345776F3}"/>
    <cellStyle name="Percent 2 2 6 2 2 3 4" xfId="32147" xr:uid="{2E9C3A5A-B2A3-4ABB-8926-305EACBFA19E}"/>
    <cellStyle name="Percent 2 2 6 2 2 3 5" xfId="47030" xr:uid="{F4B305DC-7BAA-4DD0-BCF2-E9F769E6F6DD}"/>
    <cellStyle name="Percent 2 2 6 2 2 4" xfId="21879" xr:uid="{6903CB94-1463-4E3F-A5E4-F26EC791C09F}"/>
    <cellStyle name="Percent 2 2 6 2 2 4 2" xfId="35571" xr:uid="{F29A58F7-084F-4CEF-AF1D-A904479BD0A4}"/>
    <cellStyle name="Percent 2 2 6 2 2 4 3" xfId="50454" xr:uid="{0245709A-3330-4090-9AE4-42B900CA5143}"/>
    <cellStyle name="Percent 2 2 6 2 2 5" xfId="15035" xr:uid="{8554414A-CEDD-414C-AF89-CAFEA7C58147}"/>
    <cellStyle name="Percent 2 2 6 2 2 6" xfId="28725" xr:uid="{1D4E3C3B-7A08-45A8-B5B1-BBFA47C4536A}"/>
    <cellStyle name="Percent 2 2 6 2 2 7" xfId="43608" xr:uid="{6C279CD1-6A0E-4171-9FE0-922ED3775A59}"/>
    <cellStyle name="Percent 2 2 6 2 3" xfId="9900" xr:uid="{A09B31B1-C18C-4AA8-B0A5-32A257BC1DB6}"/>
    <cellStyle name="Percent 2 2 6 2 3 2" xfId="13322" xr:uid="{4878E7FC-C2BB-4A66-9EAC-6353A5DF51D7}"/>
    <cellStyle name="Percent 2 2 6 2 3 2 2" xfId="27012" xr:uid="{D47CC197-3B91-4FC7-84AC-E1BA2E36FCAE}"/>
    <cellStyle name="Percent 2 2 6 2 3 2 2 2" xfId="40704" xr:uid="{5318983C-14B2-466F-9669-493CF777A038}"/>
    <cellStyle name="Percent 2 2 6 2 3 2 2 3" xfId="55587" xr:uid="{08048E84-AC2B-472F-9FF2-F5D75E0478F0}"/>
    <cellStyle name="Percent 2 2 6 2 3 2 3" xfId="20168" xr:uid="{C34D9A7C-D73A-4899-AAE9-F7DFB3DFD694}"/>
    <cellStyle name="Percent 2 2 6 2 3 2 4" xfId="33858" xr:uid="{16AFA91A-99F8-4F69-A13D-4E0CECF8AEB0}"/>
    <cellStyle name="Percent 2 2 6 2 3 2 5" xfId="48741" xr:uid="{7F8663C6-72E3-4189-83F4-8E77EAD27DB9}"/>
    <cellStyle name="Percent 2 2 6 2 3 3" xfId="23590" xr:uid="{CEE39600-83F7-481E-86E0-7A86FB195BAB}"/>
    <cellStyle name="Percent 2 2 6 2 3 3 2" xfId="37282" xr:uid="{243AA9AC-E567-4DF2-B340-D7289F4C847D}"/>
    <cellStyle name="Percent 2 2 6 2 3 3 3" xfId="52165" xr:uid="{C5A73849-D06B-445F-8131-57795A56D8DE}"/>
    <cellStyle name="Percent 2 2 6 2 3 4" xfId="16746" xr:uid="{F47FEB0B-3267-4DB3-AE27-F317190E298D}"/>
    <cellStyle name="Percent 2 2 6 2 3 5" xfId="30436" xr:uid="{D2A59757-26ED-428A-BA1F-34C4A86B771F}"/>
    <cellStyle name="Percent 2 2 6 2 3 6" xfId="45319" xr:uid="{E4BB62F7-31C4-434E-AC65-BBA17A5E5B33}"/>
    <cellStyle name="Percent 2 2 6 2 4" xfId="11610" xr:uid="{348F25CD-875A-41F9-BB77-7923F1FFA1E6}"/>
    <cellStyle name="Percent 2 2 6 2 4 2" xfId="25300" xr:uid="{056E2CCE-C321-4F2F-A5D1-303CD8EAD2CF}"/>
    <cellStyle name="Percent 2 2 6 2 4 2 2" xfId="38992" xr:uid="{9B322405-1BAA-4496-8321-24B463FB96B7}"/>
    <cellStyle name="Percent 2 2 6 2 4 2 3" xfId="53875" xr:uid="{F383080B-0BAF-486A-9AB0-AFE82DD275C2}"/>
    <cellStyle name="Percent 2 2 6 2 4 3" xfId="18456" xr:uid="{C22D0A80-A755-4C84-B743-7FDDED66F4C0}"/>
    <cellStyle name="Percent 2 2 6 2 4 4" xfId="32146" xr:uid="{14F3FE02-ABB3-4E88-9F75-CD47C22283AB}"/>
    <cellStyle name="Percent 2 2 6 2 4 5" xfId="47029" xr:uid="{239477C9-2123-413B-A9C1-D16C2FDF63B0}"/>
    <cellStyle name="Percent 2 2 6 2 5" xfId="21878" xr:uid="{3B7EA9FE-2680-4808-9A3C-3B2A98F9DA9C}"/>
    <cellStyle name="Percent 2 2 6 2 5 2" xfId="35570" xr:uid="{B6C4FEF1-81CC-46A4-BF8A-61C62BE091E7}"/>
    <cellStyle name="Percent 2 2 6 2 5 3" xfId="50453" xr:uid="{BF13C500-BB61-46DE-9889-24D65EC9C789}"/>
    <cellStyle name="Percent 2 2 6 2 6" xfId="15034" xr:uid="{E95FE635-B7A8-4C08-9270-AEC7138775AF}"/>
    <cellStyle name="Percent 2 2 6 2 7" xfId="28724" xr:uid="{8FE7B9E9-4353-46BC-9A02-A89B652D7656}"/>
    <cellStyle name="Percent 2 2 6 2 8" xfId="43607" xr:uid="{641653B3-5F63-4BB1-9BE3-9367C70C14ED}"/>
    <cellStyle name="Percent 2 2 6 3" xfId="8190" xr:uid="{19D3EBE5-55E7-4D6F-9794-3936C06CC231}"/>
    <cellStyle name="Percent 2 2 6 3 2" xfId="9902" xr:uid="{3F5CA951-4CDE-4DE1-A9EE-CA37F61029F3}"/>
    <cellStyle name="Percent 2 2 6 3 2 2" xfId="13324" xr:uid="{057313AC-05A0-4A75-99EC-79A51008F43A}"/>
    <cellStyle name="Percent 2 2 6 3 2 2 2" xfId="27014" xr:uid="{F2755CB8-0831-4831-99DA-4D58243AFF45}"/>
    <cellStyle name="Percent 2 2 6 3 2 2 2 2" xfId="40706" xr:uid="{EDE7730D-2111-4AB2-9B04-30F8D15BA969}"/>
    <cellStyle name="Percent 2 2 6 3 2 2 2 3" xfId="55589" xr:uid="{C561257B-9FC0-4E0E-8C4F-0BC0BA9A861F}"/>
    <cellStyle name="Percent 2 2 6 3 2 2 3" xfId="20170" xr:uid="{030E7FA2-2169-46C7-BB8F-91E6A59BB988}"/>
    <cellStyle name="Percent 2 2 6 3 2 2 4" xfId="33860" xr:uid="{3F268AAF-6B35-4169-8BA5-CDC472CC9FC8}"/>
    <cellStyle name="Percent 2 2 6 3 2 2 5" xfId="48743" xr:uid="{B6C7A517-6FDF-4B4C-8E0D-95DBD7C59130}"/>
    <cellStyle name="Percent 2 2 6 3 2 3" xfId="23592" xr:uid="{270A6073-EEED-4182-BC32-B54A35A7E589}"/>
    <cellStyle name="Percent 2 2 6 3 2 3 2" xfId="37284" xr:uid="{FBE31978-E12D-4073-923D-9EC6836B6643}"/>
    <cellStyle name="Percent 2 2 6 3 2 3 3" xfId="52167" xr:uid="{2C5C416E-CA85-4ED4-8668-31BD870DA58D}"/>
    <cellStyle name="Percent 2 2 6 3 2 4" xfId="16748" xr:uid="{07029262-5004-4A30-9E83-AA3725F982B1}"/>
    <cellStyle name="Percent 2 2 6 3 2 5" xfId="30438" xr:uid="{F4E8A8C6-8179-463C-BEAA-8720A6975A70}"/>
    <cellStyle name="Percent 2 2 6 3 2 6" xfId="45321" xr:uid="{BADF279C-E2D0-41D2-BFA5-40FDBE658797}"/>
    <cellStyle name="Percent 2 2 6 3 3" xfId="11612" xr:uid="{4F6669C5-554E-43EA-B210-74DA73EFA7FB}"/>
    <cellStyle name="Percent 2 2 6 3 3 2" xfId="25302" xr:uid="{50DDF28A-8121-447A-99B6-10D12A9D7B4D}"/>
    <cellStyle name="Percent 2 2 6 3 3 2 2" xfId="38994" xr:uid="{BC81402A-E9A6-4644-AD05-41A8E952A862}"/>
    <cellStyle name="Percent 2 2 6 3 3 2 3" xfId="53877" xr:uid="{36578808-7C67-4DF2-BCF9-14A596932B46}"/>
    <cellStyle name="Percent 2 2 6 3 3 3" xfId="18458" xr:uid="{AB544462-FD9C-43F3-8F47-33D27799A6C2}"/>
    <cellStyle name="Percent 2 2 6 3 3 4" xfId="32148" xr:uid="{E069202F-6BA7-44E2-8CD1-481B9F8171ED}"/>
    <cellStyle name="Percent 2 2 6 3 3 5" xfId="47031" xr:uid="{AC049E27-5786-482F-824B-3336279EF8C5}"/>
    <cellStyle name="Percent 2 2 6 3 4" xfId="21880" xr:uid="{E17035EE-D5BA-4639-980E-FA9671365D1A}"/>
    <cellStyle name="Percent 2 2 6 3 4 2" xfId="35572" xr:uid="{2671EAA9-DADD-453D-9CC1-AB50F05C7060}"/>
    <cellStyle name="Percent 2 2 6 3 4 3" xfId="50455" xr:uid="{D4D164DC-7807-44E9-84A4-992EBA9B97DC}"/>
    <cellStyle name="Percent 2 2 6 3 5" xfId="15036" xr:uid="{8AA16CB1-9766-461F-8584-9238B15D213D}"/>
    <cellStyle name="Percent 2 2 6 3 6" xfId="28726" xr:uid="{0C8763C0-332C-43C4-92CC-C31EFA38DE1E}"/>
    <cellStyle name="Percent 2 2 6 3 7" xfId="43609" xr:uid="{DCD7B46F-EE4D-4BF8-92A0-B7571ED4816F}"/>
    <cellStyle name="Percent 2 2 6 4" xfId="8191" xr:uid="{CB22DD45-7583-4B16-9983-5E6E4E367E46}"/>
    <cellStyle name="Percent 2 2 6 4 2" xfId="9903" xr:uid="{F56774A3-1BEF-4425-8744-E61DFEFB5DF6}"/>
    <cellStyle name="Percent 2 2 6 4 2 2" xfId="13325" xr:uid="{732902C6-96AD-4A2B-A318-CF7C7CC2E159}"/>
    <cellStyle name="Percent 2 2 6 4 2 2 2" xfId="27015" xr:uid="{F1C9B1B2-85D7-4551-A8F0-41BF9831105D}"/>
    <cellStyle name="Percent 2 2 6 4 2 2 2 2" xfId="40707" xr:uid="{3FE28A33-D29B-46A6-99C3-3E378F37937E}"/>
    <cellStyle name="Percent 2 2 6 4 2 2 2 3" xfId="55590" xr:uid="{1ED759D3-F159-4097-9E6C-41A15383B971}"/>
    <cellStyle name="Percent 2 2 6 4 2 2 3" xfId="20171" xr:uid="{BC94B9E8-1B40-4FA2-A0C8-BA527E6D1C2C}"/>
    <cellStyle name="Percent 2 2 6 4 2 2 4" xfId="33861" xr:uid="{59AA6EFF-7EC2-4B94-84B1-A4FCA49B7E29}"/>
    <cellStyle name="Percent 2 2 6 4 2 2 5" xfId="48744" xr:uid="{C3779665-6258-45E2-858D-977F38314546}"/>
    <cellStyle name="Percent 2 2 6 4 2 3" xfId="23593" xr:uid="{0BFE13AB-72E4-43E1-A4FE-9EF9832195A4}"/>
    <cellStyle name="Percent 2 2 6 4 2 3 2" xfId="37285" xr:uid="{B333A932-92A0-4DA1-B7F1-B4C1629B3121}"/>
    <cellStyle name="Percent 2 2 6 4 2 3 3" xfId="52168" xr:uid="{97E01007-5796-4DDB-A0BF-8879D3F87812}"/>
    <cellStyle name="Percent 2 2 6 4 2 4" xfId="16749" xr:uid="{262E0138-2CAC-4BB2-8E18-772A7C01A990}"/>
    <cellStyle name="Percent 2 2 6 4 2 5" xfId="30439" xr:uid="{FB6A0527-7BBA-4715-9987-5B26502F5F04}"/>
    <cellStyle name="Percent 2 2 6 4 2 6" xfId="45322" xr:uid="{D497EC6F-CFEF-4B6D-BD87-F11A5119C098}"/>
    <cellStyle name="Percent 2 2 6 4 3" xfId="11613" xr:uid="{11183060-5EC8-4D27-A902-6866BD293986}"/>
    <cellStyle name="Percent 2 2 6 4 3 2" xfId="25303" xr:uid="{E53A1B6A-99DB-4FE6-BECE-C90E621A05F9}"/>
    <cellStyle name="Percent 2 2 6 4 3 2 2" xfId="38995" xr:uid="{5636551C-2C3C-4843-959A-A36D11DD743E}"/>
    <cellStyle name="Percent 2 2 6 4 3 2 3" xfId="53878" xr:uid="{F8A759F7-4447-498E-A9F9-BBCC1B9DFD6D}"/>
    <cellStyle name="Percent 2 2 6 4 3 3" xfId="18459" xr:uid="{325364ED-34C1-40F5-80C5-59B9C617E73F}"/>
    <cellStyle name="Percent 2 2 6 4 3 4" xfId="32149" xr:uid="{E19E6B47-AE62-4745-9937-7BAECB295DF6}"/>
    <cellStyle name="Percent 2 2 6 4 3 5" xfId="47032" xr:uid="{7C105D0D-E35E-4145-9E28-64DEB2C943D5}"/>
    <cellStyle name="Percent 2 2 6 4 4" xfId="21881" xr:uid="{187CB2BD-47A3-41FC-8DEC-C9A45AC0E437}"/>
    <cellStyle name="Percent 2 2 6 4 4 2" xfId="35573" xr:uid="{45745E3F-C373-4BCF-80BE-2EC464ACD039}"/>
    <cellStyle name="Percent 2 2 6 4 4 3" xfId="50456" xr:uid="{2D379E5F-DBE9-4788-8207-79D6D76382CF}"/>
    <cellStyle name="Percent 2 2 6 4 5" xfId="15037" xr:uid="{1CDB6CCC-7E92-48D4-8AC8-98A25D4468C8}"/>
    <cellStyle name="Percent 2 2 6 4 6" xfId="28727" xr:uid="{7F1CCBF6-F077-4048-8D67-312F8CF545CA}"/>
    <cellStyle name="Percent 2 2 6 4 7" xfId="43610" xr:uid="{09DAD7C6-46C6-42C0-A44E-63EE41AE36E6}"/>
    <cellStyle name="Percent 2 2 6 5" xfId="9899" xr:uid="{E698BFF5-A6EF-4A37-8E82-F864BFD46416}"/>
    <cellStyle name="Percent 2 2 6 5 2" xfId="13321" xr:uid="{028D0ECB-C74A-4D28-9A17-74A86FAB0EC2}"/>
    <cellStyle name="Percent 2 2 6 5 2 2" xfId="27011" xr:uid="{D66A988B-A8DA-46E4-8625-E43EA54CA06A}"/>
    <cellStyle name="Percent 2 2 6 5 2 2 2" xfId="40703" xr:uid="{FF8B052F-EA54-4AFA-85C8-50057646FA62}"/>
    <cellStyle name="Percent 2 2 6 5 2 2 3" xfId="55586" xr:uid="{8A02406A-D3EB-48EB-9BBC-C8D972EAC204}"/>
    <cellStyle name="Percent 2 2 6 5 2 3" xfId="20167" xr:uid="{E2C36EE8-29AA-4F7A-8D80-64F7937E0FE8}"/>
    <cellStyle name="Percent 2 2 6 5 2 4" xfId="33857" xr:uid="{48A60E80-B254-4EE0-BA50-5F0C70305CAC}"/>
    <cellStyle name="Percent 2 2 6 5 2 5" xfId="48740" xr:uid="{E96E8999-E67E-418A-9850-0E45E4419F98}"/>
    <cellStyle name="Percent 2 2 6 5 3" xfId="23589" xr:uid="{4795CA58-FF6A-4F28-A4E6-440CFCCEC4EE}"/>
    <cellStyle name="Percent 2 2 6 5 3 2" xfId="37281" xr:uid="{18780FBA-CC7B-4F52-B2E7-1E84B8E84264}"/>
    <cellStyle name="Percent 2 2 6 5 3 3" xfId="52164" xr:uid="{6629BE85-F32F-48AF-8575-B809147ED414}"/>
    <cellStyle name="Percent 2 2 6 5 4" xfId="16745" xr:uid="{078C2495-B0CF-4898-8072-54AC74286258}"/>
    <cellStyle name="Percent 2 2 6 5 5" xfId="30435" xr:uid="{5013082F-658B-44F6-94A5-B00236ADE520}"/>
    <cellStyle name="Percent 2 2 6 5 6" xfId="45318" xr:uid="{641D2E60-E2C2-4620-9FCC-AB77D8C9E107}"/>
    <cellStyle name="Percent 2 2 6 6" xfId="11609" xr:uid="{A280C0CF-D088-4A02-87A3-80164558EA43}"/>
    <cellStyle name="Percent 2 2 6 6 2" xfId="25299" xr:uid="{39035FC6-F258-44D9-A6A3-303514C2472A}"/>
    <cellStyle name="Percent 2 2 6 6 2 2" xfId="38991" xr:uid="{B3FC0965-6387-4771-B1AE-E97E5142D486}"/>
    <cellStyle name="Percent 2 2 6 6 2 3" xfId="53874" xr:uid="{36ED51E1-C3AC-48A9-90E4-D735BDB46C5A}"/>
    <cellStyle name="Percent 2 2 6 6 3" xfId="18455" xr:uid="{628A806C-B6F3-4F30-9B90-4B52F5C25517}"/>
    <cellStyle name="Percent 2 2 6 6 4" xfId="32145" xr:uid="{B8D3EA37-970E-4521-9317-452E16792A6B}"/>
    <cellStyle name="Percent 2 2 6 6 5" xfId="47028" xr:uid="{D185BB27-0801-41A4-91E0-5B61C0BE1B90}"/>
    <cellStyle name="Percent 2 2 6 7" xfId="21877" xr:uid="{9EC23E2D-6C1E-4717-A76C-333B1A1EF9E8}"/>
    <cellStyle name="Percent 2 2 6 7 2" xfId="35569" xr:uid="{F49CC951-750C-47A3-9743-579FF036F175}"/>
    <cellStyle name="Percent 2 2 6 7 3" xfId="50452" xr:uid="{FDC57F72-59A8-41C7-8609-AF216AE1F920}"/>
    <cellStyle name="Percent 2 2 6 8" xfId="15033" xr:uid="{DDA5994A-3AC4-47A1-93EE-E3A300A4B772}"/>
    <cellStyle name="Percent 2 2 6 9" xfId="28723" xr:uid="{1C52905C-444F-446D-BA3B-0BDF8D5199CD}"/>
    <cellStyle name="Percent 2 2 7" xfId="8192" xr:uid="{ED6FC3BF-B165-4BAA-A72C-2FA5FFB77BCB}"/>
    <cellStyle name="Percent 2 2 7 2" xfId="8193" xr:uid="{564E2AE7-FC17-4469-8675-B70549544A70}"/>
    <cellStyle name="Percent 2 2 7 2 2" xfId="9905" xr:uid="{B01014DE-C2BA-403E-A2F9-087826EE3D0A}"/>
    <cellStyle name="Percent 2 2 7 2 2 2" xfId="13327" xr:uid="{A63E741B-B401-4FBA-8CAA-07E4F42EEDC0}"/>
    <cellStyle name="Percent 2 2 7 2 2 2 2" xfId="27017" xr:uid="{1BE69BB5-1CE8-4925-ABB4-E54F1D8D9AEC}"/>
    <cellStyle name="Percent 2 2 7 2 2 2 2 2" xfId="40709" xr:uid="{94D968DB-CC3E-4835-87D0-441E149F2191}"/>
    <cellStyle name="Percent 2 2 7 2 2 2 2 3" xfId="55592" xr:uid="{7261A870-7961-4B04-8DCC-5D55F518B67D}"/>
    <cellStyle name="Percent 2 2 7 2 2 2 3" xfId="20173" xr:uid="{DC707A09-FE8B-41AA-A82C-BA9ED62E9F98}"/>
    <cellStyle name="Percent 2 2 7 2 2 2 4" xfId="33863" xr:uid="{110F255E-6756-4E95-80BC-148FD533111D}"/>
    <cellStyle name="Percent 2 2 7 2 2 2 5" xfId="48746" xr:uid="{DE4E6FE8-2339-4947-8125-8FF1536BBC8D}"/>
    <cellStyle name="Percent 2 2 7 2 2 3" xfId="23595" xr:uid="{70D82F9C-4EFD-47C2-A0E0-C8F9D3E5E217}"/>
    <cellStyle name="Percent 2 2 7 2 2 3 2" xfId="37287" xr:uid="{BB15603B-ADA1-4632-B031-4B614D2C632D}"/>
    <cellStyle name="Percent 2 2 7 2 2 3 3" xfId="52170" xr:uid="{42E8FE66-8953-48BB-AFDA-B3C6AF925CD1}"/>
    <cellStyle name="Percent 2 2 7 2 2 4" xfId="16751" xr:uid="{A412D233-2AEE-4CF0-91E0-4701840318C3}"/>
    <cellStyle name="Percent 2 2 7 2 2 5" xfId="30441" xr:uid="{D960B775-CF2A-4A0A-9A16-1C6D43A4753D}"/>
    <cellStyle name="Percent 2 2 7 2 2 6" xfId="45324" xr:uid="{478D6C2A-0822-47E1-B0DF-3FBB5A931546}"/>
    <cellStyle name="Percent 2 2 7 2 3" xfId="11615" xr:uid="{659AB9AA-F719-4C68-A815-0A8B3F4ACA2D}"/>
    <cellStyle name="Percent 2 2 7 2 3 2" xfId="25305" xr:uid="{17448516-15D0-40E3-9A89-B07928C46946}"/>
    <cellStyle name="Percent 2 2 7 2 3 2 2" xfId="38997" xr:uid="{DD3B304D-5D2B-4827-A1B8-75069AA718B7}"/>
    <cellStyle name="Percent 2 2 7 2 3 2 3" xfId="53880" xr:uid="{17899629-BC60-4B53-BAD4-7D248C98AC76}"/>
    <cellStyle name="Percent 2 2 7 2 3 3" xfId="18461" xr:uid="{67D6E3A4-9AF5-4259-8E51-E89366A716CE}"/>
    <cellStyle name="Percent 2 2 7 2 3 4" xfId="32151" xr:uid="{2C77AB95-308A-4CCB-AC78-3405971BAA61}"/>
    <cellStyle name="Percent 2 2 7 2 3 5" xfId="47034" xr:uid="{D7DA5901-14EC-49B8-AB72-DEA604B5137A}"/>
    <cellStyle name="Percent 2 2 7 2 4" xfId="21883" xr:uid="{A34C72BB-5B87-4C4D-9CDB-222C3E000461}"/>
    <cellStyle name="Percent 2 2 7 2 4 2" xfId="35575" xr:uid="{5354EB47-CF72-4556-BF44-E294F0DF823D}"/>
    <cellStyle name="Percent 2 2 7 2 4 3" xfId="50458" xr:uid="{E0917301-90CF-4CC4-868A-F4E8B645BD0D}"/>
    <cellStyle name="Percent 2 2 7 2 5" xfId="15039" xr:uid="{5070CAE6-3D78-4EAF-B6C8-B3C02C987AEA}"/>
    <cellStyle name="Percent 2 2 7 2 6" xfId="28729" xr:uid="{C2E0AAFC-0E2E-40B4-BE9A-BBC4F34700C0}"/>
    <cellStyle name="Percent 2 2 7 2 7" xfId="43612" xr:uid="{01C06212-9A1D-4B15-A48A-85F573BA7E7C}"/>
    <cellStyle name="Percent 2 2 7 3" xfId="9904" xr:uid="{F63EED64-28CD-440C-91FE-F30DE638476D}"/>
    <cellStyle name="Percent 2 2 7 3 2" xfId="13326" xr:uid="{BE9513ED-2C47-45D5-B001-E6770366D741}"/>
    <cellStyle name="Percent 2 2 7 3 2 2" xfId="27016" xr:uid="{E2CD0191-2B0B-4A80-9C76-E458B3A97AE8}"/>
    <cellStyle name="Percent 2 2 7 3 2 2 2" xfId="40708" xr:uid="{C4CBAF72-9D5F-4A83-8D28-A19E0353BE4B}"/>
    <cellStyle name="Percent 2 2 7 3 2 2 3" xfId="55591" xr:uid="{EFB55DF3-2CB0-4431-B073-09EFED2A08BE}"/>
    <cellStyle name="Percent 2 2 7 3 2 3" xfId="20172" xr:uid="{2B690E81-2CA1-452D-965F-F5BD43AF32C2}"/>
    <cellStyle name="Percent 2 2 7 3 2 4" xfId="33862" xr:uid="{A1E24BB1-5CDD-4B90-A272-B359694329CC}"/>
    <cellStyle name="Percent 2 2 7 3 2 5" xfId="48745" xr:uid="{6500FCB8-2478-46EE-B3A2-607AB4BB26AD}"/>
    <cellStyle name="Percent 2 2 7 3 3" xfId="23594" xr:uid="{0E737806-C62D-474E-99EC-DA31E8316A63}"/>
    <cellStyle name="Percent 2 2 7 3 3 2" xfId="37286" xr:uid="{45769BB5-32E9-4BEB-B2E7-618EE6A1C094}"/>
    <cellStyle name="Percent 2 2 7 3 3 3" xfId="52169" xr:uid="{E22937A3-DA18-4F97-ABD9-72E7DCBDF80F}"/>
    <cellStyle name="Percent 2 2 7 3 4" xfId="16750" xr:uid="{AF77864C-3825-4D31-B51E-11998AEB3E31}"/>
    <cellStyle name="Percent 2 2 7 3 5" xfId="30440" xr:uid="{2D6E103B-6FA9-4952-A72B-2FBB6036D672}"/>
    <cellStyle name="Percent 2 2 7 3 6" xfId="45323" xr:uid="{66A6CE74-672A-4810-8FC6-D2FD92F98895}"/>
    <cellStyle name="Percent 2 2 7 4" xfId="11614" xr:uid="{2778F365-FB29-4D19-AA08-BFCDDFE3C3AC}"/>
    <cellStyle name="Percent 2 2 7 4 2" xfId="25304" xr:uid="{FD69EAAB-E693-46FA-9F00-CF4D1A96E8D4}"/>
    <cellStyle name="Percent 2 2 7 4 2 2" xfId="38996" xr:uid="{E1662851-DABF-426E-9653-44BB39A5298A}"/>
    <cellStyle name="Percent 2 2 7 4 2 3" xfId="53879" xr:uid="{A41C2A80-BD39-45ED-9DA1-A8AD4050F08B}"/>
    <cellStyle name="Percent 2 2 7 4 3" xfId="18460" xr:uid="{DF50D49A-76B4-4842-B673-FBD2F97B75AA}"/>
    <cellStyle name="Percent 2 2 7 4 4" xfId="32150" xr:uid="{676CB6F2-E9CB-47D8-BB88-F4E1B19204B4}"/>
    <cellStyle name="Percent 2 2 7 4 5" xfId="47033" xr:uid="{35ED90F1-76A6-4938-8DF3-40749BFB289E}"/>
    <cellStyle name="Percent 2 2 7 5" xfId="21882" xr:uid="{69340495-48D9-48D4-A3BB-26CB5488D7FD}"/>
    <cellStyle name="Percent 2 2 7 5 2" xfId="35574" xr:uid="{7C62B941-195D-4D94-9FEF-F88F997359A6}"/>
    <cellStyle name="Percent 2 2 7 5 3" xfId="50457" xr:uid="{F6227D1E-CAB9-4278-935D-423EB32C293A}"/>
    <cellStyle name="Percent 2 2 7 6" xfId="15038" xr:uid="{8CBDEAF6-9A3C-4DBF-8EE8-C728BDDDCDB2}"/>
    <cellStyle name="Percent 2 2 7 7" xfId="28728" xr:uid="{250D2799-92F0-4491-AF5A-865BB993FFD6}"/>
    <cellStyle name="Percent 2 2 7 8" xfId="43611" xr:uid="{ADEB52D7-4FFC-49BA-9CDB-82B1A0534E32}"/>
    <cellStyle name="Percent 2 2 8" xfId="8194" xr:uid="{3CCC195E-35F5-4521-8EC2-7EA3A3B9483E}"/>
    <cellStyle name="Percent 2 2 8 2" xfId="9906" xr:uid="{3A6D69A7-6C76-4900-A395-86FBED08DA93}"/>
    <cellStyle name="Percent 2 2 8 2 2" xfId="13328" xr:uid="{3D535EF2-58D2-4C80-99C1-482B4CC180DA}"/>
    <cellStyle name="Percent 2 2 8 2 2 2" xfId="27018" xr:uid="{0542F9C6-A834-4F16-B619-8F4755C26370}"/>
    <cellStyle name="Percent 2 2 8 2 2 2 2" xfId="40710" xr:uid="{A0EAB8BF-4976-4CB5-ACAD-A5C351CBC263}"/>
    <cellStyle name="Percent 2 2 8 2 2 2 3" xfId="55593" xr:uid="{B5672480-0826-4BE9-B3D3-C4AFB3AB9DBE}"/>
    <cellStyle name="Percent 2 2 8 2 2 3" xfId="20174" xr:uid="{7C30744C-5301-4CBD-9178-B3C13E604654}"/>
    <cellStyle name="Percent 2 2 8 2 2 4" xfId="33864" xr:uid="{EA3BA2D8-B4E1-44C4-A973-A2BD59A891C3}"/>
    <cellStyle name="Percent 2 2 8 2 2 5" xfId="48747" xr:uid="{A53ADE5E-ACC1-450C-AD49-88C9752CCDFA}"/>
    <cellStyle name="Percent 2 2 8 2 3" xfId="23596" xr:uid="{7436C48C-54DA-40BD-9F68-4485576C0C9A}"/>
    <cellStyle name="Percent 2 2 8 2 3 2" xfId="37288" xr:uid="{DE6712A1-3DC1-4E26-B3A5-E3259E3DF648}"/>
    <cellStyle name="Percent 2 2 8 2 3 3" xfId="52171" xr:uid="{E764C478-208A-4766-A5F2-0E4AFF77DC5B}"/>
    <cellStyle name="Percent 2 2 8 2 4" xfId="16752" xr:uid="{012261DD-0A79-46D8-89D8-278FE6D01438}"/>
    <cellStyle name="Percent 2 2 8 2 5" xfId="30442" xr:uid="{CE74FB6C-99C6-426B-B09D-7DD82968CE57}"/>
    <cellStyle name="Percent 2 2 8 2 6" xfId="45325" xr:uid="{8E6839C4-C0B3-4C4A-ABE1-845231E6AFF5}"/>
    <cellStyle name="Percent 2 2 8 3" xfId="11616" xr:uid="{C8C8BDD1-9841-4AD9-8A6D-24B5FEFA6B01}"/>
    <cellStyle name="Percent 2 2 8 3 2" xfId="25306" xr:uid="{A40817CB-8402-4BD1-BC62-2E386B7F0C9F}"/>
    <cellStyle name="Percent 2 2 8 3 2 2" xfId="38998" xr:uid="{96879248-743D-42EC-865B-D107FD3A046D}"/>
    <cellStyle name="Percent 2 2 8 3 2 3" xfId="53881" xr:uid="{84DD7A4A-7544-40BC-BADA-A34EFC6425EC}"/>
    <cellStyle name="Percent 2 2 8 3 3" xfId="18462" xr:uid="{5E52A838-7625-4C58-A242-908EACFB48D9}"/>
    <cellStyle name="Percent 2 2 8 3 4" xfId="32152" xr:uid="{FAC22B05-095B-4C3B-8E45-025CE0E65C1C}"/>
    <cellStyle name="Percent 2 2 8 3 5" xfId="47035" xr:uid="{F7C646F5-CC67-4CF0-86A9-B2D8CD1AC732}"/>
    <cellStyle name="Percent 2 2 8 4" xfId="21884" xr:uid="{9A28D3FC-06C8-4270-B699-BF1EC46444C5}"/>
    <cellStyle name="Percent 2 2 8 4 2" xfId="35576" xr:uid="{53623CB4-ED19-4C14-8F1B-95E75BB8F356}"/>
    <cellStyle name="Percent 2 2 8 4 3" xfId="50459" xr:uid="{E2780638-3DBB-4A8D-85AA-B2EB562C615F}"/>
    <cellStyle name="Percent 2 2 8 5" xfId="15040" xr:uid="{F077142E-73F3-4248-86D0-30353ABAA8F3}"/>
    <cellStyle name="Percent 2 2 8 6" xfId="28730" xr:uid="{39A6802F-ABF5-4D60-8920-79B234E7E88D}"/>
    <cellStyle name="Percent 2 2 8 7" xfId="43613" xr:uid="{DE910BFD-009F-4230-A56F-456DB302AADC}"/>
    <cellStyle name="Percent 2 2 9" xfId="8195" xr:uid="{15EB8939-A36E-4F87-A451-595A7C50DDED}"/>
    <cellStyle name="Percent 2 2 9 2" xfId="9907" xr:uid="{73AC9A33-4C24-42E4-AC53-4C3D63485F32}"/>
    <cellStyle name="Percent 2 2 9 2 2" xfId="13329" xr:uid="{C61BD55E-14BD-4473-AAA5-465DB334E82D}"/>
    <cellStyle name="Percent 2 2 9 2 2 2" xfId="27019" xr:uid="{31DA314F-9C54-4D96-9BA2-865061161410}"/>
    <cellStyle name="Percent 2 2 9 2 2 2 2" xfId="40711" xr:uid="{843AF07E-EC1F-46A2-AEC1-0293F463C6BC}"/>
    <cellStyle name="Percent 2 2 9 2 2 2 3" xfId="55594" xr:uid="{BAD330BD-7751-4E06-8848-821E9C039D42}"/>
    <cellStyle name="Percent 2 2 9 2 2 3" xfId="20175" xr:uid="{5FD9B9F4-F996-4C75-8B39-97534B7BA3A0}"/>
    <cellStyle name="Percent 2 2 9 2 2 4" xfId="33865" xr:uid="{10D65C67-DBA9-4311-A76C-887D0F793838}"/>
    <cellStyle name="Percent 2 2 9 2 2 5" xfId="48748" xr:uid="{140D6FFD-B03D-4390-8C3B-08391E2BC469}"/>
    <cellStyle name="Percent 2 2 9 2 3" xfId="23597" xr:uid="{F6700B5C-7F6C-4422-A321-C1EE0EC3DE4E}"/>
    <cellStyle name="Percent 2 2 9 2 3 2" xfId="37289" xr:uid="{EFA82A4D-FD68-4204-B3A6-AED551B1D54E}"/>
    <cellStyle name="Percent 2 2 9 2 3 3" xfId="52172" xr:uid="{21962658-D135-4C9F-8D92-2E68D3A7CB08}"/>
    <cellStyle name="Percent 2 2 9 2 4" xfId="16753" xr:uid="{D4D86395-E9D4-45FE-BEBC-9E98C180DCA8}"/>
    <cellStyle name="Percent 2 2 9 2 5" xfId="30443" xr:uid="{DCE57773-7B76-4FC2-8B7F-5DE68661A109}"/>
    <cellStyle name="Percent 2 2 9 2 6" xfId="45326" xr:uid="{25DE1ADD-6CC5-4843-A0F7-80894352CBD4}"/>
    <cellStyle name="Percent 2 2 9 3" xfId="11617" xr:uid="{05E026F4-41A5-46FF-B4EC-8CD609B645EF}"/>
    <cellStyle name="Percent 2 2 9 3 2" xfId="25307" xr:uid="{CCE8E36E-A1C2-411D-80C3-61FACF0D4179}"/>
    <cellStyle name="Percent 2 2 9 3 2 2" xfId="38999" xr:uid="{468414A8-D333-41A9-8ACB-71F32C085A25}"/>
    <cellStyle name="Percent 2 2 9 3 2 3" xfId="53882" xr:uid="{FAF0A242-63B7-406B-87C1-FC96CC79FE4C}"/>
    <cellStyle name="Percent 2 2 9 3 3" xfId="18463" xr:uid="{B826426B-DD75-4A51-843B-08F37FB7B0A4}"/>
    <cellStyle name="Percent 2 2 9 3 4" xfId="32153" xr:uid="{947AE528-FF26-4E38-AC2D-FAC3A0BB0AB4}"/>
    <cellStyle name="Percent 2 2 9 3 5" xfId="47036" xr:uid="{30C2791B-A503-4D4D-8618-8A9FEDC1914F}"/>
    <cellStyle name="Percent 2 2 9 4" xfId="21885" xr:uid="{6AD497C0-ED45-47FC-BABB-5FCAC63BB0B2}"/>
    <cellStyle name="Percent 2 2 9 4 2" xfId="35577" xr:uid="{167A3A30-BB96-436C-AF13-18D6930BB98C}"/>
    <cellStyle name="Percent 2 2 9 4 3" xfId="50460" xr:uid="{238B70F3-50BC-47C2-94FE-EAF5110DBD67}"/>
    <cellStyle name="Percent 2 2 9 5" xfId="15041" xr:uid="{0DC9C5D9-5129-40EE-8AB4-44B5F4D99354}"/>
    <cellStyle name="Percent 2 2 9 6" xfId="28731" xr:uid="{52E65F16-74C3-48C0-BD24-83FE0CAC1180}"/>
    <cellStyle name="Percent 2 2 9 7" xfId="43614" xr:uid="{9B1E2AA3-38DF-4A6E-B033-8FBE6079F6D8}"/>
    <cellStyle name="Percent 2 20" xfId="55680" xr:uid="{50BB6170-E4BB-46A3-B350-AE2B9B1D3248}"/>
    <cellStyle name="Percent 2 21" xfId="56858" xr:uid="{B226D6DF-6B89-465A-9ABB-B9AE6D3858F5}"/>
    <cellStyle name="Percent 2 22" xfId="58035" xr:uid="{21E1F0AD-6ED4-4C00-ADD3-E885AEE2EA6D}"/>
    <cellStyle name="Percent 2 23" xfId="4419" xr:uid="{360B2963-B498-4AF8-9478-DAB522AD17A2}"/>
    <cellStyle name="Percent 2 3" xfId="8196" xr:uid="{0C772210-C9CB-4AA9-807B-0AB96A47371A}"/>
    <cellStyle name="Percent 2 3 10" xfId="21886" xr:uid="{96B0A373-8FDB-47C4-B648-B79D53369C59}"/>
    <cellStyle name="Percent 2 3 10 2" xfId="35578" xr:uid="{EFCDB312-06A4-40CA-A43A-67B83C7F7C72}"/>
    <cellStyle name="Percent 2 3 10 3" xfId="50461" xr:uid="{609F74AA-5C9D-4C4D-A735-615AF0422148}"/>
    <cellStyle name="Percent 2 3 11" xfId="15042" xr:uid="{E61FAE8E-A9CE-4A9D-983E-B6642FF5EF39}"/>
    <cellStyle name="Percent 2 3 12" xfId="28732" xr:uid="{D7CF44DA-6A01-4C17-9922-755C5350CCA1}"/>
    <cellStyle name="Percent 2 3 13" xfId="43615" xr:uid="{68FB769A-790B-4F6E-BFC3-362FF37B2187}"/>
    <cellStyle name="Percent 2 3 14" xfId="56266" xr:uid="{3F73E5DE-D688-4ADB-B476-3A1CEC00B0F3}"/>
    <cellStyle name="Percent 2 3 15" xfId="57444" xr:uid="{236AB0C7-5935-4F75-BC7F-AF70B54F6CEC}"/>
    <cellStyle name="Percent 2 3 16" xfId="58621" xr:uid="{7565D5CA-3FC9-4F6C-91D3-F6C28AC81D09}"/>
    <cellStyle name="Percent 2 3 2" xfId="8197" xr:uid="{92C97749-FE21-46E0-B6B5-E17FE6BAA1AD}"/>
    <cellStyle name="Percent 2 3 2 10" xfId="15043" xr:uid="{4205FA9D-950F-4131-AA9B-906A282C27AA}"/>
    <cellStyle name="Percent 2 3 2 11" xfId="28733" xr:uid="{6CD87F87-2E16-4B54-818F-D96927CBC0EC}"/>
    <cellStyle name="Percent 2 3 2 12" xfId="43616" xr:uid="{AA336741-5689-413B-9E34-61E9D5BDB6D0}"/>
    <cellStyle name="Percent 2 3 2 2" xfId="8198" xr:uid="{4047DB67-B7C4-4845-8483-178675C49833}"/>
    <cellStyle name="Percent 2 3 2 2 10" xfId="43617" xr:uid="{AE9B143A-2DEF-4031-930E-22734505558F}"/>
    <cellStyle name="Percent 2 3 2 2 2" xfId="8199" xr:uid="{40C16D2B-25D2-402B-B3C3-5E026C7EF661}"/>
    <cellStyle name="Percent 2 3 2 2 2 2" xfId="8200" xr:uid="{B4B1C4FB-94E5-434C-B97B-5358FC91614E}"/>
    <cellStyle name="Percent 2 3 2 2 2 2 2" xfId="9912" xr:uid="{B34B5099-EADB-463A-B657-4692A380173A}"/>
    <cellStyle name="Percent 2 3 2 2 2 2 2 2" xfId="13334" xr:uid="{8F82841B-C05A-4C71-B77E-C4FE4D7666D9}"/>
    <cellStyle name="Percent 2 3 2 2 2 2 2 2 2" xfId="27024" xr:uid="{D928B1E7-837E-43A3-A012-F47AEB4B4F09}"/>
    <cellStyle name="Percent 2 3 2 2 2 2 2 2 2 2" xfId="40716" xr:uid="{DE6968E3-EAAE-479B-8962-7072DAD40E0A}"/>
    <cellStyle name="Percent 2 3 2 2 2 2 2 2 2 3" xfId="55599" xr:uid="{FF934FDC-3001-420E-BE5C-925D3CBC1F5A}"/>
    <cellStyle name="Percent 2 3 2 2 2 2 2 2 3" xfId="20180" xr:uid="{0FE96C03-B9C2-4C3C-9E3E-9548190C2B75}"/>
    <cellStyle name="Percent 2 3 2 2 2 2 2 2 4" xfId="33870" xr:uid="{0EA70A25-7ECF-4C68-BC5D-470FD7487867}"/>
    <cellStyle name="Percent 2 3 2 2 2 2 2 2 5" xfId="48753" xr:uid="{1E60EFA7-DBF9-490B-9B81-3B261EF98217}"/>
    <cellStyle name="Percent 2 3 2 2 2 2 2 3" xfId="23602" xr:uid="{6C210F6E-4BB3-4A63-A796-5B09800E197A}"/>
    <cellStyle name="Percent 2 3 2 2 2 2 2 3 2" xfId="37294" xr:uid="{9708E866-8B9F-47D6-8841-83FC7FFE37CC}"/>
    <cellStyle name="Percent 2 3 2 2 2 2 2 3 3" xfId="52177" xr:uid="{4DFE8309-0742-4189-9E1A-C2B6B72B1FD8}"/>
    <cellStyle name="Percent 2 3 2 2 2 2 2 4" xfId="16758" xr:uid="{8CDECC40-A0D8-4CF5-BD4E-8E31BF485A9B}"/>
    <cellStyle name="Percent 2 3 2 2 2 2 2 5" xfId="30448" xr:uid="{6ED6F75E-3BA1-41A4-B463-5FD339F71FA1}"/>
    <cellStyle name="Percent 2 3 2 2 2 2 2 6" xfId="45331" xr:uid="{CAF63C93-9C76-4A6D-A023-5722489A1ED7}"/>
    <cellStyle name="Percent 2 3 2 2 2 2 3" xfId="11622" xr:uid="{A6251D7E-E279-4A86-A535-FE43093945ED}"/>
    <cellStyle name="Percent 2 3 2 2 2 2 3 2" xfId="25312" xr:uid="{E4ECD450-CA6E-4DB2-9C07-03D769EE7FF6}"/>
    <cellStyle name="Percent 2 3 2 2 2 2 3 2 2" xfId="39004" xr:uid="{03E1506C-5DDB-42DA-AB8A-0BBE1C09381A}"/>
    <cellStyle name="Percent 2 3 2 2 2 2 3 2 3" xfId="53887" xr:uid="{2D894433-FADF-4E29-9C5D-AA73771D09E4}"/>
    <cellStyle name="Percent 2 3 2 2 2 2 3 3" xfId="18468" xr:uid="{5FF3E9B3-45BF-4787-8187-83124257AAFE}"/>
    <cellStyle name="Percent 2 3 2 2 2 2 3 4" xfId="32158" xr:uid="{C2FB7D1C-3D78-4034-B53B-48A6837D27E4}"/>
    <cellStyle name="Percent 2 3 2 2 2 2 3 5" xfId="47041" xr:uid="{A235CE70-6861-4DCA-88DC-0585B7B64E9D}"/>
    <cellStyle name="Percent 2 3 2 2 2 2 4" xfId="21890" xr:uid="{03313859-F59F-4971-B122-AEFC90C6CAF0}"/>
    <cellStyle name="Percent 2 3 2 2 2 2 4 2" xfId="35582" xr:uid="{B4CBE247-661C-46AA-9664-8D49C236C130}"/>
    <cellStyle name="Percent 2 3 2 2 2 2 4 3" xfId="50465" xr:uid="{3A306C49-35BD-43D4-90CC-DB719097CB1E}"/>
    <cellStyle name="Percent 2 3 2 2 2 2 5" xfId="15046" xr:uid="{B3AB2A26-4B8F-4D72-9156-8D52221A4361}"/>
    <cellStyle name="Percent 2 3 2 2 2 2 6" xfId="28736" xr:uid="{E6DEB200-9252-4FE2-8B34-69B3FB8C49EE}"/>
    <cellStyle name="Percent 2 3 2 2 2 2 7" xfId="43619" xr:uid="{35E0C40F-89AA-484E-B887-A7CE2A880578}"/>
    <cellStyle name="Percent 2 3 2 2 2 3" xfId="9911" xr:uid="{962F15D6-0A6F-4E3E-854B-A2D3A7ED73C4}"/>
    <cellStyle name="Percent 2 3 2 2 2 3 2" xfId="13333" xr:uid="{87AB0FE9-BCCA-42C1-9305-37EA05433C56}"/>
    <cellStyle name="Percent 2 3 2 2 2 3 2 2" xfId="27023" xr:uid="{7E063CD6-19DE-4731-B499-5FB3FD09D46B}"/>
    <cellStyle name="Percent 2 3 2 2 2 3 2 2 2" xfId="40715" xr:uid="{2B68B585-B824-47F0-8543-363FC94B5CE8}"/>
    <cellStyle name="Percent 2 3 2 2 2 3 2 2 3" xfId="55598" xr:uid="{27D92C92-D037-42FD-BE26-E41FAB94E9F8}"/>
    <cellStyle name="Percent 2 3 2 2 2 3 2 3" xfId="20179" xr:uid="{44120DD6-4D43-4E22-B7E1-95DC975A41D0}"/>
    <cellStyle name="Percent 2 3 2 2 2 3 2 4" xfId="33869" xr:uid="{05272DE3-CD94-4E53-9DFB-C234EE6E2CB6}"/>
    <cellStyle name="Percent 2 3 2 2 2 3 2 5" xfId="48752" xr:uid="{5869454C-60D7-48F3-8576-2A0444802F1B}"/>
    <cellStyle name="Percent 2 3 2 2 2 3 3" xfId="23601" xr:uid="{A8052640-A903-40B2-A4F1-E8FED80D5D22}"/>
    <cellStyle name="Percent 2 3 2 2 2 3 3 2" xfId="37293" xr:uid="{28D1C317-0957-40D6-85DB-D8B531A4847F}"/>
    <cellStyle name="Percent 2 3 2 2 2 3 3 3" xfId="52176" xr:uid="{60B08D6F-152A-438C-8CFA-D892DC260B3C}"/>
    <cellStyle name="Percent 2 3 2 2 2 3 4" xfId="16757" xr:uid="{7A20BEC5-3EEC-49DB-BA91-1128A10A9C6B}"/>
    <cellStyle name="Percent 2 3 2 2 2 3 5" xfId="30447" xr:uid="{87EA18E6-3BBD-4CC9-9E87-F07BE8388375}"/>
    <cellStyle name="Percent 2 3 2 2 2 3 6" xfId="45330" xr:uid="{1E6E0724-9916-41F7-AAED-98AC2CB32A5E}"/>
    <cellStyle name="Percent 2 3 2 2 2 4" xfId="11621" xr:uid="{58DFC50B-D960-4773-B3E5-4C0503B55758}"/>
    <cellStyle name="Percent 2 3 2 2 2 4 2" xfId="25311" xr:uid="{B3972C01-9A3E-4A8C-A02B-67332B261829}"/>
    <cellStyle name="Percent 2 3 2 2 2 4 2 2" xfId="39003" xr:uid="{44B658ED-6212-4557-B76F-83C22218661D}"/>
    <cellStyle name="Percent 2 3 2 2 2 4 2 3" xfId="53886" xr:uid="{BA2DC827-DFB5-40BB-895B-3C0ED6822BD5}"/>
    <cellStyle name="Percent 2 3 2 2 2 4 3" xfId="18467" xr:uid="{4AA2FAC2-FC22-4886-BB63-CF3D70E99944}"/>
    <cellStyle name="Percent 2 3 2 2 2 4 4" xfId="32157" xr:uid="{60846D4E-08CA-4DB1-A9D7-079D667258A6}"/>
    <cellStyle name="Percent 2 3 2 2 2 4 5" xfId="47040" xr:uid="{E89B148B-62CF-4860-9D3B-E6E0BCB32222}"/>
    <cellStyle name="Percent 2 3 2 2 2 5" xfId="21889" xr:uid="{3506BCCA-A1F5-4D8E-85BA-F95EE7798296}"/>
    <cellStyle name="Percent 2 3 2 2 2 5 2" xfId="35581" xr:uid="{615495C6-69D0-48C6-8072-A44DAAE91B3B}"/>
    <cellStyle name="Percent 2 3 2 2 2 5 3" xfId="50464" xr:uid="{4B693B92-AF6E-48AC-8C5F-7852A73047A6}"/>
    <cellStyle name="Percent 2 3 2 2 2 6" xfId="15045" xr:uid="{D696F0D9-AFAE-444E-875A-0F36580F7793}"/>
    <cellStyle name="Percent 2 3 2 2 2 7" xfId="28735" xr:uid="{CFE2F4ED-3B08-45FA-8A7E-E2A1DAA1FB53}"/>
    <cellStyle name="Percent 2 3 2 2 2 8" xfId="43618" xr:uid="{4C1A8EC2-A949-44EE-98D8-A0512412A788}"/>
    <cellStyle name="Percent 2 3 2 2 3" xfId="8201" xr:uid="{8E40AE3A-7FD1-4EE0-A9BF-38F32E4D0F5D}"/>
    <cellStyle name="Percent 2 3 2 2 3 2" xfId="9913" xr:uid="{2FEC1636-222F-4749-890E-14183EED41D8}"/>
    <cellStyle name="Percent 2 3 2 2 3 2 2" xfId="13335" xr:uid="{EEA26010-1B50-4B34-9C0F-F310413A8DAB}"/>
    <cellStyle name="Percent 2 3 2 2 3 2 2 2" xfId="27025" xr:uid="{41AD41F0-8679-41C3-B0BC-25A5193D71C5}"/>
    <cellStyle name="Percent 2 3 2 2 3 2 2 2 2" xfId="40717" xr:uid="{48EC62F2-9377-4B60-980F-2696759F0235}"/>
    <cellStyle name="Percent 2 3 2 2 3 2 2 2 3" xfId="55600" xr:uid="{3A5FCFE0-4C15-41A9-87B3-BDDAB60FC17C}"/>
    <cellStyle name="Percent 2 3 2 2 3 2 2 3" xfId="20181" xr:uid="{2CF0AAF0-F344-48E7-AC89-FA1223990880}"/>
    <cellStyle name="Percent 2 3 2 2 3 2 2 4" xfId="33871" xr:uid="{DD95F22C-A9BA-49D9-8CF5-5E522D140DCE}"/>
    <cellStyle name="Percent 2 3 2 2 3 2 2 5" xfId="48754" xr:uid="{52AEF9C7-9453-4B15-BA49-E6A9309D419C}"/>
    <cellStyle name="Percent 2 3 2 2 3 2 3" xfId="23603" xr:uid="{0A967097-6F76-4D53-B6DB-7A0DFC6BFB54}"/>
    <cellStyle name="Percent 2 3 2 2 3 2 3 2" xfId="37295" xr:uid="{569D1E82-439A-4932-B9A1-19F6A054DA10}"/>
    <cellStyle name="Percent 2 3 2 2 3 2 3 3" xfId="52178" xr:uid="{3679ED45-B553-4835-9506-98092BB311DC}"/>
    <cellStyle name="Percent 2 3 2 2 3 2 4" xfId="16759" xr:uid="{0222C3AF-BFC2-4508-8D0C-01C128EF4A7F}"/>
    <cellStyle name="Percent 2 3 2 2 3 2 5" xfId="30449" xr:uid="{3BB381F1-AA66-43E4-91DA-DE13D554433A}"/>
    <cellStyle name="Percent 2 3 2 2 3 2 6" xfId="45332" xr:uid="{6D896EFE-70B7-4D76-B375-F7D646F54030}"/>
    <cellStyle name="Percent 2 3 2 2 3 3" xfId="11623" xr:uid="{EFB72E4E-5586-4A5E-8372-8B0828B3CDAE}"/>
    <cellStyle name="Percent 2 3 2 2 3 3 2" xfId="25313" xr:uid="{3E244F43-DEC2-48F1-B1BD-DA0BCFFB5DCA}"/>
    <cellStyle name="Percent 2 3 2 2 3 3 2 2" xfId="39005" xr:uid="{47726A8A-A7BA-4B32-A6AE-B2AEC995EACE}"/>
    <cellStyle name="Percent 2 3 2 2 3 3 2 3" xfId="53888" xr:uid="{C7A984F5-2A8B-4A2F-98E8-E83B5C33BC45}"/>
    <cellStyle name="Percent 2 3 2 2 3 3 3" xfId="18469" xr:uid="{82BC3004-8696-44BD-AA53-B16827133631}"/>
    <cellStyle name="Percent 2 3 2 2 3 3 4" xfId="32159" xr:uid="{DDF8EA23-E3A4-4EFB-B39A-938AC2951FB0}"/>
    <cellStyle name="Percent 2 3 2 2 3 3 5" xfId="47042" xr:uid="{02D0DD70-E3A9-41AD-8FC2-FF6048632891}"/>
    <cellStyle name="Percent 2 3 2 2 3 4" xfId="21891" xr:uid="{38884354-E9EC-48DF-B954-8D7AB81A6A9A}"/>
    <cellStyle name="Percent 2 3 2 2 3 4 2" xfId="35583" xr:uid="{1D829442-7925-4CE5-B484-6478C1ECBB97}"/>
    <cellStyle name="Percent 2 3 2 2 3 4 3" xfId="50466" xr:uid="{81160551-A61E-407C-90DF-AB32DEF1F78F}"/>
    <cellStyle name="Percent 2 3 2 2 3 5" xfId="15047" xr:uid="{8DDF1DBA-984C-45A6-B8F3-BB32B2221AE8}"/>
    <cellStyle name="Percent 2 3 2 2 3 6" xfId="28737" xr:uid="{739F35CC-6138-42B8-92F3-732082687EFC}"/>
    <cellStyle name="Percent 2 3 2 2 3 7" xfId="43620" xr:uid="{E7CCA396-FBC2-4B5C-9D27-B5D6D3FD516A}"/>
    <cellStyle name="Percent 2 3 2 2 4" xfId="8202" xr:uid="{1231EB0C-67B7-46BA-93DB-014A745FE95C}"/>
    <cellStyle name="Percent 2 3 2 2 4 2" xfId="9914" xr:uid="{AF9E8565-4853-45C1-ACE1-F41875A3D086}"/>
    <cellStyle name="Percent 2 3 2 2 4 2 2" xfId="13336" xr:uid="{2CA533A4-719F-4CE2-8419-71EAF6C1278B}"/>
    <cellStyle name="Percent 2 3 2 2 4 2 2 2" xfId="27026" xr:uid="{1E4E2459-D6A2-4C59-95A9-5451E73189DB}"/>
    <cellStyle name="Percent 2 3 2 2 4 2 2 2 2" xfId="40718" xr:uid="{4B8A5F04-7E11-46DA-8DC7-72F181DCA5A7}"/>
    <cellStyle name="Percent 2 3 2 2 4 2 2 2 3" xfId="55601" xr:uid="{36D0963F-36FC-4EFC-A6C5-2629FA53249C}"/>
    <cellStyle name="Percent 2 3 2 2 4 2 2 3" xfId="20182" xr:uid="{D683C305-A8CD-454C-926C-0FFCCEF09D37}"/>
    <cellStyle name="Percent 2 3 2 2 4 2 2 4" xfId="33872" xr:uid="{0A4C424E-F3D7-4FF0-81D6-B7E5223D4340}"/>
    <cellStyle name="Percent 2 3 2 2 4 2 2 5" xfId="48755" xr:uid="{4E95B290-3B69-4AB9-9912-869EA8EC98F7}"/>
    <cellStyle name="Percent 2 3 2 2 4 2 3" xfId="23604" xr:uid="{456F664C-2E3B-43E7-B405-D51947C36103}"/>
    <cellStyle name="Percent 2 3 2 2 4 2 3 2" xfId="37296" xr:uid="{ABD06C7E-420D-4770-A63A-EFD8740B8048}"/>
    <cellStyle name="Percent 2 3 2 2 4 2 3 3" xfId="52179" xr:uid="{DD24BA9A-E4B8-40CD-B2A3-1C5FDF077B81}"/>
    <cellStyle name="Percent 2 3 2 2 4 2 4" xfId="16760" xr:uid="{88BC4075-72C3-4B18-AA48-285D92D01DA5}"/>
    <cellStyle name="Percent 2 3 2 2 4 2 5" xfId="30450" xr:uid="{F7F9DECE-70FE-4257-A22E-727B4AD7E00A}"/>
    <cellStyle name="Percent 2 3 2 2 4 2 6" xfId="45333" xr:uid="{BB6699B9-C832-4158-BF83-EAE5A77D3B38}"/>
    <cellStyle name="Percent 2 3 2 2 4 3" xfId="11624" xr:uid="{E05A4AED-35E5-4A6F-9912-F5364617E55F}"/>
    <cellStyle name="Percent 2 3 2 2 4 3 2" xfId="25314" xr:uid="{F90DDB28-401F-454F-B06C-DDEA7FDA5E78}"/>
    <cellStyle name="Percent 2 3 2 2 4 3 2 2" xfId="39006" xr:uid="{1E962DF1-471C-46C7-BACB-9A2036D1EA60}"/>
    <cellStyle name="Percent 2 3 2 2 4 3 2 3" xfId="53889" xr:uid="{8618BC8F-E6D0-493D-B472-D7DFA745EA1A}"/>
    <cellStyle name="Percent 2 3 2 2 4 3 3" xfId="18470" xr:uid="{6B1F4918-9CF1-4729-B469-057D17987D34}"/>
    <cellStyle name="Percent 2 3 2 2 4 3 4" xfId="32160" xr:uid="{AB467CA0-EE5E-4D0E-A7B8-620CB6F75882}"/>
    <cellStyle name="Percent 2 3 2 2 4 3 5" xfId="47043" xr:uid="{9D64021D-0607-4007-BAC0-114ADD1C3F60}"/>
    <cellStyle name="Percent 2 3 2 2 4 4" xfId="21892" xr:uid="{117A9CAB-86CE-4D9F-B69C-842498584314}"/>
    <cellStyle name="Percent 2 3 2 2 4 4 2" xfId="35584" xr:uid="{F20A10B7-7F8D-43FE-8E58-13F5C895612C}"/>
    <cellStyle name="Percent 2 3 2 2 4 4 3" xfId="50467" xr:uid="{A1D60236-D4F8-4B0E-945C-8A10E06A2866}"/>
    <cellStyle name="Percent 2 3 2 2 4 5" xfId="15048" xr:uid="{F43EC05D-4297-474C-B33B-2D0D28596E6A}"/>
    <cellStyle name="Percent 2 3 2 2 4 6" xfId="28738" xr:uid="{37C0D811-7F4D-4EBB-BACD-5B6545E86196}"/>
    <cellStyle name="Percent 2 3 2 2 4 7" xfId="43621" xr:uid="{0ABBB712-B282-422F-B126-D48CFFF0800F}"/>
    <cellStyle name="Percent 2 3 2 2 5" xfId="9910" xr:uid="{DD0C6143-AECF-4873-BA58-D828A885061C}"/>
    <cellStyle name="Percent 2 3 2 2 5 2" xfId="13332" xr:uid="{8FE32645-28C5-4C4B-AEEC-1215DED91323}"/>
    <cellStyle name="Percent 2 3 2 2 5 2 2" xfId="27022" xr:uid="{ACA4E93A-383B-46F1-9618-487B598D26F6}"/>
    <cellStyle name="Percent 2 3 2 2 5 2 2 2" xfId="40714" xr:uid="{F66A1D50-58D2-42D8-B565-A980C54B2D99}"/>
    <cellStyle name="Percent 2 3 2 2 5 2 2 3" xfId="55597" xr:uid="{BC4339DA-5A0D-4E18-A958-45D2EFE2579B}"/>
    <cellStyle name="Percent 2 3 2 2 5 2 3" xfId="20178" xr:uid="{EAC981B8-65E0-4BE2-BBE3-267376A4231A}"/>
    <cellStyle name="Percent 2 3 2 2 5 2 4" xfId="33868" xr:uid="{EEE649EC-E5C9-46DB-BD7E-43D0F6A8E168}"/>
    <cellStyle name="Percent 2 3 2 2 5 2 5" xfId="48751" xr:uid="{9DF9DC13-0A49-4200-95B0-D0E76B4F72EA}"/>
    <cellStyle name="Percent 2 3 2 2 5 3" xfId="23600" xr:uid="{F8117AF2-66A0-4FA3-8761-3DABF7360719}"/>
    <cellStyle name="Percent 2 3 2 2 5 3 2" xfId="37292" xr:uid="{43A64663-D95A-4ADE-9CDD-9E3652450643}"/>
    <cellStyle name="Percent 2 3 2 2 5 3 3" xfId="52175" xr:uid="{D78050D2-1591-483E-A79C-0D3897D71D34}"/>
    <cellStyle name="Percent 2 3 2 2 5 4" xfId="16756" xr:uid="{A8588259-6B58-41D8-B22A-D8124B4FCACC}"/>
    <cellStyle name="Percent 2 3 2 2 5 5" xfId="30446" xr:uid="{32CA78F7-0549-4577-B0E1-CA7162DBB3A0}"/>
    <cellStyle name="Percent 2 3 2 2 5 6" xfId="45329" xr:uid="{9D338205-9E7A-4AE2-99B4-38AAAE56DC70}"/>
    <cellStyle name="Percent 2 3 2 2 6" xfId="11620" xr:uid="{C189195B-C31D-4072-BE10-DC42347C7CD3}"/>
    <cellStyle name="Percent 2 3 2 2 6 2" xfId="25310" xr:uid="{FD8EA746-A191-4F03-80C3-B8B5B2E12F94}"/>
    <cellStyle name="Percent 2 3 2 2 6 2 2" xfId="39002" xr:uid="{ED2CDF00-F4E6-4019-84E3-4E86C1D0073B}"/>
    <cellStyle name="Percent 2 3 2 2 6 2 3" xfId="53885" xr:uid="{235B866A-E64C-4EB7-80FC-5DA9A33C909D}"/>
    <cellStyle name="Percent 2 3 2 2 6 3" xfId="18466" xr:uid="{E845447F-AF5E-49CC-8882-906C6A3F597B}"/>
    <cellStyle name="Percent 2 3 2 2 6 4" xfId="32156" xr:uid="{3939ED20-261A-475D-AB49-85530E39D92A}"/>
    <cellStyle name="Percent 2 3 2 2 6 5" xfId="47039" xr:uid="{62706BD4-B3E1-4431-BD6C-F5E6B8F23F35}"/>
    <cellStyle name="Percent 2 3 2 2 7" xfId="21888" xr:uid="{9D8E2550-F376-42AA-B6EE-4620117E0CC0}"/>
    <cellStyle name="Percent 2 3 2 2 7 2" xfId="35580" xr:uid="{61F1E1DC-95A4-4862-9F58-980C317B2927}"/>
    <cellStyle name="Percent 2 3 2 2 7 3" xfId="50463" xr:uid="{3AF58B01-1A8C-4BAA-B12B-42D0092BC6BB}"/>
    <cellStyle name="Percent 2 3 2 2 8" xfId="15044" xr:uid="{E21032A3-96F9-4BA7-BCDD-1DB5ADD0F9AD}"/>
    <cellStyle name="Percent 2 3 2 2 9" xfId="28734" xr:uid="{F34B009B-E533-4B40-8769-10E74925C159}"/>
    <cellStyle name="Percent 2 3 2 3" xfId="8203" xr:uid="{A31A85D6-3124-4CA3-8491-E27EC96E0A75}"/>
    <cellStyle name="Percent 2 3 2 3 10" xfId="43622" xr:uid="{2E1D2A8D-402D-4F96-BAE0-C8773CBDF7F8}"/>
    <cellStyle name="Percent 2 3 2 3 2" xfId="8204" xr:uid="{33D2E114-F510-4D06-B3D0-D87EBB265232}"/>
    <cellStyle name="Percent 2 3 2 3 2 2" xfId="8205" xr:uid="{1A5DBBDB-D98E-4051-92BB-09AF54791DA3}"/>
    <cellStyle name="Percent 2 3 2 3 2 2 2" xfId="9917" xr:uid="{F0A1EED0-0F4B-4DCF-B4CB-C20AA2BCA305}"/>
    <cellStyle name="Percent 2 3 2 3 2 2 2 2" xfId="13339" xr:uid="{01A67049-7BD3-4C1F-A30B-504A2D96DF1A}"/>
    <cellStyle name="Percent 2 3 2 3 2 2 2 2 2" xfId="27029" xr:uid="{A43BF6D4-6527-4017-8B86-642D220247F5}"/>
    <cellStyle name="Percent 2 3 2 3 2 2 2 2 2 2" xfId="40721" xr:uid="{DBC5BAFC-286D-4CC9-834F-537344F88FDA}"/>
    <cellStyle name="Percent 2 3 2 3 2 2 2 2 2 3" xfId="55604" xr:uid="{BE8E6CF9-E062-4836-8825-DFF300E87F2F}"/>
    <cellStyle name="Percent 2 3 2 3 2 2 2 2 3" xfId="20185" xr:uid="{BD4C124D-FAD3-4947-9440-3D3340EAF469}"/>
    <cellStyle name="Percent 2 3 2 3 2 2 2 2 4" xfId="33875" xr:uid="{DA3BB043-FFA0-40E6-B3EA-AD94EED67656}"/>
    <cellStyle name="Percent 2 3 2 3 2 2 2 2 5" xfId="48758" xr:uid="{9AE81A6A-D585-456B-9C6B-871C6709E703}"/>
    <cellStyle name="Percent 2 3 2 3 2 2 2 3" xfId="23607" xr:uid="{A1DD9AE2-6500-4396-9968-3E50F082240D}"/>
    <cellStyle name="Percent 2 3 2 3 2 2 2 3 2" xfId="37299" xr:uid="{B634E8DC-9918-48BE-A829-3F190C9A5BCC}"/>
    <cellStyle name="Percent 2 3 2 3 2 2 2 3 3" xfId="52182" xr:uid="{6DD1337E-BE9F-48B1-AE2B-94CE0A771AB3}"/>
    <cellStyle name="Percent 2 3 2 3 2 2 2 4" xfId="16763" xr:uid="{3C32CFBA-714E-4554-A574-B2C73F13C80A}"/>
    <cellStyle name="Percent 2 3 2 3 2 2 2 5" xfId="30453" xr:uid="{FCB91FE8-8DAA-4C30-960E-6DEFD321F9D5}"/>
    <cellStyle name="Percent 2 3 2 3 2 2 2 6" xfId="45336" xr:uid="{61FD88DE-1E27-4679-86DF-D92A4ECC0A31}"/>
    <cellStyle name="Percent 2 3 2 3 2 2 3" xfId="11627" xr:uid="{6916FBA9-9AFA-4F7E-9D0A-1AFE3262975A}"/>
    <cellStyle name="Percent 2 3 2 3 2 2 3 2" xfId="25317" xr:uid="{4796157D-CD2C-4B15-B454-EBAE5EC1A240}"/>
    <cellStyle name="Percent 2 3 2 3 2 2 3 2 2" xfId="39009" xr:uid="{CB31B4D0-A661-42F6-BC7E-CFB40174F814}"/>
    <cellStyle name="Percent 2 3 2 3 2 2 3 2 3" xfId="53892" xr:uid="{CECB563E-C41C-4783-BAC4-FCF6D1620AE0}"/>
    <cellStyle name="Percent 2 3 2 3 2 2 3 3" xfId="18473" xr:uid="{76244337-6089-4E3A-9A43-97ACBE297062}"/>
    <cellStyle name="Percent 2 3 2 3 2 2 3 4" xfId="32163" xr:uid="{4DA37418-4FC7-4EBE-8BD4-609C681CAE47}"/>
    <cellStyle name="Percent 2 3 2 3 2 2 3 5" xfId="47046" xr:uid="{A5828E54-C4A7-4496-AEC6-4F7361C3AED3}"/>
    <cellStyle name="Percent 2 3 2 3 2 2 4" xfId="21895" xr:uid="{5F3E2312-0ADD-4518-A6E3-D8F4B2636676}"/>
    <cellStyle name="Percent 2 3 2 3 2 2 4 2" xfId="35587" xr:uid="{0626A24A-4D01-4145-B6D7-4C6B7F292304}"/>
    <cellStyle name="Percent 2 3 2 3 2 2 4 3" xfId="50470" xr:uid="{D28DF016-26BF-4544-96F0-3FAB13CD0A39}"/>
    <cellStyle name="Percent 2 3 2 3 2 2 5" xfId="15051" xr:uid="{0B63A09A-D9C7-4412-BACB-12C96AAA3C09}"/>
    <cellStyle name="Percent 2 3 2 3 2 2 6" xfId="28741" xr:uid="{23EC47CE-92CB-4F7B-9A41-9FF7A09D66DB}"/>
    <cellStyle name="Percent 2 3 2 3 2 2 7" xfId="43624" xr:uid="{3822F1C1-65BB-4BA8-8B3A-3747F0C732DA}"/>
    <cellStyle name="Percent 2 3 2 3 2 3" xfId="9916" xr:uid="{C425C0FF-38C3-4741-943E-7C9ED32BB6A0}"/>
    <cellStyle name="Percent 2 3 2 3 2 3 2" xfId="13338" xr:uid="{9845C568-5AED-47F7-A6D4-8D9A9E013A02}"/>
    <cellStyle name="Percent 2 3 2 3 2 3 2 2" xfId="27028" xr:uid="{F922AF2A-A294-4C6C-9A08-2562761D8690}"/>
    <cellStyle name="Percent 2 3 2 3 2 3 2 2 2" xfId="40720" xr:uid="{975DB5AD-5D9D-4092-BFD2-AA51192809B0}"/>
    <cellStyle name="Percent 2 3 2 3 2 3 2 2 3" xfId="55603" xr:uid="{DE9EA05E-75E0-47F2-8E30-F0AB0AC86007}"/>
    <cellStyle name="Percent 2 3 2 3 2 3 2 3" xfId="20184" xr:uid="{B8CFB385-C36E-41AF-A9FB-C92B31A9778D}"/>
    <cellStyle name="Percent 2 3 2 3 2 3 2 4" xfId="33874" xr:uid="{74F841EF-654A-48E4-9BC7-E1F0C11F9301}"/>
    <cellStyle name="Percent 2 3 2 3 2 3 2 5" xfId="48757" xr:uid="{2EF75963-B6C9-43E4-9C89-876EB4BA276F}"/>
    <cellStyle name="Percent 2 3 2 3 2 3 3" xfId="23606" xr:uid="{0F1544AA-6591-46CF-8B2F-A1BF40B714C8}"/>
    <cellStyle name="Percent 2 3 2 3 2 3 3 2" xfId="37298" xr:uid="{3AD3EE66-6930-4F4E-B502-DB43873B425B}"/>
    <cellStyle name="Percent 2 3 2 3 2 3 3 3" xfId="52181" xr:uid="{DFDB4161-B17B-42D5-BD1E-B23C74FBB88C}"/>
    <cellStyle name="Percent 2 3 2 3 2 3 4" xfId="16762" xr:uid="{FAFA6671-D2CC-43B9-82EF-1D58BD6CBDCF}"/>
    <cellStyle name="Percent 2 3 2 3 2 3 5" xfId="30452" xr:uid="{74E9165D-7E1E-4518-8AAF-50E93AD7C624}"/>
    <cellStyle name="Percent 2 3 2 3 2 3 6" xfId="45335" xr:uid="{3BCF3FF7-A30D-458D-B22E-0E83B86F9AFC}"/>
    <cellStyle name="Percent 2 3 2 3 2 4" xfId="11626" xr:uid="{8A385CA0-36AE-4087-8C1E-6469DC3FF8A1}"/>
    <cellStyle name="Percent 2 3 2 3 2 4 2" xfId="25316" xr:uid="{FD5F4C7F-78FD-4139-AC9A-D93EF24436F4}"/>
    <cellStyle name="Percent 2 3 2 3 2 4 2 2" xfId="39008" xr:uid="{26B96A19-C599-49C5-B07A-3339087BA4C3}"/>
    <cellStyle name="Percent 2 3 2 3 2 4 2 3" xfId="53891" xr:uid="{66B7241F-7FE1-4426-AB3E-14CC820A8DAB}"/>
    <cellStyle name="Percent 2 3 2 3 2 4 3" xfId="18472" xr:uid="{656FDB9F-BBEC-464B-92E3-7B25311484E0}"/>
    <cellStyle name="Percent 2 3 2 3 2 4 4" xfId="32162" xr:uid="{90743831-518C-4985-B193-C13DAA03FAE9}"/>
    <cellStyle name="Percent 2 3 2 3 2 4 5" xfId="47045" xr:uid="{D2CE73E0-1261-421F-8CF7-19F9CC1850C0}"/>
    <cellStyle name="Percent 2 3 2 3 2 5" xfId="21894" xr:uid="{3F47A2EC-F472-46EB-ACA0-3642BBA4E9AD}"/>
    <cellStyle name="Percent 2 3 2 3 2 5 2" xfId="35586" xr:uid="{C925F19D-7B8D-4CA1-BF4C-10C98D1D3386}"/>
    <cellStyle name="Percent 2 3 2 3 2 5 3" xfId="50469" xr:uid="{5D5BD084-F6EC-4959-9BD3-70F899BA8458}"/>
    <cellStyle name="Percent 2 3 2 3 2 6" xfId="15050" xr:uid="{99E10BCF-9545-4861-A9A7-03B05DF4BE3B}"/>
    <cellStyle name="Percent 2 3 2 3 2 7" xfId="28740" xr:uid="{4CEB63AA-D794-43E5-9F86-A00204B84B18}"/>
    <cellStyle name="Percent 2 3 2 3 2 8" xfId="43623" xr:uid="{3193A064-E162-4110-8460-1FEB91E514AE}"/>
    <cellStyle name="Percent 2 3 2 3 3" xfId="8206" xr:uid="{94A0A01A-6422-48A9-8818-190B6CB3B288}"/>
    <cellStyle name="Percent 2 3 2 3 3 2" xfId="9918" xr:uid="{EA29548C-22E1-468F-A1E7-E2FF12882769}"/>
    <cellStyle name="Percent 2 3 2 3 3 2 2" xfId="13340" xr:uid="{6AE7CBEF-7715-46C3-9E6E-E0E00EEDFDC8}"/>
    <cellStyle name="Percent 2 3 2 3 3 2 2 2" xfId="27030" xr:uid="{DC29B7A7-C79D-4616-B503-61664EB6C258}"/>
    <cellStyle name="Percent 2 3 2 3 3 2 2 2 2" xfId="40722" xr:uid="{CC0E230B-90C9-4446-B3D7-807D9A22F0E2}"/>
    <cellStyle name="Percent 2 3 2 3 3 2 2 2 3" xfId="55605" xr:uid="{404E3468-2A69-4615-A8E0-AF25797111B7}"/>
    <cellStyle name="Percent 2 3 2 3 3 2 2 3" xfId="20186" xr:uid="{FC9F4AEB-C77F-4B30-8BB6-7FCB3513753D}"/>
    <cellStyle name="Percent 2 3 2 3 3 2 2 4" xfId="33876" xr:uid="{5D544F35-3AAD-4219-AD63-F6F97FE358E3}"/>
    <cellStyle name="Percent 2 3 2 3 3 2 2 5" xfId="48759" xr:uid="{EBC5FE77-4B03-4F3E-AEDE-FC9AF1469980}"/>
    <cellStyle name="Percent 2 3 2 3 3 2 3" xfId="23608" xr:uid="{6AD30889-9714-40F1-815C-C18A196281C2}"/>
    <cellStyle name="Percent 2 3 2 3 3 2 3 2" xfId="37300" xr:uid="{FA81403E-C708-44DF-9D32-52DFB6804D81}"/>
    <cellStyle name="Percent 2 3 2 3 3 2 3 3" xfId="52183" xr:uid="{DC81633E-4872-4072-93CF-0756154C5B90}"/>
    <cellStyle name="Percent 2 3 2 3 3 2 4" xfId="16764" xr:uid="{C203618F-A002-4CBC-AE44-937F331CC564}"/>
    <cellStyle name="Percent 2 3 2 3 3 2 5" xfId="30454" xr:uid="{883B81B7-B957-47FD-833A-781CDF79B759}"/>
    <cellStyle name="Percent 2 3 2 3 3 2 6" xfId="45337" xr:uid="{92BF71A6-A1CE-41E0-AF80-6E2FEBE0609F}"/>
    <cellStyle name="Percent 2 3 2 3 3 3" xfId="11628" xr:uid="{D796171E-549B-4215-BEE3-535DA80D4AD5}"/>
    <cellStyle name="Percent 2 3 2 3 3 3 2" xfId="25318" xr:uid="{59EABD92-D66B-44D7-B0D3-79AD8DF3C4D5}"/>
    <cellStyle name="Percent 2 3 2 3 3 3 2 2" xfId="39010" xr:uid="{EE8C87DB-9A04-4B50-8182-039AB0DEED0D}"/>
    <cellStyle name="Percent 2 3 2 3 3 3 2 3" xfId="53893" xr:uid="{714E0883-088E-4EC8-8933-DA97FDF0D5E2}"/>
    <cellStyle name="Percent 2 3 2 3 3 3 3" xfId="18474" xr:uid="{4F752CEC-B438-4E18-B3A5-780D594B0267}"/>
    <cellStyle name="Percent 2 3 2 3 3 3 4" xfId="32164" xr:uid="{77D9500E-C8FE-4478-8E08-FF2278D1A683}"/>
    <cellStyle name="Percent 2 3 2 3 3 3 5" xfId="47047" xr:uid="{D21F761D-9353-4CF3-A9E5-CCD1D8FF20AA}"/>
    <cellStyle name="Percent 2 3 2 3 3 4" xfId="21896" xr:uid="{9B9F44E6-DF78-4602-9EC2-6EFB70E27B8D}"/>
    <cellStyle name="Percent 2 3 2 3 3 4 2" xfId="35588" xr:uid="{E87D5EC8-2EEC-4E77-A724-AD64FA3A0601}"/>
    <cellStyle name="Percent 2 3 2 3 3 4 3" xfId="50471" xr:uid="{B308A14A-6CCB-4B0A-AAB2-CDFF7490B622}"/>
    <cellStyle name="Percent 2 3 2 3 3 5" xfId="15052" xr:uid="{8FCDCCA6-0222-4146-8491-D1762631860A}"/>
    <cellStyle name="Percent 2 3 2 3 3 6" xfId="28742" xr:uid="{79CA697A-0991-425F-BA5B-6BE2A7565713}"/>
    <cellStyle name="Percent 2 3 2 3 3 7" xfId="43625" xr:uid="{9D2287E1-067F-474D-9FC3-84E0FB7CEC16}"/>
    <cellStyle name="Percent 2 3 2 3 4" xfId="8207" xr:uid="{3A52CFD5-AEE9-469E-821A-9322C9E81CE1}"/>
    <cellStyle name="Percent 2 3 2 3 4 2" xfId="9919" xr:uid="{32FBB967-971A-4EF9-95B4-D52A1758016E}"/>
    <cellStyle name="Percent 2 3 2 3 4 2 2" xfId="13341" xr:uid="{062B5E0D-8839-4285-9AB4-12163B5CB228}"/>
    <cellStyle name="Percent 2 3 2 3 4 2 2 2" xfId="27031" xr:uid="{DB85DCBB-7AD8-4203-812E-CAC2D6421527}"/>
    <cellStyle name="Percent 2 3 2 3 4 2 2 2 2" xfId="40723" xr:uid="{F01374F5-5542-410D-AD90-7AFEC3549B18}"/>
    <cellStyle name="Percent 2 3 2 3 4 2 2 2 3" xfId="55606" xr:uid="{E5B4DFC3-C15E-47E6-B2A2-A137DF345A4E}"/>
    <cellStyle name="Percent 2 3 2 3 4 2 2 3" xfId="20187" xr:uid="{F0DA5E3D-3E01-4A38-B332-DB5E1CD23CBA}"/>
    <cellStyle name="Percent 2 3 2 3 4 2 2 4" xfId="33877" xr:uid="{A54A92C7-D9B6-40F6-8278-B4F1883DE0D7}"/>
    <cellStyle name="Percent 2 3 2 3 4 2 2 5" xfId="48760" xr:uid="{D163A98C-CD47-4190-A7D2-F6AA62CAFA32}"/>
    <cellStyle name="Percent 2 3 2 3 4 2 3" xfId="23609" xr:uid="{AD618C7B-7886-41CC-AE74-352B996EE3D4}"/>
    <cellStyle name="Percent 2 3 2 3 4 2 3 2" xfId="37301" xr:uid="{8A64D28F-0F01-4BF8-8C84-151B62468994}"/>
    <cellStyle name="Percent 2 3 2 3 4 2 3 3" xfId="52184" xr:uid="{54982786-9D69-41F7-BC7B-608CDC915CCB}"/>
    <cellStyle name="Percent 2 3 2 3 4 2 4" xfId="16765" xr:uid="{3D00FACA-AC28-492E-BBDE-43E629C1D48F}"/>
    <cellStyle name="Percent 2 3 2 3 4 2 5" xfId="30455" xr:uid="{25D1B84C-B210-4260-96A7-6AE7F5F213F2}"/>
    <cellStyle name="Percent 2 3 2 3 4 2 6" xfId="45338" xr:uid="{B48A82D7-9593-4420-A5BA-B78786F7F865}"/>
    <cellStyle name="Percent 2 3 2 3 4 3" xfId="11629" xr:uid="{0F495083-23F2-49DC-9364-7458A641CD90}"/>
    <cellStyle name="Percent 2 3 2 3 4 3 2" xfId="25319" xr:uid="{995A8D8B-213D-4C65-BA58-3484982F4363}"/>
    <cellStyle name="Percent 2 3 2 3 4 3 2 2" xfId="39011" xr:uid="{F4FCDF36-69A5-40D6-B347-FB4EB879E0F0}"/>
    <cellStyle name="Percent 2 3 2 3 4 3 2 3" xfId="53894" xr:uid="{5B39036C-3FD5-4C83-8716-0A6EDEA0B446}"/>
    <cellStyle name="Percent 2 3 2 3 4 3 3" xfId="18475" xr:uid="{5A8E4B6D-7BA2-4407-A920-70E37AAEC44A}"/>
    <cellStyle name="Percent 2 3 2 3 4 3 4" xfId="32165" xr:uid="{C3F4D1E0-E74F-4A77-B441-2F3BA05394BB}"/>
    <cellStyle name="Percent 2 3 2 3 4 3 5" xfId="47048" xr:uid="{0AE1C9AD-B5D2-432E-ACE8-A4082EC7DD09}"/>
    <cellStyle name="Percent 2 3 2 3 4 4" xfId="21897" xr:uid="{02560DAE-1CE4-44F5-9A15-B3BAB2555E89}"/>
    <cellStyle name="Percent 2 3 2 3 4 4 2" xfId="35589" xr:uid="{6949A3B7-85A4-445B-A9F6-A4974B42BAA9}"/>
    <cellStyle name="Percent 2 3 2 3 4 4 3" xfId="50472" xr:uid="{DAEC6842-73A6-4E56-B972-5167AAA730C8}"/>
    <cellStyle name="Percent 2 3 2 3 4 5" xfId="15053" xr:uid="{B5E8B1EE-D5CD-4996-9C94-19C63C0008A8}"/>
    <cellStyle name="Percent 2 3 2 3 4 6" xfId="28743" xr:uid="{25C86BCA-566C-48E0-8442-934969E91881}"/>
    <cellStyle name="Percent 2 3 2 3 4 7" xfId="43626" xr:uid="{9AEF45F1-2725-47E5-8426-070CD9EED845}"/>
    <cellStyle name="Percent 2 3 2 3 5" xfId="9915" xr:uid="{74B77AA1-93F4-458E-9DB1-0002E326F456}"/>
    <cellStyle name="Percent 2 3 2 3 5 2" xfId="13337" xr:uid="{BD23FE23-3D5E-4107-8E7D-E89908DF461F}"/>
    <cellStyle name="Percent 2 3 2 3 5 2 2" xfId="27027" xr:uid="{40ABA578-A6EE-4DC9-AA1D-1055CF8F63A0}"/>
    <cellStyle name="Percent 2 3 2 3 5 2 2 2" xfId="40719" xr:uid="{03769513-CA7D-466A-856C-59995B315761}"/>
    <cellStyle name="Percent 2 3 2 3 5 2 2 3" xfId="55602" xr:uid="{BC2C39AD-1E90-4AF9-8ABE-6C127AB1AA47}"/>
    <cellStyle name="Percent 2 3 2 3 5 2 3" xfId="20183" xr:uid="{02BC11F7-CDB4-4C4E-B5E1-3E83C607334E}"/>
    <cellStyle name="Percent 2 3 2 3 5 2 4" xfId="33873" xr:uid="{5CCCE866-655D-48A7-B0EA-B8EBC3A8C647}"/>
    <cellStyle name="Percent 2 3 2 3 5 2 5" xfId="48756" xr:uid="{2CF38809-4583-4504-B697-DBB0B46509FD}"/>
    <cellStyle name="Percent 2 3 2 3 5 3" xfId="23605" xr:uid="{78FC3FEF-AE7C-4F4E-A412-FCE857603583}"/>
    <cellStyle name="Percent 2 3 2 3 5 3 2" xfId="37297" xr:uid="{9E1235FA-4B93-49C3-BBFA-8436E0B45121}"/>
    <cellStyle name="Percent 2 3 2 3 5 3 3" xfId="52180" xr:uid="{B389A537-426D-4F34-8F48-AEF58BAB1777}"/>
    <cellStyle name="Percent 2 3 2 3 5 4" xfId="16761" xr:uid="{6206815B-C4B3-46B7-BB57-21B3C7E6891C}"/>
    <cellStyle name="Percent 2 3 2 3 5 5" xfId="30451" xr:uid="{C8824AC8-A279-4BBF-B319-F1A046E6160A}"/>
    <cellStyle name="Percent 2 3 2 3 5 6" xfId="45334" xr:uid="{2B0710C6-174E-4DD2-A697-4D6B4A26CEA5}"/>
    <cellStyle name="Percent 2 3 2 3 6" xfId="11625" xr:uid="{829A8D32-6F16-4E43-A1DE-89F962245282}"/>
    <cellStyle name="Percent 2 3 2 3 6 2" xfId="25315" xr:uid="{BE58DE53-DF12-4FB1-9423-CD11CBCC3036}"/>
    <cellStyle name="Percent 2 3 2 3 6 2 2" xfId="39007" xr:uid="{79ABEC0D-4357-4E23-B9CA-554D703B9374}"/>
    <cellStyle name="Percent 2 3 2 3 6 2 3" xfId="53890" xr:uid="{680E61A0-89A7-4CC1-ABAF-E3B4371864F2}"/>
    <cellStyle name="Percent 2 3 2 3 6 3" xfId="18471" xr:uid="{C30403D7-C64B-4892-9A7B-400CCDDB8104}"/>
    <cellStyle name="Percent 2 3 2 3 6 4" xfId="32161" xr:uid="{8CF279EB-E29A-4CE1-B36C-83D81B0EFEAD}"/>
    <cellStyle name="Percent 2 3 2 3 6 5" xfId="47044" xr:uid="{20C4C71B-1E6B-43EB-AFDD-96C93A739D62}"/>
    <cellStyle name="Percent 2 3 2 3 7" xfId="21893" xr:uid="{9BB5DEFD-7DD3-48D8-AC4E-7AC3C7973CA5}"/>
    <cellStyle name="Percent 2 3 2 3 7 2" xfId="35585" xr:uid="{BE84F890-A7C4-4B09-97C8-765E079AF017}"/>
    <cellStyle name="Percent 2 3 2 3 7 3" xfId="50468" xr:uid="{F76C409A-CE8D-4F01-835A-AD222D3A4EF8}"/>
    <cellStyle name="Percent 2 3 2 3 8" xfId="15049" xr:uid="{448DFE68-E6BD-4450-80A4-14D733341DF3}"/>
    <cellStyle name="Percent 2 3 2 3 9" xfId="28739" xr:uid="{EFC9CF9D-DE34-483B-A12A-91484E8BCC61}"/>
    <cellStyle name="Percent 2 3 2 4" xfId="8208" xr:uid="{C9547DE8-37D4-4669-9617-FA3A2C25596A}"/>
    <cellStyle name="Percent 2 3 2 4 2" xfId="8209" xr:uid="{E1A078BE-8C4D-43CD-B114-C2819099DB2B}"/>
    <cellStyle name="Percent 2 3 2 4 2 2" xfId="9921" xr:uid="{4FAE958E-13E8-4667-BE1A-D20C92971669}"/>
    <cellStyle name="Percent 2 3 2 4 2 2 2" xfId="13343" xr:uid="{408B92AB-3362-46E9-B49C-F171DEE61C6F}"/>
    <cellStyle name="Percent 2 3 2 4 2 2 2 2" xfId="27033" xr:uid="{59A534CA-4BB5-425F-88BE-198573030764}"/>
    <cellStyle name="Percent 2 3 2 4 2 2 2 2 2" xfId="40725" xr:uid="{CE55B29B-D781-4DAF-B08F-9C646F508BA3}"/>
    <cellStyle name="Percent 2 3 2 4 2 2 2 2 3" xfId="55608" xr:uid="{5A0F6D8F-4E60-4E73-8920-870DD9CEBC89}"/>
    <cellStyle name="Percent 2 3 2 4 2 2 2 3" xfId="20189" xr:uid="{BE913DFB-6CDE-4A5C-A964-D8DCC87E264C}"/>
    <cellStyle name="Percent 2 3 2 4 2 2 2 4" xfId="33879" xr:uid="{54FEA69F-1CA8-46ED-A169-AF84FA0365AD}"/>
    <cellStyle name="Percent 2 3 2 4 2 2 2 5" xfId="48762" xr:uid="{D0692C30-EEE1-4B56-AC9F-22D6680FFF06}"/>
    <cellStyle name="Percent 2 3 2 4 2 2 3" xfId="23611" xr:uid="{1F834E5D-65AA-4BBC-AB53-5C445136C013}"/>
    <cellStyle name="Percent 2 3 2 4 2 2 3 2" xfId="37303" xr:uid="{778FD973-42DB-4AA3-9922-16BE477A88B0}"/>
    <cellStyle name="Percent 2 3 2 4 2 2 3 3" xfId="52186" xr:uid="{5632ED00-4A52-40A3-9468-7BF7A5520114}"/>
    <cellStyle name="Percent 2 3 2 4 2 2 4" xfId="16767" xr:uid="{608D9A06-A79B-4B5F-8DA3-FCB343632932}"/>
    <cellStyle name="Percent 2 3 2 4 2 2 5" xfId="30457" xr:uid="{2812A315-B07F-4699-9742-7AA2345A8A15}"/>
    <cellStyle name="Percent 2 3 2 4 2 2 6" xfId="45340" xr:uid="{31B117FE-315A-48AD-8D52-4E28BA2D4795}"/>
    <cellStyle name="Percent 2 3 2 4 2 3" xfId="11631" xr:uid="{116C3609-0A4E-4DE0-B2ED-C1177EB49A3D}"/>
    <cellStyle name="Percent 2 3 2 4 2 3 2" xfId="25321" xr:uid="{8BC90BD6-0337-4607-8675-1E7FD48D4092}"/>
    <cellStyle name="Percent 2 3 2 4 2 3 2 2" xfId="39013" xr:uid="{211E17AD-0B10-48E5-A6D0-22F38023A63D}"/>
    <cellStyle name="Percent 2 3 2 4 2 3 2 3" xfId="53896" xr:uid="{01B847E2-86E0-46E9-8D6F-9EAEB5B2DB93}"/>
    <cellStyle name="Percent 2 3 2 4 2 3 3" xfId="18477" xr:uid="{C5E3A4B6-C932-45CB-993E-6BDEB23F9975}"/>
    <cellStyle name="Percent 2 3 2 4 2 3 4" xfId="32167" xr:uid="{F316889A-14D6-490C-9CAB-F3C0F77221BB}"/>
    <cellStyle name="Percent 2 3 2 4 2 3 5" xfId="47050" xr:uid="{11327D1B-DFEA-453D-974A-2B928AA5BC4B}"/>
    <cellStyle name="Percent 2 3 2 4 2 4" xfId="21899" xr:uid="{28DF2DB3-159B-4411-B21F-4CDA8614F363}"/>
    <cellStyle name="Percent 2 3 2 4 2 4 2" xfId="35591" xr:uid="{CAB3B706-4490-4F29-A720-EDE7C4ADD798}"/>
    <cellStyle name="Percent 2 3 2 4 2 4 3" xfId="50474" xr:uid="{9BA8ED71-7A05-4C63-9510-1B49C308537A}"/>
    <cellStyle name="Percent 2 3 2 4 2 5" xfId="15055" xr:uid="{564D5D8F-2888-4B5A-971F-6F271EB83BFD}"/>
    <cellStyle name="Percent 2 3 2 4 2 6" xfId="28745" xr:uid="{776ABE3D-4FA9-4E80-A430-BFC257901071}"/>
    <cellStyle name="Percent 2 3 2 4 2 7" xfId="43628" xr:uid="{1D638493-4004-457E-8A93-0FB6D8ACA1E7}"/>
    <cellStyle name="Percent 2 3 2 4 3" xfId="9920" xr:uid="{F4E8F334-E32C-48F7-A20E-C3391E2364B3}"/>
    <cellStyle name="Percent 2 3 2 4 3 2" xfId="13342" xr:uid="{D87F1A16-FFA6-403D-88CC-ABAE874F6DDA}"/>
    <cellStyle name="Percent 2 3 2 4 3 2 2" xfId="27032" xr:uid="{3F8C8600-88B9-40A4-ADC5-9264C6C245A8}"/>
    <cellStyle name="Percent 2 3 2 4 3 2 2 2" xfId="40724" xr:uid="{AE101732-6957-45A1-8C95-0E71F22F0C51}"/>
    <cellStyle name="Percent 2 3 2 4 3 2 2 3" xfId="55607" xr:uid="{E087643D-566A-4927-BC5B-265A302E9B7C}"/>
    <cellStyle name="Percent 2 3 2 4 3 2 3" xfId="20188" xr:uid="{9441BE3F-8FD6-40A8-8BDE-98532E6501B2}"/>
    <cellStyle name="Percent 2 3 2 4 3 2 4" xfId="33878" xr:uid="{2B6D8051-B0B5-4820-A815-D19FA447C6CF}"/>
    <cellStyle name="Percent 2 3 2 4 3 2 5" xfId="48761" xr:uid="{5A586168-B8FE-4E7B-9AD7-E5F2C2628050}"/>
    <cellStyle name="Percent 2 3 2 4 3 3" xfId="23610" xr:uid="{1872F8F3-22C6-49B7-B464-7A227570BD6C}"/>
    <cellStyle name="Percent 2 3 2 4 3 3 2" xfId="37302" xr:uid="{76E0EBBE-06DF-4095-A61A-D96D5895CFF1}"/>
    <cellStyle name="Percent 2 3 2 4 3 3 3" xfId="52185" xr:uid="{E743A1EC-3CB1-45C7-B638-B18B92A940DE}"/>
    <cellStyle name="Percent 2 3 2 4 3 4" xfId="16766" xr:uid="{C042992F-EC18-4B06-B379-55EC1BD8FD0B}"/>
    <cellStyle name="Percent 2 3 2 4 3 5" xfId="30456" xr:uid="{9F5AFE90-F6A6-4D2F-8A20-ABEFB4FDC9CF}"/>
    <cellStyle name="Percent 2 3 2 4 3 6" xfId="45339" xr:uid="{B98D9AA2-4224-409E-BC92-227EC1E49986}"/>
    <cellStyle name="Percent 2 3 2 4 4" xfId="11630" xr:uid="{E4EF6215-2167-4FE5-832E-C1205C6F26E1}"/>
    <cellStyle name="Percent 2 3 2 4 4 2" xfId="25320" xr:uid="{E52810BF-FA08-47EE-B545-5B466A2012C4}"/>
    <cellStyle name="Percent 2 3 2 4 4 2 2" xfId="39012" xr:uid="{83E1E1C3-7E90-46C1-83D1-ED752EA26085}"/>
    <cellStyle name="Percent 2 3 2 4 4 2 3" xfId="53895" xr:uid="{8D143E8A-28FC-45C3-BF18-71FCA15E3388}"/>
    <cellStyle name="Percent 2 3 2 4 4 3" xfId="18476" xr:uid="{31312F03-6278-477C-BDF5-825B541F0A80}"/>
    <cellStyle name="Percent 2 3 2 4 4 4" xfId="32166" xr:uid="{4215A291-42FF-4292-93A2-073A5CA1916E}"/>
    <cellStyle name="Percent 2 3 2 4 4 5" xfId="47049" xr:uid="{B3E608A4-50A7-44E6-8174-D33243149238}"/>
    <cellStyle name="Percent 2 3 2 4 5" xfId="21898" xr:uid="{5EAEF22B-CF7C-4C4D-A469-434761AF6BBF}"/>
    <cellStyle name="Percent 2 3 2 4 5 2" xfId="35590" xr:uid="{4CE94517-8BE8-4FDA-8765-47CD39A9F40B}"/>
    <cellStyle name="Percent 2 3 2 4 5 3" xfId="50473" xr:uid="{EAA6969A-BD84-4600-B472-B8B29A700FCD}"/>
    <cellStyle name="Percent 2 3 2 4 6" xfId="15054" xr:uid="{500D7A5F-5D66-483E-BAB5-8E29B5F3AE7A}"/>
    <cellStyle name="Percent 2 3 2 4 7" xfId="28744" xr:uid="{B2C2C81D-FBB0-4619-A12F-809161EF8BEF}"/>
    <cellStyle name="Percent 2 3 2 4 8" xfId="43627" xr:uid="{EAD4DE09-A22F-407C-990B-036618EC5678}"/>
    <cellStyle name="Percent 2 3 2 5" xfId="8210" xr:uid="{8C28E1D5-D35D-4554-BF53-1A565B10B697}"/>
    <cellStyle name="Percent 2 3 2 5 2" xfId="9922" xr:uid="{2A4F22D0-7CA1-4412-BE5F-F0FB9E281D55}"/>
    <cellStyle name="Percent 2 3 2 5 2 2" xfId="13344" xr:uid="{AD17E4FC-AE86-40AC-9010-8D9F1E1E8A8E}"/>
    <cellStyle name="Percent 2 3 2 5 2 2 2" xfId="27034" xr:uid="{C882ADE9-8131-4302-B855-8625015DF995}"/>
    <cellStyle name="Percent 2 3 2 5 2 2 2 2" xfId="40726" xr:uid="{93B92993-CE3B-444A-925E-3E2BD513BE6A}"/>
    <cellStyle name="Percent 2 3 2 5 2 2 2 3" xfId="55609" xr:uid="{036C1870-A141-4D53-B393-C2D8A022C429}"/>
    <cellStyle name="Percent 2 3 2 5 2 2 3" xfId="20190" xr:uid="{A68B757C-121A-41CE-9078-C66A44515932}"/>
    <cellStyle name="Percent 2 3 2 5 2 2 4" xfId="33880" xr:uid="{95E2A8E6-0025-4D83-BB97-2A5EEEDFB77B}"/>
    <cellStyle name="Percent 2 3 2 5 2 2 5" xfId="48763" xr:uid="{C4832E0D-4994-4852-A9BB-EA2FDD015FF1}"/>
    <cellStyle name="Percent 2 3 2 5 2 3" xfId="23612" xr:uid="{CB6D0317-F221-4A67-BA70-68A07B70D325}"/>
    <cellStyle name="Percent 2 3 2 5 2 3 2" xfId="37304" xr:uid="{251CEEAC-4A79-4223-91B6-F1D01CA47CB6}"/>
    <cellStyle name="Percent 2 3 2 5 2 3 3" xfId="52187" xr:uid="{F8FE500E-A5EF-4557-82DE-99A166520E3C}"/>
    <cellStyle name="Percent 2 3 2 5 2 4" xfId="16768" xr:uid="{54881D8F-9961-4DEB-8D12-2F352677B359}"/>
    <cellStyle name="Percent 2 3 2 5 2 5" xfId="30458" xr:uid="{028B31DD-ED32-459A-A49F-F76167EAF7B7}"/>
    <cellStyle name="Percent 2 3 2 5 2 6" xfId="45341" xr:uid="{46FD17D6-1FCE-4AF1-92D1-AB9397576D37}"/>
    <cellStyle name="Percent 2 3 2 5 3" xfId="11632" xr:uid="{0CACB0C9-8BFD-4715-9489-72756AD1F077}"/>
    <cellStyle name="Percent 2 3 2 5 3 2" xfId="25322" xr:uid="{FF4505B5-32A3-4F60-800A-9E924FEA1986}"/>
    <cellStyle name="Percent 2 3 2 5 3 2 2" xfId="39014" xr:uid="{74948027-7D08-4F90-BF23-ACF712044476}"/>
    <cellStyle name="Percent 2 3 2 5 3 2 3" xfId="53897" xr:uid="{9D6EADD6-2540-41BA-A1E6-B97C86A13E54}"/>
    <cellStyle name="Percent 2 3 2 5 3 3" xfId="18478" xr:uid="{B70B9BBB-BA9A-4CD6-BA75-8BA0E13AA9BF}"/>
    <cellStyle name="Percent 2 3 2 5 3 4" xfId="32168" xr:uid="{04271DE3-1500-4930-BFC1-F0AAE8559F08}"/>
    <cellStyle name="Percent 2 3 2 5 3 5" xfId="47051" xr:uid="{EE6D2825-5CAB-4CFA-95D6-AC10A80316EB}"/>
    <cellStyle name="Percent 2 3 2 5 4" xfId="21900" xr:uid="{6A2BCAB6-44F5-442B-8122-C2CE1640EAE3}"/>
    <cellStyle name="Percent 2 3 2 5 4 2" xfId="35592" xr:uid="{1ABB3DFC-2912-4DBE-98F8-FE074AE38B0F}"/>
    <cellStyle name="Percent 2 3 2 5 4 3" xfId="50475" xr:uid="{07395382-E500-48FB-A1CF-BE2B4FFA5A51}"/>
    <cellStyle name="Percent 2 3 2 5 5" xfId="15056" xr:uid="{A6326E6C-DDBC-43BC-B770-51732B316912}"/>
    <cellStyle name="Percent 2 3 2 5 6" xfId="28746" xr:uid="{92E6E5FA-AFCD-4187-877D-B27836BD77B3}"/>
    <cellStyle name="Percent 2 3 2 5 7" xfId="43629" xr:uid="{78978A9C-B279-4C9D-A57B-44C70B95DDE9}"/>
    <cellStyle name="Percent 2 3 2 6" xfId="8211" xr:uid="{FB0D2395-8BAA-426F-92F2-14CF86723708}"/>
    <cellStyle name="Percent 2 3 2 6 2" xfId="9923" xr:uid="{59E3D6BA-9983-4FFF-9830-5A791932F993}"/>
    <cellStyle name="Percent 2 3 2 6 2 2" xfId="13345" xr:uid="{C2E5769A-EB03-48AF-9949-09475DC355C8}"/>
    <cellStyle name="Percent 2 3 2 6 2 2 2" xfId="27035" xr:uid="{77D13623-33F2-4837-9165-96D1EFFC6F8C}"/>
    <cellStyle name="Percent 2 3 2 6 2 2 2 2" xfId="40727" xr:uid="{1D26A0E3-7F52-4667-ACAA-A7FCE113671E}"/>
    <cellStyle name="Percent 2 3 2 6 2 2 2 3" xfId="55610" xr:uid="{3E4C5282-F0D1-49C0-88BA-A73B53A78817}"/>
    <cellStyle name="Percent 2 3 2 6 2 2 3" xfId="20191" xr:uid="{FFE21C8C-9AAB-456D-AB38-40910639AE60}"/>
    <cellStyle name="Percent 2 3 2 6 2 2 4" xfId="33881" xr:uid="{D84B6494-962C-4514-B685-F3EAAAC77281}"/>
    <cellStyle name="Percent 2 3 2 6 2 2 5" xfId="48764" xr:uid="{E939F9EF-33C3-45EE-B0F6-85B1FAF7F21D}"/>
    <cellStyle name="Percent 2 3 2 6 2 3" xfId="23613" xr:uid="{2001A320-B95B-4528-B920-46988DAD4AF6}"/>
    <cellStyle name="Percent 2 3 2 6 2 3 2" xfId="37305" xr:uid="{5209711D-25B4-4005-8C2A-C04C2483F217}"/>
    <cellStyle name="Percent 2 3 2 6 2 3 3" xfId="52188" xr:uid="{F5622B26-67A7-4456-890B-7D61400F0AA1}"/>
    <cellStyle name="Percent 2 3 2 6 2 4" xfId="16769" xr:uid="{3674CC8A-5F50-4F11-A0C6-1F58E653F525}"/>
    <cellStyle name="Percent 2 3 2 6 2 5" xfId="30459" xr:uid="{FEB230A1-9BC2-4D51-BD4A-E5B0F6ED39CD}"/>
    <cellStyle name="Percent 2 3 2 6 2 6" xfId="45342" xr:uid="{D145D04D-88AA-4E09-8D42-860CC02E6E82}"/>
    <cellStyle name="Percent 2 3 2 6 3" xfId="11633" xr:uid="{1A1EE387-DEB9-4644-A93F-901809D0C50C}"/>
    <cellStyle name="Percent 2 3 2 6 3 2" xfId="25323" xr:uid="{D56EECE3-8474-480C-B1B6-98AD36AF1EDC}"/>
    <cellStyle name="Percent 2 3 2 6 3 2 2" xfId="39015" xr:uid="{977FE213-4F7C-40C8-AEE0-87FA73ABE408}"/>
    <cellStyle name="Percent 2 3 2 6 3 2 3" xfId="53898" xr:uid="{8D1CC512-3C6A-4F4A-8846-8E0BA095E8AA}"/>
    <cellStyle name="Percent 2 3 2 6 3 3" xfId="18479" xr:uid="{788D979E-9C62-4604-862A-80F7F3C73143}"/>
    <cellStyle name="Percent 2 3 2 6 3 4" xfId="32169" xr:uid="{9957371D-99A4-47D7-AE4C-AA241C2F74F0}"/>
    <cellStyle name="Percent 2 3 2 6 3 5" xfId="47052" xr:uid="{9C6FAC70-FE69-46C6-9DED-E3668AA5C886}"/>
    <cellStyle name="Percent 2 3 2 6 4" xfId="21901" xr:uid="{16EFAB07-5E60-4B6D-B994-4564B1022A2D}"/>
    <cellStyle name="Percent 2 3 2 6 4 2" xfId="35593" xr:uid="{8E46CB48-EC82-4DB6-B363-E17ED518F943}"/>
    <cellStyle name="Percent 2 3 2 6 4 3" xfId="50476" xr:uid="{F5374438-7A92-40DE-A5B3-FADC699B7117}"/>
    <cellStyle name="Percent 2 3 2 6 5" xfId="15057" xr:uid="{1721FEE4-D3A5-46F4-9C6F-19855C0917FB}"/>
    <cellStyle name="Percent 2 3 2 6 6" xfId="28747" xr:uid="{AA9DE0DD-1503-4A4A-9458-B0DB817203D3}"/>
    <cellStyle name="Percent 2 3 2 6 7" xfId="43630" xr:uid="{40723381-0D32-45BE-94D3-B0F1C6955ACB}"/>
    <cellStyle name="Percent 2 3 2 7" xfId="9909" xr:uid="{23BF8CFA-73BB-47BC-ADDF-CB1E2699BFF1}"/>
    <cellStyle name="Percent 2 3 2 7 2" xfId="13331" xr:uid="{A2EC62F4-217E-4405-926C-E0B7B23E827E}"/>
    <cellStyle name="Percent 2 3 2 7 2 2" xfId="27021" xr:uid="{F369C38D-EBF4-4A64-81DB-4ECB8836F0DA}"/>
    <cellStyle name="Percent 2 3 2 7 2 2 2" xfId="40713" xr:uid="{CE9E7D56-7EA4-4312-8046-5E149B7F1A40}"/>
    <cellStyle name="Percent 2 3 2 7 2 2 3" xfId="55596" xr:uid="{5AD78698-F701-4075-94B7-455AF05DA264}"/>
    <cellStyle name="Percent 2 3 2 7 2 3" xfId="20177" xr:uid="{43D71690-3AFD-4F4D-A277-A137BA29B468}"/>
    <cellStyle name="Percent 2 3 2 7 2 4" xfId="33867" xr:uid="{E5329130-18FC-4B9D-B581-615BB1E0A3EF}"/>
    <cellStyle name="Percent 2 3 2 7 2 5" xfId="48750" xr:uid="{81696B1D-8C76-441C-8733-93FF20274F97}"/>
    <cellStyle name="Percent 2 3 2 7 3" xfId="23599" xr:uid="{EEC5465B-5888-4E87-9C86-C2A3E078D7B9}"/>
    <cellStyle name="Percent 2 3 2 7 3 2" xfId="37291" xr:uid="{784020A7-3409-44B7-9AB3-93003B58C466}"/>
    <cellStyle name="Percent 2 3 2 7 3 3" xfId="52174" xr:uid="{ED411999-55D9-44A5-A522-BC23F1507119}"/>
    <cellStyle name="Percent 2 3 2 7 4" xfId="16755" xr:uid="{28D74E67-6C43-44D9-A440-02FBEA647142}"/>
    <cellStyle name="Percent 2 3 2 7 5" xfId="30445" xr:uid="{7DB12A89-F3E9-4DF1-A92D-11D072AF632B}"/>
    <cellStyle name="Percent 2 3 2 7 6" xfId="45328" xr:uid="{053FB42C-6FF8-4ECD-96BD-BC839703DAE3}"/>
    <cellStyle name="Percent 2 3 2 8" xfId="11619" xr:uid="{57B438D1-3FFB-463B-B7F3-647E2552288E}"/>
    <cellStyle name="Percent 2 3 2 8 2" xfId="25309" xr:uid="{0CCEEBB9-4AB1-4660-A914-998C17FD5072}"/>
    <cellStyle name="Percent 2 3 2 8 2 2" xfId="39001" xr:uid="{FE50049D-3FEB-4552-8050-5341EB83FA7B}"/>
    <cellStyle name="Percent 2 3 2 8 2 3" xfId="53884" xr:uid="{52EF5A39-4A47-4437-8DB9-CB794201A6EF}"/>
    <cellStyle name="Percent 2 3 2 8 3" xfId="18465" xr:uid="{B1CEB5BE-07AE-41EE-9289-D59443EF02E9}"/>
    <cellStyle name="Percent 2 3 2 8 4" xfId="32155" xr:uid="{744B9CF7-9A9B-4307-8601-836849DC90E2}"/>
    <cellStyle name="Percent 2 3 2 8 5" xfId="47038" xr:uid="{411A0C81-39BC-4B97-B4D6-11AEBEFB426F}"/>
    <cellStyle name="Percent 2 3 2 9" xfId="21887" xr:uid="{8FA96A2B-BBBD-4F08-884A-DBC6CD06A493}"/>
    <cellStyle name="Percent 2 3 2 9 2" xfId="35579" xr:uid="{BC1CAFDB-9ED8-4A4D-BB01-0C08EDC3F406}"/>
    <cellStyle name="Percent 2 3 2 9 3" xfId="50462" xr:uid="{47F8CB4B-54DA-4FE1-B839-953F1214DAA8}"/>
    <cellStyle name="Percent 2 3 3" xfId="8212" xr:uid="{939CBF88-45FE-4058-B8C8-FA68C9D8DB77}"/>
    <cellStyle name="Percent 2 3 3 10" xfId="43631" xr:uid="{93FD8301-4858-48BC-990A-ED9E51EF1E5B}"/>
    <cellStyle name="Percent 2 3 3 2" xfId="8213" xr:uid="{1C232588-EE6B-4616-9E32-8919450E4087}"/>
    <cellStyle name="Percent 2 3 3 2 2" xfId="8214" xr:uid="{C49AA65A-563E-4518-9F63-977DC6451901}"/>
    <cellStyle name="Percent 2 3 3 2 2 2" xfId="9926" xr:uid="{9484798C-1302-470B-BCEA-07F2BEE4BD51}"/>
    <cellStyle name="Percent 2 3 3 2 2 2 2" xfId="13348" xr:uid="{6DE10105-7461-4D6F-9594-C276CD1302D8}"/>
    <cellStyle name="Percent 2 3 3 2 2 2 2 2" xfId="27038" xr:uid="{76B97E5E-4464-4DE8-8B14-4943334A83D2}"/>
    <cellStyle name="Percent 2 3 3 2 2 2 2 2 2" xfId="40730" xr:uid="{1E051D99-5ADF-4BB8-B0B6-D2EDE721E910}"/>
    <cellStyle name="Percent 2 3 3 2 2 2 2 2 3" xfId="55613" xr:uid="{1548232E-FF34-4F4F-BD1E-7BBD7347EA91}"/>
    <cellStyle name="Percent 2 3 3 2 2 2 2 3" xfId="20194" xr:uid="{BC599B9A-8C7C-4676-B261-68CB8D8D45BA}"/>
    <cellStyle name="Percent 2 3 3 2 2 2 2 4" xfId="33884" xr:uid="{D94430E5-3C06-444B-A226-CFBF9C2E0F72}"/>
    <cellStyle name="Percent 2 3 3 2 2 2 2 5" xfId="48767" xr:uid="{C8DAD29B-B15D-44F1-9B72-69773D898EAD}"/>
    <cellStyle name="Percent 2 3 3 2 2 2 3" xfId="23616" xr:uid="{5C108EB4-695E-492E-B664-58F7D937B294}"/>
    <cellStyle name="Percent 2 3 3 2 2 2 3 2" xfId="37308" xr:uid="{0D2F2406-F001-4024-8378-F4117978F344}"/>
    <cellStyle name="Percent 2 3 3 2 2 2 3 3" xfId="52191" xr:uid="{D062DA57-31A3-4814-9EF4-E49028B575A4}"/>
    <cellStyle name="Percent 2 3 3 2 2 2 4" xfId="16772" xr:uid="{9BD56F3B-7E7E-4800-A26F-DD4E26DCE953}"/>
    <cellStyle name="Percent 2 3 3 2 2 2 5" xfId="30462" xr:uid="{F108FD29-73CC-4A36-9DE2-099F5E127404}"/>
    <cellStyle name="Percent 2 3 3 2 2 2 6" xfId="45345" xr:uid="{400985F9-D664-4893-9BD3-DB01B315FA67}"/>
    <cellStyle name="Percent 2 3 3 2 2 3" xfId="11636" xr:uid="{5BB31CE4-29B9-4F00-94DE-E4D6FDCEBD8B}"/>
    <cellStyle name="Percent 2 3 3 2 2 3 2" xfId="25326" xr:uid="{51D2D9D9-7849-4B8E-AE71-AE793DB327A0}"/>
    <cellStyle name="Percent 2 3 3 2 2 3 2 2" xfId="39018" xr:uid="{F2AB8CFD-8502-4878-80B5-BBB9D6CE0725}"/>
    <cellStyle name="Percent 2 3 3 2 2 3 2 3" xfId="53901" xr:uid="{3225D2FE-0D22-4FC6-BF51-44961FD31263}"/>
    <cellStyle name="Percent 2 3 3 2 2 3 3" xfId="18482" xr:uid="{21216169-6321-4F87-810F-C6018376240D}"/>
    <cellStyle name="Percent 2 3 3 2 2 3 4" xfId="32172" xr:uid="{96290427-F286-4259-89D9-89E55A7BF804}"/>
    <cellStyle name="Percent 2 3 3 2 2 3 5" xfId="47055" xr:uid="{71CB51B8-A984-4454-A5F2-211E412F5C39}"/>
    <cellStyle name="Percent 2 3 3 2 2 4" xfId="21904" xr:uid="{233E69B0-E600-4190-8C4B-4ACDA088502F}"/>
    <cellStyle name="Percent 2 3 3 2 2 4 2" xfId="35596" xr:uid="{93CDE958-2EFE-4923-B73D-6230559FDA2A}"/>
    <cellStyle name="Percent 2 3 3 2 2 4 3" xfId="50479" xr:uid="{792D5533-D380-4340-A2CF-3DBFF232FB99}"/>
    <cellStyle name="Percent 2 3 3 2 2 5" xfId="15060" xr:uid="{63E4E79B-2A0F-49F8-B3DA-5B2ED625E602}"/>
    <cellStyle name="Percent 2 3 3 2 2 6" xfId="28750" xr:uid="{201830DA-4562-41F0-8BD3-E59BBD1FD774}"/>
    <cellStyle name="Percent 2 3 3 2 2 7" xfId="43633" xr:uid="{31B49E3C-0AE1-41AA-B9CE-C18027E6DA01}"/>
    <cellStyle name="Percent 2 3 3 2 3" xfId="9925" xr:uid="{92F1C55C-953C-497C-8A7B-D48BDDDBC294}"/>
    <cellStyle name="Percent 2 3 3 2 3 2" xfId="13347" xr:uid="{28B7A6D4-7C71-4CBD-B204-60C1EDA9A04E}"/>
    <cellStyle name="Percent 2 3 3 2 3 2 2" xfId="27037" xr:uid="{ABB91B73-FD9D-472D-8D96-2ABF1F1D85CA}"/>
    <cellStyle name="Percent 2 3 3 2 3 2 2 2" xfId="40729" xr:uid="{C1306B09-12F9-4B74-B4A1-2988046973EB}"/>
    <cellStyle name="Percent 2 3 3 2 3 2 2 3" xfId="55612" xr:uid="{824301DB-D541-4A31-85F3-262DA0628650}"/>
    <cellStyle name="Percent 2 3 3 2 3 2 3" xfId="20193" xr:uid="{B93C6ECF-F13B-421B-9D30-84471C86481B}"/>
    <cellStyle name="Percent 2 3 3 2 3 2 4" xfId="33883" xr:uid="{67C338CF-363E-4785-A2D5-9CA96168D9E0}"/>
    <cellStyle name="Percent 2 3 3 2 3 2 5" xfId="48766" xr:uid="{4365FC62-EAB7-4C53-8561-5A351417C93B}"/>
    <cellStyle name="Percent 2 3 3 2 3 3" xfId="23615" xr:uid="{835F6705-252D-4B3A-9A2D-005AC3BC0357}"/>
    <cellStyle name="Percent 2 3 3 2 3 3 2" xfId="37307" xr:uid="{7EC1E287-A97A-451F-9A7A-72B7BD1CE211}"/>
    <cellStyle name="Percent 2 3 3 2 3 3 3" xfId="52190" xr:uid="{456113DA-7E4C-4130-9ADE-55337D68846C}"/>
    <cellStyle name="Percent 2 3 3 2 3 4" xfId="16771" xr:uid="{83742C33-9B3F-4ECD-B6F9-ABCB4FC48D32}"/>
    <cellStyle name="Percent 2 3 3 2 3 5" xfId="30461" xr:uid="{9A4AA10D-1FEA-4D1C-9483-30A31AACDFEA}"/>
    <cellStyle name="Percent 2 3 3 2 3 6" xfId="45344" xr:uid="{E5322D20-3C03-4FFC-B903-64F9C741964E}"/>
    <cellStyle name="Percent 2 3 3 2 4" xfId="11635" xr:uid="{C6C8E51E-FEEB-4AFD-8145-780CB00E343C}"/>
    <cellStyle name="Percent 2 3 3 2 4 2" xfId="25325" xr:uid="{29F9AFC0-C4FD-4ACA-B7DD-4D72278302D6}"/>
    <cellStyle name="Percent 2 3 3 2 4 2 2" xfId="39017" xr:uid="{286DEAD8-87F9-4A0C-A18A-CDDBB6BB4DAA}"/>
    <cellStyle name="Percent 2 3 3 2 4 2 3" xfId="53900" xr:uid="{C805E678-F77B-42BB-B200-09600DB757BA}"/>
    <cellStyle name="Percent 2 3 3 2 4 3" xfId="18481" xr:uid="{E5997A86-DE1D-4B25-9584-DE6062FB0CEE}"/>
    <cellStyle name="Percent 2 3 3 2 4 4" xfId="32171" xr:uid="{D4CD28E6-E374-48C7-A6F3-00A0A34B4981}"/>
    <cellStyle name="Percent 2 3 3 2 4 5" xfId="47054" xr:uid="{4CA05E45-BACD-4CA5-8586-4B676CFA0372}"/>
    <cellStyle name="Percent 2 3 3 2 5" xfId="21903" xr:uid="{B0709C6D-A3F6-47B1-9FF9-0DDF0BD3E9C5}"/>
    <cellStyle name="Percent 2 3 3 2 5 2" xfId="35595" xr:uid="{64C7A4DE-5DDD-4DB5-8BC8-2B5A0B9FF349}"/>
    <cellStyle name="Percent 2 3 3 2 5 3" xfId="50478" xr:uid="{173577C3-202E-42FB-8E35-A51BEE22CE72}"/>
    <cellStyle name="Percent 2 3 3 2 6" xfId="15059" xr:uid="{626D9DFB-9BD3-448F-82A3-3FDB560ACF46}"/>
    <cellStyle name="Percent 2 3 3 2 7" xfId="28749" xr:uid="{E2EF829C-288A-443E-922A-F4C16FF0E82E}"/>
    <cellStyle name="Percent 2 3 3 2 8" xfId="43632" xr:uid="{3F094105-8887-455D-BE80-EEA7632A42EF}"/>
    <cellStyle name="Percent 2 3 3 3" xfId="8215" xr:uid="{89ADBFDD-7929-4309-A3C0-E75E1EEA820E}"/>
    <cellStyle name="Percent 2 3 3 3 2" xfId="9927" xr:uid="{86FF99F4-8DFA-454F-BCD7-CFA9A68B42E2}"/>
    <cellStyle name="Percent 2 3 3 3 2 2" xfId="13349" xr:uid="{BCF0263C-AADE-442B-93EA-7466DF09644C}"/>
    <cellStyle name="Percent 2 3 3 3 2 2 2" xfId="27039" xr:uid="{BCD4CFB8-AD31-4F0B-A3DA-E5BF9160A946}"/>
    <cellStyle name="Percent 2 3 3 3 2 2 2 2" xfId="40731" xr:uid="{411B5FC0-6B7E-4831-B47C-7892F74CD89A}"/>
    <cellStyle name="Percent 2 3 3 3 2 2 2 3" xfId="55614" xr:uid="{AEAAE73E-DE2A-4084-9F30-0DA2F0FEE601}"/>
    <cellStyle name="Percent 2 3 3 3 2 2 3" xfId="20195" xr:uid="{B7ECD75D-3A9C-41B6-8BBF-2434A90AACE8}"/>
    <cellStyle name="Percent 2 3 3 3 2 2 4" xfId="33885" xr:uid="{C55EFA3C-0B2C-4EB0-8D2D-DDF39A73A46C}"/>
    <cellStyle name="Percent 2 3 3 3 2 2 5" xfId="48768" xr:uid="{622F9892-D282-4BF8-9457-3DDAA9849BA4}"/>
    <cellStyle name="Percent 2 3 3 3 2 3" xfId="23617" xr:uid="{0156124C-AD0E-4DD7-AACB-18D95670B595}"/>
    <cellStyle name="Percent 2 3 3 3 2 3 2" xfId="37309" xr:uid="{E98F566F-1C6B-494D-BCE6-FEAB1B9BF223}"/>
    <cellStyle name="Percent 2 3 3 3 2 3 3" xfId="52192" xr:uid="{F907F809-C77A-4BD1-B3E5-96255D3C630F}"/>
    <cellStyle name="Percent 2 3 3 3 2 4" xfId="16773" xr:uid="{C85731A8-B6A2-4C6C-A170-829E91855F48}"/>
    <cellStyle name="Percent 2 3 3 3 2 5" xfId="30463" xr:uid="{2D14274C-A31F-4720-B468-23B33B27EDDA}"/>
    <cellStyle name="Percent 2 3 3 3 2 6" xfId="45346" xr:uid="{4B1038F6-69DD-48A2-8666-D999A6FA81D7}"/>
    <cellStyle name="Percent 2 3 3 3 3" xfId="11637" xr:uid="{029A6079-896F-4587-AB08-97CFD4DDD20B}"/>
    <cellStyle name="Percent 2 3 3 3 3 2" xfId="25327" xr:uid="{19BF27CA-7FCB-4A65-849D-AD220789961A}"/>
    <cellStyle name="Percent 2 3 3 3 3 2 2" xfId="39019" xr:uid="{72BB99F3-7F2B-486C-BE56-7836E3835C0E}"/>
    <cellStyle name="Percent 2 3 3 3 3 2 3" xfId="53902" xr:uid="{A16603E0-A289-4FB3-A119-5969F4CAF327}"/>
    <cellStyle name="Percent 2 3 3 3 3 3" xfId="18483" xr:uid="{9AB552C9-195D-41E1-9001-D9B21B66C7BD}"/>
    <cellStyle name="Percent 2 3 3 3 3 4" xfId="32173" xr:uid="{034A48C3-8592-44EE-A9DA-577560C04952}"/>
    <cellStyle name="Percent 2 3 3 3 3 5" xfId="47056" xr:uid="{DBD9B661-C85C-4C56-9F66-5A4DE90E3F56}"/>
    <cellStyle name="Percent 2 3 3 3 4" xfId="21905" xr:uid="{3F72AF4B-7A20-4CF8-9B14-47EAF4B4E617}"/>
    <cellStyle name="Percent 2 3 3 3 4 2" xfId="35597" xr:uid="{2F3C5523-BE8A-4FFD-84EF-855A7DA67A4F}"/>
    <cellStyle name="Percent 2 3 3 3 4 3" xfId="50480" xr:uid="{2E2FF39D-7E3F-4306-B293-2FB67B914475}"/>
    <cellStyle name="Percent 2 3 3 3 5" xfId="15061" xr:uid="{4CB6DEAD-3968-473B-85BD-2FB3B8A0D27E}"/>
    <cellStyle name="Percent 2 3 3 3 6" xfId="28751" xr:uid="{C6312279-5E06-4306-BA0E-A59F75FE60F4}"/>
    <cellStyle name="Percent 2 3 3 3 7" xfId="43634" xr:uid="{67776EC5-2DC6-4F17-AF53-71DBC31830AE}"/>
    <cellStyle name="Percent 2 3 3 4" xfId="8216" xr:uid="{265E39A7-CA0D-4640-8AF9-0DA88A9842DF}"/>
    <cellStyle name="Percent 2 3 3 4 2" xfId="9928" xr:uid="{FF6B53CF-D1D4-4D85-BCC2-028592EB1C1F}"/>
    <cellStyle name="Percent 2 3 3 4 2 2" xfId="13350" xr:uid="{855F646C-82DA-47D1-A81F-0642313978F7}"/>
    <cellStyle name="Percent 2 3 3 4 2 2 2" xfId="27040" xr:uid="{828F342E-EEEE-47FC-A3CC-D6852EE3C1F6}"/>
    <cellStyle name="Percent 2 3 3 4 2 2 2 2" xfId="40732" xr:uid="{6BC983C5-6291-4B5E-8C66-5156D9BD75E0}"/>
    <cellStyle name="Percent 2 3 3 4 2 2 2 3" xfId="55615" xr:uid="{AC16FE8C-5264-45D3-BAF4-F4CF841A84A1}"/>
    <cellStyle name="Percent 2 3 3 4 2 2 3" xfId="20196" xr:uid="{12A359AA-2F19-41D7-81E4-027700B0D34F}"/>
    <cellStyle name="Percent 2 3 3 4 2 2 4" xfId="33886" xr:uid="{C6E1BA33-3FEE-4958-AA99-8052B5ED7621}"/>
    <cellStyle name="Percent 2 3 3 4 2 2 5" xfId="48769" xr:uid="{B5019C5E-67F8-43D2-9DAF-F252D6A16BDE}"/>
    <cellStyle name="Percent 2 3 3 4 2 3" xfId="23618" xr:uid="{78CBE54F-C638-4E43-A324-AA20E78C3E1C}"/>
    <cellStyle name="Percent 2 3 3 4 2 3 2" xfId="37310" xr:uid="{71E9E9CB-C4EE-4E4C-AA9D-AF9E35920DA1}"/>
    <cellStyle name="Percent 2 3 3 4 2 3 3" xfId="52193" xr:uid="{E17FAF2F-1D01-43FE-A8A4-B21B263F9FC0}"/>
    <cellStyle name="Percent 2 3 3 4 2 4" xfId="16774" xr:uid="{B9744470-A5B2-46C9-A40E-0983B59241B5}"/>
    <cellStyle name="Percent 2 3 3 4 2 5" xfId="30464" xr:uid="{3DB80081-3106-486E-A8A6-E4AC4D2DF3E3}"/>
    <cellStyle name="Percent 2 3 3 4 2 6" xfId="45347" xr:uid="{C1EB5E65-A2A7-4726-9324-A78D5C97BA17}"/>
    <cellStyle name="Percent 2 3 3 4 3" xfId="11638" xr:uid="{C24DE29A-A5B9-4BAB-B32A-2CEBF91E9653}"/>
    <cellStyle name="Percent 2 3 3 4 3 2" xfId="25328" xr:uid="{73C748EB-45C4-4BA9-AEB0-188A7067FA21}"/>
    <cellStyle name="Percent 2 3 3 4 3 2 2" xfId="39020" xr:uid="{EE084CB2-C256-4E9F-B2AC-32D73E771B60}"/>
    <cellStyle name="Percent 2 3 3 4 3 2 3" xfId="53903" xr:uid="{44EF0788-689A-460D-B11A-51328C0F6228}"/>
    <cellStyle name="Percent 2 3 3 4 3 3" xfId="18484" xr:uid="{B24FE0DB-FF88-4A74-8957-49BBCF116AF1}"/>
    <cellStyle name="Percent 2 3 3 4 3 4" xfId="32174" xr:uid="{F1A0CFB4-A194-448B-A829-F55393A31EDA}"/>
    <cellStyle name="Percent 2 3 3 4 3 5" xfId="47057" xr:uid="{71827ADE-C073-4E1E-8330-BF60DE500CFF}"/>
    <cellStyle name="Percent 2 3 3 4 4" xfId="21906" xr:uid="{2031272E-B541-4659-8C6E-B6D119BC8D92}"/>
    <cellStyle name="Percent 2 3 3 4 4 2" xfId="35598" xr:uid="{497ACB6D-7A93-42F5-9EBC-EE798ADDFF2E}"/>
    <cellStyle name="Percent 2 3 3 4 4 3" xfId="50481" xr:uid="{483F164E-76DE-4778-B244-A3A2EBE628E2}"/>
    <cellStyle name="Percent 2 3 3 4 5" xfId="15062" xr:uid="{012FF4E4-B2CB-4F77-AF76-EA28F5BCBB0C}"/>
    <cellStyle name="Percent 2 3 3 4 6" xfId="28752" xr:uid="{803B01EC-30A4-4842-B0DE-C3C21690898D}"/>
    <cellStyle name="Percent 2 3 3 4 7" xfId="43635" xr:uid="{101369B4-58D9-4F78-AEE4-CD0EA10EA08F}"/>
    <cellStyle name="Percent 2 3 3 5" xfId="9924" xr:uid="{9B34832D-F689-4038-A91B-9A7536026A11}"/>
    <cellStyle name="Percent 2 3 3 5 2" xfId="13346" xr:uid="{3ADDFE87-EFF8-47EF-9E38-027F6C13BDE1}"/>
    <cellStyle name="Percent 2 3 3 5 2 2" xfId="27036" xr:uid="{78554998-8807-44C0-991D-027B8D9C7CCB}"/>
    <cellStyle name="Percent 2 3 3 5 2 2 2" xfId="40728" xr:uid="{AC99124C-813C-43C8-84E6-4C9503A7D763}"/>
    <cellStyle name="Percent 2 3 3 5 2 2 3" xfId="55611" xr:uid="{579833BE-82F0-4C07-BE36-3B7D9644C35A}"/>
    <cellStyle name="Percent 2 3 3 5 2 3" xfId="20192" xr:uid="{4FC96614-B04F-471D-AB35-EE9EF89F7A61}"/>
    <cellStyle name="Percent 2 3 3 5 2 4" xfId="33882" xr:uid="{D3842F02-6C2A-4385-905B-FC867F648DC7}"/>
    <cellStyle name="Percent 2 3 3 5 2 5" xfId="48765" xr:uid="{6B19CB5F-9A5C-4F53-8D97-E1189D2684DC}"/>
    <cellStyle name="Percent 2 3 3 5 3" xfId="23614" xr:uid="{AB25CDCB-9D50-472F-AF58-C1BF6669938E}"/>
    <cellStyle name="Percent 2 3 3 5 3 2" xfId="37306" xr:uid="{6DEDD91C-2C98-4F67-898E-A1B4FD8DF09C}"/>
    <cellStyle name="Percent 2 3 3 5 3 3" xfId="52189" xr:uid="{6B3EA019-91AA-49B2-BDF5-372F25C6361B}"/>
    <cellStyle name="Percent 2 3 3 5 4" xfId="16770" xr:uid="{AC4C6DC5-3790-4595-8BE7-9484C72255E7}"/>
    <cellStyle name="Percent 2 3 3 5 5" xfId="30460" xr:uid="{F786AB41-F9FA-41AB-AA50-DF811C9DB161}"/>
    <cellStyle name="Percent 2 3 3 5 6" xfId="45343" xr:uid="{6155F8CB-EB5B-4C4E-8BBD-EC08243F79FC}"/>
    <cellStyle name="Percent 2 3 3 6" xfId="11634" xr:uid="{25E768F8-3513-4ECB-BF68-EC50F024C65D}"/>
    <cellStyle name="Percent 2 3 3 6 2" xfId="25324" xr:uid="{1A78F3CA-3FB0-4F43-AEBA-3838B67DC556}"/>
    <cellStyle name="Percent 2 3 3 6 2 2" xfId="39016" xr:uid="{AB4AA3F6-98BE-46FE-B9A5-09497EF6E5CE}"/>
    <cellStyle name="Percent 2 3 3 6 2 3" xfId="53899" xr:uid="{E8C84746-A584-441B-8D9B-B1E588E37889}"/>
    <cellStyle name="Percent 2 3 3 6 3" xfId="18480" xr:uid="{8E68577D-D11B-41D0-A695-8C7027ED75B0}"/>
    <cellStyle name="Percent 2 3 3 6 4" xfId="32170" xr:uid="{4ADFD37F-DD40-4459-B665-71599B371708}"/>
    <cellStyle name="Percent 2 3 3 6 5" xfId="47053" xr:uid="{91031058-024A-494D-B4C0-012042EA9D3C}"/>
    <cellStyle name="Percent 2 3 3 7" xfId="21902" xr:uid="{DB1327D8-4630-48BC-960A-5C2887BACEA4}"/>
    <cellStyle name="Percent 2 3 3 7 2" xfId="35594" xr:uid="{C4D6DD02-9828-4034-8B70-002932A9DAC7}"/>
    <cellStyle name="Percent 2 3 3 7 3" xfId="50477" xr:uid="{8B818FFC-C482-49E2-B2C0-39EBC54DD336}"/>
    <cellStyle name="Percent 2 3 3 8" xfId="15058" xr:uid="{93FF88A8-822B-46D7-9F88-3CCC3A02ED05}"/>
    <cellStyle name="Percent 2 3 3 9" xfId="28748" xr:uid="{AB277F3C-097C-4E8A-8465-4B44B51A923A}"/>
    <cellStyle name="Percent 2 3 4" xfId="8217" xr:uid="{5292E310-3F83-4545-B1DD-8ECB24E0C2D0}"/>
    <cellStyle name="Percent 2 3 4 10" xfId="43636" xr:uid="{23D4A643-A449-4637-AEF3-A9BCF60BE4DD}"/>
    <cellStyle name="Percent 2 3 4 2" xfId="8218" xr:uid="{D6465AEF-A068-4F50-8D8B-9737DED18D5E}"/>
    <cellStyle name="Percent 2 3 4 2 2" xfId="8219" xr:uid="{23BFDA68-8EE9-404C-A808-A48EA8DB6293}"/>
    <cellStyle name="Percent 2 3 4 2 2 2" xfId="9931" xr:uid="{D1CAD050-54E9-4EF1-86AD-5992F0F5C6D0}"/>
    <cellStyle name="Percent 2 3 4 2 2 2 2" xfId="13353" xr:uid="{4E17C197-A57C-4A3C-84A9-F79253471BEF}"/>
    <cellStyle name="Percent 2 3 4 2 2 2 2 2" xfId="27043" xr:uid="{2E7CD9FB-AE42-452A-AABC-4F6FDC908DFF}"/>
    <cellStyle name="Percent 2 3 4 2 2 2 2 2 2" xfId="40735" xr:uid="{738CF5A6-9AE6-40B2-A12D-3D5154898E5F}"/>
    <cellStyle name="Percent 2 3 4 2 2 2 2 2 3" xfId="55618" xr:uid="{9915F2D2-5F0E-4F97-9660-C909FF4AF972}"/>
    <cellStyle name="Percent 2 3 4 2 2 2 2 3" xfId="20199" xr:uid="{38954FBA-8CDE-4B54-9FC8-CA2B36DD2ABE}"/>
    <cellStyle name="Percent 2 3 4 2 2 2 2 4" xfId="33889" xr:uid="{12CF0C58-459C-4D7C-AB3B-F5102CF70B2E}"/>
    <cellStyle name="Percent 2 3 4 2 2 2 2 5" xfId="48772" xr:uid="{CF34C4C1-CA88-4F2B-89E7-331003D29AD3}"/>
    <cellStyle name="Percent 2 3 4 2 2 2 3" xfId="23621" xr:uid="{6C5B78F0-F342-47C7-AD9A-82BF2226EA93}"/>
    <cellStyle name="Percent 2 3 4 2 2 2 3 2" xfId="37313" xr:uid="{D22F875F-CF5D-438E-AF32-4AF24456B565}"/>
    <cellStyle name="Percent 2 3 4 2 2 2 3 3" xfId="52196" xr:uid="{FC36C971-53B6-4297-88BB-D8A299536FE1}"/>
    <cellStyle name="Percent 2 3 4 2 2 2 4" xfId="16777" xr:uid="{F304B741-A5F0-4658-B0E7-3A1D9AE581F7}"/>
    <cellStyle name="Percent 2 3 4 2 2 2 5" xfId="30467" xr:uid="{DB973E2D-1346-4676-8AD8-512C74AAE4F0}"/>
    <cellStyle name="Percent 2 3 4 2 2 2 6" xfId="45350" xr:uid="{E114AA90-7BF3-4D0A-8B2E-C2077AD40BA6}"/>
    <cellStyle name="Percent 2 3 4 2 2 3" xfId="11641" xr:uid="{2FDA9614-6E4B-4FA0-AA1B-A219A740294B}"/>
    <cellStyle name="Percent 2 3 4 2 2 3 2" xfId="25331" xr:uid="{9163D800-2789-4753-83F4-2B8377B87749}"/>
    <cellStyle name="Percent 2 3 4 2 2 3 2 2" xfId="39023" xr:uid="{83216AF7-835C-4649-B123-47B1B65967A9}"/>
    <cellStyle name="Percent 2 3 4 2 2 3 2 3" xfId="53906" xr:uid="{07F6A7FD-C30B-4BB4-9FBA-DDCF479BE9B8}"/>
    <cellStyle name="Percent 2 3 4 2 2 3 3" xfId="18487" xr:uid="{00861D27-4560-4A23-9D8A-04E704F5006B}"/>
    <cellStyle name="Percent 2 3 4 2 2 3 4" xfId="32177" xr:uid="{DD94AA55-D8D5-497E-8BDD-4D9B190310C3}"/>
    <cellStyle name="Percent 2 3 4 2 2 3 5" xfId="47060" xr:uid="{65945817-4E8D-4686-A685-DFD881C82D58}"/>
    <cellStyle name="Percent 2 3 4 2 2 4" xfId="21909" xr:uid="{915C8566-5034-4A01-A402-90FC28044532}"/>
    <cellStyle name="Percent 2 3 4 2 2 4 2" xfId="35601" xr:uid="{323A2BF4-824B-4912-A284-4E30B01D3BE9}"/>
    <cellStyle name="Percent 2 3 4 2 2 4 3" xfId="50484" xr:uid="{71EEE9FF-EF94-49FA-ADE1-13AE80D6CB14}"/>
    <cellStyle name="Percent 2 3 4 2 2 5" xfId="15065" xr:uid="{A454D236-3750-4BEB-AE90-E6F763C2AFF5}"/>
    <cellStyle name="Percent 2 3 4 2 2 6" xfId="28755" xr:uid="{00814B10-D8EA-4001-8915-02A6AEC796D6}"/>
    <cellStyle name="Percent 2 3 4 2 2 7" xfId="43638" xr:uid="{81DEBF22-0B33-40C4-91D7-4DBA3357FE0A}"/>
    <cellStyle name="Percent 2 3 4 2 3" xfId="9930" xr:uid="{2CF51D4B-7DFE-4497-A3EE-B969E52E470B}"/>
    <cellStyle name="Percent 2 3 4 2 3 2" xfId="13352" xr:uid="{CAE6E463-7BFA-4655-9DE6-AF3B2A57CE21}"/>
    <cellStyle name="Percent 2 3 4 2 3 2 2" xfId="27042" xr:uid="{84234FB0-7288-4767-BDA0-C06EE4429327}"/>
    <cellStyle name="Percent 2 3 4 2 3 2 2 2" xfId="40734" xr:uid="{35EE2BA4-7EA1-48AB-B81D-63E12D98B650}"/>
    <cellStyle name="Percent 2 3 4 2 3 2 2 3" xfId="55617" xr:uid="{C07520D7-2B8A-4581-AA1C-2BCE010CCB9A}"/>
    <cellStyle name="Percent 2 3 4 2 3 2 3" xfId="20198" xr:uid="{7E8B25CC-E4BD-4E5F-8686-1FA942D0B2EF}"/>
    <cellStyle name="Percent 2 3 4 2 3 2 4" xfId="33888" xr:uid="{F552DDA6-5383-47F9-AFE6-51A0C0604397}"/>
    <cellStyle name="Percent 2 3 4 2 3 2 5" xfId="48771" xr:uid="{C70F784E-F032-4A1C-8774-FD640DC3252C}"/>
    <cellStyle name="Percent 2 3 4 2 3 3" xfId="23620" xr:uid="{EF4FFBD7-4592-4515-A32A-434E1A273A0E}"/>
    <cellStyle name="Percent 2 3 4 2 3 3 2" xfId="37312" xr:uid="{AABD5FC3-F4D6-4F72-A49B-638A7725C4B8}"/>
    <cellStyle name="Percent 2 3 4 2 3 3 3" xfId="52195" xr:uid="{ADC2D129-E502-4519-AF2B-F2A0FC5EC1B9}"/>
    <cellStyle name="Percent 2 3 4 2 3 4" xfId="16776" xr:uid="{A98B83E9-31ED-448F-B958-1858B70EDE4E}"/>
    <cellStyle name="Percent 2 3 4 2 3 5" xfId="30466" xr:uid="{5794E22E-FDF4-4AE3-885B-C1F6A441B2F1}"/>
    <cellStyle name="Percent 2 3 4 2 3 6" xfId="45349" xr:uid="{1E2F5D68-BEE3-41CA-9A69-BE78682F7D74}"/>
    <cellStyle name="Percent 2 3 4 2 4" xfId="11640" xr:uid="{8B30E1B3-AF3A-4FBA-8A44-8B129411A2DA}"/>
    <cellStyle name="Percent 2 3 4 2 4 2" xfId="25330" xr:uid="{52490321-9FF6-4AA1-AC7F-7C07E804930C}"/>
    <cellStyle name="Percent 2 3 4 2 4 2 2" xfId="39022" xr:uid="{48F19B8D-6430-4150-B72D-4D5D18FC6DD4}"/>
    <cellStyle name="Percent 2 3 4 2 4 2 3" xfId="53905" xr:uid="{1D4B0FE3-03C8-4FEA-A22C-A725E9A678B9}"/>
    <cellStyle name="Percent 2 3 4 2 4 3" xfId="18486" xr:uid="{4F1F45CD-8853-484B-9274-1571451FCBF9}"/>
    <cellStyle name="Percent 2 3 4 2 4 4" xfId="32176" xr:uid="{0E972154-028B-4534-8CBA-59CE1812221B}"/>
    <cellStyle name="Percent 2 3 4 2 4 5" xfId="47059" xr:uid="{4326E220-510C-49CA-9977-6D5D71FF5038}"/>
    <cellStyle name="Percent 2 3 4 2 5" xfId="21908" xr:uid="{65B97701-FC7F-4EAB-BE37-FB62F4478048}"/>
    <cellStyle name="Percent 2 3 4 2 5 2" xfId="35600" xr:uid="{EF36AC11-7DF9-44A7-9CB8-CE46618381DB}"/>
    <cellStyle name="Percent 2 3 4 2 5 3" xfId="50483" xr:uid="{51C6547A-5AD6-4071-B504-864CE94E76CD}"/>
    <cellStyle name="Percent 2 3 4 2 6" xfId="15064" xr:uid="{38697DE9-939D-4804-B0DF-D04A27659C00}"/>
    <cellStyle name="Percent 2 3 4 2 7" xfId="28754" xr:uid="{DF9A3CCD-081A-468C-BF0D-8F6942E61879}"/>
    <cellStyle name="Percent 2 3 4 2 8" xfId="43637" xr:uid="{A8F597C0-8E02-45AC-B5C9-488D9E258130}"/>
    <cellStyle name="Percent 2 3 4 3" xfId="8220" xr:uid="{AE0C1205-DFA4-47E9-BBB1-06EF3A6B9467}"/>
    <cellStyle name="Percent 2 3 4 3 2" xfId="9932" xr:uid="{B5DAE985-3E26-4739-A53B-CA0CC091A0BA}"/>
    <cellStyle name="Percent 2 3 4 3 2 2" xfId="13354" xr:uid="{01AD3998-A33B-4EF9-A98A-5171713EBD91}"/>
    <cellStyle name="Percent 2 3 4 3 2 2 2" xfId="27044" xr:uid="{03A29DD0-2CD6-4E8C-B5F0-354C14B67CC8}"/>
    <cellStyle name="Percent 2 3 4 3 2 2 2 2" xfId="40736" xr:uid="{94DE6909-888A-4EEE-A830-8A3DCBDADB4B}"/>
    <cellStyle name="Percent 2 3 4 3 2 2 2 3" xfId="55619" xr:uid="{AFC077C6-71C1-4EAF-85E3-362767213DF9}"/>
    <cellStyle name="Percent 2 3 4 3 2 2 3" xfId="20200" xr:uid="{46047DFE-E476-46F4-BFDF-F706C2825D38}"/>
    <cellStyle name="Percent 2 3 4 3 2 2 4" xfId="33890" xr:uid="{FEBDD37E-EAC6-4974-B09D-B361478A04C3}"/>
    <cellStyle name="Percent 2 3 4 3 2 2 5" xfId="48773" xr:uid="{B8F9B57B-285D-4E6B-AB68-17B02D37CE25}"/>
    <cellStyle name="Percent 2 3 4 3 2 3" xfId="23622" xr:uid="{95D1B120-938D-4664-BBC2-D17C1071BEA2}"/>
    <cellStyle name="Percent 2 3 4 3 2 3 2" xfId="37314" xr:uid="{C5779C12-05D0-49A2-A8B6-11C3FB4407CC}"/>
    <cellStyle name="Percent 2 3 4 3 2 3 3" xfId="52197" xr:uid="{794F5A5C-AB2B-40CB-ADD8-08E2F9106498}"/>
    <cellStyle name="Percent 2 3 4 3 2 4" xfId="16778" xr:uid="{10D91589-8AD6-472E-A94A-5639457C56AC}"/>
    <cellStyle name="Percent 2 3 4 3 2 5" xfId="30468" xr:uid="{E412BE13-9EA7-4E2B-944D-90AD6B0B88C4}"/>
    <cellStyle name="Percent 2 3 4 3 2 6" xfId="45351" xr:uid="{10383F59-E90A-4585-885A-69FF6FAE17E9}"/>
    <cellStyle name="Percent 2 3 4 3 3" xfId="11642" xr:uid="{FBB3EBC6-DD0D-41E4-BFF0-7A7F6EA3BEA4}"/>
    <cellStyle name="Percent 2 3 4 3 3 2" xfId="25332" xr:uid="{7AB7FAC8-8062-4B26-8350-5AC9553828E7}"/>
    <cellStyle name="Percent 2 3 4 3 3 2 2" xfId="39024" xr:uid="{86736624-C934-4EBC-9354-3F9CFC45DB9F}"/>
    <cellStyle name="Percent 2 3 4 3 3 2 3" xfId="53907" xr:uid="{B30EF524-70AB-4F9A-8DE7-15D75E1446F0}"/>
    <cellStyle name="Percent 2 3 4 3 3 3" xfId="18488" xr:uid="{06BEDE26-A4E0-487B-B6DD-F7E927BA10D5}"/>
    <cellStyle name="Percent 2 3 4 3 3 4" xfId="32178" xr:uid="{8397F9E1-B496-4700-99DE-B498CE808ECC}"/>
    <cellStyle name="Percent 2 3 4 3 3 5" xfId="47061" xr:uid="{971B47E2-D57F-4A35-B24F-F2C52A30FB78}"/>
    <cellStyle name="Percent 2 3 4 3 4" xfId="21910" xr:uid="{05389680-91A7-4940-9D1D-866FE79350C9}"/>
    <cellStyle name="Percent 2 3 4 3 4 2" xfId="35602" xr:uid="{97892341-0AA1-4EC9-B4DC-0E7A98E3E453}"/>
    <cellStyle name="Percent 2 3 4 3 4 3" xfId="50485" xr:uid="{838EBDBC-B67F-44B0-A8DA-2C25085C5F1F}"/>
    <cellStyle name="Percent 2 3 4 3 5" xfId="15066" xr:uid="{A0F4207D-7EBD-42A1-BCF6-1ECD4EBD23E2}"/>
    <cellStyle name="Percent 2 3 4 3 6" xfId="28756" xr:uid="{8BEC0D75-A010-4B7F-84DD-DF82CF8981ED}"/>
    <cellStyle name="Percent 2 3 4 3 7" xfId="43639" xr:uid="{19654411-1B7A-4193-B029-6F6E6D8A945D}"/>
    <cellStyle name="Percent 2 3 4 4" xfId="8221" xr:uid="{647FC3B7-742B-4C92-B899-4531DCD05B49}"/>
    <cellStyle name="Percent 2 3 4 4 2" xfId="9933" xr:uid="{15847A12-19C0-47B3-8EF1-09009419AA8A}"/>
    <cellStyle name="Percent 2 3 4 4 2 2" xfId="13355" xr:uid="{03CD180F-19BD-4393-8B5A-440F92A3725F}"/>
    <cellStyle name="Percent 2 3 4 4 2 2 2" xfId="27045" xr:uid="{10E69EF1-53D0-42ED-9F3D-5D6E359BC1F2}"/>
    <cellStyle name="Percent 2 3 4 4 2 2 2 2" xfId="40737" xr:uid="{D709F32A-009E-44FA-A59E-66913029FAB1}"/>
    <cellStyle name="Percent 2 3 4 4 2 2 2 3" xfId="55620" xr:uid="{9FE5A304-2EF2-4B53-88B7-998C245A0DBD}"/>
    <cellStyle name="Percent 2 3 4 4 2 2 3" xfId="20201" xr:uid="{4F5B9816-492C-4E65-AE37-60766454C881}"/>
    <cellStyle name="Percent 2 3 4 4 2 2 4" xfId="33891" xr:uid="{0DC84872-C4DE-4321-8A23-33583E49CB61}"/>
    <cellStyle name="Percent 2 3 4 4 2 2 5" xfId="48774" xr:uid="{6F2C6B95-1865-48F6-8E9D-E604DCB5C0ED}"/>
    <cellStyle name="Percent 2 3 4 4 2 3" xfId="23623" xr:uid="{9D315328-CD9B-4890-B73F-918797844C30}"/>
    <cellStyle name="Percent 2 3 4 4 2 3 2" xfId="37315" xr:uid="{AAD14B57-8EFB-4713-A791-4CDB41929EE0}"/>
    <cellStyle name="Percent 2 3 4 4 2 3 3" xfId="52198" xr:uid="{78EA0DCA-70B6-4398-B666-77D46F0F4A82}"/>
    <cellStyle name="Percent 2 3 4 4 2 4" xfId="16779" xr:uid="{ADDA7BCF-B8C2-4F24-911C-4EC912454CAA}"/>
    <cellStyle name="Percent 2 3 4 4 2 5" xfId="30469" xr:uid="{D987C91F-1CE6-43C9-9C83-28E2B405D95F}"/>
    <cellStyle name="Percent 2 3 4 4 2 6" xfId="45352" xr:uid="{A8988329-682A-4083-8AE1-6E175E6AB3D8}"/>
    <cellStyle name="Percent 2 3 4 4 3" xfId="11643" xr:uid="{D077F27F-5425-4C30-948C-9193DE936656}"/>
    <cellStyle name="Percent 2 3 4 4 3 2" xfId="25333" xr:uid="{AB278B31-0A29-488F-A099-8CA84ACDEA7D}"/>
    <cellStyle name="Percent 2 3 4 4 3 2 2" xfId="39025" xr:uid="{335C7A82-709C-4A74-B638-BAAF5C8B7730}"/>
    <cellStyle name="Percent 2 3 4 4 3 2 3" xfId="53908" xr:uid="{594081C7-2301-429B-AE33-CE03123E1D2B}"/>
    <cellStyle name="Percent 2 3 4 4 3 3" xfId="18489" xr:uid="{1922A4C9-1B38-4B9D-8586-18B15B4A908F}"/>
    <cellStyle name="Percent 2 3 4 4 3 4" xfId="32179" xr:uid="{8B319D94-F47E-4C95-BFAF-D41C0D02B377}"/>
    <cellStyle name="Percent 2 3 4 4 3 5" xfId="47062" xr:uid="{946B8850-4E6F-42E6-8F7C-E374A04DE133}"/>
    <cellStyle name="Percent 2 3 4 4 4" xfId="21911" xr:uid="{2CB7D03D-FC4C-4256-9264-954982F4D268}"/>
    <cellStyle name="Percent 2 3 4 4 4 2" xfId="35603" xr:uid="{6EF44A9A-AA81-4E9A-B3FF-86C9791FD882}"/>
    <cellStyle name="Percent 2 3 4 4 4 3" xfId="50486" xr:uid="{1DEAE9F8-D5E4-43AE-A98B-FCE9E658E315}"/>
    <cellStyle name="Percent 2 3 4 4 5" xfId="15067" xr:uid="{C00AF5E2-00E8-4F67-85B6-8C40D8FDAA74}"/>
    <cellStyle name="Percent 2 3 4 4 6" xfId="28757" xr:uid="{B353AD87-7F59-4979-9093-882D4A1A9731}"/>
    <cellStyle name="Percent 2 3 4 4 7" xfId="43640" xr:uid="{871ECCB5-988D-4BD5-9441-812EF5B2832D}"/>
    <cellStyle name="Percent 2 3 4 5" xfId="9929" xr:uid="{32DAC35F-A21B-49D4-8981-5DB9B6D16139}"/>
    <cellStyle name="Percent 2 3 4 5 2" xfId="13351" xr:uid="{D73DCAA1-2511-4DC1-84A5-37186CEC4CB3}"/>
    <cellStyle name="Percent 2 3 4 5 2 2" xfId="27041" xr:uid="{2DFAA623-5B2A-4D65-B695-5BA8CC0CD02D}"/>
    <cellStyle name="Percent 2 3 4 5 2 2 2" xfId="40733" xr:uid="{EB0C5718-0CC6-44F2-89C6-126AA1E7699E}"/>
    <cellStyle name="Percent 2 3 4 5 2 2 3" xfId="55616" xr:uid="{770C60F1-F759-4191-805F-735C65DDBDBA}"/>
    <cellStyle name="Percent 2 3 4 5 2 3" xfId="20197" xr:uid="{7E3AB956-3215-4DF4-8F34-01E6DA0513CA}"/>
    <cellStyle name="Percent 2 3 4 5 2 4" xfId="33887" xr:uid="{CBBDEFB2-BBDC-4D14-91A3-F8FC3822E966}"/>
    <cellStyle name="Percent 2 3 4 5 2 5" xfId="48770" xr:uid="{7042447D-4D15-4C13-A90E-D88090D5CB75}"/>
    <cellStyle name="Percent 2 3 4 5 3" xfId="23619" xr:uid="{6D80E478-6299-4785-BEBB-E990AFB15280}"/>
    <cellStyle name="Percent 2 3 4 5 3 2" xfId="37311" xr:uid="{A36E824C-DA69-4B75-84E5-0218E994881C}"/>
    <cellStyle name="Percent 2 3 4 5 3 3" xfId="52194" xr:uid="{0C4A3D59-E59E-4466-8E5A-799D32C0BA3A}"/>
    <cellStyle name="Percent 2 3 4 5 4" xfId="16775" xr:uid="{7CF5F52A-361E-41D0-BA1C-8013DBF8BBC3}"/>
    <cellStyle name="Percent 2 3 4 5 5" xfId="30465" xr:uid="{17F2E7A4-D0A3-49A1-AE7C-72F0C615325D}"/>
    <cellStyle name="Percent 2 3 4 5 6" xfId="45348" xr:uid="{0FBD63D2-8230-449A-9096-8262B3D847CB}"/>
    <cellStyle name="Percent 2 3 4 6" xfId="11639" xr:uid="{3BDCA32A-AF44-48FA-8DCD-E103471F09AE}"/>
    <cellStyle name="Percent 2 3 4 6 2" xfId="25329" xr:uid="{16084160-C32D-4A1B-98C1-B4293CC8BC93}"/>
    <cellStyle name="Percent 2 3 4 6 2 2" xfId="39021" xr:uid="{224A3853-936B-4BDC-BEBF-83EE01CF9BED}"/>
    <cellStyle name="Percent 2 3 4 6 2 3" xfId="53904" xr:uid="{B0EF218A-EAAE-4C88-97B4-1021FFD322DE}"/>
    <cellStyle name="Percent 2 3 4 6 3" xfId="18485" xr:uid="{729C5112-D93C-4183-95DA-D43E79421787}"/>
    <cellStyle name="Percent 2 3 4 6 4" xfId="32175" xr:uid="{9CB2F7CD-0291-4E10-AC13-8230CF267091}"/>
    <cellStyle name="Percent 2 3 4 6 5" xfId="47058" xr:uid="{8925A20B-6BDC-4747-A7AF-0E52399CC4C7}"/>
    <cellStyle name="Percent 2 3 4 7" xfId="21907" xr:uid="{2BD547E7-877F-4CFB-80B4-D029002E4A58}"/>
    <cellStyle name="Percent 2 3 4 7 2" xfId="35599" xr:uid="{CD6E5955-E815-46D7-86D1-076F24168F89}"/>
    <cellStyle name="Percent 2 3 4 7 3" xfId="50482" xr:uid="{C7FAD2F1-F090-4B1F-B97E-0503EC9CE106}"/>
    <cellStyle name="Percent 2 3 4 8" xfId="15063" xr:uid="{217DD551-6FF6-46EA-BB7C-11FD068F3443}"/>
    <cellStyle name="Percent 2 3 4 9" xfId="28753" xr:uid="{EAF88453-DAFA-4FA6-8881-DE3B211D9D9D}"/>
    <cellStyle name="Percent 2 3 5" xfId="8222" xr:uid="{CB9B0146-EA91-43FF-A231-7B3543EAD309}"/>
    <cellStyle name="Percent 2 3 5 2" xfId="8223" xr:uid="{895E9946-2F71-4838-AF05-9F47E218AB45}"/>
    <cellStyle name="Percent 2 3 5 2 2" xfId="9935" xr:uid="{E29DB52D-0C8E-458D-BD1F-8F544FBB9F38}"/>
    <cellStyle name="Percent 2 3 5 2 2 2" xfId="13357" xr:uid="{5C335625-BCFA-4FA0-B354-157587B8FBD4}"/>
    <cellStyle name="Percent 2 3 5 2 2 2 2" xfId="27047" xr:uid="{D21D85F7-03F1-4FC4-8A7F-8FE8B25C7A7C}"/>
    <cellStyle name="Percent 2 3 5 2 2 2 2 2" xfId="40739" xr:uid="{67AB3765-8568-4ABB-B121-70F5160871B6}"/>
    <cellStyle name="Percent 2 3 5 2 2 2 2 3" xfId="55622" xr:uid="{ABEBE5A9-46BD-480B-BD65-94A9032E03CF}"/>
    <cellStyle name="Percent 2 3 5 2 2 2 3" xfId="20203" xr:uid="{50A06A1F-7FF6-4000-B79B-1610CF2E0967}"/>
    <cellStyle name="Percent 2 3 5 2 2 2 4" xfId="33893" xr:uid="{F42A6F86-FB0E-4FB7-A46D-E22B18C71929}"/>
    <cellStyle name="Percent 2 3 5 2 2 2 5" xfId="48776" xr:uid="{179F4650-0677-40E5-A20E-4B8130A77387}"/>
    <cellStyle name="Percent 2 3 5 2 2 3" xfId="23625" xr:uid="{40B229FA-C360-498F-BA3A-249AD51A8CC7}"/>
    <cellStyle name="Percent 2 3 5 2 2 3 2" xfId="37317" xr:uid="{E90F3AC9-637F-4E89-96AE-0311BDFC0260}"/>
    <cellStyle name="Percent 2 3 5 2 2 3 3" xfId="52200" xr:uid="{8DFE88D2-089C-47CE-B438-2DD6FF9C6BF8}"/>
    <cellStyle name="Percent 2 3 5 2 2 4" xfId="16781" xr:uid="{8B01C06B-35B4-467E-ACF9-9234CDEFE10D}"/>
    <cellStyle name="Percent 2 3 5 2 2 5" xfId="30471" xr:uid="{3EC9533F-476E-4854-902D-1E330B21EB5D}"/>
    <cellStyle name="Percent 2 3 5 2 2 6" xfId="45354" xr:uid="{CF88A9A8-7C47-4920-B4A3-780CC3FEB65C}"/>
    <cellStyle name="Percent 2 3 5 2 3" xfId="11645" xr:uid="{8A853C3A-6C71-41AF-9F69-0EDBFD6A3CB6}"/>
    <cellStyle name="Percent 2 3 5 2 3 2" xfId="25335" xr:uid="{F5DC5A57-0805-4DAA-B2CB-3D45762E0CDF}"/>
    <cellStyle name="Percent 2 3 5 2 3 2 2" xfId="39027" xr:uid="{4BB1A28A-78E6-4F1F-91DE-BD18B32A30F1}"/>
    <cellStyle name="Percent 2 3 5 2 3 2 3" xfId="53910" xr:uid="{00EB4543-DE56-4C5F-B364-F12E075216C2}"/>
    <cellStyle name="Percent 2 3 5 2 3 3" xfId="18491" xr:uid="{EB66204A-3DB0-4E6D-A1DB-B09431AED9E4}"/>
    <cellStyle name="Percent 2 3 5 2 3 4" xfId="32181" xr:uid="{ABEC7B81-6C91-41CE-8CB3-D5DC9580AC54}"/>
    <cellStyle name="Percent 2 3 5 2 3 5" xfId="47064" xr:uid="{C246FDC1-4209-4896-BE1C-09CAAE4FC039}"/>
    <cellStyle name="Percent 2 3 5 2 4" xfId="21913" xr:uid="{1AEF5F86-26DE-4448-B3C6-84931D5918FC}"/>
    <cellStyle name="Percent 2 3 5 2 4 2" xfId="35605" xr:uid="{6948551E-F842-45BB-83CD-57C8B2498840}"/>
    <cellStyle name="Percent 2 3 5 2 4 3" xfId="50488" xr:uid="{B581D8EA-2ED2-478D-869C-B307016A7D02}"/>
    <cellStyle name="Percent 2 3 5 2 5" xfId="15069" xr:uid="{1FBFCB52-7643-41ED-AC01-67ACDE20EFB7}"/>
    <cellStyle name="Percent 2 3 5 2 6" xfId="28759" xr:uid="{69DFC014-6877-40D5-AF39-B6F45D60136E}"/>
    <cellStyle name="Percent 2 3 5 2 7" xfId="43642" xr:uid="{50119072-AA20-45E2-90D5-9CCB5F864566}"/>
    <cellStyle name="Percent 2 3 5 3" xfId="9934" xr:uid="{A5E467E9-8707-47EA-9A42-0CD552C370E2}"/>
    <cellStyle name="Percent 2 3 5 3 2" xfId="13356" xr:uid="{D8FB753F-2FB2-4052-A01B-227D3048C57B}"/>
    <cellStyle name="Percent 2 3 5 3 2 2" xfId="27046" xr:uid="{46B3E933-F338-44F5-92BB-77169E7C71EC}"/>
    <cellStyle name="Percent 2 3 5 3 2 2 2" xfId="40738" xr:uid="{14E00E16-3681-467B-821B-819F13267CDF}"/>
    <cellStyle name="Percent 2 3 5 3 2 2 3" xfId="55621" xr:uid="{B0F42D80-DD23-4C92-BAC6-48C18FDF8B57}"/>
    <cellStyle name="Percent 2 3 5 3 2 3" xfId="20202" xr:uid="{46069D35-CEF6-4805-9D6A-EC04E70985E8}"/>
    <cellStyle name="Percent 2 3 5 3 2 4" xfId="33892" xr:uid="{1459D4D6-3C91-481A-AF2A-24ACB6189342}"/>
    <cellStyle name="Percent 2 3 5 3 2 5" xfId="48775" xr:uid="{4141AC21-7A23-4FDB-9C39-3F71C3E7BBB6}"/>
    <cellStyle name="Percent 2 3 5 3 3" xfId="23624" xr:uid="{1C2652A0-1DCB-4FE0-8704-22C240A95732}"/>
    <cellStyle name="Percent 2 3 5 3 3 2" xfId="37316" xr:uid="{855D1091-83FF-4FC4-AC66-276E5D8824DA}"/>
    <cellStyle name="Percent 2 3 5 3 3 3" xfId="52199" xr:uid="{316B197D-1CCF-47E5-8CD5-BD523973562C}"/>
    <cellStyle name="Percent 2 3 5 3 4" xfId="16780" xr:uid="{DB91CDF7-7DAA-4782-9D0A-BD5C824EF188}"/>
    <cellStyle name="Percent 2 3 5 3 5" xfId="30470" xr:uid="{8D00583F-4183-4EEA-B45F-A9A5425D2B11}"/>
    <cellStyle name="Percent 2 3 5 3 6" xfId="45353" xr:uid="{36E2C8F8-769F-4E21-8CC1-BA04D2F5AE6E}"/>
    <cellStyle name="Percent 2 3 5 4" xfId="11644" xr:uid="{2A4DC0DF-334F-4124-8AF1-282BBC1B9752}"/>
    <cellStyle name="Percent 2 3 5 4 2" xfId="25334" xr:uid="{2B4D1503-2568-4C5E-A8E0-FB5EF4174FDC}"/>
    <cellStyle name="Percent 2 3 5 4 2 2" xfId="39026" xr:uid="{081F407C-9EB2-4C43-9B12-532D9E939910}"/>
    <cellStyle name="Percent 2 3 5 4 2 3" xfId="53909" xr:uid="{4244C026-AF63-4771-A46C-8E1CE70A5CBF}"/>
    <cellStyle name="Percent 2 3 5 4 3" xfId="18490" xr:uid="{5634650F-3DCD-4FDA-867C-029355B31A12}"/>
    <cellStyle name="Percent 2 3 5 4 4" xfId="32180" xr:uid="{1FBA6223-231A-4B38-B36B-FC60AF487C3A}"/>
    <cellStyle name="Percent 2 3 5 4 5" xfId="47063" xr:uid="{C0ED383C-B9A9-42F1-B4DC-3057038BF4FA}"/>
    <cellStyle name="Percent 2 3 5 5" xfId="21912" xr:uid="{D9A83EC0-8CF1-4833-950C-CC8F30E3D495}"/>
    <cellStyle name="Percent 2 3 5 5 2" xfId="35604" xr:uid="{4DCA5DC9-8034-457E-9AC6-D480BE1658AB}"/>
    <cellStyle name="Percent 2 3 5 5 3" xfId="50487" xr:uid="{A9A8F5A8-7BEC-4237-A37B-56787977BD3B}"/>
    <cellStyle name="Percent 2 3 5 6" xfId="15068" xr:uid="{712368C4-031F-4F96-B726-F47460B7C7B8}"/>
    <cellStyle name="Percent 2 3 5 7" xfId="28758" xr:uid="{E7E0971E-0CE5-47CB-9826-850F9862B941}"/>
    <cellStyle name="Percent 2 3 5 8" xfId="43641" xr:uid="{B33310F6-8FB3-416F-93F6-E633E9340742}"/>
    <cellStyle name="Percent 2 3 6" xfId="8224" xr:uid="{E7128132-1898-4778-B944-FA4C6B53E94B}"/>
    <cellStyle name="Percent 2 3 6 2" xfId="9936" xr:uid="{B3C88317-B307-4495-852E-7103E91DE6F6}"/>
    <cellStyle name="Percent 2 3 6 2 2" xfId="13358" xr:uid="{CE817E63-C4EB-4E73-BE1B-BFD8F92E5B3D}"/>
    <cellStyle name="Percent 2 3 6 2 2 2" xfId="27048" xr:uid="{EA1204FB-E082-4CF3-B709-ABC640643E38}"/>
    <cellStyle name="Percent 2 3 6 2 2 2 2" xfId="40740" xr:uid="{8991AB2A-1EBC-424B-A969-15535200EABF}"/>
    <cellStyle name="Percent 2 3 6 2 2 2 3" xfId="55623" xr:uid="{E6BB7C0C-37B9-41F3-97C5-EE842C0F2B7C}"/>
    <cellStyle name="Percent 2 3 6 2 2 3" xfId="20204" xr:uid="{5E582850-0A5A-4F7E-A0B4-78034935F694}"/>
    <cellStyle name="Percent 2 3 6 2 2 4" xfId="33894" xr:uid="{E7331ED9-E6D5-42C4-8A51-B7C3A01A450F}"/>
    <cellStyle name="Percent 2 3 6 2 2 5" xfId="48777" xr:uid="{CB32A9B6-FDB5-4409-96FB-B4DCA102371D}"/>
    <cellStyle name="Percent 2 3 6 2 3" xfId="23626" xr:uid="{7C732189-66F3-41DD-BC67-F70B2EF204F8}"/>
    <cellStyle name="Percent 2 3 6 2 3 2" xfId="37318" xr:uid="{7CFB32FF-6A23-426A-9B9A-F2AE35481F1C}"/>
    <cellStyle name="Percent 2 3 6 2 3 3" xfId="52201" xr:uid="{C3B549F2-F7A5-4662-843E-4524499147E1}"/>
    <cellStyle name="Percent 2 3 6 2 4" xfId="16782" xr:uid="{1D04D16E-56E6-40C2-AE8B-1FC3AAA1B2CF}"/>
    <cellStyle name="Percent 2 3 6 2 5" xfId="30472" xr:uid="{69814A9A-FA54-4CE8-AF70-129675E229B6}"/>
    <cellStyle name="Percent 2 3 6 2 6" xfId="45355" xr:uid="{FBF1A6C4-2002-4645-A807-B46ED16DDE1D}"/>
    <cellStyle name="Percent 2 3 6 3" xfId="11646" xr:uid="{0CB7A314-E8DB-49C1-881F-FDD38BB299BF}"/>
    <cellStyle name="Percent 2 3 6 3 2" xfId="25336" xr:uid="{29B7B646-387F-4C39-95CC-B47B807AA661}"/>
    <cellStyle name="Percent 2 3 6 3 2 2" xfId="39028" xr:uid="{658E463F-8AFE-4AE4-942B-063E8306247D}"/>
    <cellStyle name="Percent 2 3 6 3 2 3" xfId="53911" xr:uid="{77F2BEE8-42A9-412B-83EF-C0606863B7E9}"/>
    <cellStyle name="Percent 2 3 6 3 3" xfId="18492" xr:uid="{093902F0-A92C-4BD1-AD9E-720836F588BE}"/>
    <cellStyle name="Percent 2 3 6 3 4" xfId="32182" xr:uid="{555E2524-A6DA-44DD-9B24-634769D8113D}"/>
    <cellStyle name="Percent 2 3 6 3 5" xfId="47065" xr:uid="{5F030D02-01DD-42A4-9866-4091A9A8CD60}"/>
    <cellStyle name="Percent 2 3 6 4" xfId="21914" xr:uid="{D974CC3D-EC05-4904-BF2A-C0F14E6DF00E}"/>
    <cellStyle name="Percent 2 3 6 4 2" xfId="35606" xr:uid="{947A5424-8461-493D-8BFA-4B87D950701C}"/>
    <cellStyle name="Percent 2 3 6 4 3" xfId="50489" xr:uid="{849A41F8-A77F-4D01-9749-C55F2AC611D6}"/>
    <cellStyle name="Percent 2 3 6 5" xfId="15070" xr:uid="{18759F9D-5C00-4698-830E-A21FB6FEFD48}"/>
    <cellStyle name="Percent 2 3 6 6" xfId="28760" xr:uid="{36C6BA99-F8C4-4CEA-9CDD-D4CAD67F855F}"/>
    <cellStyle name="Percent 2 3 6 7" xfId="43643" xr:uid="{EFDFC26A-16EE-4796-A544-BA6F1D66AC9B}"/>
    <cellStyle name="Percent 2 3 7" xfId="8225" xr:uid="{AE138107-348B-4CAE-86DC-60D0A228A845}"/>
    <cellStyle name="Percent 2 3 7 2" xfId="9937" xr:uid="{A073DF0C-32FA-4A9F-A6C6-CC29B4F571E3}"/>
    <cellStyle name="Percent 2 3 7 2 2" xfId="13359" xr:uid="{7AE2E2D8-8240-4370-AC38-B79A50D1A192}"/>
    <cellStyle name="Percent 2 3 7 2 2 2" xfId="27049" xr:uid="{C1DB68A2-FF5B-4822-B74A-5340E3792E39}"/>
    <cellStyle name="Percent 2 3 7 2 2 2 2" xfId="40741" xr:uid="{E1F39D74-AFA2-4BAA-AB03-383D5F4D2C0A}"/>
    <cellStyle name="Percent 2 3 7 2 2 2 3" xfId="55624" xr:uid="{42B017B7-0124-4E8E-B5C3-5602BF977368}"/>
    <cellStyle name="Percent 2 3 7 2 2 3" xfId="20205" xr:uid="{F0E943F5-FE28-44F5-A91D-A4791FA079E4}"/>
    <cellStyle name="Percent 2 3 7 2 2 4" xfId="33895" xr:uid="{405BD967-1C35-4C0F-9CE7-26A5722A43A7}"/>
    <cellStyle name="Percent 2 3 7 2 2 5" xfId="48778" xr:uid="{05A69F71-495B-487B-89D3-B359B6ECCBE7}"/>
    <cellStyle name="Percent 2 3 7 2 3" xfId="23627" xr:uid="{C8B1FADD-3E9E-41BF-86E7-230E6270A29B}"/>
    <cellStyle name="Percent 2 3 7 2 3 2" xfId="37319" xr:uid="{651D11C2-450B-46F9-9F45-D2D85F0575F5}"/>
    <cellStyle name="Percent 2 3 7 2 3 3" xfId="52202" xr:uid="{AF9CD24A-2C9A-40D9-9EF1-78987E9E3EE8}"/>
    <cellStyle name="Percent 2 3 7 2 4" xfId="16783" xr:uid="{2FE3FC62-2651-4BD8-95D0-C36B2E897289}"/>
    <cellStyle name="Percent 2 3 7 2 5" xfId="30473" xr:uid="{B503BEE9-7C14-46BB-BDE9-B19345D4A055}"/>
    <cellStyle name="Percent 2 3 7 2 6" xfId="45356" xr:uid="{B44C8F81-8A30-4CC1-BC0B-44C7C0667D2D}"/>
    <cellStyle name="Percent 2 3 7 3" xfId="11647" xr:uid="{9CA71988-D607-4A13-923A-03DFE1098ABC}"/>
    <cellStyle name="Percent 2 3 7 3 2" xfId="25337" xr:uid="{34390532-7ECC-4982-BB20-80A55FAC9154}"/>
    <cellStyle name="Percent 2 3 7 3 2 2" xfId="39029" xr:uid="{F7E42987-68ED-4065-AE1E-2CF70F9DCF6D}"/>
    <cellStyle name="Percent 2 3 7 3 2 3" xfId="53912" xr:uid="{4EE8CE86-FDF9-46D3-A129-350A3CD89C69}"/>
    <cellStyle name="Percent 2 3 7 3 3" xfId="18493" xr:uid="{A080C950-2F17-4D25-B053-86D296C84B0C}"/>
    <cellStyle name="Percent 2 3 7 3 4" xfId="32183" xr:uid="{F0BE9374-CC33-4539-9C51-3EAD910DE5E1}"/>
    <cellStyle name="Percent 2 3 7 3 5" xfId="47066" xr:uid="{20772EA6-CFB9-4A18-A5F9-B2D98ACF5E0E}"/>
    <cellStyle name="Percent 2 3 7 4" xfId="21915" xr:uid="{83ECA4F1-9834-4341-891B-7FAB18EC8EAD}"/>
    <cellStyle name="Percent 2 3 7 4 2" xfId="35607" xr:uid="{2FCCC858-CEBC-4DB4-A3BC-592C9F2D7357}"/>
    <cellStyle name="Percent 2 3 7 4 3" xfId="50490" xr:uid="{7D166416-4B1E-4A9E-ACE7-42B0291820F9}"/>
    <cellStyle name="Percent 2 3 7 5" xfId="15071" xr:uid="{557842DF-6AD4-4D2F-B89B-2B0D428DBF80}"/>
    <cellStyle name="Percent 2 3 7 6" xfId="28761" xr:uid="{3710EC14-DBA5-4B7D-B2FF-C0E1D51F5086}"/>
    <cellStyle name="Percent 2 3 7 7" xfId="43644" xr:uid="{688A3D8D-9D8B-4763-9285-DCB6EA66EFB4}"/>
    <cellStyle name="Percent 2 3 8" xfId="9908" xr:uid="{C3447988-9361-4507-8E11-51B1BFB7E2FA}"/>
    <cellStyle name="Percent 2 3 8 2" xfId="13330" xr:uid="{0DC3BCB3-DFEF-40CB-B3B2-F28788DF04B3}"/>
    <cellStyle name="Percent 2 3 8 2 2" xfId="27020" xr:uid="{C0406A2F-5E95-4785-B9AB-AB1FFDAA6950}"/>
    <cellStyle name="Percent 2 3 8 2 2 2" xfId="40712" xr:uid="{1118BFD9-B5A4-4090-BA22-3BC1E0996DFF}"/>
    <cellStyle name="Percent 2 3 8 2 2 3" xfId="55595" xr:uid="{12C663FF-7F6D-43BE-BC13-5705A9F9A01D}"/>
    <cellStyle name="Percent 2 3 8 2 3" xfId="20176" xr:uid="{9C9810CA-45C2-40E9-8FF7-A4C9637BE7E3}"/>
    <cellStyle name="Percent 2 3 8 2 4" xfId="33866" xr:uid="{228F188E-F56E-4589-A2A4-17ADC1DD9321}"/>
    <cellStyle name="Percent 2 3 8 2 5" xfId="48749" xr:uid="{5C941C8B-3F39-4BFF-ACDB-D0BC1B59493E}"/>
    <cellStyle name="Percent 2 3 8 3" xfId="23598" xr:uid="{70C4D5F6-5551-4C3C-BE04-A52CDACB6B6E}"/>
    <cellStyle name="Percent 2 3 8 3 2" xfId="37290" xr:uid="{6DAFFC10-3D72-4A83-B8D0-45A71F7D772B}"/>
    <cellStyle name="Percent 2 3 8 3 3" xfId="52173" xr:uid="{5A8FCEAC-5FEC-4D85-B4A4-61B492F98C06}"/>
    <cellStyle name="Percent 2 3 8 4" xfId="16754" xr:uid="{2CDF5111-483E-446C-AF62-8EB5E202679B}"/>
    <cellStyle name="Percent 2 3 8 5" xfId="30444" xr:uid="{475EB46D-DDDE-4BBA-8882-F9D9D1435993}"/>
    <cellStyle name="Percent 2 3 8 6" xfId="45327" xr:uid="{A036100A-60D8-463B-9E51-643F20C5E74A}"/>
    <cellStyle name="Percent 2 3 9" xfId="11618" xr:uid="{3CFACF81-D4C0-43CB-A8F7-B0DF3B5CE04C}"/>
    <cellStyle name="Percent 2 3 9 2" xfId="25308" xr:uid="{3BE54796-41F2-4357-A1C9-1EB7E96BAE99}"/>
    <cellStyle name="Percent 2 3 9 2 2" xfId="39000" xr:uid="{56234F04-C35C-40A6-BDB3-D62E278F76C5}"/>
    <cellStyle name="Percent 2 3 9 2 3" xfId="53883" xr:uid="{0FB4F5C1-7F2B-40DF-8A9A-CD4E2351DE62}"/>
    <cellStyle name="Percent 2 3 9 3" xfId="18464" xr:uid="{3C7EC8F8-1339-412A-A7F9-7446FDBB07B3}"/>
    <cellStyle name="Percent 2 3 9 4" xfId="32154" xr:uid="{0777EE69-3474-4B36-8A29-1063BC5B55F2}"/>
    <cellStyle name="Percent 2 3 9 5" xfId="47037" xr:uid="{D5E836A1-7888-4798-9C97-281DB775DA7C}"/>
    <cellStyle name="Percent 2 4" xfId="8226" xr:uid="{F5239BBA-C83A-46D2-BD63-E5AAB0DD3946}"/>
    <cellStyle name="Percent 2 4 10" xfId="15072" xr:uid="{5594DA07-764B-43C1-9A68-78930B3C1B88}"/>
    <cellStyle name="Percent 2 4 11" xfId="28762" xr:uid="{A0875A6A-19A9-435C-888E-EF62D9F033A2}"/>
    <cellStyle name="Percent 2 4 12" xfId="43645" xr:uid="{CC45B0B8-BE2A-43DA-A5DF-2C87E0191A26}"/>
    <cellStyle name="Percent 2 4 2" xfId="8227" xr:uid="{4BF3D0BA-C92F-4502-8169-DC9CFE16A0C9}"/>
    <cellStyle name="Percent 2 4 2 10" xfId="43646" xr:uid="{7F3870B9-4F5B-484B-B86E-A0565A28AF98}"/>
    <cellStyle name="Percent 2 4 2 2" xfId="8228" xr:uid="{EE083D34-642B-4F5E-B9F4-1B9E573D4244}"/>
    <cellStyle name="Percent 2 4 2 2 2" xfId="8229" xr:uid="{B44C9B1E-BE6C-44BE-84F3-398C9DA7B5C9}"/>
    <cellStyle name="Percent 2 4 2 2 2 2" xfId="9941" xr:uid="{0AF223A3-4BB8-4C21-8FAA-99026979D0ED}"/>
    <cellStyle name="Percent 2 4 2 2 2 2 2" xfId="13363" xr:uid="{25B97400-20AC-497C-B741-F7D2B35F35F1}"/>
    <cellStyle name="Percent 2 4 2 2 2 2 2 2" xfId="27053" xr:uid="{D43132C7-E6B1-48A1-94C4-247658773F9F}"/>
    <cellStyle name="Percent 2 4 2 2 2 2 2 2 2" xfId="40745" xr:uid="{4A4E663B-3033-4F2E-AE32-CC35A4D82BA1}"/>
    <cellStyle name="Percent 2 4 2 2 2 2 2 2 3" xfId="55628" xr:uid="{E243B181-026C-41EA-92C9-785F0BAFFE94}"/>
    <cellStyle name="Percent 2 4 2 2 2 2 2 3" xfId="20209" xr:uid="{5BDAD912-EF9C-4BE0-AAF1-C0155DAB78C6}"/>
    <cellStyle name="Percent 2 4 2 2 2 2 2 4" xfId="33899" xr:uid="{14037EA9-E59B-4FAE-9A57-26E1CEF9219F}"/>
    <cellStyle name="Percent 2 4 2 2 2 2 2 5" xfId="48782" xr:uid="{4CDEDA0F-DEBF-48BA-A24C-7C1112F2ED85}"/>
    <cellStyle name="Percent 2 4 2 2 2 2 3" xfId="23631" xr:uid="{A0E37471-494E-483F-85F1-BFCCA0F28230}"/>
    <cellStyle name="Percent 2 4 2 2 2 2 3 2" xfId="37323" xr:uid="{73AE48E0-60F5-4222-B0F7-CF863C87C541}"/>
    <cellStyle name="Percent 2 4 2 2 2 2 3 3" xfId="52206" xr:uid="{EBFADC6E-C68F-4D92-804D-483145BE5D24}"/>
    <cellStyle name="Percent 2 4 2 2 2 2 4" xfId="16787" xr:uid="{EE80E9EE-C6C9-4BDC-880B-CD01921C2555}"/>
    <cellStyle name="Percent 2 4 2 2 2 2 5" xfId="30477" xr:uid="{C2D3E34F-C8FC-48B6-9B26-29B9232BCC54}"/>
    <cellStyle name="Percent 2 4 2 2 2 2 6" xfId="45360" xr:uid="{DE3E25DA-C4EF-4F9F-B170-7CA23F0A81F2}"/>
    <cellStyle name="Percent 2 4 2 2 2 3" xfId="11651" xr:uid="{0C719509-D292-4AA3-81EC-73BABDED4A82}"/>
    <cellStyle name="Percent 2 4 2 2 2 3 2" xfId="25341" xr:uid="{93016A1F-B6D9-4370-B5D5-FDFE88EF8421}"/>
    <cellStyle name="Percent 2 4 2 2 2 3 2 2" xfId="39033" xr:uid="{157EDD6B-F9FB-47EC-8300-D6EACDBE51D7}"/>
    <cellStyle name="Percent 2 4 2 2 2 3 2 3" xfId="53916" xr:uid="{0FB7161B-59B7-4A55-8E76-5421D1AAB618}"/>
    <cellStyle name="Percent 2 4 2 2 2 3 3" xfId="18497" xr:uid="{8CD624B0-8EA7-48CD-9780-9FCF979C369B}"/>
    <cellStyle name="Percent 2 4 2 2 2 3 4" xfId="32187" xr:uid="{0E703D16-5CD9-4630-AA36-EF9274B24BD3}"/>
    <cellStyle name="Percent 2 4 2 2 2 3 5" xfId="47070" xr:uid="{DD9BA8B7-A766-4C1A-901D-102B72CDEBEB}"/>
    <cellStyle name="Percent 2 4 2 2 2 4" xfId="21919" xr:uid="{8B68E9C6-5777-4B6B-94E1-0662CF8CC87A}"/>
    <cellStyle name="Percent 2 4 2 2 2 4 2" xfId="35611" xr:uid="{822905E7-5060-4A17-9113-66100C26BD18}"/>
    <cellStyle name="Percent 2 4 2 2 2 4 3" xfId="50494" xr:uid="{90122C62-135D-48F7-AEC5-489ED29D33C5}"/>
    <cellStyle name="Percent 2 4 2 2 2 5" xfId="15075" xr:uid="{1B14544A-1C10-4089-9757-83AE5737D258}"/>
    <cellStyle name="Percent 2 4 2 2 2 6" xfId="28765" xr:uid="{A4718FBB-F6A6-4EAA-8469-3614253A5598}"/>
    <cellStyle name="Percent 2 4 2 2 2 7" xfId="43648" xr:uid="{2EB5B385-EE8B-46C3-A726-6FF0DC61BFA1}"/>
    <cellStyle name="Percent 2 4 2 2 3" xfId="9940" xr:uid="{234107E2-9FAB-4FF1-B797-283C62EB1D45}"/>
    <cellStyle name="Percent 2 4 2 2 3 2" xfId="13362" xr:uid="{B9ACEABB-F7F6-416D-8F95-F8C59BD751A5}"/>
    <cellStyle name="Percent 2 4 2 2 3 2 2" xfId="27052" xr:uid="{FD45D5B9-E3FB-431F-93CA-EFE889312705}"/>
    <cellStyle name="Percent 2 4 2 2 3 2 2 2" xfId="40744" xr:uid="{858CDC03-AF4C-426C-96A8-966E56DCA21F}"/>
    <cellStyle name="Percent 2 4 2 2 3 2 2 3" xfId="55627" xr:uid="{3FA18D00-E42A-4FC7-8E98-E5EDA6A38608}"/>
    <cellStyle name="Percent 2 4 2 2 3 2 3" xfId="20208" xr:uid="{636A3BCA-3914-4A60-8518-70AFC18EA95D}"/>
    <cellStyle name="Percent 2 4 2 2 3 2 4" xfId="33898" xr:uid="{D86396A4-76EF-49B3-A617-07B482FA1A22}"/>
    <cellStyle name="Percent 2 4 2 2 3 2 5" xfId="48781" xr:uid="{935D6BAA-5C5C-45BC-BE4A-3B1A47253FF7}"/>
    <cellStyle name="Percent 2 4 2 2 3 3" xfId="23630" xr:uid="{D372D1F5-C939-4A70-B326-00FBF37CB043}"/>
    <cellStyle name="Percent 2 4 2 2 3 3 2" xfId="37322" xr:uid="{DB70B7BD-6C96-49D6-8F86-E65AAF924D50}"/>
    <cellStyle name="Percent 2 4 2 2 3 3 3" xfId="52205" xr:uid="{8EFF6A58-6741-4B09-8851-DF62997AD0E1}"/>
    <cellStyle name="Percent 2 4 2 2 3 4" xfId="16786" xr:uid="{E5C285CE-86B3-484A-A669-35A11EFD5A1E}"/>
    <cellStyle name="Percent 2 4 2 2 3 5" xfId="30476" xr:uid="{FEC7C11A-A8DA-462C-8CD6-EED25495CCFB}"/>
    <cellStyle name="Percent 2 4 2 2 3 6" xfId="45359" xr:uid="{0319235B-F36C-4A02-B1E6-5F88B45D0C37}"/>
    <cellStyle name="Percent 2 4 2 2 4" xfId="11650" xr:uid="{8ACE6951-FF63-4EB5-8B23-811FA8E9A4D9}"/>
    <cellStyle name="Percent 2 4 2 2 4 2" xfId="25340" xr:uid="{6AF33907-0EB9-411B-9D7E-FD54C014BF19}"/>
    <cellStyle name="Percent 2 4 2 2 4 2 2" xfId="39032" xr:uid="{D3C484AF-1B5F-4BDA-88F2-0E9CA224B6A6}"/>
    <cellStyle name="Percent 2 4 2 2 4 2 3" xfId="53915" xr:uid="{698EC685-786E-4CBB-80F8-E987FB3D2C37}"/>
    <cellStyle name="Percent 2 4 2 2 4 3" xfId="18496" xr:uid="{B724741D-5ED0-42D2-A180-A489DCFF2AC2}"/>
    <cellStyle name="Percent 2 4 2 2 4 4" xfId="32186" xr:uid="{635C5E5B-754D-4EBE-8148-91E617CC4377}"/>
    <cellStyle name="Percent 2 4 2 2 4 5" xfId="47069" xr:uid="{A37DEE09-9D0E-4938-9FA9-E77754449674}"/>
    <cellStyle name="Percent 2 4 2 2 5" xfId="21918" xr:uid="{18EFF526-CB89-4BF8-AD34-45F38B5370AC}"/>
    <cellStyle name="Percent 2 4 2 2 5 2" xfId="35610" xr:uid="{7AAB3681-7087-48B1-A0FF-37A83D783536}"/>
    <cellStyle name="Percent 2 4 2 2 5 3" xfId="50493" xr:uid="{2C3F73E6-A177-40BD-BDA5-F6E55716C640}"/>
    <cellStyle name="Percent 2 4 2 2 6" xfId="15074" xr:uid="{45EF0328-613A-47FB-BEC7-096D735A1DBF}"/>
    <cellStyle name="Percent 2 4 2 2 7" xfId="28764" xr:uid="{44AC7FFC-9747-428F-BB06-B4F27BA94582}"/>
    <cellStyle name="Percent 2 4 2 2 8" xfId="43647" xr:uid="{4E639D20-17B7-4A81-BD68-1143158543F9}"/>
    <cellStyle name="Percent 2 4 2 3" xfId="8230" xr:uid="{AEF78F75-A900-48FC-9251-E3D53DBE2F4E}"/>
    <cellStyle name="Percent 2 4 2 3 2" xfId="9942" xr:uid="{FC9B3A75-66C4-4E6F-8781-8558AD1460C3}"/>
    <cellStyle name="Percent 2 4 2 3 2 2" xfId="13364" xr:uid="{8364780D-9ABC-49B4-AEEB-BD8DBDD5EAE5}"/>
    <cellStyle name="Percent 2 4 2 3 2 2 2" xfId="27054" xr:uid="{13A27CAD-8128-4D66-8F3D-501A0EE38ED0}"/>
    <cellStyle name="Percent 2 4 2 3 2 2 2 2" xfId="40746" xr:uid="{60244890-3A45-42A4-B035-481F52DA172F}"/>
    <cellStyle name="Percent 2 4 2 3 2 2 2 3" xfId="55629" xr:uid="{26E0D0F3-2006-4C63-99D7-232575A76115}"/>
    <cellStyle name="Percent 2 4 2 3 2 2 3" xfId="20210" xr:uid="{C5410035-05B1-46BE-A956-8692D0D15120}"/>
    <cellStyle name="Percent 2 4 2 3 2 2 4" xfId="33900" xr:uid="{73DF7199-DE4C-4B4C-ADF8-33CD8C4CE8EF}"/>
    <cellStyle name="Percent 2 4 2 3 2 2 5" xfId="48783" xr:uid="{9CE95717-3135-4C13-8919-FF8FDCF848B3}"/>
    <cellStyle name="Percent 2 4 2 3 2 3" xfId="23632" xr:uid="{6195927C-29E5-4026-9F30-E871940C086D}"/>
    <cellStyle name="Percent 2 4 2 3 2 3 2" xfId="37324" xr:uid="{6B34C3AD-4E22-44E7-846A-E74BFBF4F1CB}"/>
    <cellStyle name="Percent 2 4 2 3 2 3 3" xfId="52207" xr:uid="{971D760E-BE7B-4BAC-BE15-6E08B9C19EF4}"/>
    <cellStyle name="Percent 2 4 2 3 2 4" xfId="16788" xr:uid="{B6E8B3E1-247B-45CD-8458-96674B263292}"/>
    <cellStyle name="Percent 2 4 2 3 2 5" xfId="30478" xr:uid="{B166CCE7-D88B-4DFD-BB58-165C1A5AE897}"/>
    <cellStyle name="Percent 2 4 2 3 2 6" xfId="45361" xr:uid="{7FF1C2CC-9196-4D64-996B-7CE3EEFCF27D}"/>
    <cellStyle name="Percent 2 4 2 3 3" xfId="11652" xr:uid="{2A846684-1F82-462B-8D4D-BF926A8FB7FB}"/>
    <cellStyle name="Percent 2 4 2 3 3 2" xfId="25342" xr:uid="{BCB94E36-8C7F-4EEC-AB02-5F50833E77DF}"/>
    <cellStyle name="Percent 2 4 2 3 3 2 2" xfId="39034" xr:uid="{B3D13F5E-3F41-4F3C-B8B5-83B02E59C137}"/>
    <cellStyle name="Percent 2 4 2 3 3 2 3" xfId="53917" xr:uid="{8A88455D-51A9-4EBC-9BC0-B427A0509708}"/>
    <cellStyle name="Percent 2 4 2 3 3 3" xfId="18498" xr:uid="{E418229A-1749-47CE-8066-DEB8797CAF7D}"/>
    <cellStyle name="Percent 2 4 2 3 3 4" xfId="32188" xr:uid="{EDDD7012-DB32-4771-BE6F-88790FD0ACC5}"/>
    <cellStyle name="Percent 2 4 2 3 3 5" xfId="47071" xr:uid="{96FD71BC-5A11-47A9-84AE-3CDD9A34ED96}"/>
    <cellStyle name="Percent 2 4 2 3 4" xfId="21920" xr:uid="{16AA83B7-9A86-4656-AC0B-E6BBE439AEFA}"/>
    <cellStyle name="Percent 2 4 2 3 4 2" xfId="35612" xr:uid="{25AD8400-F8D2-4B1E-A9E4-594A33D31223}"/>
    <cellStyle name="Percent 2 4 2 3 4 3" xfId="50495" xr:uid="{0CA918A5-E9B9-4F15-ABC3-8F08E59A93AD}"/>
    <cellStyle name="Percent 2 4 2 3 5" xfId="15076" xr:uid="{16A38E65-43F5-47A3-825D-6E46F328C0B5}"/>
    <cellStyle name="Percent 2 4 2 3 6" xfId="28766" xr:uid="{E8C06CE8-EDA7-4560-A43D-12D461EAB820}"/>
    <cellStyle name="Percent 2 4 2 3 7" xfId="43649" xr:uid="{92173931-18A3-4D69-BEA4-C7617C2D394C}"/>
    <cellStyle name="Percent 2 4 2 4" xfId="8231" xr:uid="{D44F11C6-EF73-4CDF-ADFC-666F65E9FE64}"/>
    <cellStyle name="Percent 2 4 2 4 2" xfId="9943" xr:uid="{CE4A8882-8088-4C54-924B-8D6D4B8FF0AF}"/>
    <cellStyle name="Percent 2 4 2 4 2 2" xfId="13365" xr:uid="{64823DB3-2EF1-410E-BD47-9E86A6D94D78}"/>
    <cellStyle name="Percent 2 4 2 4 2 2 2" xfId="27055" xr:uid="{FA09642C-A421-4D32-9DB9-73FC8528B1DB}"/>
    <cellStyle name="Percent 2 4 2 4 2 2 2 2" xfId="40747" xr:uid="{D2E80A68-C41C-44F5-93EF-56614D420F45}"/>
    <cellStyle name="Percent 2 4 2 4 2 2 2 3" xfId="55630" xr:uid="{F99DC5F5-024A-4192-9EFE-F95669A5D1B4}"/>
    <cellStyle name="Percent 2 4 2 4 2 2 3" xfId="20211" xr:uid="{A246809C-E1DF-4D01-9EFC-2E585CFBFF06}"/>
    <cellStyle name="Percent 2 4 2 4 2 2 4" xfId="33901" xr:uid="{606C174E-D584-4BF7-AB42-F6E3066427DE}"/>
    <cellStyle name="Percent 2 4 2 4 2 2 5" xfId="48784" xr:uid="{FCD2FC7B-08A6-4A4B-8BE7-BC3AFD474D62}"/>
    <cellStyle name="Percent 2 4 2 4 2 3" xfId="23633" xr:uid="{3309C39E-FD9B-4D36-9283-A9408FA8A2EC}"/>
    <cellStyle name="Percent 2 4 2 4 2 3 2" xfId="37325" xr:uid="{477B4A1B-A247-4E2B-B620-F89E745BB5DF}"/>
    <cellStyle name="Percent 2 4 2 4 2 3 3" xfId="52208" xr:uid="{5229335F-6A46-48C5-9074-CFD81DF96B2E}"/>
    <cellStyle name="Percent 2 4 2 4 2 4" xfId="16789" xr:uid="{020E6D87-6328-48EB-B193-D0C0624AD646}"/>
    <cellStyle name="Percent 2 4 2 4 2 5" xfId="30479" xr:uid="{CC2EF96B-6BA7-4FE5-949A-C86589522A7A}"/>
    <cellStyle name="Percent 2 4 2 4 2 6" xfId="45362" xr:uid="{9109106D-051C-4602-AECC-46F2C5C96689}"/>
    <cellStyle name="Percent 2 4 2 4 3" xfId="11653" xr:uid="{97023652-5AA1-4545-AF9B-2CBEDE229C6E}"/>
    <cellStyle name="Percent 2 4 2 4 3 2" xfId="25343" xr:uid="{453A6FBC-AE82-473A-B9A3-4C63A03DE769}"/>
    <cellStyle name="Percent 2 4 2 4 3 2 2" xfId="39035" xr:uid="{98868AAA-82FE-48D5-B702-073C49E50C88}"/>
    <cellStyle name="Percent 2 4 2 4 3 2 3" xfId="53918" xr:uid="{266C1610-1869-49B3-9B26-0BC809E00EB5}"/>
    <cellStyle name="Percent 2 4 2 4 3 3" xfId="18499" xr:uid="{7E091508-A745-40B1-A218-4D5CFC93933E}"/>
    <cellStyle name="Percent 2 4 2 4 3 4" xfId="32189" xr:uid="{26B56AFE-A0C3-4281-B1E2-83984CD42733}"/>
    <cellStyle name="Percent 2 4 2 4 3 5" xfId="47072" xr:uid="{C14ECE39-1D6C-45A1-B22E-247B814E5743}"/>
    <cellStyle name="Percent 2 4 2 4 4" xfId="21921" xr:uid="{C5DB644A-A576-4192-8CAF-2299A07300A6}"/>
    <cellStyle name="Percent 2 4 2 4 4 2" xfId="35613" xr:uid="{7124ACE1-31F6-4714-B0B5-D72D342EC528}"/>
    <cellStyle name="Percent 2 4 2 4 4 3" xfId="50496" xr:uid="{2DAFDD62-6173-4971-B2DE-62808D66C7BD}"/>
    <cellStyle name="Percent 2 4 2 4 5" xfId="15077" xr:uid="{BEFB4601-D992-4821-8A6A-F50DCA6C6BEF}"/>
    <cellStyle name="Percent 2 4 2 4 6" xfId="28767" xr:uid="{41785877-05A1-4F69-B70C-E9D2934691B5}"/>
    <cellStyle name="Percent 2 4 2 4 7" xfId="43650" xr:uid="{B4F16589-3FB4-4D96-B631-7E8B76725214}"/>
    <cellStyle name="Percent 2 4 2 5" xfId="9939" xr:uid="{B641AE05-A79D-48B2-A8DD-D2655553BFAC}"/>
    <cellStyle name="Percent 2 4 2 5 2" xfId="13361" xr:uid="{2FFEE390-16C0-4EAB-8219-D3E8A98488BE}"/>
    <cellStyle name="Percent 2 4 2 5 2 2" xfId="27051" xr:uid="{F2F89174-2B36-4B7A-A1C6-F0E5B4C0F8AA}"/>
    <cellStyle name="Percent 2 4 2 5 2 2 2" xfId="40743" xr:uid="{FDBD780A-79E2-407C-BA7E-F11E04756E73}"/>
    <cellStyle name="Percent 2 4 2 5 2 2 3" xfId="55626" xr:uid="{303BD637-FA51-4B08-A75A-608759E4B179}"/>
    <cellStyle name="Percent 2 4 2 5 2 3" xfId="20207" xr:uid="{236CF324-FCB6-44D2-B762-6461A72F10BB}"/>
    <cellStyle name="Percent 2 4 2 5 2 4" xfId="33897" xr:uid="{07B0D864-31A4-49B3-9E84-B55B58D3A8DE}"/>
    <cellStyle name="Percent 2 4 2 5 2 5" xfId="48780" xr:uid="{13E608FC-D765-4081-B783-428F4D09BF7E}"/>
    <cellStyle name="Percent 2 4 2 5 3" xfId="23629" xr:uid="{45D617BC-AC8E-416F-A1AB-9F6AD965B292}"/>
    <cellStyle name="Percent 2 4 2 5 3 2" xfId="37321" xr:uid="{A2DD97B3-0062-442C-AB3B-FBC02512E296}"/>
    <cellStyle name="Percent 2 4 2 5 3 3" xfId="52204" xr:uid="{A97DA900-2F14-4618-B8D7-ECB737729EA1}"/>
    <cellStyle name="Percent 2 4 2 5 4" xfId="16785" xr:uid="{7A2CE5E2-1CA5-4F40-B0EE-3B9EE7EBDFD6}"/>
    <cellStyle name="Percent 2 4 2 5 5" xfId="30475" xr:uid="{A67B7365-32FA-4CCB-A8B9-917048DB2B87}"/>
    <cellStyle name="Percent 2 4 2 5 6" xfId="45358" xr:uid="{EB4F3CE8-1934-4D56-905D-005ED13F5010}"/>
    <cellStyle name="Percent 2 4 2 6" xfId="11649" xr:uid="{294D949F-9B91-4FC5-90B0-82DE335001C6}"/>
    <cellStyle name="Percent 2 4 2 6 2" xfId="25339" xr:uid="{C5C27FAE-1CE5-471E-91D8-EE97EEF5E65C}"/>
    <cellStyle name="Percent 2 4 2 6 2 2" xfId="39031" xr:uid="{E4D140E6-E343-4F1D-AD28-4E1CBE8B8190}"/>
    <cellStyle name="Percent 2 4 2 6 2 3" xfId="53914" xr:uid="{2F62D973-2B06-43A7-A281-3D07711306CE}"/>
    <cellStyle name="Percent 2 4 2 6 3" xfId="18495" xr:uid="{BF48E334-F45B-4F0F-9339-75A058BF2468}"/>
    <cellStyle name="Percent 2 4 2 6 4" xfId="32185" xr:uid="{3E17705E-72F8-4068-9D15-5B92972F5D74}"/>
    <cellStyle name="Percent 2 4 2 6 5" xfId="47068" xr:uid="{AC285F90-144F-4277-A66A-AB1E688681F1}"/>
    <cellStyle name="Percent 2 4 2 7" xfId="21917" xr:uid="{6B5F9228-6B40-40F0-99D3-64167986ED82}"/>
    <cellStyle name="Percent 2 4 2 7 2" xfId="35609" xr:uid="{AC43BDE3-D1A7-463C-9CA1-0D1E17C56E1D}"/>
    <cellStyle name="Percent 2 4 2 7 3" xfId="50492" xr:uid="{44B6BE72-863A-43A5-B908-5C24C1728A99}"/>
    <cellStyle name="Percent 2 4 2 8" xfId="15073" xr:uid="{5F8168BD-BAE8-46B1-9EFD-D42FFE493994}"/>
    <cellStyle name="Percent 2 4 2 9" xfId="28763" xr:uid="{E13FBF78-82FD-4306-9463-58B4ED0D92D2}"/>
    <cellStyle name="Percent 2 4 3" xfId="8232" xr:uid="{B3C75D69-70AA-48C0-BB07-E15BB366B77C}"/>
    <cellStyle name="Percent 2 4 3 10" xfId="43651" xr:uid="{46C8FA4C-8C81-45F8-A0AC-F32635BAF263}"/>
    <cellStyle name="Percent 2 4 3 2" xfId="8233" xr:uid="{3E4841C9-BA00-4A34-8264-AB2523AA0574}"/>
    <cellStyle name="Percent 2 4 3 2 2" xfId="8234" xr:uid="{FF687C54-D941-418E-8A7E-A7F92F08D2DB}"/>
    <cellStyle name="Percent 2 4 3 2 2 2" xfId="9946" xr:uid="{F87E3559-F6E0-47D3-A029-54E5EFF8CCA8}"/>
    <cellStyle name="Percent 2 4 3 2 2 2 2" xfId="13368" xr:uid="{3F768FE3-B5A2-44E8-A6A5-D963D93089B1}"/>
    <cellStyle name="Percent 2 4 3 2 2 2 2 2" xfId="27058" xr:uid="{E0CC18A0-4629-4435-A37D-D43791D19A91}"/>
    <cellStyle name="Percent 2 4 3 2 2 2 2 2 2" xfId="40750" xr:uid="{3607E0FE-AD4A-4F0C-9AEF-73D4EF0E828C}"/>
    <cellStyle name="Percent 2 4 3 2 2 2 2 2 3" xfId="55633" xr:uid="{7A11D1F2-C224-460D-8EEC-EE08ECF71D17}"/>
    <cellStyle name="Percent 2 4 3 2 2 2 2 3" xfId="20214" xr:uid="{9E051C26-3F73-47B6-B3F2-A491039712FD}"/>
    <cellStyle name="Percent 2 4 3 2 2 2 2 4" xfId="33904" xr:uid="{9B7A9F87-4FFC-4C9F-AB6D-338FB056FB1C}"/>
    <cellStyle name="Percent 2 4 3 2 2 2 2 5" xfId="48787" xr:uid="{B0FABFE9-94E5-4B35-A771-40639106E031}"/>
    <cellStyle name="Percent 2 4 3 2 2 2 3" xfId="23636" xr:uid="{640F93A1-E991-4975-AC2B-57FEE7E16B9B}"/>
    <cellStyle name="Percent 2 4 3 2 2 2 3 2" xfId="37328" xr:uid="{E258A637-97C3-4047-B07D-0ECB169C4868}"/>
    <cellStyle name="Percent 2 4 3 2 2 2 3 3" xfId="52211" xr:uid="{129C1652-C6F8-492F-ADC4-0BB7DD736077}"/>
    <cellStyle name="Percent 2 4 3 2 2 2 4" xfId="16792" xr:uid="{70591368-8313-4497-A382-FF95EF20B108}"/>
    <cellStyle name="Percent 2 4 3 2 2 2 5" xfId="30482" xr:uid="{F7624B84-4E5D-4863-96A9-D6C69EB7A80C}"/>
    <cellStyle name="Percent 2 4 3 2 2 2 6" xfId="45365" xr:uid="{90A5C3C7-2E04-4632-8855-7C955A208CEC}"/>
    <cellStyle name="Percent 2 4 3 2 2 3" xfId="11656" xr:uid="{6D192872-37D8-4227-AF01-4E24C0BFD638}"/>
    <cellStyle name="Percent 2 4 3 2 2 3 2" xfId="25346" xr:uid="{D4200D9A-5ACF-4202-ACAF-EB995AC086FD}"/>
    <cellStyle name="Percent 2 4 3 2 2 3 2 2" xfId="39038" xr:uid="{553A5270-499C-4322-86C9-424252057FBC}"/>
    <cellStyle name="Percent 2 4 3 2 2 3 2 3" xfId="53921" xr:uid="{F88AF02F-3537-4ABE-9020-05B80B4FBC82}"/>
    <cellStyle name="Percent 2 4 3 2 2 3 3" xfId="18502" xr:uid="{B85430A7-B6AC-4BF8-A992-D3D5B53779D8}"/>
    <cellStyle name="Percent 2 4 3 2 2 3 4" xfId="32192" xr:uid="{04271F5E-9CC1-45FF-B7AB-8380B5393C89}"/>
    <cellStyle name="Percent 2 4 3 2 2 3 5" xfId="47075" xr:uid="{67FA4D8E-032E-451C-A06C-120E0B2099F0}"/>
    <cellStyle name="Percent 2 4 3 2 2 4" xfId="21924" xr:uid="{FFD24DFA-3E1D-4801-8570-C8BF6EB6C42E}"/>
    <cellStyle name="Percent 2 4 3 2 2 4 2" xfId="35616" xr:uid="{112A358F-AFF9-4133-A1EB-139E3591C15A}"/>
    <cellStyle name="Percent 2 4 3 2 2 4 3" xfId="50499" xr:uid="{5E74FBFB-D77F-448A-8047-BC3DF6AAFF5F}"/>
    <cellStyle name="Percent 2 4 3 2 2 5" xfId="15080" xr:uid="{68C3AFA8-A7B1-4960-B60F-DDF9B1D014D9}"/>
    <cellStyle name="Percent 2 4 3 2 2 6" xfId="28770" xr:uid="{D3008751-5C1E-4ECC-B4C4-D1A48AC9EAE8}"/>
    <cellStyle name="Percent 2 4 3 2 2 7" xfId="43653" xr:uid="{902EABDA-2503-4346-BE6E-74A7968A8F8E}"/>
    <cellStyle name="Percent 2 4 3 2 3" xfId="9945" xr:uid="{CA721D97-FE9F-4ADA-A96C-740607CEE6AC}"/>
    <cellStyle name="Percent 2 4 3 2 3 2" xfId="13367" xr:uid="{A3EACDF2-0EAC-46A7-B8D6-DB4D7A119343}"/>
    <cellStyle name="Percent 2 4 3 2 3 2 2" xfId="27057" xr:uid="{2B928C73-1B25-4DBA-8F36-8D64C016A352}"/>
    <cellStyle name="Percent 2 4 3 2 3 2 2 2" xfId="40749" xr:uid="{21A3E499-1F5F-4575-BE03-4250690F8CD7}"/>
    <cellStyle name="Percent 2 4 3 2 3 2 2 3" xfId="55632" xr:uid="{F042449F-C9DD-4196-8974-47BD7C480057}"/>
    <cellStyle name="Percent 2 4 3 2 3 2 3" xfId="20213" xr:uid="{E4CBF2E0-C6CC-41B7-9E4C-B940A3E48796}"/>
    <cellStyle name="Percent 2 4 3 2 3 2 4" xfId="33903" xr:uid="{46DA6AEC-69E5-4DBC-959D-F5745B8FCCC3}"/>
    <cellStyle name="Percent 2 4 3 2 3 2 5" xfId="48786" xr:uid="{0DD7A43E-7AF2-46C2-8235-D60D23944576}"/>
    <cellStyle name="Percent 2 4 3 2 3 3" xfId="23635" xr:uid="{19409330-C59D-4491-882A-C72937A3DAEA}"/>
    <cellStyle name="Percent 2 4 3 2 3 3 2" xfId="37327" xr:uid="{3BE14604-AFE3-4A94-AEFD-D9A9BEE9948B}"/>
    <cellStyle name="Percent 2 4 3 2 3 3 3" xfId="52210" xr:uid="{FB7A5F63-FF2B-43DD-A543-B1375DEA3677}"/>
    <cellStyle name="Percent 2 4 3 2 3 4" xfId="16791" xr:uid="{EA9ED212-54E6-4A5C-8578-6ECD478939D7}"/>
    <cellStyle name="Percent 2 4 3 2 3 5" xfId="30481" xr:uid="{C9888167-2F81-42F2-AACE-C7F6738C6282}"/>
    <cellStyle name="Percent 2 4 3 2 3 6" xfId="45364" xr:uid="{CF9FA38D-DFE8-462E-A2F9-B8D50BA7AC34}"/>
    <cellStyle name="Percent 2 4 3 2 4" xfId="11655" xr:uid="{6811DA65-EB23-4675-BA81-E66D75544E6D}"/>
    <cellStyle name="Percent 2 4 3 2 4 2" xfId="25345" xr:uid="{E67EE8FB-D9EA-414E-B40A-3B8D9B33C1E9}"/>
    <cellStyle name="Percent 2 4 3 2 4 2 2" xfId="39037" xr:uid="{853B37C4-AEBD-4475-AC0A-47BE8BE59580}"/>
    <cellStyle name="Percent 2 4 3 2 4 2 3" xfId="53920" xr:uid="{2A4028E8-5500-4505-88BD-462AD0300AFA}"/>
    <cellStyle name="Percent 2 4 3 2 4 3" xfId="18501" xr:uid="{DE40EE10-A971-4EB9-915C-26E86210CCD0}"/>
    <cellStyle name="Percent 2 4 3 2 4 4" xfId="32191" xr:uid="{20946AB1-B866-4C9E-ADBF-1E44B68F1FC0}"/>
    <cellStyle name="Percent 2 4 3 2 4 5" xfId="47074" xr:uid="{35CA95DA-31A7-4DD5-B1BE-3D776B833B63}"/>
    <cellStyle name="Percent 2 4 3 2 5" xfId="21923" xr:uid="{280A8D3F-5BB0-4C24-9814-89866B64ADA1}"/>
    <cellStyle name="Percent 2 4 3 2 5 2" xfId="35615" xr:uid="{7CD98E87-8536-482F-A194-BC3B3D54271E}"/>
    <cellStyle name="Percent 2 4 3 2 5 3" xfId="50498" xr:uid="{BBEF4527-606D-4507-9E37-1A3B580D802E}"/>
    <cellStyle name="Percent 2 4 3 2 6" xfId="15079" xr:uid="{20728EE2-04B5-4758-A4FE-34C5D9ED9CF7}"/>
    <cellStyle name="Percent 2 4 3 2 7" xfId="28769" xr:uid="{21B2FE8A-70E7-4E0B-9550-1AAB0CCDDFCE}"/>
    <cellStyle name="Percent 2 4 3 2 8" xfId="43652" xr:uid="{AD5AF44E-203B-4A2F-A861-64B41B6AE934}"/>
    <cellStyle name="Percent 2 4 3 3" xfId="8235" xr:uid="{C82CFDC4-D478-48FB-B8B4-EFD461255A6B}"/>
    <cellStyle name="Percent 2 4 3 3 2" xfId="9947" xr:uid="{A115CFC7-5623-4DE2-BB4A-58DAD0D449D8}"/>
    <cellStyle name="Percent 2 4 3 3 2 2" xfId="13369" xr:uid="{14D6DFF4-CA62-4809-821E-3C7D6818CCF8}"/>
    <cellStyle name="Percent 2 4 3 3 2 2 2" xfId="27059" xr:uid="{4C4F0650-7B78-48DA-8945-5DCD1E321E59}"/>
    <cellStyle name="Percent 2 4 3 3 2 2 2 2" xfId="40751" xr:uid="{D9904102-9D4E-46F5-9CE6-4CD3C9D0314E}"/>
    <cellStyle name="Percent 2 4 3 3 2 2 2 3" xfId="55634" xr:uid="{5AD7F476-46F3-4B45-A3AB-A4844C55B2B6}"/>
    <cellStyle name="Percent 2 4 3 3 2 2 3" xfId="20215" xr:uid="{7E22959F-23CF-4092-8A4A-9C2A91ED23C9}"/>
    <cellStyle name="Percent 2 4 3 3 2 2 4" xfId="33905" xr:uid="{487DA216-0B3F-4907-A2BA-8CC68A77CFAC}"/>
    <cellStyle name="Percent 2 4 3 3 2 2 5" xfId="48788" xr:uid="{755A330D-2E1C-4860-8323-C48091304657}"/>
    <cellStyle name="Percent 2 4 3 3 2 3" xfId="23637" xr:uid="{5C589421-160B-4B68-A1E7-ECA3BC6A2131}"/>
    <cellStyle name="Percent 2 4 3 3 2 3 2" xfId="37329" xr:uid="{5095D3B7-B68D-46B8-8152-20C121648382}"/>
    <cellStyle name="Percent 2 4 3 3 2 3 3" xfId="52212" xr:uid="{588B999A-2DE7-4634-95E2-66A40B7830C1}"/>
    <cellStyle name="Percent 2 4 3 3 2 4" xfId="16793" xr:uid="{B5EBE73C-C34C-4C0E-B921-4739FF966FA0}"/>
    <cellStyle name="Percent 2 4 3 3 2 5" xfId="30483" xr:uid="{DBECA0E9-A715-4629-912F-677A754B35F3}"/>
    <cellStyle name="Percent 2 4 3 3 2 6" xfId="45366" xr:uid="{048036A5-0780-4209-A4A7-F9B6007AF95F}"/>
    <cellStyle name="Percent 2 4 3 3 3" xfId="11657" xr:uid="{E4E8D278-6629-4701-AF18-F0D18875DBD5}"/>
    <cellStyle name="Percent 2 4 3 3 3 2" xfId="25347" xr:uid="{0B7B86E3-30A0-420D-9ACA-8B39AA44FFCF}"/>
    <cellStyle name="Percent 2 4 3 3 3 2 2" xfId="39039" xr:uid="{368F2C97-58F5-4D6C-B7FD-B32453B96BB8}"/>
    <cellStyle name="Percent 2 4 3 3 3 2 3" xfId="53922" xr:uid="{D739A0C3-E617-49D4-8000-55E1B829BA85}"/>
    <cellStyle name="Percent 2 4 3 3 3 3" xfId="18503" xr:uid="{99814FD8-5A45-41C5-AA26-79D845010D30}"/>
    <cellStyle name="Percent 2 4 3 3 3 4" xfId="32193" xr:uid="{49EB832A-A4CE-4D65-903B-7A9291F0BEE2}"/>
    <cellStyle name="Percent 2 4 3 3 3 5" xfId="47076" xr:uid="{D115227B-EE1E-4457-9F8D-AF1B9BD71948}"/>
    <cellStyle name="Percent 2 4 3 3 4" xfId="21925" xr:uid="{64ACC54E-844F-4272-8050-10BF3EC8DFA8}"/>
    <cellStyle name="Percent 2 4 3 3 4 2" xfId="35617" xr:uid="{94A36227-B218-46AA-ADF4-AB5D48035BE4}"/>
    <cellStyle name="Percent 2 4 3 3 4 3" xfId="50500" xr:uid="{E500BBD5-56CD-4EC4-8117-1146FF2AA6E9}"/>
    <cellStyle name="Percent 2 4 3 3 5" xfId="15081" xr:uid="{F1589EF8-775E-47B0-8BBF-E062BBF28E78}"/>
    <cellStyle name="Percent 2 4 3 3 6" xfId="28771" xr:uid="{B9A7AE18-C5C6-4787-B318-ED26B1CFA5B4}"/>
    <cellStyle name="Percent 2 4 3 3 7" xfId="43654" xr:uid="{CBF86F96-C2B6-48B5-A4BE-3C939C720692}"/>
    <cellStyle name="Percent 2 4 3 4" xfId="8236" xr:uid="{5004126F-659F-4550-B828-196C0BA8AD4F}"/>
    <cellStyle name="Percent 2 4 3 4 2" xfId="9948" xr:uid="{E8656619-9BB9-4AA4-9FD0-38EACF0E62F2}"/>
    <cellStyle name="Percent 2 4 3 4 2 2" xfId="13370" xr:uid="{9FB7FBBE-D972-4E8A-BA90-35F57FE64487}"/>
    <cellStyle name="Percent 2 4 3 4 2 2 2" xfId="27060" xr:uid="{71471553-EA1A-4574-A705-60B6DDDE2DC0}"/>
    <cellStyle name="Percent 2 4 3 4 2 2 2 2" xfId="40752" xr:uid="{9C649A04-1193-46EE-BB3B-F505775FC9CC}"/>
    <cellStyle name="Percent 2 4 3 4 2 2 2 3" xfId="55635" xr:uid="{BF98E879-D308-42C4-9BAB-70074DEED9F5}"/>
    <cellStyle name="Percent 2 4 3 4 2 2 3" xfId="20216" xr:uid="{15466183-64A4-4FE1-A150-D583E137BB6B}"/>
    <cellStyle name="Percent 2 4 3 4 2 2 4" xfId="33906" xr:uid="{94448412-6672-4A77-BC0D-068BC515A2A2}"/>
    <cellStyle name="Percent 2 4 3 4 2 2 5" xfId="48789" xr:uid="{6B05D90F-B5F0-48FD-92CB-B5E8BB8E5E24}"/>
    <cellStyle name="Percent 2 4 3 4 2 3" xfId="23638" xr:uid="{90E968D5-73BA-4971-B9CC-0A4F79BFDA30}"/>
    <cellStyle name="Percent 2 4 3 4 2 3 2" xfId="37330" xr:uid="{825F4D23-F1A9-4A69-AE7A-E72A709461DA}"/>
    <cellStyle name="Percent 2 4 3 4 2 3 3" xfId="52213" xr:uid="{0D9DDB8E-F563-4186-94AA-67C97CD155DB}"/>
    <cellStyle name="Percent 2 4 3 4 2 4" xfId="16794" xr:uid="{AC3FD642-F585-4779-A286-C0864C4D8D79}"/>
    <cellStyle name="Percent 2 4 3 4 2 5" xfId="30484" xr:uid="{2A5DEB45-7504-45EF-B2DA-E3B4F93B0EA4}"/>
    <cellStyle name="Percent 2 4 3 4 2 6" xfId="45367" xr:uid="{4C291274-FBCB-4E5D-85B9-D3F9EC6099EE}"/>
    <cellStyle name="Percent 2 4 3 4 3" xfId="11658" xr:uid="{43E622DF-4947-4AAF-8595-7A71914715D7}"/>
    <cellStyle name="Percent 2 4 3 4 3 2" xfId="25348" xr:uid="{9493462F-9F22-42FD-8090-6FF1A85C5667}"/>
    <cellStyle name="Percent 2 4 3 4 3 2 2" xfId="39040" xr:uid="{EB36CD48-77C9-4E04-8828-FC5F3C40A1EC}"/>
    <cellStyle name="Percent 2 4 3 4 3 2 3" xfId="53923" xr:uid="{10B559D1-31CF-4481-9DBD-C43CEE541021}"/>
    <cellStyle name="Percent 2 4 3 4 3 3" xfId="18504" xr:uid="{08E1D616-6B70-4ADD-82E9-0AC277035DAA}"/>
    <cellStyle name="Percent 2 4 3 4 3 4" xfId="32194" xr:uid="{B37C7B1D-A2F9-4403-BBEC-E4CCDEA5F0E6}"/>
    <cellStyle name="Percent 2 4 3 4 3 5" xfId="47077" xr:uid="{248E5840-807E-41DB-9E2C-4AABD3698482}"/>
    <cellStyle name="Percent 2 4 3 4 4" xfId="21926" xr:uid="{F9729297-96E5-4980-A1EE-0D2E09026D8F}"/>
    <cellStyle name="Percent 2 4 3 4 4 2" xfId="35618" xr:uid="{8A23CAA4-C999-4831-8FFF-D974DB51FB4E}"/>
    <cellStyle name="Percent 2 4 3 4 4 3" xfId="50501" xr:uid="{9D86AA5F-8C05-4D3D-BC3F-F7C7921645AD}"/>
    <cellStyle name="Percent 2 4 3 4 5" xfId="15082" xr:uid="{8B221D0A-BD58-4BB5-8BCC-1653D07AE0A0}"/>
    <cellStyle name="Percent 2 4 3 4 6" xfId="28772" xr:uid="{6286EC7F-A7CD-4457-9301-8DE013F440A2}"/>
    <cellStyle name="Percent 2 4 3 4 7" xfId="43655" xr:uid="{B60ACE14-4298-4B36-8C24-50E1C6D6E177}"/>
    <cellStyle name="Percent 2 4 3 5" xfId="9944" xr:uid="{9C5E5BA0-8206-4497-B2F8-F65F3F6408E0}"/>
    <cellStyle name="Percent 2 4 3 5 2" xfId="13366" xr:uid="{0336A877-E82A-45B9-B568-87866A27344B}"/>
    <cellStyle name="Percent 2 4 3 5 2 2" xfId="27056" xr:uid="{46CBBDB5-AF04-424A-A941-9FE447B5F533}"/>
    <cellStyle name="Percent 2 4 3 5 2 2 2" xfId="40748" xr:uid="{26534F09-4F5E-49FB-A1CA-E05D249294E4}"/>
    <cellStyle name="Percent 2 4 3 5 2 2 3" xfId="55631" xr:uid="{8E0EDA96-0706-4FBD-8F4D-08488DE12E95}"/>
    <cellStyle name="Percent 2 4 3 5 2 3" xfId="20212" xr:uid="{99519E25-CA0B-4D5F-8D57-1175169DAC8E}"/>
    <cellStyle name="Percent 2 4 3 5 2 4" xfId="33902" xr:uid="{174CEAFB-2292-4849-A8C5-BA5ADFEB1913}"/>
    <cellStyle name="Percent 2 4 3 5 2 5" xfId="48785" xr:uid="{BD9424B4-8F53-49D0-87F2-854D871F172B}"/>
    <cellStyle name="Percent 2 4 3 5 3" xfId="23634" xr:uid="{DF14386B-0387-49B7-8307-33A2B47E0E5C}"/>
    <cellStyle name="Percent 2 4 3 5 3 2" xfId="37326" xr:uid="{513C61CB-FC92-4542-A6CB-09B64AB5FF96}"/>
    <cellStyle name="Percent 2 4 3 5 3 3" xfId="52209" xr:uid="{4F455536-A6D3-48C9-A420-9EBC61FEAF3E}"/>
    <cellStyle name="Percent 2 4 3 5 4" xfId="16790" xr:uid="{50BE414A-5EF6-4C12-BFE4-29E882D242F0}"/>
    <cellStyle name="Percent 2 4 3 5 5" xfId="30480" xr:uid="{48F43168-F09C-4E4E-929A-5F00AFB6D296}"/>
    <cellStyle name="Percent 2 4 3 5 6" xfId="45363" xr:uid="{0C789821-5FE1-42BE-8D8C-16F57694E149}"/>
    <cellStyle name="Percent 2 4 3 6" xfId="11654" xr:uid="{CFD277E7-84F1-4957-A149-7E22A70F509B}"/>
    <cellStyle name="Percent 2 4 3 6 2" xfId="25344" xr:uid="{DAC85CC1-1A04-4A02-B9FC-923E5DCC4CDA}"/>
    <cellStyle name="Percent 2 4 3 6 2 2" xfId="39036" xr:uid="{A43FEA44-9365-4894-B1D0-C2E0F71B0FEF}"/>
    <cellStyle name="Percent 2 4 3 6 2 3" xfId="53919" xr:uid="{D87A869F-E7D2-4B15-BE25-6C539D476D50}"/>
    <cellStyle name="Percent 2 4 3 6 3" xfId="18500" xr:uid="{D8AAC7DF-B90F-45C8-AAD8-2BA13BC04AA3}"/>
    <cellStyle name="Percent 2 4 3 6 4" xfId="32190" xr:uid="{76786731-E161-45A4-9B45-1A7584298AC9}"/>
    <cellStyle name="Percent 2 4 3 6 5" xfId="47073" xr:uid="{AC4A56BE-7780-427A-8DC8-B00AF05B1782}"/>
    <cellStyle name="Percent 2 4 3 7" xfId="21922" xr:uid="{47AECF6D-D026-429B-8CD4-0DE14830C875}"/>
    <cellStyle name="Percent 2 4 3 7 2" xfId="35614" xr:uid="{15851F76-7AD0-4D03-9BF3-9C01B8C1BC28}"/>
    <cellStyle name="Percent 2 4 3 7 3" xfId="50497" xr:uid="{B86FBAD3-6755-4890-A803-5B475A417C64}"/>
    <cellStyle name="Percent 2 4 3 8" xfId="15078" xr:uid="{50375EBF-E6B7-4C27-9DF0-8054CC41914F}"/>
    <cellStyle name="Percent 2 4 3 9" xfId="28768" xr:uid="{06E02E7B-116C-4850-9A61-3409DE172812}"/>
    <cellStyle name="Percent 2 4 4" xfId="8237" xr:uid="{92478A38-407D-4F59-905A-33EB1608BCDE}"/>
    <cellStyle name="Percent 2 4 4 2" xfId="8238" xr:uid="{AC93225D-50C5-42DC-80F7-F25C31902CCF}"/>
    <cellStyle name="Percent 2 4 4 2 2" xfId="9950" xr:uid="{03C6067E-3EBE-4720-8598-9F0ED26ABB12}"/>
    <cellStyle name="Percent 2 4 4 2 2 2" xfId="13372" xr:uid="{593FDB0B-B6AB-4F79-B32F-0FB7BDB18E5C}"/>
    <cellStyle name="Percent 2 4 4 2 2 2 2" xfId="27062" xr:uid="{EA56E3B3-D074-4035-B5B0-30D8B01A0636}"/>
    <cellStyle name="Percent 2 4 4 2 2 2 2 2" xfId="40754" xr:uid="{6D2BE1E1-75B6-4B93-BE26-4307474DAAC5}"/>
    <cellStyle name="Percent 2 4 4 2 2 2 2 3" xfId="55637" xr:uid="{B0D2054A-72EF-4475-902D-D07BE27A3697}"/>
    <cellStyle name="Percent 2 4 4 2 2 2 3" xfId="20218" xr:uid="{2C8CC392-BDDA-40AE-8D73-CA4474D1C4CE}"/>
    <cellStyle name="Percent 2 4 4 2 2 2 4" xfId="33908" xr:uid="{3B15FFE8-0CBE-491F-BB39-74AE3E3192E4}"/>
    <cellStyle name="Percent 2 4 4 2 2 2 5" xfId="48791" xr:uid="{F6F7A872-A8B7-4D20-B7E6-9F08DF4F12C1}"/>
    <cellStyle name="Percent 2 4 4 2 2 3" xfId="23640" xr:uid="{8BB6D091-05F5-42CD-AE02-9CB16353FBBB}"/>
    <cellStyle name="Percent 2 4 4 2 2 3 2" xfId="37332" xr:uid="{BCBD4575-0D07-4125-BCBC-E14F96DC8CAE}"/>
    <cellStyle name="Percent 2 4 4 2 2 3 3" xfId="52215" xr:uid="{B3F10CE2-8E4B-4F27-9712-8DEE26767C19}"/>
    <cellStyle name="Percent 2 4 4 2 2 4" xfId="16796" xr:uid="{8B64F031-2881-46D3-AD40-D633EDA6BAF1}"/>
    <cellStyle name="Percent 2 4 4 2 2 5" xfId="30486" xr:uid="{A6D82AE3-FCBB-4D7E-9FFA-A966C637E670}"/>
    <cellStyle name="Percent 2 4 4 2 2 6" xfId="45369" xr:uid="{77432291-0441-4E67-9AAE-AA8B0A8851A5}"/>
    <cellStyle name="Percent 2 4 4 2 3" xfId="11660" xr:uid="{BB6BC95B-90DB-47E9-8186-6C5A1438CB1B}"/>
    <cellStyle name="Percent 2 4 4 2 3 2" xfId="25350" xr:uid="{362DFBAE-3B03-4487-806D-4E79F8F80278}"/>
    <cellStyle name="Percent 2 4 4 2 3 2 2" xfId="39042" xr:uid="{4B9BE5F6-D4A1-47F3-AC1E-4DA8C53DE371}"/>
    <cellStyle name="Percent 2 4 4 2 3 2 3" xfId="53925" xr:uid="{3B5C8728-5922-497A-9052-CAAE992B55D3}"/>
    <cellStyle name="Percent 2 4 4 2 3 3" xfId="18506" xr:uid="{B6964CD4-B0DD-4970-B1D6-0D61CAD5D49C}"/>
    <cellStyle name="Percent 2 4 4 2 3 4" xfId="32196" xr:uid="{D034F713-53D7-46B4-982D-22C4ABF3AFFD}"/>
    <cellStyle name="Percent 2 4 4 2 3 5" xfId="47079" xr:uid="{56A734DE-587A-4930-AD86-2E8D5DE9A783}"/>
    <cellStyle name="Percent 2 4 4 2 4" xfId="21928" xr:uid="{D0574EE0-98FA-4FC4-87D2-0CDBB8C5F4FB}"/>
    <cellStyle name="Percent 2 4 4 2 4 2" xfId="35620" xr:uid="{2C661DDE-7D8B-4472-898C-3CCC62B1A777}"/>
    <cellStyle name="Percent 2 4 4 2 4 3" xfId="50503" xr:uid="{CF1BB0C9-A90E-415D-8F10-AD6CF3CECC65}"/>
    <cellStyle name="Percent 2 4 4 2 5" xfId="15084" xr:uid="{295B6DEB-6BC0-4BC8-8169-5119ACB85F95}"/>
    <cellStyle name="Percent 2 4 4 2 6" xfId="28774" xr:uid="{DFDF6FFF-80E2-4EFC-877D-7CF2E512E6AD}"/>
    <cellStyle name="Percent 2 4 4 2 7" xfId="43657" xr:uid="{01BA76C6-D4A3-4F02-AE22-96CDCAA79FDA}"/>
    <cellStyle name="Percent 2 4 4 3" xfId="9949" xr:uid="{AD1D02C3-F472-4001-9E6D-EAC1E8FCEE4C}"/>
    <cellStyle name="Percent 2 4 4 3 2" xfId="13371" xr:uid="{36FD6A42-B060-44FC-A861-6DD8004378B3}"/>
    <cellStyle name="Percent 2 4 4 3 2 2" xfId="27061" xr:uid="{2FB4EDBB-C1B8-466D-BAA1-D41B5D14344B}"/>
    <cellStyle name="Percent 2 4 4 3 2 2 2" xfId="40753" xr:uid="{0CBB5E44-9314-46EA-8741-06987F3866A2}"/>
    <cellStyle name="Percent 2 4 4 3 2 2 3" xfId="55636" xr:uid="{6AC60511-9770-443F-8309-EBC3EE7496FE}"/>
    <cellStyle name="Percent 2 4 4 3 2 3" xfId="20217" xr:uid="{DBC749F1-5336-424E-915A-40945D5CF5EC}"/>
    <cellStyle name="Percent 2 4 4 3 2 4" xfId="33907" xr:uid="{CD46C7CC-6771-44AE-B818-2DC88234BACE}"/>
    <cellStyle name="Percent 2 4 4 3 2 5" xfId="48790" xr:uid="{ED35ECAA-F4A5-491F-9B74-AF35EC53DB6D}"/>
    <cellStyle name="Percent 2 4 4 3 3" xfId="23639" xr:uid="{D20B769D-A6C1-4546-9664-2DB6CED3B46B}"/>
    <cellStyle name="Percent 2 4 4 3 3 2" xfId="37331" xr:uid="{3E496832-200D-452E-86DA-E6EE9CAC6EFE}"/>
    <cellStyle name="Percent 2 4 4 3 3 3" xfId="52214" xr:uid="{3E04034E-899F-44E8-8D6C-51892F816C9D}"/>
    <cellStyle name="Percent 2 4 4 3 4" xfId="16795" xr:uid="{6C3EACC7-2C1C-4B70-A76A-0ABF370F4485}"/>
    <cellStyle name="Percent 2 4 4 3 5" xfId="30485" xr:uid="{938C8110-E795-4654-9BAD-9C37DDC5AED0}"/>
    <cellStyle name="Percent 2 4 4 3 6" xfId="45368" xr:uid="{9DCDCE20-9114-49D3-B4E3-04E30AEE3328}"/>
    <cellStyle name="Percent 2 4 4 4" xfId="11659" xr:uid="{9B66E811-4ED2-4BE2-8E57-73609BCAB996}"/>
    <cellStyle name="Percent 2 4 4 4 2" xfId="25349" xr:uid="{9EAA3DFB-4C54-41E4-8183-EA0231D8B8D4}"/>
    <cellStyle name="Percent 2 4 4 4 2 2" xfId="39041" xr:uid="{5FD362EA-B9CA-48CB-B7B3-A5BECF1BC0CF}"/>
    <cellStyle name="Percent 2 4 4 4 2 3" xfId="53924" xr:uid="{2E2433BD-7DC0-4907-ADF4-6557DB7B7B81}"/>
    <cellStyle name="Percent 2 4 4 4 3" xfId="18505" xr:uid="{55E8BD16-CF4C-48F3-99F1-C942CFC71011}"/>
    <cellStyle name="Percent 2 4 4 4 4" xfId="32195" xr:uid="{15C8473D-6524-4905-86A0-E014F22CD8EB}"/>
    <cellStyle name="Percent 2 4 4 4 5" xfId="47078" xr:uid="{4A8617EE-6559-4CF0-ABD6-CFE24A073BE9}"/>
    <cellStyle name="Percent 2 4 4 5" xfId="21927" xr:uid="{CF0C37FB-3800-4027-9D5A-E5448C40B232}"/>
    <cellStyle name="Percent 2 4 4 5 2" xfId="35619" xr:uid="{915C6477-992D-4411-931A-9876DD46651C}"/>
    <cellStyle name="Percent 2 4 4 5 3" xfId="50502" xr:uid="{D5FA83ED-F7AE-4E30-BC7F-32A19219C375}"/>
    <cellStyle name="Percent 2 4 4 6" xfId="15083" xr:uid="{6733CC3F-9810-4D17-9C29-2F300E948202}"/>
    <cellStyle name="Percent 2 4 4 7" xfId="28773" xr:uid="{4ABED2E2-B744-4AE8-9BE7-CDD80CA09EEA}"/>
    <cellStyle name="Percent 2 4 4 8" xfId="43656" xr:uid="{8C152176-1DFB-4882-9EC1-BBABDAA8923E}"/>
    <cellStyle name="Percent 2 4 5" xfId="8239" xr:uid="{85831151-0D03-409E-9013-0E09FB6128D7}"/>
    <cellStyle name="Percent 2 4 5 2" xfId="9951" xr:uid="{DFFD1B91-B7AF-4380-B31D-8D0C57AA1309}"/>
    <cellStyle name="Percent 2 4 5 2 2" xfId="13373" xr:uid="{AFBF398A-768B-407F-ADD2-9D63360B22C3}"/>
    <cellStyle name="Percent 2 4 5 2 2 2" xfId="27063" xr:uid="{5D909272-F301-41FE-9519-E72ABB45EDB6}"/>
    <cellStyle name="Percent 2 4 5 2 2 2 2" xfId="40755" xr:uid="{6E7178B4-EA68-40C1-B5E9-DF53522BC8DB}"/>
    <cellStyle name="Percent 2 4 5 2 2 2 3" xfId="55638" xr:uid="{6DB1278C-0909-4CF2-8B86-78DAD76F53B0}"/>
    <cellStyle name="Percent 2 4 5 2 2 3" xfId="20219" xr:uid="{3BAC1825-A9D4-4567-B191-49975EC7ECBA}"/>
    <cellStyle name="Percent 2 4 5 2 2 4" xfId="33909" xr:uid="{93D8BF16-02A6-409D-A75A-1E7DC97137AA}"/>
    <cellStyle name="Percent 2 4 5 2 2 5" xfId="48792" xr:uid="{A656316A-FF4A-4300-B606-6DD622829CD1}"/>
    <cellStyle name="Percent 2 4 5 2 3" xfId="23641" xr:uid="{70C18AA0-91F0-411E-AD76-228D9575E444}"/>
    <cellStyle name="Percent 2 4 5 2 3 2" xfId="37333" xr:uid="{C3C80EE3-8312-414A-92BF-501ECB7914A9}"/>
    <cellStyle name="Percent 2 4 5 2 3 3" xfId="52216" xr:uid="{4DEC3B88-C5EE-4882-B3BE-F4431BDD1AC1}"/>
    <cellStyle name="Percent 2 4 5 2 4" xfId="16797" xr:uid="{D5EAEA72-61C1-46B1-B431-B95C2ED204C7}"/>
    <cellStyle name="Percent 2 4 5 2 5" xfId="30487" xr:uid="{022505F9-DA1F-4729-A328-42E996C1DFCC}"/>
    <cellStyle name="Percent 2 4 5 2 6" xfId="45370" xr:uid="{25B5EE06-8FDA-461B-9BF9-89F953C23CAD}"/>
    <cellStyle name="Percent 2 4 5 3" xfId="11661" xr:uid="{3F188BD8-8C7A-4D48-B48C-A47FEFEBBAF4}"/>
    <cellStyle name="Percent 2 4 5 3 2" xfId="25351" xr:uid="{6AF49064-381C-4D83-8A1C-537C787BC58B}"/>
    <cellStyle name="Percent 2 4 5 3 2 2" xfId="39043" xr:uid="{904EEBFF-F00F-451D-9DA5-DBC03ECCA97F}"/>
    <cellStyle name="Percent 2 4 5 3 2 3" xfId="53926" xr:uid="{B4986AE7-57A8-48E8-835D-8849338C2260}"/>
    <cellStyle name="Percent 2 4 5 3 3" xfId="18507" xr:uid="{1EAAA342-74E7-44E4-A93A-8E8A84994956}"/>
    <cellStyle name="Percent 2 4 5 3 4" xfId="32197" xr:uid="{4F869E40-3663-4B22-A9F8-EFAB21BDB028}"/>
    <cellStyle name="Percent 2 4 5 3 5" xfId="47080" xr:uid="{973CE4AB-452E-437B-8224-4EAEFEB0DFED}"/>
    <cellStyle name="Percent 2 4 5 4" xfId="21929" xr:uid="{4FFA60A6-7DA9-48F3-BE47-D2EFA39940E7}"/>
    <cellStyle name="Percent 2 4 5 4 2" xfId="35621" xr:uid="{48A32FCD-48BC-4D02-9492-2949314BBF58}"/>
    <cellStyle name="Percent 2 4 5 4 3" xfId="50504" xr:uid="{6BB7B831-352B-4B8A-A694-8A7DCCA0C9B7}"/>
    <cellStyle name="Percent 2 4 5 5" xfId="15085" xr:uid="{E4940F50-99D2-4F95-A0DA-E4DD456B8843}"/>
    <cellStyle name="Percent 2 4 5 6" xfId="28775" xr:uid="{FE632696-0F3E-4C55-BC9E-A72E455ABAFD}"/>
    <cellStyle name="Percent 2 4 5 7" xfId="43658" xr:uid="{9954CFCD-3AA9-40D9-BA21-8B8D4BFC920A}"/>
    <cellStyle name="Percent 2 4 6" xfId="8240" xr:uid="{BF03DFCE-E854-4BF3-8E7E-BEAF47CCB44C}"/>
    <cellStyle name="Percent 2 4 6 2" xfId="9952" xr:uid="{D9CC7B55-8A5C-4857-B3EE-613B680BF192}"/>
    <cellStyle name="Percent 2 4 6 2 2" xfId="13374" xr:uid="{2AE5957B-4A55-43D9-AE2C-FAE9D29C7DE8}"/>
    <cellStyle name="Percent 2 4 6 2 2 2" xfId="27064" xr:uid="{74C2E826-6D8B-4308-A4A9-3C3C8C2EFD45}"/>
    <cellStyle name="Percent 2 4 6 2 2 2 2" xfId="40756" xr:uid="{78E416EF-9AAA-44B6-91D9-55F0975BF584}"/>
    <cellStyle name="Percent 2 4 6 2 2 2 3" xfId="55639" xr:uid="{FA3F7667-A589-4CFD-9583-5F63B7C8DF02}"/>
    <cellStyle name="Percent 2 4 6 2 2 3" xfId="20220" xr:uid="{48329411-B717-42F7-8933-5A4BB25D307D}"/>
    <cellStyle name="Percent 2 4 6 2 2 4" xfId="33910" xr:uid="{EB9DAD81-BFD0-4032-AC9B-281B71312E8D}"/>
    <cellStyle name="Percent 2 4 6 2 2 5" xfId="48793" xr:uid="{46DE28B2-5B57-4CF0-A477-268A8D75135A}"/>
    <cellStyle name="Percent 2 4 6 2 3" xfId="23642" xr:uid="{89763BC6-C8D1-49DD-A5FC-F9DC7C6B98D1}"/>
    <cellStyle name="Percent 2 4 6 2 3 2" xfId="37334" xr:uid="{A040967B-03D8-4C3A-A5D9-D5F56BD1FBA7}"/>
    <cellStyle name="Percent 2 4 6 2 3 3" xfId="52217" xr:uid="{2BBA7239-7BF4-4C38-8448-30727979F99A}"/>
    <cellStyle name="Percent 2 4 6 2 4" xfId="16798" xr:uid="{1FE16F7D-0CF0-4E31-8E34-D2743C5F88C0}"/>
    <cellStyle name="Percent 2 4 6 2 5" xfId="30488" xr:uid="{13680469-B945-4CFB-B5BE-178D71A48EDE}"/>
    <cellStyle name="Percent 2 4 6 2 6" xfId="45371" xr:uid="{16AD4E1A-9345-43ED-8824-AF8EAC9C21FB}"/>
    <cellStyle name="Percent 2 4 6 3" xfId="11662" xr:uid="{952AF4CE-1E87-4AB6-8C99-C5F1678643DF}"/>
    <cellStyle name="Percent 2 4 6 3 2" xfId="25352" xr:uid="{B2EAFBF1-B2CE-4A9E-AFF2-5BAE62D05205}"/>
    <cellStyle name="Percent 2 4 6 3 2 2" xfId="39044" xr:uid="{657F0138-11E4-4008-BE09-AF1652576E18}"/>
    <cellStyle name="Percent 2 4 6 3 2 3" xfId="53927" xr:uid="{5C906277-DC61-4135-A921-CE6749F64A36}"/>
    <cellStyle name="Percent 2 4 6 3 3" xfId="18508" xr:uid="{3AC73BBE-6812-44F3-AD8D-3D560C749BDF}"/>
    <cellStyle name="Percent 2 4 6 3 4" xfId="32198" xr:uid="{516DA553-F628-4EFA-BD81-7374CDFE02E5}"/>
    <cellStyle name="Percent 2 4 6 3 5" xfId="47081" xr:uid="{DAFA306E-46AE-412D-841E-A32B321523BA}"/>
    <cellStyle name="Percent 2 4 6 4" xfId="21930" xr:uid="{5B4B6C25-E139-4696-A975-5E12BB6B9437}"/>
    <cellStyle name="Percent 2 4 6 4 2" xfId="35622" xr:uid="{733A41E6-CEAF-4E58-AB90-24E1B34B696C}"/>
    <cellStyle name="Percent 2 4 6 4 3" xfId="50505" xr:uid="{0672C17F-DEBB-4295-95E9-301C64838A7E}"/>
    <cellStyle name="Percent 2 4 6 5" xfId="15086" xr:uid="{C911DBB1-D84B-4312-B886-7971F5294FFA}"/>
    <cellStyle name="Percent 2 4 6 6" xfId="28776" xr:uid="{78FC2A7F-62E0-4735-AF12-869B3AD6E000}"/>
    <cellStyle name="Percent 2 4 6 7" xfId="43659" xr:uid="{5CB3E4EC-CF38-4187-A7C7-D03516335514}"/>
    <cellStyle name="Percent 2 4 7" xfId="9938" xr:uid="{1CB3318D-4A1C-4D5C-944F-5E9FB1E9853C}"/>
    <cellStyle name="Percent 2 4 7 2" xfId="13360" xr:uid="{2C46C644-375E-4B2F-9672-600629139FBE}"/>
    <cellStyle name="Percent 2 4 7 2 2" xfId="27050" xr:uid="{EBB70DB3-A19D-4BAE-A3FA-7BDB7BF75030}"/>
    <cellStyle name="Percent 2 4 7 2 2 2" xfId="40742" xr:uid="{3F771B75-4564-4109-BE36-6E90A24092A6}"/>
    <cellStyle name="Percent 2 4 7 2 2 3" xfId="55625" xr:uid="{DF9A410B-B575-42E8-867E-1F30B6EA95D5}"/>
    <cellStyle name="Percent 2 4 7 2 3" xfId="20206" xr:uid="{8C4173D3-FAA7-455F-9FE4-F126C0D0DBD6}"/>
    <cellStyle name="Percent 2 4 7 2 4" xfId="33896" xr:uid="{875C6D87-07E0-4BC2-A766-538DC5B071B0}"/>
    <cellStyle name="Percent 2 4 7 2 5" xfId="48779" xr:uid="{C2D5751A-F0DD-4157-B547-FB3F76521D21}"/>
    <cellStyle name="Percent 2 4 7 3" xfId="23628" xr:uid="{451FD2A8-0767-4DF1-A3CF-A24E0E13C5D2}"/>
    <cellStyle name="Percent 2 4 7 3 2" xfId="37320" xr:uid="{19B2A3B7-5BAD-446C-B94C-8A8046577EA4}"/>
    <cellStyle name="Percent 2 4 7 3 3" xfId="52203" xr:uid="{3A11C5B9-25C6-434E-813A-875DB46DBC75}"/>
    <cellStyle name="Percent 2 4 7 4" xfId="16784" xr:uid="{F2167ABC-E745-43B4-8CA7-70205F32927F}"/>
    <cellStyle name="Percent 2 4 7 5" xfId="30474" xr:uid="{0728A21C-D5BA-4DB5-B37A-2BAA7903FF94}"/>
    <cellStyle name="Percent 2 4 7 6" xfId="45357" xr:uid="{5DC06CC4-639D-4E73-BC73-88F729C72D0F}"/>
    <cellStyle name="Percent 2 4 8" xfId="11648" xr:uid="{F3F9124C-B9F7-4BD7-924E-BFB1FF6551B2}"/>
    <cellStyle name="Percent 2 4 8 2" xfId="25338" xr:uid="{AB1197E7-21B8-4E82-9CEE-D5AE887DF4F3}"/>
    <cellStyle name="Percent 2 4 8 2 2" xfId="39030" xr:uid="{DFE1535D-F2E8-48CC-8505-213319E1708D}"/>
    <cellStyle name="Percent 2 4 8 2 3" xfId="53913" xr:uid="{26A40CDB-B3C4-41A1-8483-981DF18E2F8A}"/>
    <cellStyle name="Percent 2 4 8 3" xfId="18494" xr:uid="{54B57287-D0A5-40D2-ACDE-D07585CAE951}"/>
    <cellStyle name="Percent 2 4 8 4" xfId="32184" xr:uid="{265F4D34-5865-446B-B8D0-9581BBBB7F89}"/>
    <cellStyle name="Percent 2 4 8 5" xfId="47067" xr:uid="{A7149926-6AF5-4911-98B0-8224D0963396}"/>
    <cellStyle name="Percent 2 4 9" xfId="21916" xr:uid="{59E551F3-2D8B-4DCF-BBB8-0CA4311A022E}"/>
    <cellStyle name="Percent 2 4 9 2" xfId="35608" xr:uid="{97E7914C-49E4-4630-9B08-E14FCE9C6154}"/>
    <cellStyle name="Percent 2 4 9 3" xfId="50491" xr:uid="{71182C67-0C7E-4383-B049-3B265A0C5736}"/>
    <cellStyle name="Percent 2 5" xfId="8241" xr:uid="{92A68F8C-DE0B-45E4-859D-3E92D72A96E9}"/>
    <cellStyle name="Percent 2 5 10" xfId="15087" xr:uid="{D8530574-FB73-4BFC-8AA1-7669235FF0CE}"/>
    <cellStyle name="Percent 2 5 11" xfId="28777" xr:uid="{EA28C159-CDD0-4FBB-AF6C-452B32B32E47}"/>
    <cellStyle name="Percent 2 5 12" xfId="43660" xr:uid="{E3A5836D-892F-4582-9B8B-57D41BA8E566}"/>
    <cellStyle name="Percent 2 5 2" xfId="8242" xr:uid="{ACB849DC-46FD-4763-8C75-2BDDB9FDDFCB}"/>
    <cellStyle name="Percent 2 5 2 10" xfId="43661" xr:uid="{532263B4-56DA-4F45-8EA5-D6B210BC93E7}"/>
    <cellStyle name="Percent 2 5 2 2" xfId="8243" xr:uid="{FDB50B00-D23C-4A4C-AAF3-569298B21781}"/>
    <cellStyle name="Percent 2 5 2 2 2" xfId="8244" xr:uid="{75E545B5-2D54-4A39-A4CC-BE2799EF5671}"/>
    <cellStyle name="Percent 2 5 2 2 2 2" xfId="9956" xr:uid="{82FF993A-6536-4DAB-8846-D119DD432AA2}"/>
    <cellStyle name="Percent 2 5 2 2 2 2 2" xfId="13378" xr:uid="{4FD87C6D-7BB9-4AE5-A69E-98F044EC1D1C}"/>
    <cellStyle name="Percent 2 5 2 2 2 2 2 2" xfId="27068" xr:uid="{E69A0630-3956-4091-9FE0-73246B6B0017}"/>
    <cellStyle name="Percent 2 5 2 2 2 2 2 2 2" xfId="40760" xr:uid="{8BB8B1DF-9C10-44BE-AC76-B9AC5140F1D5}"/>
    <cellStyle name="Percent 2 5 2 2 2 2 2 2 3" xfId="55643" xr:uid="{CB8943AF-5AB7-45F8-99A9-24A28D3F2113}"/>
    <cellStyle name="Percent 2 5 2 2 2 2 2 3" xfId="20224" xr:uid="{26F69684-C727-42F7-BC44-E01119F3AA7A}"/>
    <cellStyle name="Percent 2 5 2 2 2 2 2 4" xfId="33914" xr:uid="{30D1F12A-930E-4B09-A419-A7C62494B6DF}"/>
    <cellStyle name="Percent 2 5 2 2 2 2 2 5" xfId="48797" xr:uid="{5533B125-F749-4B41-A3B5-6751E8922964}"/>
    <cellStyle name="Percent 2 5 2 2 2 2 3" xfId="23646" xr:uid="{83D8BE9A-E7A7-4F2A-8F17-80F41563F895}"/>
    <cellStyle name="Percent 2 5 2 2 2 2 3 2" xfId="37338" xr:uid="{67761874-DF33-49E7-8CA8-77788F2FF492}"/>
    <cellStyle name="Percent 2 5 2 2 2 2 3 3" xfId="52221" xr:uid="{3536451D-5AC7-4D39-A06F-B249CA2F8CD7}"/>
    <cellStyle name="Percent 2 5 2 2 2 2 4" xfId="16802" xr:uid="{BE99A8AC-D896-409C-B15A-BCBFE27FC0A6}"/>
    <cellStyle name="Percent 2 5 2 2 2 2 5" xfId="30492" xr:uid="{BC7E5077-F47E-4B42-AE3C-341B1B432E43}"/>
    <cellStyle name="Percent 2 5 2 2 2 2 6" xfId="45375" xr:uid="{AD076018-2EB9-48FB-9BEE-48DE55EF407F}"/>
    <cellStyle name="Percent 2 5 2 2 2 3" xfId="11666" xr:uid="{C123BB33-10C4-40C0-A7ED-C5DA5FFD06E2}"/>
    <cellStyle name="Percent 2 5 2 2 2 3 2" xfId="25356" xr:uid="{4DB82C59-11A8-4F55-A6B0-596C79A33A5E}"/>
    <cellStyle name="Percent 2 5 2 2 2 3 2 2" xfId="39048" xr:uid="{AA8CF85D-5858-43CF-85BF-DCC902ECF575}"/>
    <cellStyle name="Percent 2 5 2 2 2 3 2 3" xfId="53931" xr:uid="{6154BD19-3BE1-4335-B1E7-3768171E8A06}"/>
    <cellStyle name="Percent 2 5 2 2 2 3 3" xfId="18512" xr:uid="{A472A39D-0E5E-4F51-B067-F66761D76521}"/>
    <cellStyle name="Percent 2 5 2 2 2 3 4" xfId="32202" xr:uid="{E0E2E0F7-458E-4F91-935B-55B4F7948D6A}"/>
    <cellStyle name="Percent 2 5 2 2 2 3 5" xfId="47085" xr:uid="{75CDECAD-1256-4708-85E6-04C9B62B5896}"/>
    <cellStyle name="Percent 2 5 2 2 2 4" xfId="21934" xr:uid="{AA666F47-7063-4D2A-8DAC-E44582368F69}"/>
    <cellStyle name="Percent 2 5 2 2 2 4 2" xfId="35626" xr:uid="{D4A17265-4BE1-4328-9937-DA13BB1F86B8}"/>
    <cellStyle name="Percent 2 5 2 2 2 4 3" xfId="50509" xr:uid="{363A75C0-61BC-4A2E-B375-D4A913329A70}"/>
    <cellStyle name="Percent 2 5 2 2 2 5" xfId="15090" xr:uid="{C5A0FE52-5168-4542-96F6-F2C8834CD85D}"/>
    <cellStyle name="Percent 2 5 2 2 2 6" xfId="28780" xr:uid="{AF56EFCA-5AFB-4485-984E-29AFF9DFED79}"/>
    <cellStyle name="Percent 2 5 2 2 2 7" xfId="43663" xr:uid="{FD62C812-F20B-4A7B-B15D-8E3A3DED6402}"/>
    <cellStyle name="Percent 2 5 2 2 3" xfId="9955" xr:uid="{4FC9DC3B-C8A7-4EFC-9059-7EAA0A72C2B2}"/>
    <cellStyle name="Percent 2 5 2 2 3 2" xfId="13377" xr:uid="{F40E7AFA-B298-4050-8DC5-BCAD77881F75}"/>
    <cellStyle name="Percent 2 5 2 2 3 2 2" xfId="27067" xr:uid="{4E0B9050-6570-4BD8-B727-8A1E477CD0C6}"/>
    <cellStyle name="Percent 2 5 2 2 3 2 2 2" xfId="40759" xr:uid="{5F9E4DDD-3041-4F4C-A165-0EF29429F60A}"/>
    <cellStyle name="Percent 2 5 2 2 3 2 2 3" xfId="55642" xr:uid="{F3DD5E3E-5876-4A4D-AEB4-2502EDEA8355}"/>
    <cellStyle name="Percent 2 5 2 2 3 2 3" xfId="20223" xr:uid="{76E6FB8E-1DD1-4050-B89F-9193BBA83336}"/>
    <cellStyle name="Percent 2 5 2 2 3 2 4" xfId="33913" xr:uid="{9767ABB8-2BD8-431E-897F-7D2928ACFC32}"/>
    <cellStyle name="Percent 2 5 2 2 3 2 5" xfId="48796" xr:uid="{C29D9F16-AC6C-4AB6-96C6-BBF4481CE2E8}"/>
    <cellStyle name="Percent 2 5 2 2 3 3" xfId="23645" xr:uid="{9DC10B87-C3FA-41CF-969D-0D7BD889B83F}"/>
    <cellStyle name="Percent 2 5 2 2 3 3 2" xfId="37337" xr:uid="{F0CE69DB-9139-4595-BEDD-71E639F4847D}"/>
    <cellStyle name="Percent 2 5 2 2 3 3 3" xfId="52220" xr:uid="{C7856958-DD22-40A4-8533-D48BF54A37C6}"/>
    <cellStyle name="Percent 2 5 2 2 3 4" xfId="16801" xr:uid="{0A40A25F-F23A-4222-96BA-0A426DADD5C9}"/>
    <cellStyle name="Percent 2 5 2 2 3 5" xfId="30491" xr:uid="{5F619C77-F138-45C4-AF27-2E8A17B27707}"/>
    <cellStyle name="Percent 2 5 2 2 3 6" xfId="45374" xr:uid="{088C0934-3C66-414C-8B28-73B9F3E16B6B}"/>
    <cellStyle name="Percent 2 5 2 2 4" xfId="11665" xr:uid="{F1AB39BE-3BA9-4DD1-94B9-978A3B155A1E}"/>
    <cellStyle name="Percent 2 5 2 2 4 2" xfId="25355" xr:uid="{93EBA60E-D938-4A1C-9E6D-AE654F08A90F}"/>
    <cellStyle name="Percent 2 5 2 2 4 2 2" xfId="39047" xr:uid="{1FD99C5D-A10B-4D32-BBF1-D088690AE747}"/>
    <cellStyle name="Percent 2 5 2 2 4 2 3" xfId="53930" xr:uid="{CC3818F8-88A8-480E-9C7E-221BD1989646}"/>
    <cellStyle name="Percent 2 5 2 2 4 3" xfId="18511" xr:uid="{EF61B663-3AE3-474D-9132-83615061CB38}"/>
    <cellStyle name="Percent 2 5 2 2 4 4" xfId="32201" xr:uid="{63F2E118-CB66-482D-8D88-B37200CF66D0}"/>
    <cellStyle name="Percent 2 5 2 2 4 5" xfId="47084" xr:uid="{2EFEA8ED-04D4-447C-B1D2-3E591F399193}"/>
    <cellStyle name="Percent 2 5 2 2 5" xfId="21933" xr:uid="{67D3B084-62B7-4BA6-9DF2-5DD783ED2F3B}"/>
    <cellStyle name="Percent 2 5 2 2 5 2" xfId="35625" xr:uid="{14AE4C16-FBA1-46E4-8F9A-D5856C704F2D}"/>
    <cellStyle name="Percent 2 5 2 2 5 3" xfId="50508" xr:uid="{30BCF4EE-D415-4858-AA3A-546D78E0A94B}"/>
    <cellStyle name="Percent 2 5 2 2 6" xfId="15089" xr:uid="{EC618E70-AE13-4DE6-BC38-A4411D68F818}"/>
    <cellStyle name="Percent 2 5 2 2 7" xfId="28779" xr:uid="{4261B97A-55B1-4AE8-8A3F-E032D9239873}"/>
    <cellStyle name="Percent 2 5 2 2 8" xfId="43662" xr:uid="{CAF9CEC4-2B2F-44E8-9337-5247C779F8A1}"/>
    <cellStyle name="Percent 2 5 2 3" xfId="8245" xr:uid="{E1940CBE-ADE7-4D95-9AD6-1991EB1822AF}"/>
    <cellStyle name="Percent 2 5 2 3 2" xfId="9957" xr:uid="{A51A9DE9-A498-46E2-A9FA-CB0F4AEB3BCB}"/>
    <cellStyle name="Percent 2 5 2 3 2 2" xfId="13379" xr:uid="{38915E51-1899-423A-A1DB-0AECA76608F1}"/>
    <cellStyle name="Percent 2 5 2 3 2 2 2" xfId="27069" xr:uid="{BF925ECB-CFDC-4D8D-95AB-9ECC26B78D36}"/>
    <cellStyle name="Percent 2 5 2 3 2 2 2 2" xfId="40761" xr:uid="{556F74E7-4B7C-405C-BDB9-A8A16AC133FB}"/>
    <cellStyle name="Percent 2 5 2 3 2 2 2 3" xfId="55644" xr:uid="{3B2272FE-081D-4E80-8201-C93F538F4D60}"/>
    <cellStyle name="Percent 2 5 2 3 2 2 3" xfId="20225" xr:uid="{B3F9F2B8-D154-4B28-8EAB-8B86A645A290}"/>
    <cellStyle name="Percent 2 5 2 3 2 2 4" xfId="33915" xr:uid="{4D2D3F51-CD8F-4DD0-B983-3FC14097E32A}"/>
    <cellStyle name="Percent 2 5 2 3 2 2 5" xfId="48798" xr:uid="{B2BA1C4C-7E2B-41BC-AFF7-48D5798858E7}"/>
    <cellStyle name="Percent 2 5 2 3 2 3" xfId="23647" xr:uid="{2A1B46DD-56E7-4683-BA63-19B1FC07E0C9}"/>
    <cellStyle name="Percent 2 5 2 3 2 3 2" xfId="37339" xr:uid="{EFD0F3BD-70B9-4A40-8693-6F708DBF6DC5}"/>
    <cellStyle name="Percent 2 5 2 3 2 3 3" xfId="52222" xr:uid="{49D34437-ECA4-4973-ACFC-C8DB248E2F71}"/>
    <cellStyle name="Percent 2 5 2 3 2 4" xfId="16803" xr:uid="{2A6D1F3A-7C69-4106-8356-A2955581C2AE}"/>
    <cellStyle name="Percent 2 5 2 3 2 5" xfId="30493" xr:uid="{8655C9BA-5F93-4A44-8254-6289EAF88490}"/>
    <cellStyle name="Percent 2 5 2 3 2 6" xfId="45376" xr:uid="{72AE3ECE-277F-4B15-9578-7F12E9C10187}"/>
    <cellStyle name="Percent 2 5 2 3 3" xfId="11667" xr:uid="{970F6B66-6122-4637-BD33-ED0E341DDA57}"/>
    <cellStyle name="Percent 2 5 2 3 3 2" xfId="25357" xr:uid="{D0971DB8-B978-404B-97B5-D9121EDFA4AE}"/>
    <cellStyle name="Percent 2 5 2 3 3 2 2" xfId="39049" xr:uid="{CAAA5D53-A7A5-4AF8-AA86-C5CDB38EBEC7}"/>
    <cellStyle name="Percent 2 5 2 3 3 2 3" xfId="53932" xr:uid="{EA815F34-8D51-45E3-AF6B-863073754851}"/>
    <cellStyle name="Percent 2 5 2 3 3 3" xfId="18513" xr:uid="{65FF0858-89D9-4D37-94A2-BC51CC7373F6}"/>
    <cellStyle name="Percent 2 5 2 3 3 4" xfId="32203" xr:uid="{3D618BA7-3E20-40CD-B6AE-EC7B2E3BB630}"/>
    <cellStyle name="Percent 2 5 2 3 3 5" xfId="47086" xr:uid="{20979D5A-5283-415E-B07C-B25C512B43A4}"/>
    <cellStyle name="Percent 2 5 2 3 4" xfId="21935" xr:uid="{CAA7433F-3803-4C64-8715-21997BBF57C2}"/>
    <cellStyle name="Percent 2 5 2 3 4 2" xfId="35627" xr:uid="{470E4BD5-152A-42DD-A6B6-7692D0DF184E}"/>
    <cellStyle name="Percent 2 5 2 3 4 3" xfId="50510" xr:uid="{9D3A87F5-A8F3-4839-ACAF-D145F2913D30}"/>
    <cellStyle name="Percent 2 5 2 3 5" xfId="15091" xr:uid="{44F8E08C-484C-4A13-A10A-E360645FECB6}"/>
    <cellStyle name="Percent 2 5 2 3 6" xfId="28781" xr:uid="{375C847C-26B8-408D-8F8C-2CBBAC1FBB39}"/>
    <cellStyle name="Percent 2 5 2 3 7" xfId="43664" xr:uid="{ECDEEE78-E7B7-4B12-B33D-967B1752F0C8}"/>
    <cellStyle name="Percent 2 5 2 4" xfId="8246" xr:uid="{CF2B4AA3-7376-493D-A090-BB97B7D9F2F0}"/>
    <cellStyle name="Percent 2 5 2 4 2" xfId="9958" xr:uid="{8C2BAAE4-3E23-4A40-B174-29E97B603628}"/>
    <cellStyle name="Percent 2 5 2 4 2 2" xfId="13380" xr:uid="{40E120A1-8041-4C0C-B697-2025AEF3AB25}"/>
    <cellStyle name="Percent 2 5 2 4 2 2 2" xfId="27070" xr:uid="{9BFBABEF-C412-4287-852D-EBC8436ADA93}"/>
    <cellStyle name="Percent 2 5 2 4 2 2 2 2" xfId="40762" xr:uid="{01B5BF3E-6DFA-4918-A128-2C10B71B3BB0}"/>
    <cellStyle name="Percent 2 5 2 4 2 2 2 3" xfId="55645" xr:uid="{99987113-D2E2-4449-BFF9-79E0EB6F8168}"/>
    <cellStyle name="Percent 2 5 2 4 2 2 3" xfId="20226" xr:uid="{2E71CE27-966D-470A-A719-CE736F88FE9B}"/>
    <cellStyle name="Percent 2 5 2 4 2 2 4" xfId="33916" xr:uid="{2A79B75D-0AC6-48C4-BE10-1E2EC06FDC21}"/>
    <cellStyle name="Percent 2 5 2 4 2 2 5" xfId="48799" xr:uid="{375A8543-D6B3-4990-B213-49F323F8C286}"/>
    <cellStyle name="Percent 2 5 2 4 2 3" xfId="23648" xr:uid="{F82631D7-3225-42C0-A3A8-2F458BBECEF2}"/>
    <cellStyle name="Percent 2 5 2 4 2 3 2" xfId="37340" xr:uid="{1CF868D8-4571-4C51-8A2B-3FC8D2826EA4}"/>
    <cellStyle name="Percent 2 5 2 4 2 3 3" xfId="52223" xr:uid="{325F2940-B57E-4229-9091-C0842F1457C1}"/>
    <cellStyle name="Percent 2 5 2 4 2 4" xfId="16804" xr:uid="{92620274-5C50-422C-A8C6-E95E3202307E}"/>
    <cellStyle name="Percent 2 5 2 4 2 5" xfId="30494" xr:uid="{C3D68D45-C7B1-4ECB-9209-BC8C95C79BA1}"/>
    <cellStyle name="Percent 2 5 2 4 2 6" xfId="45377" xr:uid="{7E1C0C10-8FD1-4FF3-B651-3E07A92F4393}"/>
    <cellStyle name="Percent 2 5 2 4 3" xfId="11668" xr:uid="{5052EC77-C9E5-45EB-86D5-72C4A56FF85B}"/>
    <cellStyle name="Percent 2 5 2 4 3 2" xfId="25358" xr:uid="{5CA24EC6-2CC5-4AC2-A561-EF6553C09EAD}"/>
    <cellStyle name="Percent 2 5 2 4 3 2 2" xfId="39050" xr:uid="{37057BB4-4857-405B-B5F3-09B98311617E}"/>
    <cellStyle name="Percent 2 5 2 4 3 2 3" xfId="53933" xr:uid="{04F21100-2172-48C6-9A0B-CE92FF22E71F}"/>
    <cellStyle name="Percent 2 5 2 4 3 3" xfId="18514" xr:uid="{113C8FA1-40BF-47BD-901E-A8591ADEF7E1}"/>
    <cellStyle name="Percent 2 5 2 4 3 4" xfId="32204" xr:uid="{467C260E-2957-414F-8FF5-1DD5055068A3}"/>
    <cellStyle name="Percent 2 5 2 4 3 5" xfId="47087" xr:uid="{C6AC3E01-0410-4C60-8533-2E0812090D84}"/>
    <cellStyle name="Percent 2 5 2 4 4" xfId="21936" xr:uid="{8575F461-59E7-48D1-B08E-86594E6D8996}"/>
    <cellStyle name="Percent 2 5 2 4 4 2" xfId="35628" xr:uid="{31AF3ECD-C324-4650-BFEC-7F2FAC43262D}"/>
    <cellStyle name="Percent 2 5 2 4 4 3" xfId="50511" xr:uid="{1EF0B066-DB47-4897-9A3F-8997DB93E5AC}"/>
    <cellStyle name="Percent 2 5 2 4 5" xfId="15092" xr:uid="{9B05B26B-523F-4421-991C-C156D61242EB}"/>
    <cellStyle name="Percent 2 5 2 4 6" xfId="28782" xr:uid="{FABE2F19-E86F-4E7A-A398-5D3A76B8CC92}"/>
    <cellStyle name="Percent 2 5 2 4 7" xfId="43665" xr:uid="{B5213E64-3D9C-4B30-8D60-52EF849BD16E}"/>
    <cellStyle name="Percent 2 5 2 5" xfId="9954" xr:uid="{C87703AF-826E-49C7-A673-B583E43AD36B}"/>
    <cellStyle name="Percent 2 5 2 5 2" xfId="13376" xr:uid="{F229F455-8E4F-4254-9CE2-4734A3C32D36}"/>
    <cellStyle name="Percent 2 5 2 5 2 2" xfId="27066" xr:uid="{4AD6B1D3-F37F-4583-9ACF-846197D42C26}"/>
    <cellStyle name="Percent 2 5 2 5 2 2 2" xfId="40758" xr:uid="{97A1B8D6-7CBB-495C-9DA4-011A84F1B5B1}"/>
    <cellStyle name="Percent 2 5 2 5 2 2 3" xfId="55641" xr:uid="{CBDD4C4E-83D4-4A65-A495-E90E528AF584}"/>
    <cellStyle name="Percent 2 5 2 5 2 3" xfId="20222" xr:uid="{30BF79EC-6605-4CB6-BA72-CFA85E6C6AE6}"/>
    <cellStyle name="Percent 2 5 2 5 2 4" xfId="33912" xr:uid="{4AD7ADB0-215B-4784-94FC-4E68D512BC10}"/>
    <cellStyle name="Percent 2 5 2 5 2 5" xfId="48795" xr:uid="{631E534E-55A2-4FDD-8776-570B3F113745}"/>
    <cellStyle name="Percent 2 5 2 5 3" xfId="23644" xr:uid="{AFBD580F-BB6F-483A-8C32-E9E31477F92D}"/>
    <cellStyle name="Percent 2 5 2 5 3 2" xfId="37336" xr:uid="{AA0193BB-B8C0-45DF-8614-4169506DB71A}"/>
    <cellStyle name="Percent 2 5 2 5 3 3" xfId="52219" xr:uid="{10844534-0CF9-4190-B4DF-266E535792C1}"/>
    <cellStyle name="Percent 2 5 2 5 4" xfId="16800" xr:uid="{C4DDFBF6-6167-4A97-9B8D-F5839884DF48}"/>
    <cellStyle name="Percent 2 5 2 5 5" xfId="30490" xr:uid="{6DBAFB38-E163-4E42-832B-36F3D8630D39}"/>
    <cellStyle name="Percent 2 5 2 5 6" xfId="45373" xr:uid="{33A3FB8A-7E12-4DE3-910A-67822B89636D}"/>
    <cellStyle name="Percent 2 5 2 6" xfId="11664" xr:uid="{69411DED-027A-40F6-9E55-3D56789F05F8}"/>
    <cellStyle name="Percent 2 5 2 6 2" xfId="25354" xr:uid="{D92F72F7-1D74-48DC-BBCA-CA0D9D05E50D}"/>
    <cellStyle name="Percent 2 5 2 6 2 2" xfId="39046" xr:uid="{E6DDA892-F96E-464F-B9CF-DD000BD49FF6}"/>
    <cellStyle name="Percent 2 5 2 6 2 3" xfId="53929" xr:uid="{77B4A3F9-46F1-4E8D-BF2E-04B7C7334FAB}"/>
    <cellStyle name="Percent 2 5 2 6 3" xfId="18510" xr:uid="{AD6DA806-D3E1-4431-8A44-E169FD37287F}"/>
    <cellStyle name="Percent 2 5 2 6 4" xfId="32200" xr:uid="{E1F8C991-96A4-4AAB-A363-EA92F1CC6105}"/>
    <cellStyle name="Percent 2 5 2 6 5" xfId="47083" xr:uid="{43FE36FC-4A4D-445E-8AE7-4C351BF9D072}"/>
    <cellStyle name="Percent 2 5 2 7" xfId="21932" xr:uid="{578B4EB9-F51C-49DD-9149-1E141ADF80AF}"/>
    <cellStyle name="Percent 2 5 2 7 2" xfId="35624" xr:uid="{F52865B4-C83C-4A48-A760-DB0497A9C9B3}"/>
    <cellStyle name="Percent 2 5 2 7 3" xfId="50507" xr:uid="{C6CC728C-AA71-48FC-BA58-686BB0B2A5B8}"/>
    <cellStyle name="Percent 2 5 2 8" xfId="15088" xr:uid="{4F587AEA-B98A-429C-83AF-956E5CD67818}"/>
    <cellStyle name="Percent 2 5 2 9" xfId="28778" xr:uid="{A106FDF2-CAD1-458E-B3AD-6276A2090A44}"/>
    <cellStyle name="Percent 2 5 3" xfId="8247" xr:uid="{FC04C588-E8C1-4E90-B249-FC98085C7BA6}"/>
    <cellStyle name="Percent 2 5 3 10" xfId="43666" xr:uid="{B5EE9233-2A92-462C-9746-CFC225FF5642}"/>
    <cellStyle name="Percent 2 5 3 2" xfId="8248" xr:uid="{1AC1624B-C688-411B-B0DA-0B3BE5607236}"/>
    <cellStyle name="Percent 2 5 3 2 2" xfId="8249" xr:uid="{3A690D41-BF84-46A7-9AA0-EA8F7BE795B6}"/>
    <cellStyle name="Percent 2 5 3 2 2 2" xfId="9961" xr:uid="{77F0C1A8-AAF7-4D2C-9589-636C53F409E8}"/>
    <cellStyle name="Percent 2 5 3 2 2 2 2" xfId="13383" xr:uid="{2C5D3636-9D79-4907-A029-8ADE4BAB052A}"/>
    <cellStyle name="Percent 2 5 3 2 2 2 2 2" xfId="27073" xr:uid="{69570F62-46B0-44C3-953D-4014BCB95FC0}"/>
    <cellStyle name="Percent 2 5 3 2 2 2 2 2 2" xfId="40765" xr:uid="{EA8A4CD2-E12F-4CC5-B150-00D208DB8BC9}"/>
    <cellStyle name="Percent 2 5 3 2 2 2 2 2 3" xfId="55648" xr:uid="{AF3CDD86-B17F-4D97-A8A8-1E3FAD17E57A}"/>
    <cellStyle name="Percent 2 5 3 2 2 2 2 3" xfId="20229" xr:uid="{56988B1C-6EDC-43C6-BB0B-F61E6EF1F5D7}"/>
    <cellStyle name="Percent 2 5 3 2 2 2 2 4" xfId="33919" xr:uid="{2B435ABE-D506-470D-9194-221DADD3108B}"/>
    <cellStyle name="Percent 2 5 3 2 2 2 2 5" xfId="48802" xr:uid="{023C98FF-270D-4548-9A48-DF2574582DCA}"/>
    <cellStyle name="Percent 2 5 3 2 2 2 3" xfId="23651" xr:uid="{32B886A4-DA2C-454D-B38C-4232C9649E03}"/>
    <cellStyle name="Percent 2 5 3 2 2 2 3 2" xfId="37343" xr:uid="{5EEE8F53-473C-43A2-82DD-7DAAB6F7962E}"/>
    <cellStyle name="Percent 2 5 3 2 2 2 3 3" xfId="52226" xr:uid="{53325307-573F-44FE-922E-018B5638AE27}"/>
    <cellStyle name="Percent 2 5 3 2 2 2 4" xfId="16807" xr:uid="{9C1C9189-F9EE-4021-A111-52CF2B1668D7}"/>
    <cellStyle name="Percent 2 5 3 2 2 2 5" xfId="30497" xr:uid="{F918C424-A573-4E65-A08F-7646119466C6}"/>
    <cellStyle name="Percent 2 5 3 2 2 2 6" xfId="45380" xr:uid="{B9719DDB-68F3-4C04-AC58-0B7DB7F83C69}"/>
    <cellStyle name="Percent 2 5 3 2 2 3" xfId="11671" xr:uid="{0B236600-928C-4761-940A-2CECC39D2DDE}"/>
    <cellStyle name="Percent 2 5 3 2 2 3 2" xfId="25361" xr:uid="{2D97409D-7152-4280-8C91-8FD7A8AC8B42}"/>
    <cellStyle name="Percent 2 5 3 2 2 3 2 2" xfId="39053" xr:uid="{CD508AA9-A58C-4BF4-960A-95EC02985109}"/>
    <cellStyle name="Percent 2 5 3 2 2 3 2 3" xfId="53936" xr:uid="{162B0734-7E12-4880-A509-6CE5D7CCB4E3}"/>
    <cellStyle name="Percent 2 5 3 2 2 3 3" xfId="18517" xr:uid="{475AEF7B-35D0-44D9-9126-C6F24EDD5DBD}"/>
    <cellStyle name="Percent 2 5 3 2 2 3 4" xfId="32207" xr:uid="{775C0574-3FC5-4204-87D2-E165B501DDEE}"/>
    <cellStyle name="Percent 2 5 3 2 2 3 5" xfId="47090" xr:uid="{950ECF5B-4532-4066-B408-94AB423C2BCB}"/>
    <cellStyle name="Percent 2 5 3 2 2 4" xfId="21939" xr:uid="{ECA7643E-8B0C-4422-8325-964305CC78C8}"/>
    <cellStyle name="Percent 2 5 3 2 2 4 2" xfId="35631" xr:uid="{5E04334C-A21F-4E5A-9FB5-7FACB06142C4}"/>
    <cellStyle name="Percent 2 5 3 2 2 4 3" xfId="50514" xr:uid="{7C5CF4CD-BAF3-4130-8B10-182E52EEC118}"/>
    <cellStyle name="Percent 2 5 3 2 2 5" xfId="15095" xr:uid="{72D63DD3-2D5C-488C-89DC-ED1E579D4A05}"/>
    <cellStyle name="Percent 2 5 3 2 2 6" xfId="28785" xr:uid="{ABBAA752-92DB-4FAE-869C-47F1136CBD6C}"/>
    <cellStyle name="Percent 2 5 3 2 2 7" xfId="43668" xr:uid="{4320FAD3-B0C6-4A09-AE01-BBCAE19FBBA7}"/>
    <cellStyle name="Percent 2 5 3 2 3" xfId="9960" xr:uid="{61B33D48-B92B-4B5B-8EDC-16886AFAB02B}"/>
    <cellStyle name="Percent 2 5 3 2 3 2" xfId="13382" xr:uid="{C42B0EE5-4D91-478A-8A09-3B5319FAA668}"/>
    <cellStyle name="Percent 2 5 3 2 3 2 2" xfId="27072" xr:uid="{AE6743FF-BDF3-4F43-A3BE-10EB0AE92A9C}"/>
    <cellStyle name="Percent 2 5 3 2 3 2 2 2" xfId="40764" xr:uid="{9D425BBE-844C-43D5-B09A-49852CBB5800}"/>
    <cellStyle name="Percent 2 5 3 2 3 2 2 3" xfId="55647" xr:uid="{2760FA55-3ECE-4BBC-9BB0-E7DA08FAE9B9}"/>
    <cellStyle name="Percent 2 5 3 2 3 2 3" xfId="20228" xr:uid="{583E7224-36FA-4609-8831-D3805E988131}"/>
    <cellStyle name="Percent 2 5 3 2 3 2 4" xfId="33918" xr:uid="{B0C93237-5DD5-4FE8-96CB-15DB8766302E}"/>
    <cellStyle name="Percent 2 5 3 2 3 2 5" xfId="48801" xr:uid="{556B043C-E987-4A88-BE17-35CDDE4F1620}"/>
    <cellStyle name="Percent 2 5 3 2 3 3" xfId="23650" xr:uid="{B0C0718C-BB1E-40E7-8606-02E27EDE8B4E}"/>
    <cellStyle name="Percent 2 5 3 2 3 3 2" xfId="37342" xr:uid="{9321FA21-377E-469D-91F1-EF42E06F5782}"/>
    <cellStyle name="Percent 2 5 3 2 3 3 3" xfId="52225" xr:uid="{270EBC34-D5E0-462A-A11E-36EE7974507A}"/>
    <cellStyle name="Percent 2 5 3 2 3 4" xfId="16806" xr:uid="{CC856C01-564B-4107-AE42-952E31646EF9}"/>
    <cellStyle name="Percent 2 5 3 2 3 5" xfId="30496" xr:uid="{E44E4728-2569-4F01-BFEF-9CE6D6F3715E}"/>
    <cellStyle name="Percent 2 5 3 2 3 6" xfId="45379" xr:uid="{AD914196-955D-4F6E-A852-144E8407838C}"/>
    <cellStyle name="Percent 2 5 3 2 4" xfId="11670" xr:uid="{B6ADCBB4-3D67-46ED-87C9-08A94DE58E57}"/>
    <cellStyle name="Percent 2 5 3 2 4 2" xfId="25360" xr:uid="{3A3EF356-8B40-4D87-B66A-EF2AE5BD2C26}"/>
    <cellStyle name="Percent 2 5 3 2 4 2 2" xfId="39052" xr:uid="{0397856A-5BF8-491B-BA1E-39F54FEE471A}"/>
    <cellStyle name="Percent 2 5 3 2 4 2 3" xfId="53935" xr:uid="{2E7C623F-8D78-4584-ACF0-C1B6D0A3980A}"/>
    <cellStyle name="Percent 2 5 3 2 4 3" xfId="18516" xr:uid="{39198D8A-391A-435A-BE81-BDA843135165}"/>
    <cellStyle name="Percent 2 5 3 2 4 4" xfId="32206" xr:uid="{8B89E5AF-DE5F-428F-8BE2-38271FF60D47}"/>
    <cellStyle name="Percent 2 5 3 2 4 5" xfId="47089" xr:uid="{1CF5A22A-1D48-4188-A805-B69CA7E64636}"/>
    <cellStyle name="Percent 2 5 3 2 5" xfId="21938" xr:uid="{114F7F24-C8BB-4C7C-A9BA-E63078E6828C}"/>
    <cellStyle name="Percent 2 5 3 2 5 2" xfId="35630" xr:uid="{03EE6F98-0380-4375-BAA3-7D602B78669F}"/>
    <cellStyle name="Percent 2 5 3 2 5 3" xfId="50513" xr:uid="{288A7F5C-5244-48DF-A841-AEFA6B3DDD8D}"/>
    <cellStyle name="Percent 2 5 3 2 6" xfId="15094" xr:uid="{5EDDC665-1226-4C4C-A889-93CCC3890F3F}"/>
    <cellStyle name="Percent 2 5 3 2 7" xfId="28784" xr:uid="{1ABD8A93-C707-4F8A-8BBC-7FCBA46C2F44}"/>
    <cellStyle name="Percent 2 5 3 2 8" xfId="43667" xr:uid="{96581D31-BAF1-4265-AD47-41EC9AF7F607}"/>
    <cellStyle name="Percent 2 5 3 3" xfId="8250" xr:uid="{F46C6D38-EB81-44A1-9559-1887B2C0AFA8}"/>
    <cellStyle name="Percent 2 5 3 3 2" xfId="9962" xr:uid="{405887A9-96C7-48A9-82B3-17AA19D19749}"/>
    <cellStyle name="Percent 2 5 3 3 2 2" xfId="13384" xr:uid="{848165BC-0FC3-4AEE-91AF-D2A3E58E1D79}"/>
    <cellStyle name="Percent 2 5 3 3 2 2 2" xfId="27074" xr:uid="{1BC79449-9BDF-45AA-B404-64A2C978CE62}"/>
    <cellStyle name="Percent 2 5 3 3 2 2 2 2" xfId="40766" xr:uid="{6DC146A8-0372-4616-B23F-50D356348F90}"/>
    <cellStyle name="Percent 2 5 3 3 2 2 2 3" xfId="55649" xr:uid="{F1F4D7F6-4AC6-47CE-A6BF-CCA34330AA91}"/>
    <cellStyle name="Percent 2 5 3 3 2 2 3" xfId="20230" xr:uid="{100ABC2A-13A4-40B0-A67D-D9CA9AFD5653}"/>
    <cellStyle name="Percent 2 5 3 3 2 2 4" xfId="33920" xr:uid="{0BD9D3DC-4F58-47E7-BDFC-6E8FDAF5D123}"/>
    <cellStyle name="Percent 2 5 3 3 2 2 5" xfId="48803" xr:uid="{3FBA2C5B-9F00-4555-9B67-486E7354D4F0}"/>
    <cellStyle name="Percent 2 5 3 3 2 3" xfId="23652" xr:uid="{5D7693E7-E8F9-4D06-B15E-6E9B7F9B254D}"/>
    <cellStyle name="Percent 2 5 3 3 2 3 2" xfId="37344" xr:uid="{69AE2369-4C39-4D6E-9DCB-E614CB02D45B}"/>
    <cellStyle name="Percent 2 5 3 3 2 3 3" xfId="52227" xr:uid="{B02CA95D-4464-44FC-9962-2E09B76D5D3A}"/>
    <cellStyle name="Percent 2 5 3 3 2 4" xfId="16808" xr:uid="{26C6B58D-B189-460A-9F77-DE0486E32791}"/>
    <cellStyle name="Percent 2 5 3 3 2 5" xfId="30498" xr:uid="{A5E37FC2-04A9-4CE4-960C-5DE38B27A5C3}"/>
    <cellStyle name="Percent 2 5 3 3 2 6" xfId="45381" xr:uid="{BAE4BA23-C2E5-405A-BF3B-1D0331AAEE6E}"/>
    <cellStyle name="Percent 2 5 3 3 3" xfId="11672" xr:uid="{4B2F6C13-BA05-4A4C-8DCE-82A2C79395F4}"/>
    <cellStyle name="Percent 2 5 3 3 3 2" xfId="25362" xr:uid="{5AF1F3F5-12C1-44EC-A126-613C97763485}"/>
    <cellStyle name="Percent 2 5 3 3 3 2 2" xfId="39054" xr:uid="{84F9591F-87F1-4754-A259-AFC22E02F7C2}"/>
    <cellStyle name="Percent 2 5 3 3 3 2 3" xfId="53937" xr:uid="{7E12F072-E7D1-42F0-9A4F-E9D9370CA910}"/>
    <cellStyle name="Percent 2 5 3 3 3 3" xfId="18518" xr:uid="{A2C39B6D-09A1-413F-B836-98E9A903CF2B}"/>
    <cellStyle name="Percent 2 5 3 3 3 4" xfId="32208" xr:uid="{D66DCB7F-4E99-4BCB-9D93-9A0F280E2B22}"/>
    <cellStyle name="Percent 2 5 3 3 3 5" xfId="47091" xr:uid="{64F6BFD2-0BE4-4273-9EB5-CE14922F36B5}"/>
    <cellStyle name="Percent 2 5 3 3 4" xfId="21940" xr:uid="{42DC30C5-C0BE-4E29-81AD-937AED97FA00}"/>
    <cellStyle name="Percent 2 5 3 3 4 2" xfId="35632" xr:uid="{EA00613E-35AD-43D9-8D93-A819FC5EDCB9}"/>
    <cellStyle name="Percent 2 5 3 3 4 3" xfId="50515" xr:uid="{64985687-9750-4B4C-9D2F-770CD23D3CAD}"/>
    <cellStyle name="Percent 2 5 3 3 5" xfId="15096" xr:uid="{86F541F8-46FD-43B1-8FA3-B1AA41C129C9}"/>
    <cellStyle name="Percent 2 5 3 3 6" xfId="28786" xr:uid="{B1E5E4AD-48D8-4DF0-8B99-E50290150B2B}"/>
    <cellStyle name="Percent 2 5 3 3 7" xfId="43669" xr:uid="{161D73A3-7342-40B0-8723-DBD58D870A89}"/>
    <cellStyle name="Percent 2 5 3 4" xfId="8251" xr:uid="{486ABF62-8610-45E7-B9B7-3BFBEA7635F0}"/>
    <cellStyle name="Percent 2 5 3 4 2" xfId="9963" xr:uid="{0A3F63DD-95F4-4E53-92D8-8CA726A30129}"/>
    <cellStyle name="Percent 2 5 3 4 2 2" xfId="13385" xr:uid="{C8234CC2-7A34-413A-8277-0850375F2ADD}"/>
    <cellStyle name="Percent 2 5 3 4 2 2 2" xfId="27075" xr:uid="{21E7CDEF-3180-4DCD-B226-8DF8DAEF6EF7}"/>
    <cellStyle name="Percent 2 5 3 4 2 2 2 2" xfId="40767" xr:uid="{3CB3C1A3-B469-4CFF-BFB4-95AC7D5E4024}"/>
    <cellStyle name="Percent 2 5 3 4 2 2 2 3" xfId="55650" xr:uid="{038EA324-4D38-456B-81D4-DF8C2D7F259A}"/>
    <cellStyle name="Percent 2 5 3 4 2 2 3" xfId="20231" xr:uid="{F4A9CDB0-60C5-4150-A3C0-8BA1D385633F}"/>
    <cellStyle name="Percent 2 5 3 4 2 2 4" xfId="33921" xr:uid="{78A12194-40B2-46D4-9ECA-84696D8AC0A1}"/>
    <cellStyle name="Percent 2 5 3 4 2 2 5" xfId="48804" xr:uid="{9B143C88-EEBC-42BD-A8ED-1D96B8F0B43E}"/>
    <cellStyle name="Percent 2 5 3 4 2 3" xfId="23653" xr:uid="{9F3794DF-7FD2-4537-9FAA-788C4441A91B}"/>
    <cellStyle name="Percent 2 5 3 4 2 3 2" xfId="37345" xr:uid="{64D92643-3844-485F-B9B7-5E13CC9E7846}"/>
    <cellStyle name="Percent 2 5 3 4 2 3 3" xfId="52228" xr:uid="{7D6247AB-E61A-4F92-A8FF-A2EFA889ABD5}"/>
    <cellStyle name="Percent 2 5 3 4 2 4" xfId="16809" xr:uid="{E901F485-F507-4E9A-9178-2F9B68D74EC0}"/>
    <cellStyle name="Percent 2 5 3 4 2 5" xfId="30499" xr:uid="{E5BBCF4A-C2C6-452F-9669-D46A101C7156}"/>
    <cellStyle name="Percent 2 5 3 4 2 6" xfId="45382" xr:uid="{BF438734-791B-4E2C-A154-2BF6F844A0F0}"/>
    <cellStyle name="Percent 2 5 3 4 3" xfId="11673" xr:uid="{6F61263F-E6D1-444B-B213-85FB9D9C528B}"/>
    <cellStyle name="Percent 2 5 3 4 3 2" xfId="25363" xr:uid="{DEBD064F-2955-4B6A-B1E9-10F1F32C24B8}"/>
    <cellStyle name="Percent 2 5 3 4 3 2 2" xfId="39055" xr:uid="{B2283373-81E8-41D8-8884-931B2D528FB8}"/>
    <cellStyle name="Percent 2 5 3 4 3 2 3" xfId="53938" xr:uid="{738701E3-D3A3-406C-8AB8-7D08828721FE}"/>
    <cellStyle name="Percent 2 5 3 4 3 3" xfId="18519" xr:uid="{F3909B96-C7E0-4954-ABDB-63F29E6A0361}"/>
    <cellStyle name="Percent 2 5 3 4 3 4" xfId="32209" xr:uid="{06AF96A6-47CD-4E8D-8551-6BBD4B9F1A6F}"/>
    <cellStyle name="Percent 2 5 3 4 3 5" xfId="47092" xr:uid="{18979843-FA11-4F09-AF9C-344E76285C32}"/>
    <cellStyle name="Percent 2 5 3 4 4" xfId="21941" xr:uid="{D49D4C97-742D-4D46-B23E-520418647171}"/>
    <cellStyle name="Percent 2 5 3 4 4 2" xfId="35633" xr:uid="{DF1CC346-4771-4CE1-A96D-C5475114A1CE}"/>
    <cellStyle name="Percent 2 5 3 4 4 3" xfId="50516" xr:uid="{02015541-3A48-49C1-86CB-1788F736952D}"/>
    <cellStyle name="Percent 2 5 3 4 5" xfId="15097" xr:uid="{DF0FB501-18F8-48AB-8B5B-C4E0D19561AC}"/>
    <cellStyle name="Percent 2 5 3 4 6" xfId="28787" xr:uid="{C40C84C6-9C72-411C-AC14-11DEED79EAB1}"/>
    <cellStyle name="Percent 2 5 3 4 7" xfId="43670" xr:uid="{C3A41815-EA88-46B8-9E1B-0B9390FFB47C}"/>
    <cellStyle name="Percent 2 5 3 5" xfId="9959" xr:uid="{0AB0491C-B4C6-411E-8841-525F41CCCCFE}"/>
    <cellStyle name="Percent 2 5 3 5 2" xfId="13381" xr:uid="{00E9AAD1-CCEE-46D4-BCB1-465F92405318}"/>
    <cellStyle name="Percent 2 5 3 5 2 2" xfId="27071" xr:uid="{B88C1DC1-774D-45C6-B490-1B19ABCACB63}"/>
    <cellStyle name="Percent 2 5 3 5 2 2 2" xfId="40763" xr:uid="{FFA1646F-16D7-42B7-976C-BA8281E92D04}"/>
    <cellStyle name="Percent 2 5 3 5 2 2 3" xfId="55646" xr:uid="{105A9D70-7845-4EED-99A1-482EF6EBEFD7}"/>
    <cellStyle name="Percent 2 5 3 5 2 3" xfId="20227" xr:uid="{48A86048-7066-4305-BEA2-1F21F309BAD5}"/>
    <cellStyle name="Percent 2 5 3 5 2 4" xfId="33917" xr:uid="{17B3A345-D007-40C1-A3A2-15BC8323DA67}"/>
    <cellStyle name="Percent 2 5 3 5 2 5" xfId="48800" xr:uid="{85B66CBD-FC45-4BF3-AD87-5F652904B61C}"/>
    <cellStyle name="Percent 2 5 3 5 3" xfId="23649" xr:uid="{89193E43-1163-4A8C-9E1C-6ADB716121DA}"/>
    <cellStyle name="Percent 2 5 3 5 3 2" xfId="37341" xr:uid="{0FC4D192-7F70-49CC-9916-2DB019729DE9}"/>
    <cellStyle name="Percent 2 5 3 5 3 3" xfId="52224" xr:uid="{548701A8-C1E3-451D-8AF2-20739F62F320}"/>
    <cellStyle name="Percent 2 5 3 5 4" xfId="16805" xr:uid="{1558345E-9AD0-4F4A-B72A-23886DF81758}"/>
    <cellStyle name="Percent 2 5 3 5 5" xfId="30495" xr:uid="{810E7CF0-0123-447A-BC27-50459954FFBF}"/>
    <cellStyle name="Percent 2 5 3 5 6" xfId="45378" xr:uid="{3CE3FD60-19D4-4116-8198-C55D5B865CE4}"/>
    <cellStyle name="Percent 2 5 3 6" xfId="11669" xr:uid="{DE697A72-912E-439C-9260-4965A77B4758}"/>
    <cellStyle name="Percent 2 5 3 6 2" xfId="25359" xr:uid="{FFCB6A27-7FE8-43B6-8848-7736A9ED0A22}"/>
    <cellStyle name="Percent 2 5 3 6 2 2" xfId="39051" xr:uid="{60BEB2A7-D1C0-4D61-8B6C-659081EB4301}"/>
    <cellStyle name="Percent 2 5 3 6 2 3" xfId="53934" xr:uid="{54AA6E69-1621-4BC8-AE37-F68A217A5899}"/>
    <cellStyle name="Percent 2 5 3 6 3" xfId="18515" xr:uid="{DA56E99E-2463-4911-9FE3-1924703C0E81}"/>
    <cellStyle name="Percent 2 5 3 6 4" xfId="32205" xr:uid="{2AB7C5FA-7BC7-4908-A72D-BC0450172D17}"/>
    <cellStyle name="Percent 2 5 3 6 5" xfId="47088" xr:uid="{D88BFFE7-5E33-4867-95E4-6EA5E20F0717}"/>
    <cellStyle name="Percent 2 5 3 7" xfId="21937" xr:uid="{8EA29CDE-3A8B-4309-AD84-0A747A070BE5}"/>
    <cellStyle name="Percent 2 5 3 7 2" xfId="35629" xr:uid="{4B79D07B-76D0-4873-9A63-1B8018B50A66}"/>
    <cellStyle name="Percent 2 5 3 7 3" xfId="50512" xr:uid="{6B7C865C-6127-452D-8276-2A647B1790D2}"/>
    <cellStyle name="Percent 2 5 3 8" xfId="15093" xr:uid="{808104BB-8892-4746-89BC-4DD04817078C}"/>
    <cellStyle name="Percent 2 5 3 9" xfId="28783" xr:uid="{C33C4AA8-AA75-43C8-ADD3-DD1DFA303CAD}"/>
    <cellStyle name="Percent 2 5 4" xfId="8252" xr:uid="{2559F19A-9A99-4C52-917B-EB94F9DFA8A2}"/>
    <cellStyle name="Percent 2 5 4 2" xfId="8253" xr:uid="{65DBA0DA-9F79-442D-B580-BAF507C26299}"/>
    <cellStyle name="Percent 2 5 4 2 2" xfId="9965" xr:uid="{6E7C3A21-2D0D-422C-A0F8-A6DE05F6B23B}"/>
    <cellStyle name="Percent 2 5 4 2 2 2" xfId="13387" xr:uid="{1496F255-1418-40B5-B2D7-0018864CEC49}"/>
    <cellStyle name="Percent 2 5 4 2 2 2 2" xfId="27077" xr:uid="{65BE83E9-AEC3-482F-92E1-0CC1E9D30795}"/>
    <cellStyle name="Percent 2 5 4 2 2 2 2 2" xfId="40769" xr:uid="{6181A6AF-4532-493E-BCD7-B33369F44805}"/>
    <cellStyle name="Percent 2 5 4 2 2 2 2 3" xfId="55652" xr:uid="{B69258D2-D288-42E9-BB41-78505D913BCB}"/>
    <cellStyle name="Percent 2 5 4 2 2 2 3" xfId="20233" xr:uid="{89AB52F6-9650-478D-B0F2-08C445A21FB1}"/>
    <cellStyle name="Percent 2 5 4 2 2 2 4" xfId="33923" xr:uid="{29A6A30E-FF79-4841-94B8-7E5178BB01F2}"/>
    <cellStyle name="Percent 2 5 4 2 2 2 5" xfId="48806" xr:uid="{8CB474C1-4BCA-4813-96C8-B293FA2D1826}"/>
    <cellStyle name="Percent 2 5 4 2 2 3" xfId="23655" xr:uid="{B1849B44-E87A-4DEF-83AF-FA10CB495F6D}"/>
    <cellStyle name="Percent 2 5 4 2 2 3 2" xfId="37347" xr:uid="{8D9C990F-CDE4-40D4-A363-47EA56B760B3}"/>
    <cellStyle name="Percent 2 5 4 2 2 3 3" xfId="52230" xr:uid="{AA67CD50-3D42-4A73-B464-1E1FBE26F711}"/>
    <cellStyle name="Percent 2 5 4 2 2 4" xfId="16811" xr:uid="{C9D7A623-3372-48D1-B41F-FBD20001C90F}"/>
    <cellStyle name="Percent 2 5 4 2 2 5" xfId="30501" xr:uid="{7F41A2D2-2DD9-4015-8D8C-F788952D01B1}"/>
    <cellStyle name="Percent 2 5 4 2 2 6" xfId="45384" xr:uid="{AF4363F5-1A40-4019-8EEE-CE2569A90CBF}"/>
    <cellStyle name="Percent 2 5 4 2 3" xfId="11675" xr:uid="{AE5A9D53-F22B-4465-93CD-CD97DBE72B20}"/>
    <cellStyle name="Percent 2 5 4 2 3 2" xfId="25365" xr:uid="{84C4BA2E-6E7F-4CB4-A23D-859D6849DCF2}"/>
    <cellStyle name="Percent 2 5 4 2 3 2 2" xfId="39057" xr:uid="{BAD42D92-8D56-4E68-BC3F-F0E17F7F517D}"/>
    <cellStyle name="Percent 2 5 4 2 3 2 3" xfId="53940" xr:uid="{D58154EB-8C7A-4B91-A89B-96B4E265510C}"/>
    <cellStyle name="Percent 2 5 4 2 3 3" xfId="18521" xr:uid="{92414AD2-27B0-4907-BFED-130AA6F75E92}"/>
    <cellStyle name="Percent 2 5 4 2 3 4" xfId="32211" xr:uid="{F44529EB-D1FD-4204-9F84-F7EF7F69CC96}"/>
    <cellStyle name="Percent 2 5 4 2 3 5" xfId="47094" xr:uid="{C41F685B-E4E9-42A9-ABD7-7DC5396158D7}"/>
    <cellStyle name="Percent 2 5 4 2 4" xfId="21943" xr:uid="{CF05D2CE-E283-4C15-B866-478C12435304}"/>
    <cellStyle name="Percent 2 5 4 2 4 2" xfId="35635" xr:uid="{4AD17C6F-FAD4-4E8A-B06C-B8CB452B99BF}"/>
    <cellStyle name="Percent 2 5 4 2 4 3" xfId="50518" xr:uid="{14359071-F652-4B20-9A2D-F9BD2E81FC9E}"/>
    <cellStyle name="Percent 2 5 4 2 5" xfId="15099" xr:uid="{F27F6FF5-3AA2-4366-AC53-BA4B835838E8}"/>
    <cellStyle name="Percent 2 5 4 2 6" xfId="28789" xr:uid="{169B88DE-B793-43D6-9939-83E735D84214}"/>
    <cellStyle name="Percent 2 5 4 2 7" xfId="43672" xr:uid="{D3CF435C-74FF-4D09-BD75-CFB4EAEE2E26}"/>
    <cellStyle name="Percent 2 5 4 3" xfId="9964" xr:uid="{411880E9-4C74-461E-8FB0-BED69336EE93}"/>
    <cellStyle name="Percent 2 5 4 3 2" xfId="13386" xr:uid="{AC87E287-45AE-4D63-B32E-5B45A509409B}"/>
    <cellStyle name="Percent 2 5 4 3 2 2" xfId="27076" xr:uid="{EB7F187D-344D-4470-A536-DBE0CCDE844F}"/>
    <cellStyle name="Percent 2 5 4 3 2 2 2" xfId="40768" xr:uid="{A362D179-3C4E-4046-9E84-781E9D954EA5}"/>
    <cellStyle name="Percent 2 5 4 3 2 2 3" xfId="55651" xr:uid="{3DFA47BB-8F73-4811-A81C-A0A1A60919DF}"/>
    <cellStyle name="Percent 2 5 4 3 2 3" xfId="20232" xr:uid="{6953BC50-51F2-4400-B45F-6C68A185FA2B}"/>
    <cellStyle name="Percent 2 5 4 3 2 4" xfId="33922" xr:uid="{1DD70DFD-182A-487C-9B3E-11FE6B6A4457}"/>
    <cellStyle name="Percent 2 5 4 3 2 5" xfId="48805" xr:uid="{AB7FBD63-778A-4443-B07C-8F089E06C6E9}"/>
    <cellStyle name="Percent 2 5 4 3 3" xfId="23654" xr:uid="{FDF8EC12-B537-49F2-B089-50BB03B8E646}"/>
    <cellStyle name="Percent 2 5 4 3 3 2" xfId="37346" xr:uid="{454E1C18-0DD2-4C4C-BC25-81CB6BBA625C}"/>
    <cellStyle name="Percent 2 5 4 3 3 3" xfId="52229" xr:uid="{798D7FF8-4999-4F2B-B8D1-761430E5AAF7}"/>
    <cellStyle name="Percent 2 5 4 3 4" xfId="16810" xr:uid="{BD04D462-C336-4C04-AF1F-40472B090248}"/>
    <cellStyle name="Percent 2 5 4 3 5" xfId="30500" xr:uid="{D13AC58A-83A2-472D-BCAD-305334BBC4CD}"/>
    <cellStyle name="Percent 2 5 4 3 6" xfId="45383" xr:uid="{4A172C6F-A82E-4F23-825C-C26BE35DC33B}"/>
    <cellStyle name="Percent 2 5 4 4" xfId="11674" xr:uid="{0974CB31-10C9-4991-82D3-AF670F25B18A}"/>
    <cellStyle name="Percent 2 5 4 4 2" xfId="25364" xr:uid="{9E28BF89-A627-4235-A761-B42A0456D2A6}"/>
    <cellStyle name="Percent 2 5 4 4 2 2" xfId="39056" xr:uid="{267DC411-E809-4F22-B277-8E49835F38D7}"/>
    <cellStyle name="Percent 2 5 4 4 2 3" xfId="53939" xr:uid="{E5EA1276-038E-45CB-A57D-A56394CF9D73}"/>
    <cellStyle name="Percent 2 5 4 4 3" xfId="18520" xr:uid="{621233B4-4667-48AF-A0BB-1DF7925C6705}"/>
    <cellStyle name="Percent 2 5 4 4 4" xfId="32210" xr:uid="{19346E39-D526-40BF-9DD2-82DC002255B0}"/>
    <cellStyle name="Percent 2 5 4 4 5" xfId="47093" xr:uid="{1791901D-209A-4F82-A97A-6651BE9B03AC}"/>
    <cellStyle name="Percent 2 5 4 5" xfId="21942" xr:uid="{E649C493-FF4A-4D96-8516-2072F46AA966}"/>
    <cellStyle name="Percent 2 5 4 5 2" xfId="35634" xr:uid="{FE1368B2-1EA0-4BEF-80AE-CEDEDD52B384}"/>
    <cellStyle name="Percent 2 5 4 5 3" xfId="50517" xr:uid="{5E0E67C8-3254-419C-A4A9-C7AF4903D3CB}"/>
    <cellStyle name="Percent 2 5 4 6" xfId="15098" xr:uid="{D8060389-A780-4046-9830-6276F6D14E04}"/>
    <cellStyle name="Percent 2 5 4 7" xfId="28788" xr:uid="{8A78C80E-0581-46D1-9D8B-28EEDA7D4335}"/>
    <cellStyle name="Percent 2 5 4 8" xfId="43671" xr:uid="{E2E90014-BCD1-44F7-BF00-242B20A101DF}"/>
    <cellStyle name="Percent 2 5 5" xfId="8254" xr:uid="{400E16ED-2610-488E-BB49-420EE769B426}"/>
    <cellStyle name="Percent 2 5 5 2" xfId="9966" xr:uid="{B9395033-FB5D-4433-A119-1FE830D086B9}"/>
    <cellStyle name="Percent 2 5 5 2 2" xfId="13388" xr:uid="{FFB641C0-D597-4B2A-BBF8-FF0D43D42AA5}"/>
    <cellStyle name="Percent 2 5 5 2 2 2" xfId="27078" xr:uid="{943C33B6-F9DE-45AB-8448-CDA784889910}"/>
    <cellStyle name="Percent 2 5 5 2 2 2 2" xfId="40770" xr:uid="{00B580A6-5210-42CA-8E65-0320D57390A6}"/>
    <cellStyle name="Percent 2 5 5 2 2 2 3" xfId="55653" xr:uid="{41D2B9D1-B656-4EC6-BC2E-9950307126EE}"/>
    <cellStyle name="Percent 2 5 5 2 2 3" xfId="20234" xr:uid="{7C57E27D-8A9C-4D83-A3E6-D6210624E7FF}"/>
    <cellStyle name="Percent 2 5 5 2 2 4" xfId="33924" xr:uid="{CCF41ECF-C3C5-4079-9533-FC7CEF99BA2A}"/>
    <cellStyle name="Percent 2 5 5 2 2 5" xfId="48807" xr:uid="{AC728FE9-ECDB-4FE1-ACFC-38C59DF028EC}"/>
    <cellStyle name="Percent 2 5 5 2 3" xfId="23656" xr:uid="{59F6B317-20DD-4429-A75A-C6DD53F3638C}"/>
    <cellStyle name="Percent 2 5 5 2 3 2" xfId="37348" xr:uid="{374FE694-DFDB-421E-A7A5-194271D4A0D3}"/>
    <cellStyle name="Percent 2 5 5 2 3 3" xfId="52231" xr:uid="{CCD9492A-1C77-4217-B4CF-BA52843C9E3C}"/>
    <cellStyle name="Percent 2 5 5 2 4" xfId="16812" xr:uid="{5E03687B-763C-457D-A90D-5D8F7A58605C}"/>
    <cellStyle name="Percent 2 5 5 2 5" xfId="30502" xr:uid="{243260BC-0874-4A24-A137-8C6CDF9E777A}"/>
    <cellStyle name="Percent 2 5 5 2 6" xfId="45385" xr:uid="{026DB9AF-FB33-4D76-9592-64BAACB86ED4}"/>
    <cellStyle name="Percent 2 5 5 3" xfId="11676" xr:uid="{66473023-5468-4044-95A3-B64ABB802D1F}"/>
    <cellStyle name="Percent 2 5 5 3 2" xfId="25366" xr:uid="{6D196573-4CA4-4C3F-965D-FC4DA19D46AC}"/>
    <cellStyle name="Percent 2 5 5 3 2 2" xfId="39058" xr:uid="{252D5F91-35BC-44B8-9443-2754EE1875BC}"/>
    <cellStyle name="Percent 2 5 5 3 2 3" xfId="53941" xr:uid="{BF1CA3F7-0D9C-4A3A-9FD0-F0B7BC7ED4BC}"/>
    <cellStyle name="Percent 2 5 5 3 3" xfId="18522" xr:uid="{1D4C643B-AFD1-423C-BFDB-CC091A0D7F61}"/>
    <cellStyle name="Percent 2 5 5 3 4" xfId="32212" xr:uid="{4BCAAFBE-E241-4450-851D-C2DF69236C58}"/>
    <cellStyle name="Percent 2 5 5 3 5" xfId="47095" xr:uid="{D1C0FC67-9497-46C6-9C06-35599618F151}"/>
    <cellStyle name="Percent 2 5 5 4" xfId="21944" xr:uid="{C469BBE1-721D-4CD9-ACFE-4E9A97AD2EB9}"/>
    <cellStyle name="Percent 2 5 5 4 2" xfId="35636" xr:uid="{610FC576-0C07-41E4-A796-BC5B4536586F}"/>
    <cellStyle name="Percent 2 5 5 4 3" xfId="50519" xr:uid="{5A29B5E9-BB54-4C15-BF81-7130D1D72198}"/>
    <cellStyle name="Percent 2 5 5 5" xfId="15100" xr:uid="{3EEAB562-9205-40E9-BBC2-D2356501A0B2}"/>
    <cellStyle name="Percent 2 5 5 6" xfId="28790" xr:uid="{B2BA0D58-ACF9-401E-8B83-6F4B2DD8E192}"/>
    <cellStyle name="Percent 2 5 5 7" xfId="43673" xr:uid="{32966B78-0666-418E-8771-3E8E70BDFB54}"/>
    <cellStyle name="Percent 2 5 6" xfId="8255" xr:uid="{ED333782-18CA-4D34-9E52-54237C9B5781}"/>
    <cellStyle name="Percent 2 5 6 2" xfId="9967" xr:uid="{D1D278BA-AE0F-41EA-A846-91308933173F}"/>
    <cellStyle name="Percent 2 5 6 2 2" xfId="13389" xr:uid="{CB6C6A4F-62ED-4116-8D9C-FAC73789B121}"/>
    <cellStyle name="Percent 2 5 6 2 2 2" xfId="27079" xr:uid="{FD23C991-0348-4AF7-B070-D1A76DE19021}"/>
    <cellStyle name="Percent 2 5 6 2 2 2 2" xfId="40771" xr:uid="{90D2B5DA-18D4-4047-8B4E-DA6738CC1150}"/>
    <cellStyle name="Percent 2 5 6 2 2 2 3" xfId="55654" xr:uid="{7F225C3F-9CAF-469C-B7C1-180665572D81}"/>
    <cellStyle name="Percent 2 5 6 2 2 3" xfId="20235" xr:uid="{10A9F53C-FDB5-42BE-92A1-9A8C126520F6}"/>
    <cellStyle name="Percent 2 5 6 2 2 4" xfId="33925" xr:uid="{F4ED106C-2731-4E83-BB6D-B7C6A7D6B4B8}"/>
    <cellStyle name="Percent 2 5 6 2 2 5" xfId="48808" xr:uid="{D9AD65E8-62EB-45BE-829D-E8E97051943F}"/>
    <cellStyle name="Percent 2 5 6 2 3" xfId="23657" xr:uid="{FE53B602-DA14-49B3-9072-4331BA0CBED5}"/>
    <cellStyle name="Percent 2 5 6 2 3 2" xfId="37349" xr:uid="{C19A628E-3256-4E25-9A0A-3CCBEBCAEA2E}"/>
    <cellStyle name="Percent 2 5 6 2 3 3" xfId="52232" xr:uid="{87804947-8C04-402C-B882-56A3AA39AF21}"/>
    <cellStyle name="Percent 2 5 6 2 4" xfId="16813" xr:uid="{CA2E8127-EBA2-454B-AE03-8B30C0838100}"/>
    <cellStyle name="Percent 2 5 6 2 5" xfId="30503" xr:uid="{7B328D29-A5F4-4D7C-95DA-B59B516BB84A}"/>
    <cellStyle name="Percent 2 5 6 2 6" xfId="45386" xr:uid="{2A72EBA9-8A98-433D-87E9-8A67B55DE561}"/>
    <cellStyle name="Percent 2 5 6 3" xfId="11677" xr:uid="{E67AA65E-F7CE-4008-8CE8-62B95E490552}"/>
    <cellStyle name="Percent 2 5 6 3 2" xfId="25367" xr:uid="{3B446601-F639-49FF-A210-CF16DBD8AC4A}"/>
    <cellStyle name="Percent 2 5 6 3 2 2" xfId="39059" xr:uid="{72B495D3-6D94-4C60-A989-9E2B7AB653BC}"/>
    <cellStyle name="Percent 2 5 6 3 2 3" xfId="53942" xr:uid="{0A2263DD-0BC7-4EC8-87CA-82F22AC91F1C}"/>
    <cellStyle name="Percent 2 5 6 3 3" xfId="18523" xr:uid="{F1D0159E-2948-4FC4-B434-8C5D642DB9EF}"/>
    <cellStyle name="Percent 2 5 6 3 4" xfId="32213" xr:uid="{07DEE740-9B26-48EA-9EE0-1D4D253C070C}"/>
    <cellStyle name="Percent 2 5 6 3 5" xfId="47096" xr:uid="{EC4EA7C3-0C7A-4EC1-BDB8-07017CECE207}"/>
    <cellStyle name="Percent 2 5 6 4" xfId="21945" xr:uid="{1AB08D59-E702-4BC3-B742-DB9C6477E4E4}"/>
    <cellStyle name="Percent 2 5 6 4 2" xfId="35637" xr:uid="{65D0D19A-18D9-4D85-B874-9AF2D4F66856}"/>
    <cellStyle name="Percent 2 5 6 4 3" xfId="50520" xr:uid="{885E9E85-DE0A-4213-B43C-FBC8DAE435DB}"/>
    <cellStyle name="Percent 2 5 6 5" xfId="15101" xr:uid="{F0C0B06A-7CF6-4EDD-BF36-E5D8B82139A2}"/>
    <cellStyle name="Percent 2 5 6 6" xfId="28791" xr:uid="{319BE686-1B50-4275-B7A5-F8231A95AD20}"/>
    <cellStyle name="Percent 2 5 6 7" xfId="43674" xr:uid="{393B850C-C09F-42DC-ADBD-494CC530950B}"/>
    <cellStyle name="Percent 2 5 7" xfId="9953" xr:uid="{43A5C52B-BB9C-4003-81CA-20D39E38491A}"/>
    <cellStyle name="Percent 2 5 7 2" xfId="13375" xr:uid="{E2802400-AB66-493E-B89B-4784F4230279}"/>
    <cellStyle name="Percent 2 5 7 2 2" xfId="27065" xr:uid="{BD69E8A9-944C-4066-A6B1-4CE24D934F70}"/>
    <cellStyle name="Percent 2 5 7 2 2 2" xfId="40757" xr:uid="{E08BD08C-DE9D-424E-8DF0-CF60B180FD2D}"/>
    <cellStyle name="Percent 2 5 7 2 2 3" xfId="55640" xr:uid="{152733C8-8953-4F67-B766-A8321B066617}"/>
    <cellStyle name="Percent 2 5 7 2 3" xfId="20221" xr:uid="{62F09003-52A9-480B-B73F-4931BAF35B85}"/>
    <cellStyle name="Percent 2 5 7 2 4" xfId="33911" xr:uid="{DB245B68-A46F-446F-8325-89BDB4C47C0D}"/>
    <cellStyle name="Percent 2 5 7 2 5" xfId="48794" xr:uid="{90605EC3-BC70-4042-A14A-DC4F2F0C7820}"/>
    <cellStyle name="Percent 2 5 7 3" xfId="23643" xr:uid="{7FDEA33D-3CEB-4DF6-BDF0-92E1C86CB8C0}"/>
    <cellStyle name="Percent 2 5 7 3 2" xfId="37335" xr:uid="{F6BC5F83-8DFD-4E73-9ECB-B5A4580BC8F5}"/>
    <cellStyle name="Percent 2 5 7 3 3" xfId="52218" xr:uid="{45F94572-83AC-4E39-8258-2F60A8075F39}"/>
    <cellStyle name="Percent 2 5 7 4" xfId="16799" xr:uid="{7574C625-55B4-4966-B559-9B00EE86CE1D}"/>
    <cellStyle name="Percent 2 5 7 5" xfId="30489" xr:uid="{C9D28030-FB6E-4369-8AA3-B86B512C9775}"/>
    <cellStyle name="Percent 2 5 7 6" xfId="45372" xr:uid="{51B5ED16-9887-4533-BE26-47CAF313DEE1}"/>
    <cellStyle name="Percent 2 5 8" xfId="11663" xr:uid="{E5907B8A-6093-42E9-89E3-6DCF17120C53}"/>
    <cellStyle name="Percent 2 5 8 2" xfId="25353" xr:uid="{83BFCECB-0304-40EE-8F68-EF8DCF566ADE}"/>
    <cellStyle name="Percent 2 5 8 2 2" xfId="39045" xr:uid="{7899CC5C-A214-4D5C-A6BF-82EB42BEF0EF}"/>
    <cellStyle name="Percent 2 5 8 2 3" xfId="53928" xr:uid="{E541620E-F726-4358-9032-0925676307D9}"/>
    <cellStyle name="Percent 2 5 8 3" xfId="18509" xr:uid="{6DC3F5CA-C4CB-4494-9257-B598BD0F3D33}"/>
    <cellStyle name="Percent 2 5 8 4" xfId="32199" xr:uid="{C8CA3F21-2752-4112-830D-25B95B548ADB}"/>
    <cellStyle name="Percent 2 5 8 5" xfId="47082" xr:uid="{CDF81184-735A-44BC-AB0B-718BE358A938}"/>
    <cellStyle name="Percent 2 5 9" xfId="21931" xr:uid="{0F1EFA54-D297-4848-A1E4-AED3D771DF24}"/>
    <cellStyle name="Percent 2 5 9 2" xfId="35623" xr:uid="{A6D77415-B1D3-4359-8F16-EEC4887F5B13}"/>
    <cellStyle name="Percent 2 5 9 3" xfId="50506" xr:uid="{FA406C9C-7FB7-480B-89E0-100ABBB178D6}"/>
    <cellStyle name="Percent 2 6" xfId="8256" xr:uid="{399849E5-9657-4FE9-B64C-C205FD02C17E}"/>
    <cellStyle name="Percent 2 6 10" xfId="43675" xr:uid="{2F29196E-415A-4593-B0E1-573BBCB59928}"/>
    <cellStyle name="Percent 2 6 2" xfId="8257" xr:uid="{1FF91A71-FDA9-4510-B983-22B33CF60CE1}"/>
    <cellStyle name="Percent 2 6 2 2" xfId="8258" xr:uid="{0204B11F-7E36-4898-8AAF-84C2C015DFCB}"/>
    <cellStyle name="Percent 2 6 2 2 2" xfId="9970" xr:uid="{5E56C23A-577E-4321-B27C-F97C8389DAD1}"/>
    <cellStyle name="Percent 2 6 2 2 2 2" xfId="13392" xr:uid="{EA8A0E7A-C92B-4266-810F-3516917FE1FA}"/>
    <cellStyle name="Percent 2 6 2 2 2 2 2" xfId="27082" xr:uid="{79A2EECC-0E2C-4D3E-9E6E-435116C5B66D}"/>
    <cellStyle name="Percent 2 6 2 2 2 2 2 2" xfId="40774" xr:uid="{3FA65FA8-3617-4E8A-808E-75077D23E732}"/>
    <cellStyle name="Percent 2 6 2 2 2 2 2 3" xfId="55657" xr:uid="{A83B272E-A66B-466C-9A97-ACD693CB4272}"/>
    <cellStyle name="Percent 2 6 2 2 2 2 3" xfId="20238" xr:uid="{839FEB7A-CDF0-43C8-8168-2712E1BE0B98}"/>
    <cellStyle name="Percent 2 6 2 2 2 2 4" xfId="33928" xr:uid="{6588471B-71D8-4609-860C-0FCBAE463422}"/>
    <cellStyle name="Percent 2 6 2 2 2 2 5" xfId="48811" xr:uid="{13B67DA8-2394-4E4D-89B7-E652A75B1436}"/>
    <cellStyle name="Percent 2 6 2 2 2 3" xfId="23660" xr:uid="{F232E7B0-0B04-4704-835E-77FFE74CE03D}"/>
    <cellStyle name="Percent 2 6 2 2 2 3 2" xfId="37352" xr:uid="{E8029DCC-D189-455B-ACDE-3F5A045E2632}"/>
    <cellStyle name="Percent 2 6 2 2 2 3 3" xfId="52235" xr:uid="{EB90C375-0CEC-4A7E-A4E9-9C313E57C685}"/>
    <cellStyle name="Percent 2 6 2 2 2 4" xfId="16816" xr:uid="{3EDA0275-27F0-4789-92E3-4F897E82CE23}"/>
    <cellStyle name="Percent 2 6 2 2 2 5" xfId="30506" xr:uid="{0784CA7A-71B4-4585-ACE8-AE9221273464}"/>
    <cellStyle name="Percent 2 6 2 2 2 6" xfId="45389" xr:uid="{2340B6D7-8E66-4BE5-ACF9-50922C124545}"/>
    <cellStyle name="Percent 2 6 2 2 3" xfId="11680" xr:uid="{D23F8C59-A1B6-4E4E-8FA1-F91AF5389DDE}"/>
    <cellStyle name="Percent 2 6 2 2 3 2" xfId="25370" xr:uid="{B4439101-5A7F-4842-93EA-6E0722A36271}"/>
    <cellStyle name="Percent 2 6 2 2 3 2 2" xfId="39062" xr:uid="{FDFE8061-B906-486F-A7CA-DDE635E1F168}"/>
    <cellStyle name="Percent 2 6 2 2 3 2 3" xfId="53945" xr:uid="{B733E0A6-C82D-4798-BFF4-9CEE8BE5DB53}"/>
    <cellStyle name="Percent 2 6 2 2 3 3" xfId="18526" xr:uid="{A19EB69A-CDC5-4379-8324-079BB360E891}"/>
    <cellStyle name="Percent 2 6 2 2 3 4" xfId="32216" xr:uid="{04836EDE-A1FE-43A7-8F18-8A6548B94197}"/>
    <cellStyle name="Percent 2 6 2 2 3 5" xfId="47099" xr:uid="{16D604FD-27B1-4535-909D-F6F3A9D83C9F}"/>
    <cellStyle name="Percent 2 6 2 2 4" xfId="21948" xr:uid="{9039EBDD-100D-44B8-B11E-7EF6A7078903}"/>
    <cellStyle name="Percent 2 6 2 2 4 2" xfId="35640" xr:uid="{E748486F-BD2D-412E-A234-86AE6BC495BB}"/>
    <cellStyle name="Percent 2 6 2 2 4 3" xfId="50523" xr:uid="{028B4BDE-55AC-4F27-96E2-133500F27506}"/>
    <cellStyle name="Percent 2 6 2 2 5" xfId="15104" xr:uid="{B161113A-03B7-40D4-931D-642F9009D233}"/>
    <cellStyle name="Percent 2 6 2 2 6" xfId="28794" xr:uid="{6D09CE21-035C-4AFD-B1C9-B773EFDFC3D5}"/>
    <cellStyle name="Percent 2 6 2 2 7" xfId="43677" xr:uid="{EE0E669B-E61D-4F00-90EC-16E35ED3EE61}"/>
    <cellStyle name="Percent 2 6 2 3" xfId="9969" xr:uid="{5324B2C7-CF1F-4226-9505-EA38BA3C9EE1}"/>
    <cellStyle name="Percent 2 6 2 3 2" xfId="13391" xr:uid="{8BACC2DC-EAE7-4A4D-87D4-4B815BF78786}"/>
    <cellStyle name="Percent 2 6 2 3 2 2" xfId="27081" xr:uid="{B44C7E03-E746-4F36-9151-FB3C2DF76716}"/>
    <cellStyle name="Percent 2 6 2 3 2 2 2" xfId="40773" xr:uid="{0E125C8C-5FF6-4901-8FB8-D95D75069CF0}"/>
    <cellStyle name="Percent 2 6 2 3 2 2 3" xfId="55656" xr:uid="{4140F63D-B997-448D-A8CB-407365A18462}"/>
    <cellStyle name="Percent 2 6 2 3 2 3" xfId="20237" xr:uid="{5C67E4AB-F516-4218-A3DE-E319E10B6CDE}"/>
    <cellStyle name="Percent 2 6 2 3 2 4" xfId="33927" xr:uid="{5E7EB973-4E82-43B4-8154-0D39CD6CF340}"/>
    <cellStyle name="Percent 2 6 2 3 2 5" xfId="48810" xr:uid="{89AC2B43-2580-4570-95AC-A698E91EF626}"/>
    <cellStyle name="Percent 2 6 2 3 3" xfId="23659" xr:uid="{5BD9B2A9-F0BD-43C5-88E2-CB561A3E43AD}"/>
    <cellStyle name="Percent 2 6 2 3 3 2" xfId="37351" xr:uid="{103B83C9-9A52-410C-9A99-1A3A6B9C7C09}"/>
    <cellStyle name="Percent 2 6 2 3 3 3" xfId="52234" xr:uid="{4718DAB0-A356-4C28-87C4-D09A7FD13557}"/>
    <cellStyle name="Percent 2 6 2 3 4" xfId="16815" xr:uid="{2A6D8E87-C91F-4908-97C4-AE7971E301DF}"/>
    <cellStyle name="Percent 2 6 2 3 5" xfId="30505" xr:uid="{914E7ABB-BCB5-461F-881F-FB4413AE72F6}"/>
    <cellStyle name="Percent 2 6 2 3 6" xfId="45388" xr:uid="{8C256A9A-D368-4C01-AF82-D51A0E05C245}"/>
    <cellStyle name="Percent 2 6 2 4" xfId="11679" xr:uid="{1C44CF9B-9972-4760-8FC0-64D4608B6C37}"/>
    <cellStyle name="Percent 2 6 2 4 2" xfId="25369" xr:uid="{3FBFD24E-22FE-4E4B-8D97-5F9AFA79246A}"/>
    <cellStyle name="Percent 2 6 2 4 2 2" xfId="39061" xr:uid="{39D86D69-1C85-4293-B37E-113B69EB0E46}"/>
    <cellStyle name="Percent 2 6 2 4 2 3" xfId="53944" xr:uid="{A0073AD0-F7E4-4677-BB9E-4D70EF62E974}"/>
    <cellStyle name="Percent 2 6 2 4 3" xfId="18525" xr:uid="{B16CEEE2-B7E5-4F36-B249-175F52A11163}"/>
    <cellStyle name="Percent 2 6 2 4 4" xfId="32215" xr:uid="{1768C710-F617-467C-9BBB-EA7272620ADD}"/>
    <cellStyle name="Percent 2 6 2 4 5" xfId="47098" xr:uid="{5A31AEBF-A793-4DDC-8308-3BD9A0438046}"/>
    <cellStyle name="Percent 2 6 2 5" xfId="21947" xr:uid="{1A921504-89C2-4BC0-A822-4438A7682D05}"/>
    <cellStyle name="Percent 2 6 2 5 2" xfId="35639" xr:uid="{7828AFE9-DCEE-4A41-970A-91A4D69C2D02}"/>
    <cellStyle name="Percent 2 6 2 5 3" xfId="50522" xr:uid="{83F5F739-A9E7-4E51-9121-B88C356593B3}"/>
    <cellStyle name="Percent 2 6 2 6" xfId="15103" xr:uid="{569C11E3-4BAA-4D83-A92B-3A47F3FE9496}"/>
    <cellStyle name="Percent 2 6 2 7" xfId="28793" xr:uid="{A3F554BE-D37F-46D6-828B-FBB76DBC8723}"/>
    <cellStyle name="Percent 2 6 2 8" xfId="43676" xr:uid="{DF9F537A-D339-4FB6-B86A-619BFB8CCC01}"/>
    <cellStyle name="Percent 2 6 3" xfId="8259" xr:uid="{E444654E-C103-449C-8726-7944F3F4B76D}"/>
    <cellStyle name="Percent 2 6 3 2" xfId="9971" xr:uid="{4091AC34-DFBD-407E-A15B-B99B376037A9}"/>
    <cellStyle name="Percent 2 6 3 2 2" xfId="13393" xr:uid="{30DC6E9B-0668-429B-803B-1F857E410FF3}"/>
    <cellStyle name="Percent 2 6 3 2 2 2" xfId="27083" xr:uid="{CB64EF08-9D1F-4E9B-9848-E7D5CFB882A7}"/>
    <cellStyle name="Percent 2 6 3 2 2 2 2" xfId="40775" xr:uid="{AC98DF97-46DF-463E-A410-3B17D3ACD8B8}"/>
    <cellStyle name="Percent 2 6 3 2 2 2 3" xfId="55658" xr:uid="{2155C7BE-CE71-4819-97C9-706294CAF476}"/>
    <cellStyle name="Percent 2 6 3 2 2 3" xfId="20239" xr:uid="{CCB04786-F05E-463D-B080-574CC51E0AF5}"/>
    <cellStyle name="Percent 2 6 3 2 2 4" xfId="33929" xr:uid="{5B989C68-C936-4FBD-A5BA-FC50F57B327D}"/>
    <cellStyle name="Percent 2 6 3 2 2 5" xfId="48812" xr:uid="{0AE2B812-C3BE-4CA0-B753-722FE84B2B3C}"/>
    <cellStyle name="Percent 2 6 3 2 3" xfId="23661" xr:uid="{6BB090E6-9C0B-42DB-89BF-1FAEDBC5CBE0}"/>
    <cellStyle name="Percent 2 6 3 2 3 2" xfId="37353" xr:uid="{457D503B-49D0-4861-A0CB-2C50876D4B12}"/>
    <cellStyle name="Percent 2 6 3 2 3 3" xfId="52236" xr:uid="{F89BE512-5FFF-4F9E-823F-9759F3D44CF4}"/>
    <cellStyle name="Percent 2 6 3 2 4" xfId="16817" xr:uid="{AD05B151-F3CE-49BD-A98E-4CF601DC9E50}"/>
    <cellStyle name="Percent 2 6 3 2 5" xfId="30507" xr:uid="{01A1E40F-65F5-43D0-882C-BFC8D8A979FD}"/>
    <cellStyle name="Percent 2 6 3 2 6" xfId="45390" xr:uid="{535696DD-CBB1-4CB9-A60C-D9DDE60B7A64}"/>
    <cellStyle name="Percent 2 6 3 3" xfId="11681" xr:uid="{DE61A3F5-8BFC-48A3-805F-6CD1243B5C85}"/>
    <cellStyle name="Percent 2 6 3 3 2" xfId="25371" xr:uid="{2244A4BB-7FC4-4AD2-900E-FEFADEFDF793}"/>
    <cellStyle name="Percent 2 6 3 3 2 2" xfId="39063" xr:uid="{99837D85-C597-435A-89B4-0B6ED28C3AD6}"/>
    <cellStyle name="Percent 2 6 3 3 2 3" xfId="53946" xr:uid="{A805307D-40BF-4AC9-A7DD-95A6845507C3}"/>
    <cellStyle name="Percent 2 6 3 3 3" xfId="18527" xr:uid="{B96330D1-4076-4B02-B198-7171FB3F92EC}"/>
    <cellStyle name="Percent 2 6 3 3 4" xfId="32217" xr:uid="{2DCBD559-D1EA-47E2-9476-5E4FFC018F84}"/>
    <cellStyle name="Percent 2 6 3 3 5" xfId="47100" xr:uid="{5FBB525D-8731-4206-98CB-FFB1E019E288}"/>
    <cellStyle name="Percent 2 6 3 4" xfId="21949" xr:uid="{E7FAA8C1-F6CC-446B-8C24-64F19D20363A}"/>
    <cellStyle name="Percent 2 6 3 4 2" xfId="35641" xr:uid="{F4C85A0B-84F4-4D32-AFF1-01ED72CDA506}"/>
    <cellStyle name="Percent 2 6 3 4 3" xfId="50524" xr:uid="{F2FE644D-0727-40C0-976C-FBD44A4066C2}"/>
    <cellStyle name="Percent 2 6 3 5" xfId="15105" xr:uid="{F097A864-0C6E-4AF5-9468-CE7035947A6C}"/>
    <cellStyle name="Percent 2 6 3 6" xfId="28795" xr:uid="{2C3B094E-60C5-4763-AB9D-E3B965AFC203}"/>
    <cellStyle name="Percent 2 6 3 7" xfId="43678" xr:uid="{C2527D49-B7E8-4C49-A179-4E0348BF9A7C}"/>
    <cellStyle name="Percent 2 6 4" xfId="8260" xr:uid="{429E63D0-078F-407A-8B06-8A7F6B802099}"/>
    <cellStyle name="Percent 2 6 4 2" xfId="9972" xr:uid="{99D92A48-4D02-4714-99E4-396BA8078320}"/>
    <cellStyle name="Percent 2 6 4 2 2" xfId="13394" xr:uid="{ADA90BFD-2ED4-4898-8BF3-E052D1F1567B}"/>
    <cellStyle name="Percent 2 6 4 2 2 2" xfId="27084" xr:uid="{3E8DECDD-52C0-477A-A8ED-994B9ED61CFC}"/>
    <cellStyle name="Percent 2 6 4 2 2 2 2" xfId="40776" xr:uid="{1778F882-2FFA-41EF-A8E8-7F81D716C150}"/>
    <cellStyle name="Percent 2 6 4 2 2 2 3" xfId="55659" xr:uid="{E0178BD6-0294-4C66-859F-3C22F3FEEDEF}"/>
    <cellStyle name="Percent 2 6 4 2 2 3" xfId="20240" xr:uid="{63155F26-D193-44AD-B091-EDB401E7A7C5}"/>
    <cellStyle name="Percent 2 6 4 2 2 4" xfId="33930" xr:uid="{8C720D2B-1CB0-4133-9C2A-F3C8D1642B96}"/>
    <cellStyle name="Percent 2 6 4 2 2 5" xfId="48813" xr:uid="{EE7F93BB-D616-4050-9C29-9E5E65924713}"/>
    <cellStyle name="Percent 2 6 4 2 3" xfId="23662" xr:uid="{EE85C531-7942-4FAF-965B-3865F85E0473}"/>
    <cellStyle name="Percent 2 6 4 2 3 2" xfId="37354" xr:uid="{6796A2A5-3607-44B7-B6FF-DDEC7474E5F3}"/>
    <cellStyle name="Percent 2 6 4 2 3 3" xfId="52237" xr:uid="{6EAE1D74-F838-4693-9FD8-B55C30D4E245}"/>
    <cellStyle name="Percent 2 6 4 2 4" xfId="16818" xr:uid="{4FA66922-B608-4EC2-93BA-F24D493274B0}"/>
    <cellStyle name="Percent 2 6 4 2 5" xfId="30508" xr:uid="{ED5BF167-817D-4E66-95E3-5BE109D9EA51}"/>
    <cellStyle name="Percent 2 6 4 2 6" xfId="45391" xr:uid="{2DD42C14-D86D-4E3E-878B-7C1F3F2180D5}"/>
    <cellStyle name="Percent 2 6 4 3" xfId="11682" xr:uid="{B17960B2-759A-4F04-9982-D289670D054A}"/>
    <cellStyle name="Percent 2 6 4 3 2" xfId="25372" xr:uid="{0284432E-56A9-4E0C-B2E4-C1EC578FC874}"/>
    <cellStyle name="Percent 2 6 4 3 2 2" xfId="39064" xr:uid="{149B31C5-C23A-4501-B19C-49787DC89359}"/>
    <cellStyle name="Percent 2 6 4 3 2 3" xfId="53947" xr:uid="{CE2658C3-DBC3-4681-B2D8-4BE7CC490288}"/>
    <cellStyle name="Percent 2 6 4 3 3" xfId="18528" xr:uid="{7184A909-1E5D-4DD2-9020-2D17F0BB684D}"/>
    <cellStyle name="Percent 2 6 4 3 4" xfId="32218" xr:uid="{89A9C25C-64F9-434E-B5EA-951CBBA74DEB}"/>
    <cellStyle name="Percent 2 6 4 3 5" xfId="47101" xr:uid="{42759022-21ED-4C82-B17C-F82237B4FA32}"/>
    <cellStyle name="Percent 2 6 4 4" xfId="21950" xr:uid="{D4832B8D-6F75-4AA4-80D2-EDD259661411}"/>
    <cellStyle name="Percent 2 6 4 4 2" xfId="35642" xr:uid="{A17198F3-C519-4AFA-950E-90A77EA50671}"/>
    <cellStyle name="Percent 2 6 4 4 3" xfId="50525" xr:uid="{5DB7DBFB-DB5A-4B90-BF4E-FEDFB16FA641}"/>
    <cellStyle name="Percent 2 6 4 5" xfId="15106" xr:uid="{2BBA267D-06FA-413D-BAB5-3640C1915D5B}"/>
    <cellStyle name="Percent 2 6 4 6" xfId="28796" xr:uid="{E48592F0-CBD8-4B79-AFA8-C1D8692703DE}"/>
    <cellStyle name="Percent 2 6 4 7" xfId="43679" xr:uid="{0774D2C1-8E4C-44C0-8941-2A08AB845451}"/>
    <cellStyle name="Percent 2 6 5" xfId="9968" xr:uid="{B5A08CA4-1928-4823-A72F-4BA864E3847A}"/>
    <cellStyle name="Percent 2 6 5 2" xfId="13390" xr:uid="{3B158949-D59A-4397-8593-7E3646042E52}"/>
    <cellStyle name="Percent 2 6 5 2 2" xfId="27080" xr:uid="{968C1706-51D9-422D-B551-DDF4066D9F02}"/>
    <cellStyle name="Percent 2 6 5 2 2 2" xfId="40772" xr:uid="{11CB5E42-EF28-4F4A-8DFF-B03038CA1891}"/>
    <cellStyle name="Percent 2 6 5 2 2 3" xfId="55655" xr:uid="{5B8487EF-AAC0-40F3-AF52-FD28F27E2B0C}"/>
    <cellStyle name="Percent 2 6 5 2 3" xfId="20236" xr:uid="{DA697A0D-D6CA-47AC-A4B3-7F5F3DF8ADEF}"/>
    <cellStyle name="Percent 2 6 5 2 4" xfId="33926" xr:uid="{E4435A51-5E5F-4FBD-889F-4EA356F4AC5A}"/>
    <cellStyle name="Percent 2 6 5 2 5" xfId="48809" xr:uid="{CB4522D4-82BB-4329-88C8-3DE07B01C155}"/>
    <cellStyle name="Percent 2 6 5 3" xfId="23658" xr:uid="{3EA75C83-F6F7-451B-BFEE-BA8283F2F63E}"/>
    <cellStyle name="Percent 2 6 5 3 2" xfId="37350" xr:uid="{19BF4682-9D92-4B1F-BCA1-8C5526CAB037}"/>
    <cellStyle name="Percent 2 6 5 3 3" xfId="52233" xr:uid="{ED7C6354-8686-418F-B86D-8B5F79821F9F}"/>
    <cellStyle name="Percent 2 6 5 4" xfId="16814" xr:uid="{A479E403-3120-4FA0-A795-085CBAEDB8D6}"/>
    <cellStyle name="Percent 2 6 5 5" xfId="30504" xr:uid="{F30AB823-881D-4A8C-8793-1A78D11A9484}"/>
    <cellStyle name="Percent 2 6 5 6" xfId="45387" xr:uid="{59DA9F88-75F3-481F-951A-1D8D06BBFB3A}"/>
    <cellStyle name="Percent 2 6 6" xfId="11678" xr:uid="{AE33BC39-3F62-4B6F-8075-97D8DA58418F}"/>
    <cellStyle name="Percent 2 6 6 2" xfId="25368" xr:uid="{A126EF9F-9D95-40BF-9E47-7EAFCCC2D5DE}"/>
    <cellStyle name="Percent 2 6 6 2 2" xfId="39060" xr:uid="{6916CFF9-F307-4404-8FA9-E18E327D9692}"/>
    <cellStyle name="Percent 2 6 6 2 3" xfId="53943" xr:uid="{BE1FDB03-5B14-4A2D-9354-EB8210C4716C}"/>
    <cellStyle name="Percent 2 6 6 3" xfId="18524" xr:uid="{AA19184B-88EC-4B44-B717-4289A657134D}"/>
    <cellStyle name="Percent 2 6 6 4" xfId="32214" xr:uid="{342CD5D2-D105-4C03-BD5C-1D6CD6AEC929}"/>
    <cellStyle name="Percent 2 6 6 5" xfId="47097" xr:uid="{BB84D768-24E0-41B9-9E10-B369C6A92851}"/>
    <cellStyle name="Percent 2 6 7" xfId="21946" xr:uid="{EFC96CF1-52F7-41EF-B428-2BD3E6616ACC}"/>
    <cellStyle name="Percent 2 6 7 2" xfId="35638" xr:uid="{767E4ECC-77AB-4287-A7E2-A3E855254529}"/>
    <cellStyle name="Percent 2 6 7 3" xfId="50521" xr:uid="{E467CC26-06ED-4AA6-945D-DF042884BF87}"/>
    <cellStyle name="Percent 2 6 8" xfId="15102" xr:uid="{548D3086-2230-4AE8-8D40-7EE6114CA379}"/>
    <cellStyle name="Percent 2 6 9" xfId="28792" xr:uid="{D237E0C9-726D-4363-884B-415AF66CD73B}"/>
    <cellStyle name="Percent 2 7" xfId="8261" xr:uid="{DCD5DF7C-5E81-4315-8FB0-A11BBED02458}"/>
    <cellStyle name="Percent 2 7 10" xfId="43680" xr:uid="{C2F14EA1-25E8-4B46-92AF-7F4BC71B70D0}"/>
    <cellStyle name="Percent 2 7 2" xfId="8262" xr:uid="{E465C38D-F9C0-4745-94EE-EC6867AE4E65}"/>
    <cellStyle name="Percent 2 7 2 2" xfId="8263" xr:uid="{92ED059C-02EB-49A3-B5E4-3844F7283149}"/>
    <cellStyle name="Percent 2 7 2 2 2" xfId="9975" xr:uid="{B1CA3864-2B29-4DC6-ABDE-AE570BA1B3A5}"/>
    <cellStyle name="Percent 2 7 2 2 2 2" xfId="13397" xr:uid="{913BB87E-67D5-44DB-B51C-9E2C245FCBDE}"/>
    <cellStyle name="Percent 2 7 2 2 2 2 2" xfId="27087" xr:uid="{CE689387-D5FF-431B-9221-0B629E702074}"/>
    <cellStyle name="Percent 2 7 2 2 2 2 2 2" xfId="40779" xr:uid="{280913FD-D92B-4803-B631-E9734240D60E}"/>
    <cellStyle name="Percent 2 7 2 2 2 2 2 3" xfId="55662" xr:uid="{1E68694B-CC7A-40D0-ADFC-DA02FDBC44E7}"/>
    <cellStyle name="Percent 2 7 2 2 2 2 3" xfId="20243" xr:uid="{29151063-4D1F-496E-8F82-B7DA195596C2}"/>
    <cellStyle name="Percent 2 7 2 2 2 2 4" xfId="33933" xr:uid="{CD7C389E-56DE-4B67-A46F-487F8205C3CB}"/>
    <cellStyle name="Percent 2 7 2 2 2 2 5" xfId="48816" xr:uid="{4A2F5C61-0C6D-41DA-9E67-C4D5AA9D668E}"/>
    <cellStyle name="Percent 2 7 2 2 2 3" xfId="23665" xr:uid="{48972756-2119-4814-983B-27E019B51E35}"/>
    <cellStyle name="Percent 2 7 2 2 2 3 2" xfId="37357" xr:uid="{16004DB6-5E4F-4BD6-A129-E9A68285CCE9}"/>
    <cellStyle name="Percent 2 7 2 2 2 3 3" xfId="52240" xr:uid="{0072D37F-54D0-4E99-844A-38FA9226BA3D}"/>
    <cellStyle name="Percent 2 7 2 2 2 4" xfId="16821" xr:uid="{0F89FA92-052F-452C-A9B5-5BB94CD6ED49}"/>
    <cellStyle name="Percent 2 7 2 2 2 5" xfId="30511" xr:uid="{858D06F4-39A4-4AC7-BE82-8C93FD82FE0C}"/>
    <cellStyle name="Percent 2 7 2 2 2 6" xfId="45394" xr:uid="{D5D3F13E-6A33-48C2-9E76-66989B260A61}"/>
    <cellStyle name="Percent 2 7 2 2 3" xfId="11685" xr:uid="{EA8EFBD1-7DD5-4AA3-BF48-351726400E97}"/>
    <cellStyle name="Percent 2 7 2 2 3 2" xfId="25375" xr:uid="{0E789E34-A0AD-488F-987E-D63C5D1B5B83}"/>
    <cellStyle name="Percent 2 7 2 2 3 2 2" xfId="39067" xr:uid="{C94008C9-58E9-41DC-AE82-E4F5C9F6C7E4}"/>
    <cellStyle name="Percent 2 7 2 2 3 2 3" xfId="53950" xr:uid="{4FA2C75E-13BD-413A-9909-4E80CC6463A7}"/>
    <cellStyle name="Percent 2 7 2 2 3 3" xfId="18531" xr:uid="{9703875C-B749-4124-923C-A5BF34BC6F9A}"/>
    <cellStyle name="Percent 2 7 2 2 3 4" xfId="32221" xr:uid="{FCA77CE8-B084-4B26-B936-99687E340A85}"/>
    <cellStyle name="Percent 2 7 2 2 3 5" xfId="47104" xr:uid="{24ACAB64-A61B-4ADC-9464-ED3AAE548F15}"/>
    <cellStyle name="Percent 2 7 2 2 4" xfId="21953" xr:uid="{BE113C1B-EA59-4C4D-A176-04AAE00F5BD4}"/>
    <cellStyle name="Percent 2 7 2 2 4 2" xfId="35645" xr:uid="{AE2C2DD0-9263-4330-93CF-89790DA19CCC}"/>
    <cellStyle name="Percent 2 7 2 2 4 3" xfId="50528" xr:uid="{72C7CAD1-2B87-4AE9-9981-44AE602A92C5}"/>
    <cellStyle name="Percent 2 7 2 2 5" xfId="15109" xr:uid="{0E2821ED-3D93-48FD-8F1E-B40E2D2256B2}"/>
    <cellStyle name="Percent 2 7 2 2 6" xfId="28799" xr:uid="{23E2451A-90AD-41CA-B234-13D1BD1BD377}"/>
    <cellStyle name="Percent 2 7 2 2 7" xfId="43682" xr:uid="{CD7239A1-8291-475B-8949-DBC87E4CB0DB}"/>
    <cellStyle name="Percent 2 7 2 3" xfId="9974" xr:uid="{C4724128-B71D-478E-AE4F-EB2D2D1CCAB1}"/>
    <cellStyle name="Percent 2 7 2 3 2" xfId="13396" xr:uid="{073D7F9B-D24C-4ECA-8BEC-251A57CCEF0B}"/>
    <cellStyle name="Percent 2 7 2 3 2 2" xfId="27086" xr:uid="{89170F87-8AED-4795-B5C7-7D661FCEE7E9}"/>
    <cellStyle name="Percent 2 7 2 3 2 2 2" xfId="40778" xr:uid="{A6E9395C-E1F5-4C5F-9B66-EB28A726A1E0}"/>
    <cellStyle name="Percent 2 7 2 3 2 2 3" xfId="55661" xr:uid="{55B5A595-CF78-4967-94E9-69A32C05FDF7}"/>
    <cellStyle name="Percent 2 7 2 3 2 3" xfId="20242" xr:uid="{3BDBE6D1-14A8-48DD-B53C-7148D32E91F7}"/>
    <cellStyle name="Percent 2 7 2 3 2 4" xfId="33932" xr:uid="{83BE9F4A-B153-4345-85FE-C0FC3B3FD2AB}"/>
    <cellStyle name="Percent 2 7 2 3 2 5" xfId="48815" xr:uid="{9DDCFE80-0B7F-4D81-90CF-E5DBED801FD3}"/>
    <cellStyle name="Percent 2 7 2 3 3" xfId="23664" xr:uid="{48A6854D-0170-4877-B4E3-7440C8BA848D}"/>
    <cellStyle name="Percent 2 7 2 3 3 2" xfId="37356" xr:uid="{274A171C-D361-43D9-ABDA-778F4FFCC617}"/>
    <cellStyle name="Percent 2 7 2 3 3 3" xfId="52239" xr:uid="{B42ED20A-6BC1-4CB7-A47A-5E8206022754}"/>
    <cellStyle name="Percent 2 7 2 3 4" xfId="16820" xr:uid="{E3E9AC8A-21EC-4DD9-ACCF-0D91A8700524}"/>
    <cellStyle name="Percent 2 7 2 3 5" xfId="30510" xr:uid="{8DC30B57-A9A8-4820-93D2-020A31BD8092}"/>
    <cellStyle name="Percent 2 7 2 3 6" xfId="45393" xr:uid="{0FD00FF1-02D4-4EAD-AD7B-88406030ED6C}"/>
    <cellStyle name="Percent 2 7 2 4" xfId="11684" xr:uid="{B697653C-831E-49B0-9D06-8E441679F583}"/>
    <cellStyle name="Percent 2 7 2 4 2" xfId="25374" xr:uid="{D882D41B-FF42-44F8-862B-0936D38ACD69}"/>
    <cellStyle name="Percent 2 7 2 4 2 2" xfId="39066" xr:uid="{45CC867E-0BCA-4EBB-B878-692835E7CEFD}"/>
    <cellStyle name="Percent 2 7 2 4 2 3" xfId="53949" xr:uid="{5145FEF2-DE62-4A8F-A834-65F7BD1937E6}"/>
    <cellStyle name="Percent 2 7 2 4 3" xfId="18530" xr:uid="{53AA1A66-5E54-4CE7-AD88-37065A74650E}"/>
    <cellStyle name="Percent 2 7 2 4 4" xfId="32220" xr:uid="{286496E0-73AA-461C-92FB-9357AC14A191}"/>
    <cellStyle name="Percent 2 7 2 4 5" xfId="47103" xr:uid="{27BE48E2-4855-4CDA-AD9C-FF81D7522269}"/>
    <cellStyle name="Percent 2 7 2 5" xfId="21952" xr:uid="{4E2CA442-BFDB-44AD-BE98-A77B8A5229C5}"/>
    <cellStyle name="Percent 2 7 2 5 2" xfId="35644" xr:uid="{6AA82672-F985-479D-810F-1F0DC08E0F23}"/>
    <cellStyle name="Percent 2 7 2 5 3" xfId="50527" xr:uid="{C46BE7A3-C1CB-4A57-AE17-8EDC28B53001}"/>
    <cellStyle name="Percent 2 7 2 6" xfId="15108" xr:uid="{EFA96EE5-D626-412A-BC2A-538C4978825D}"/>
    <cellStyle name="Percent 2 7 2 7" xfId="28798" xr:uid="{0281AE29-2624-4536-BC7A-2E8811A55EF0}"/>
    <cellStyle name="Percent 2 7 2 8" xfId="43681" xr:uid="{FB316A1C-11AF-403E-A011-54ACBC5D0B44}"/>
    <cellStyle name="Percent 2 7 3" xfId="8264" xr:uid="{6699DED1-9874-4694-A0FA-E56E6430CA99}"/>
    <cellStyle name="Percent 2 7 3 2" xfId="9976" xr:uid="{BAA25AC8-6351-4619-BBFF-D02A9EED42E9}"/>
    <cellStyle name="Percent 2 7 3 2 2" xfId="13398" xr:uid="{FB8EAA2B-822E-4386-B545-11C2A018AD36}"/>
    <cellStyle name="Percent 2 7 3 2 2 2" xfId="27088" xr:uid="{15DFCE2D-1512-43B2-AEAD-1876D8D7747C}"/>
    <cellStyle name="Percent 2 7 3 2 2 2 2" xfId="40780" xr:uid="{09697033-C4B4-45F2-8741-CEF3C4F24BCB}"/>
    <cellStyle name="Percent 2 7 3 2 2 2 3" xfId="55663" xr:uid="{E9E24CEE-C70E-419C-A16F-CACE0AEEE47F}"/>
    <cellStyle name="Percent 2 7 3 2 2 3" xfId="20244" xr:uid="{D87CFA19-485D-4146-8B36-B1CC706848F5}"/>
    <cellStyle name="Percent 2 7 3 2 2 4" xfId="33934" xr:uid="{382A7D6F-6D11-435E-9EDA-69938739BFEE}"/>
    <cellStyle name="Percent 2 7 3 2 2 5" xfId="48817" xr:uid="{66910E8A-942C-4C3C-8917-0D955DE2FF3D}"/>
    <cellStyle name="Percent 2 7 3 2 3" xfId="23666" xr:uid="{C64F1DBF-FB2E-4C5B-9F5F-C6FFCEA622DE}"/>
    <cellStyle name="Percent 2 7 3 2 3 2" xfId="37358" xr:uid="{9B4369DE-9B95-4A83-9254-B5B8C2E2955D}"/>
    <cellStyle name="Percent 2 7 3 2 3 3" xfId="52241" xr:uid="{1A801BDC-D66F-43E2-B4A1-41C9337BD6F2}"/>
    <cellStyle name="Percent 2 7 3 2 4" xfId="16822" xr:uid="{4A73EDE3-C400-4F5C-BD61-F683466AB78D}"/>
    <cellStyle name="Percent 2 7 3 2 5" xfId="30512" xr:uid="{42F7E7A7-971E-44C1-942A-162FB662FB95}"/>
    <cellStyle name="Percent 2 7 3 2 6" xfId="45395" xr:uid="{C0C110A1-ADB0-4B42-B728-DFDE71797623}"/>
    <cellStyle name="Percent 2 7 3 3" xfId="11686" xr:uid="{836B1978-1235-4EDB-ACD0-985A962E6479}"/>
    <cellStyle name="Percent 2 7 3 3 2" xfId="25376" xr:uid="{96962F65-75A7-45FE-AA3C-FC73C23DB4E7}"/>
    <cellStyle name="Percent 2 7 3 3 2 2" xfId="39068" xr:uid="{B52B610E-14B3-4A08-BB05-143F214A56F8}"/>
    <cellStyle name="Percent 2 7 3 3 2 3" xfId="53951" xr:uid="{1CE1145C-2CF2-454A-BB70-C0C4D886059D}"/>
    <cellStyle name="Percent 2 7 3 3 3" xfId="18532" xr:uid="{C7FE50D0-7207-4252-AC72-2B95AE0D95A7}"/>
    <cellStyle name="Percent 2 7 3 3 4" xfId="32222" xr:uid="{C9B7B35E-BA99-4A34-9962-86AE7B954282}"/>
    <cellStyle name="Percent 2 7 3 3 5" xfId="47105" xr:uid="{755BDEE2-F7F6-4288-9981-9E9A538CEE93}"/>
    <cellStyle name="Percent 2 7 3 4" xfId="21954" xr:uid="{E8FD16B2-EC57-4286-B9A4-B3CD9CD8AD3F}"/>
    <cellStyle name="Percent 2 7 3 4 2" xfId="35646" xr:uid="{82C3B0A6-4310-441A-9D84-725E493E2281}"/>
    <cellStyle name="Percent 2 7 3 4 3" xfId="50529" xr:uid="{E553C86F-FDF2-477A-B138-F99586928A4A}"/>
    <cellStyle name="Percent 2 7 3 5" xfId="15110" xr:uid="{2FC924B3-6594-4981-8AFD-C54043D3A0B0}"/>
    <cellStyle name="Percent 2 7 3 6" xfId="28800" xr:uid="{24920DAF-E2D8-4666-9515-A88C2DE1318E}"/>
    <cellStyle name="Percent 2 7 3 7" xfId="43683" xr:uid="{AE62AF54-669B-44EE-A7C4-6A18B70D10A5}"/>
    <cellStyle name="Percent 2 7 4" xfId="8265" xr:uid="{E6A7BB3C-06BA-476D-9238-A0603AFC20AD}"/>
    <cellStyle name="Percent 2 7 4 2" xfId="9977" xr:uid="{E5246DE7-6F13-407B-812C-F24CCB2A1B43}"/>
    <cellStyle name="Percent 2 7 4 2 2" xfId="13399" xr:uid="{01B394A2-64DA-4DDD-8F2B-C219A6BFFBA2}"/>
    <cellStyle name="Percent 2 7 4 2 2 2" xfId="27089" xr:uid="{F93D5610-9158-49D5-8019-1CB5B99CCEB3}"/>
    <cellStyle name="Percent 2 7 4 2 2 2 2" xfId="40781" xr:uid="{66D84462-88F9-41AE-AF7F-FFC0AD96E64E}"/>
    <cellStyle name="Percent 2 7 4 2 2 2 3" xfId="55664" xr:uid="{2C1F2506-8103-4030-B8EE-9E3960DF5DF9}"/>
    <cellStyle name="Percent 2 7 4 2 2 3" xfId="20245" xr:uid="{80505CF1-3256-432A-B887-55C29B2ACF25}"/>
    <cellStyle name="Percent 2 7 4 2 2 4" xfId="33935" xr:uid="{F0A0EA67-1C59-4D43-8EA6-206B866535E7}"/>
    <cellStyle name="Percent 2 7 4 2 2 5" xfId="48818" xr:uid="{942D0FC6-2BB3-4573-A00C-A79FB7C924F4}"/>
    <cellStyle name="Percent 2 7 4 2 3" xfId="23667" xr:uid="{C714F627-923E-489D-A533-D8D45DBF94B2}"/>
    <cellStyle name="Percent 2 7 4 2 3 2" xfId="37359" xr:uid="{B488369F-613E-447C-AB71-BC4A72D8042B}"/>
    <cellStyle name="Percent 2 7 4 2 3 3" xfId="52242" xr:uid="{3CD57973-4DA0-42B6-8687-6558AA537AD7}"/>
    <cellStyle name="Percent 2 7 4 2 4" xfId="16823" xr:uid="{1A004E19-F52E-4CD2-837D-CEBE05325BDA}"/>
    <cellStyle name="Percent 2 7 4 2 5" xfId="30513" xr:uid="{FB6339C7-7A4C-4B4C-9CCD-217945F96198}"/>
    <cellStyle name="Percent 2 7 4 2 6" xfId="45396" xr:uid="{41A21417-2994-405C-8426-63DF1973E46F}"/>
    <cellStyle name="Percent 2 7 4 3" xfId="11687" xr:uid="{00CAA82A-BCE4-4538-9812-024964CDF8B0}"/>
    <cellStyle name="Percent 2 7 4 3 2" xfId="25377" xr:uid="{CB113CE0-4EE4-4040-8341-FC9C651C9CDB}"/>
    <cellStyle name="Percent 2 7 4 3 2 2" xfId="39069" xr:uid="{77BE8F81-348C-4764-9501-8849B6C7D2C6}"/>
    <cellStyle name="Percent 2 7 4 3 2 3" xfId="53952" xr:uid="{C347E400-3F0A-4560-AE8F-E9A683AD13A0}"/>
    <cellStyle name="Percent 2 7 4 3 3" xfId="18533" xr:uid="{69DCE607-D8A3-4DD4-83F2-E02FE2A1CC7C}"/>
    <cellStyle name="Percent 2 7 4 3 4" xfId="32223" xr:uid="{68E78FC6-ED8B-4511-BC70-4F2F2329D5C5}"/>
    <cellStyle name="Percent 2 7 4 3 5" xfId="47106" xr:uid="{12F056A3-55EF-4245-88C2-0E6D3A5E04D7}"/>
    <cellStyle name="Percent 2 7 4 4" xfId="21955" xr:uid="{0FF0A5E3-9AC1-4A23-AD57-A2399FF8567A}"/>
    <cellStyle name="Percent 2 7 4 4 2" xfId="35647" xr:uid="{89BF8E59-CC1F-4410-AE4C-000A5AF1C2BF}"/>
    <cellStyle name="Percent 2 7 4 4 3" xfId="50530" xr:uid="{402429AD-F785-4569-A6CE-4E4AFAEE32CE}"/>
    <cellStyle name="Percent 2 7 4 5" xfId="15111" xr:uid="{1768A8A4-10FF-4394-A3AE-B299F2AEA902}"/>
    <cellStyle name="Percent 2 7 4 6" xfId="28801" xr:uid="{2BD4614A-CAEB-4EE2-AA7B-E8461428D070}"/>
    <cellStyle name="Percent 2 7 4 7" xfId="43684" xr:uid="{D0B734E3-F594-4F9F-A311-CEBB5E281D95}"/>
    <cellStyle name="Percent 2 7 5" xfId="9973" xr:uid="{8D310DD6-3B49-42DE-97E7-D26945FB333C}"/>
    <cellStyle name="Percent 2 7 5 2" xfId="13395" xr:uid="{B8EDA943-26E6-4CB1-954B-FB68D520BE78}"/>
    <cellStyle name="Percent 2 7 5 2 2" xfId="27085" xr:uid="{64C4B99B-7954-40CB-BE18-D257E14B4106}"/>
    <cellStyle name="Percent 2 7 5 2 2 2" xfId="40777" xr:uid="{279D5E6B-7600-40EE-AEB1-E35B696958AA}"/>
    <cellStyle name="Percent 2 7 5 2 2 3" xfId="55660" xr:uid="{8CFB6D13-62E6-4872-8197-C089841BF7E4}"/>
    <cellStyle name="Percent 2 7 5 2 3" xfId="20241" xr:uid="{035179B8-89F3-4CDD-80CA-41D4570016AD}"/>
    <cellStyle name="Percent 2 7 5 2 4" xfId="33931" xr:uid="{2CCB4944-0369-4DBA-B42D-7E77D1516FA8}"/>
    <cellStyle name="Percent 2 7 5 2 5" xfId="48814" xr:uid="{CFFA8195-A8DD-45C7-8E96-A9FECD0DD2F2}"/>
    <cellStyle name="Percent 2 7 5 3" xfId="23663" xr:uid="{8FC8498C-FB21-4AB1-9FE6-FCA98E6CD7D9}"/>
    <cellStyle name="Percent 2 7 5 3 2" xfId="37355" xr:uid="{1BC8D8F5-637D-4E39-96A4-C17262BEC531}"/>
    <cellStyle name="Percent 2 7 5 3 3" xfId="52238" xr:uid="{C0B81E56-1B0E-45ED-ABC4-6D356F953389}"/>
    <cellStyle name="Percent 2 7 5 4" xfId="16819" xr:uid="{4B2B4E18-D637-4C7B-B733-37C6681E1316}"/>
    <cellStyle name="Percent 2 7 5 5" xfId="30509" xr:uid="{69E383FD-CD18-43F9-BD24-05AEE7340ED3}"/>
    <cellStyle name="Percent 2 7 5 6" xfId="45392" xr:uid="{117F46D2-370B-4B99-8C8E-0643E9B3E667}"/>
    <cellStyle name="Percent 2 7 6" xfId="11683" xr:uid="{545DAF75-5B7D-4E39-B9CB-ED15A022BCD9}"/>
    <cellStyle name="Percent 2 7 6 2" xfId="25373" xr:uid="{B256B626-F251-4A41-8954-0924B7745E7C}"/>
    <cellStyle name="Percent 2 7 6 2 2" xfId="39065" xr:uid="{AFB4167A-E89B-4E54-853D-74DB9769AE7D}"/>
    <cellStyle name="Percent 2 7 6 2 3" xfId="53948" xr:uid="{FE07C108-034A-4684-8A7D-64FBC58AC836}"/>
    <cellStyle name="Percent 2 7 6 3" xfId="18529" xr:uid="{D49D9750-520D-49C9-92FB-74B7C35E1DAF}"/>
    <cellStyle name="Percent 2 7 6 4" xfId="32219" xr:uid="{E5133E70-4C10-4EDD-9662-89CA98EA321F}"/>
    <cellStyle name="Percent 2 7 6 5" xfId="47102" xr:uid="{58E83688-A757-4BB7-A330-A92C23A98AC5}"/>
    <cellStyle name="Percent 2 7 7" xfId="21951" xr:uid="{1AE6AF59-13AC-4C06-A64C-78E47EB0CF94}"/>
    <cellStyle name="Percent 2 7 7 2" xfId="35643" xr:uid="{70B2C13C-72EF-4F9D-9060-68E1DE306ED4}"/>
    <cellStyle name="Percent 2 7 7 3" xfId="50526" xr:uid="{9DEACAA3-3D3F-4A07-AC50-BE43745ED4D6}"/>
    <cellStyle name="Percent 2 7 8" xfId="15107" xr:uid="{436CAA1B-12C8-478A-A27B-6D435B6F839D}"/>
    <cellStyle name="Percent 2 7 9" xfId="28797" xr:uid="{82EE64B2-114E-4497-A5E0-0D104D976061}"/>
    <cellStyle name="Percent 2 8" xfId="8266" xr:uid="{38E1B1F8-7293-4623-99F9-C29E7B973E5A}"/>
    <cellStyle name="Percent 2 8 2" xfId="8267" xr:uid="{5EA59470-147C-465C-B416-DFC2BE3D4EFA}"/>
    <cellStyle name="Percent 2 8 2 2" xfId="9979" xr:uid="{731D9150-9BE2-4F50-871B-59915718B3EF}"/>
    <cellStyle name="Percent 2 8 2 2 2" xfId="13401" xr:uid="{6BA45B91-001D-4DDE-84C0-C43499725390}"/>
    <cellStyle name="Percent 2 8 2 2 2 2" xfId="27091" xr:uid="{2B621BCC-B9FD-4381-B72C-A1BBF8BCA03F}"/>
    <cellStyle name="Percent 2 8 2 2 2 2 2" xfId="40783" xr:uid="{B25D81E9-668F-49AD-928A-44483C41DAB5}"/>
    <cellStyle name="Percent 2 8 2 2 2 2 3" xfId="55666" xr:uid="{87EA7B8A-C193-44D9-BC70-8CE993BCC193}"/>
    <cellStyle name="Percent 2 8 2 2 2 3" xfId="20247" xr:uid="{132AA5D9-F6E3-4B93-B84A-52BDEBE9B68B}"/>
    <cellStyle name="Percent 2 8 2 2 2 4" xfId="33937" xr:uid="{A45A74B3-FE2E-4FAD-95C5-8226D548B016}"/>
    <cellStyle name="Percent 2 8 2 2 2 5" xfId="48820" xr:uid="{177951C5-2637-40CA-9D03-6000D4A9059E}"/>
    <cellStyle name="Percent 2 8 2 2 3" xfId="23669" xr:uid="{329B28B5-0F4E-44F9-ACC0-5E4FF8C86841}"/>
    <cellStyle name="Percent 2 8 2 2 3 2" xfId="37361" xr:uid="{962EF0F8-7BF4-4199-9C75-E2ED843129F8}"/>
    <cellStyle name="Percent 2 8 2 2 3 3" xfId="52244" xr:uid="{2FC4285D-E407-4779-AFDA-248F6531B878}"/>
    <cellStyle name="Percent 2 8 2 2 4" xfId="16825" xr:uid="{11AF4652-E785-4727-B4C1-96983E4041FA}"/>
    <cellStyle name="Percent 2 8 2 2 5" xfId="30515" xr:uid="{CD4F91E1-0B6C-4E9D-AF76-A8743FB155A4}"/>
    <cellStyle name="Percent 2 8 2 2 6" xfId="45398" xr:uid="{BCCED56F-B000-47BD-9208-7BB472016E1D}"/>
    <cellStyle name="Percent 2 8 2 3" xfId="11689" xr:uid="{C05A59B2-4CCE-4149-959A-F78A23692DA2}"/>
    <cellStyle name="Percent 2 8 2 3 2" xfId="25379" xr:uid="{69296E88-8F74-4C58-A9EE-93284F70E0B5}"/>
    <cellStyle name="Percent 2 8 2 3 2 2" xfId="39071" xr:uid="{3BED1450-02D2-4A3F-811E-95A97EA2898E}"/>
    <cellStyle name="Percent 2 8 2 3 2 3" xfId="53954" xr:uid="{BCA24E11-42BF-43DB-9EE7-BE79C57FB1FF}"/>
    <cellStyle name="Percent 2 8 2 3 3" xfId="18535" xr:uid="{153BF35C-B0FB-4F82-B9CE-D1786986B61E}"/>
    <cellStyle name="Percent 2 8 2 3 4" xfId="32225" xr:uid="{E733B595-328F-4DEB-9C45-5B3E9AA83A33}"/>
    <cellStyle name="Percent 2 8 2 3 5" xfId="47108" xr:uid="{2414CD23-2D63-4C3A-AD11-A99440B6BFB3}"/>
    <cellStyle name="Percent 2 8 2 4" xfId="21957" xr:uid="{2AAEA2B4-01DD-4D8E-B509-5C0003BD9D8F}"/>
    <cellStyle name="Percent 2 8 2 4 2" xfId="35649" xr:uid="{4741BC65-091D-44B2-85CA-81BFB27E6FD2}"/>
    <cellStyle name="Percent 2 8 2 4 3" xfId="50532" xr:uid="{8BFF32C9-A325-47BF-87A4-D2FE400EFA38}"/>
    <cellStyle name="Percent 2 8 2 5" xfId="15113" xr:uid="{D8A6576C-8ED8-41BD-971C-804B71DF3908}"/>
    <cellStyle name="Percent 2 8 2 6" xfId="28803" xr:uid="{547C81DB-44B4-4985-952F-5FA5E912EB97}"/>
    <cellStyle name="Percent 2 8 2 7" xfId="43686" xr:uid="{44B69F5A-9AAC-4F15-84EF-5DA5A931ECB1}"/>
    <cellStyle name="Percent 2 8 3" xfId="9978" xr:uid="{3CE4FE3A-CCA3-46E6-894A-93DF0E8816F3}"/>
    <cellStyle name="Percent 2 8 3 2" xfId="13400" xr:uid="{9C74038B-9307-4648-B3CA-974424896CE7}"/>
    <cellStyle name="Percent 2 8 3 2 2" xfId="27090" xr:uid="{3E688638-B947-422F-A7B5-4FBBAD9ECF8A}"/>
    <cellStyle name="Percent 2 8 3 2 2 2" xfId="40782" xr:uid="{7966866E-3754-44F7-8B66-AA50AA29E3B5}"/>
    <cellStyle name="Percent 2 8 3 2 2 3" xfId="55665" xr:uid="{10EFFFB7-B785-4A09-AE8E-9DDDF0755D7B}"/>
    <cellStyle name="Percent 2 8 3 2 3" xfId="20246" xr:uid="{D4E9542F-1C79-44BB-8F31-532DFCAA1690}"/>
    <cellStyle name="Percent 2 8 3 2 4" xfId="33936" xr:uid="{A1996D4A-F9A2-4E13-84B1-3FD4663CD736}"/>
    <cellStyle name="Percent 2 8 3 2 5" xfId="48819" xr:uid="{6E4101F4-2AC1-4307-B28D-190648FEE364}"/>
    <cellStyle name="Percent 2 8 3 3" xfId="23668" xr:uid="{874EAF89-1CA4-4E05-82B9-93CF99AC0524}"/>
    <cellStyle name="Percent 2 8 3 3 2" xfId="37360" xr:uid="{E2570E7A-9129-4ED5-A6A8-6FD6F740FE5F}"/>
    <cellStyle name="Percent 2 8 3 3 3" xfId="52243" xr:uid="{FC27A4EA-6B54-456C-B8D9-930EE30AC160}"/>
    <cellStyle name="Percent 2 8 3 4" xfId="16824" xr:uid="{F61A6FA6-16E0-4136-8D97-361022DD8850}"/>
    <cellStyle name="Percent 2 8 3 5" xfId="30514" xr:uid="{12E07A3A-1040-4B13-8092-D68E5ADE7A40}"/>
    <cellStyle name="Percent 2 8 3 6" xfId="45397" xr:uid="{A97E4228-2E8C-46EE-A48C-29E1F0EEEDC2}"/>
    <cellStyle name="Percent 2 8 4" xfId="11688" xr:uid="{0CCF5F80-90A2-4C85-A488-CA4D12FCA7B1}"/>
    <cellStyle name="Percent 2 8 4 2" xfId="25378" xr:uid="{C57BF477-546E-4679-882F-E3FB96272152}"/>
    <cellStyle name="Percent 2 8 4 2 2" xfId="39070" xr:uid="{FD255BC0-43D7-4BBA-B099-6B2112144663}"/>
    <cellStyle name="Percent 2 8 4 2 3" xfId="53953" xr:uid="{DEEE14F1-242C-4CA0-A6D5-D1A02443F266}"/>
    <cellStyle name="Percent 2 8 4 3" xfId="18534" xr:uid="{EE92AD2A-23D6-4F5E-ADF2-1EAE39AD470A}"/>
    <cellStyle name="Percent 2 8 4 4" xfId="32224" xr:uid="{E4FCF473-F1E0-4180-A8C8-A1621B38C6E7}"/>
    <cellStyle name="Percent 2 8 4 5" xfId="47107" xr:uid="{60CC49F0-F0EE-442D-8562-EF1E2E7DB1ED}"/>
    <cellStyle name="Percent 2 8 5" xfId="21956" xr:uid="{42FDC67B-18B2-4BF0-B0C8-EBC53B61FA23}"/>
    <cellStyle name="Percent 2 8 5 2" xfId="35648" xr:uid="{47652AAB-F619-4A96-AA71-88E0395EF9E3}"/>
    <cellStyle name="Percent 2 8 5 3" xfId="50531" xr:uid="{E287416B-FC82-4587-9C1A-D6A68FBC72BF}"/>
    <cellStyle name="Percent 2 8 6" xfId="15112" xr:uid="{4C38417A-B5D5-43E7-A21C-5FC87B34F43F}"/>
    <cellStyle name="Percent 2 8 7" xfId="28802" xr:uid="{4F16819E-2157-4A8A-BC24-27C85CB7E2F1}"/>
    <cellStyle name="Percent 2 8 8" xfId="43685" xr:uid="{0FF0454E-EAE1-4078-990F-E92817A75D91}"/>
    <cellStyle name="Percent 2 9" xfId="8268" xr:uid="{06B5B05E-2A69-4CD2-9AF9-BF7890B5B79B}"/>
    <cellStyle name="Percent 2 9 2" xfId="9980" xr:uid="{CFD304E1-A98E-4423-AB75-9B146B04D90F}"/>
    <cellStyle name="Percent 2 9 2 2" xfId="13402" xr:uid="{32F24A9D-AF8D-4A47-803E-798A1D5DC099}"/>
    <cellStyle name="Percent 2 9 2 2 2" xfId="27092" xr:uid="{E614C199-1DCE-4429-B76C-DEF2BD270EA8}"/>
    <cellStyle name="Percent 2 9 2 2 2 2" xfId="40784" xr:uid="{B37A0AA5-2BF1-496C-9463-158DDE15DFCD}"/>
    <cellStyle name="Percent 2 9 2 2 2 3" xfId="55667" xr:uid="{244C756A-31F8-42DE-9471-C56D05139BE1}"/>
    <cellStyle name="Percent 2 9 2 2 3" xfId="20248" xr:uid="{2FD9EB3A-7328-406C-8A5A-4FAA2B30530F}"/>
    <cellStyle name="Percent 2 9 2 2 4" xfId="33938" xr:uid="{7C162429-6D9F-423F-B9BC-DC6007D823A1}"/>
    <cellStyle name="Percent 2 9 2 2 5" xfId="48821" xr:uid="{4C23C6A5-8355-49DF-B57D-523021259384}"/>
    <cellStyle name="Percent 2 9 2 3" xfId="23670" xr:uid="{905EFA53-B49E-48AA-BF0F-18DFA467D319}"/>
    <cellStyle name="Percent 2 9 2 3 2" xfId="37362" xr:uid="{366E4731-A348-4736-91FF-ADAF2C1A7F99}"/>
    <cellStyle name="Percent 2 9 2 3 3" xfId="52245" xr:uid="{719F9243-F0F7-4CB3-97B6-6F2B00DC15F0}"/>
    <cellStyle name="Percent 2 9 2 4" xfId="16826" xr:uid="{F154434B-F846-4744-B892-F88B659B2B1D}"/>
    <cellStyle name="Percent 2 9 2 5" xfId="30516" xr:uid="{D5F9F286-9A07-46B4-8316-4CBCC571DA58}"/>
    <cellStyle name="Percent 2 9 2 6" xfId="45399" xr:uid="{60F5B3C9-75DF-424D-AD50-894DB575846F}"/>
    <cellStyle name="Percent 2 9 3" xfId="11690" xr:uid="{A535EDF3-30E8-48EC-940E-F29022CF42DA}"/>
    <cellStyle name="Percent 2 9 3 2" xfId="25380" xr:uid="{BC11725E-165A-48CD-9C14-C6D891379788}"/>
    <cellStyle name="Percent 2 9 3 2 2" xfId="39072" xr:uid="{044A78E8-5F64-4E74-8AC3-B66515F0A794}"/>
    <cellStyle name="Percent 2 9 3 2 3" xfId="53955" xr:uid="{903B6E27-349C-4F63-B3A6-1BCA0DA5AD0A}"/>
    <cellStyle name="Percent 2 9 3 3" xfId="18536" xr:uid="{E0E3A7AD-5A3E-4F11-AC5C-30609F487160}"/>
    <cellStyle name="Percent 2 9 3 4" xfId="32226" xr:uid="{520F55A2-AD19-4023-B110-D34DC1CA4D0A}"/>
    <cellStyle name="Percent 2 9 3 5" xfId="47109" xr:uid="{1F0ABEB4-CB72-4243-86F6-B32FC8ACC74B}"/>
    <cellStyle name="Percent 2 9 4" xfId="21958" xr:uid="{B6A2D465-DF1D-4F0A-87FB-96D7EFFAC830}"/>
    <cellStyle name="Percent 2 9 4 2" xfId="35650" xr:uid="{96A07E8E-41F4-4DBC-9499-DBD6B4F96CC5}"/>
    <cellStyle name="Percent 2 9 4 3" xfId="50533" xr:uid="{8B3925AE-5E96-46CC-A153-A7EF9CF39118}"/>
    <cellStyle name="Percent 2 9 5" xfId="15114" xr:uid="{09FCD36C-AD38-4BF1-9391-A0B2C0E33977}"/>
    <cellStyle name="Percent 2 9 6" xfId="28804" xr:uid="{87654431-B1EF-4616-B686-861CA2BA3051}"/>
    <cellStyle name="Percent 2 9 7" xfId="43687" xr:uid="{C06B5F37-967D-4981-BAC6-E5006DB6120D}"/>
    <cellStyle name="Гиперссылка 2" xfId="6" xr:uid="{82FC0404-8092-42F0-94BF-DB3F74F96217}"/>
    <cellStyle name="Гиперссылка 2 2" xfId="5336" xr:uid="{8D984901-3DBA-4CF8-815B-24EB363D3859}"/>
    <cellStyle name="Гиперссылка 2 2 2" xfId="41963" xr:uid="{2E11DCBC-90ED-4056-A9DE-C49A260C6054}"/>
    <cellStyle name="Гиперссылка 2 2 2 2" xfId="56840" xr:uid="{1F2DE496-0BFE-43D4-9C3D-9B53F3E094E0}"/>
    <cellStyle name="Гиперссылка 2 2 2 3" xfId="58017" xr:uid="{8849BD4D-E193-41D2-BA1E-F7FE1AC59A4D}"/>
    <cellStyle name="Гиперссылка 2 2 2 4" xfId="59194" xr:uid="{4498FB10-4071-440E-94E9-15AFF456E923}"/>
    <cellStyle name="Гиперссылка 2 2 3" xfId="6547" xr:uid="{526EE9EE-061E-4AD1-8874-C08D5E645D06}"/>
    <cellStyle name="Гиперссылка 2 2 4" xfId="5955" xr:uid="{9A919909-9C1B-437C-A8A2-6544A88481D2}"/>
    <cellStyle name="Гиперссылка 2 2 5" xfId="56250" xr:uid="{24E12ED1-0169-4081-AC10-53A2A20C7C1C}"/>
    <cellStyle name="Гиперссылка 2 2 6" xfId="57428" xr:uid="{FDF51755-CC04-48A1-ACF7-39BC40ECFF18}"/>
    <cellStyle name="Гиперссылка 2 2 7" xfId="58605" xr:uid="{D9A1C9F8-FDE2-42DE-8A20-C78B7D7CFA42}"/>
    <cellStyle name="Обычный 2" xfId="4" xr:uid="{30770D6B-D374-484A-A74B-33F005749B87}"/>
    <cellStyle name="Обычный 2 2" xfId="7" xr:uid="{BC8078B6-CDDB-44A7-A584-D25081C3D6E1}"/>
    <cellStyle name="Обычный 2 2 2" xfId="5338" xr:uid="{23506E77-5974-40DE-BAE7-FF6E692C275C}"/>
    <cellStyle name="Обычный 2 2 2 2" xfId="41965" xr:uid="{F44CA8F4-8503-4662-A146-F6A4DE1DFE71}"/>
    <cellStyle name="Обычный 2 2 2 2 2" xfId="56842" xr:uid="{8508CAB1-070B-4A2B-965F-6E7406DE4CD2}"/>
    <cellStyle name="Обычный 2 2 2 2 3" xfId="58019" xr:uid="{ACB60675-C6F7-4A2C-97B6-0763354CB4E8}"/>
    <cellStyle name="Обычный 2 2 2 2 4" xfId="59196" xr:uid="{FC219C06-63C9-4D5B-8189-990809AADAE8}"/>
    <cellStyle name="Обычный 2 2 2 3" xfId="6549" xr:uid="{83BA24BB-C6AE-405D-A107-0D2ED61A4BE0}"/>
    <cellStyle name="Обычный 2 2 2 4" xfId="5957" xr:uid="{C7A3E111-9336-46A8-BB65-882CA64448FD}"/>
    <cellStyle name="Обычный 2 2 2 5" xfId="56252" xr:uid="{22F94756-0CA9-47B8-9B33-5078EE6F2F19}"/>
    <cellStyle name="Обычный 2 2 2 6" xfId="57430" xr:uid="{220822E9-12CD-4C43-9173-1488C2F361F2}"/>
    <cellStyle name="Обычный 2 2 2 7" xfId="58607" xr:uid="{491AA28F-5E9B-4A6E-840A-28248E98883A}"/>
    <cellStyle name="Обычный 2 3" xfId="5337" xr:uid="{6812425C-5F3F-43CA-B7F0-BC7439D20FEC}"/>
    <cellStyle name="Обычный 2 3 2" xfId="41964" xr:uid="{E932BFC0-6792-40D5-8D38-423FA4C73315}"/>
    <cellStyle name="Обычный 2 3 2 2" xfId="56841" xr:uid="{5A96C2A0-3594-446B-92C4-5D78EA3AB4AA}"/>
    <cellStyle name="Обычный 2 3 2 3" xfId="58018" xr:uid="{673D553C-5974-47CC-82DE-004507FC8460}"/>
    <cellStyle name="Обычный 2 3 2 4" xfId="59195" xr:uid="{9E2495BD-30C0-42A0-BD33-361A12F71687}"/>
    <cellStyle name="Обычный 2 3 3" xfId="6548" xr:uid="{54538F1C-DD87-463B-BE06-F479BAD4A1C9}"/>
    <cellStyle name="Обычный 2 3 4" xfId="5956" xr:uid="{3AD65193-8535-4F84-81DD-F289E9AD2399}"/>
    <cellStyle name="Обычный 2 3 5" xfId="56251" xr:uid="{A3B6B05D-CDE3-4764-8251-6E04D0BADDFC}"/>
    <cellStyle name="Обычный 2 3 6" xfId="57429" xr:uid="{84A03A54-C579-445D-96B3-AC07710D10CD}"/>
    <cellStyle name="Обычный 2 3 7" xfId="58606" xr:uid="{31835815-4517-4F54-ACB8-3E46CE4F802E}"/>
    <cellStyle name="常规_Sheet1_1" xfId="4384" xr:uid="{7893B805-04D5-4A3B-86B5-15A226E5856F}"/>
  </cellStyles>
  <dxfs count="19"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file:///\\newserver3\Share_folder\Sales%20Share%20Folder\pictures\USHZ1IN.jpg" TargetMode="External"/><Relationship Id="rId13" Type="http://schemas.openxmlformats.org/officeDocument/2006/relationships/image" Target="file:///\\newserver3\Share_folder\Sales%20Share%20Folder\pictures\BN2CS.jpg" TargetMode="External"/><Relationship Id="rId18" Type="http://schemas.openxmlformats.org/officeDocument/2006/relationships/image" Target="file:///\\newserver3\Share_folder\Sales%20Share%20Folder\pictures\BBETB.jpg" TargetMode="External"/><Relationship Id="rId26" Type="http://schemas.openxmlformats.org/officeDocument/2006/relationships/image" Target="file:///Z:\Sales%20Share%20Folder\pictures\XULB16GI.jpg" TargetMode="External"/><Relationship Id="rId3" Type="http://schemas.openxmlformats.org/officeDocument/2006/relationships/image" Target="file:///\\newserver3\Share_folder\Sales%20Share%20Folder\pictures\USHZ22IN.jpg" TargetMode="External"/><Relationship Id="rId21" Type="http://schemas.openxmlformats.org/officeDocument/2006/relationships/image" Target="file:///\\newserver3\Share_folder\Sales%20Share%20Folder\pictures\SGTSH10.jpg" TargetMode="External"/><Relationship Id="rId7" Type="http://schemas.openxmlformats.org/officeDocument/2006/relationships/image" Target="file:///\\newserver3\Share_folder\Sales%20Share%20Folder\pictures\USHZ28IN.jpg" TargetMode="External"/><Relationship Id="rId12" Type="http://schemas.openxmlformats.org/officeDocument/2006/relationships/image" Target="file:///\\newserver3\Share_folder\Sales%20Share%20Folder\pictures\BBTNPC.jpg" TargetMode="External"/><Relationship Id="rId17" Type="http://schemas.openxmlformats.org/officeDocument/2006/relationships/image" Target="file:///\\newserver3\Share_folder\Sales%20Share%20Folder\pictures\BNETSR.jpg" TargetMode="External"/><Relationship Id="rId25" Type="http://schemas.openxmlformats.org/officeDocument/2006/relationships/image" Target="file:///Z:\Sales%20Share%20Folder\pictures\XUZRIN.jpg" TargetMode="External"/><Relationship Id="rId2" Type="http://schemas.openxmlformats.org/officeDocument/2006/relationships/image" Target="file:///\\newserver3\Share_folder\Sales%20Share%20Folder\pictures\USHZ27IN.jpg" TargetMode="External"/><Relationship Id="rId16" Type="http://schemas.openxmlformats.org/officeDocument/2006/relationships/image" Target="file:///\\newserver3\Share_folder\Sales%20Share%20Folder\pictures\USHZ33IN.jpg" TargetMode="External"/><Relationship Id="rId20" Type="http://schemas.openxmlformats.org/officeDocument/2006/relationships/image" Target="file:///\\newserver3\Share_folder\Sales%20Share%20Folder\pictures\SGSH10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\\newserver3\Share_folder\Sales%20Share%20Folder\pictures\USHZ24IN.jpg" TargetMode="External"/><Relationship Id="rId11" Type="http://schemas.openxmlformats.org/officeDocument/2006/relationships/image" Target="file:///\\newserver3\Share_folder\Sales%20Share%20Folder\pictures\UMOIN.jpg" TargetMode="External"/><Relationship Id="rId24" Type="http://schemas.openxmlformats.org/officeDocument/2006/relationships/image" Target="file:///Z:\Sales%20Share%20Folder\pictures\LBTCZIN.jpg" TargetMode="External"/><Relationship Id="rId5" Type="http://schemas.openxmlformats.org/officeDocument/2006/relationships/image" Target="file:///\\newserver3\Share_folder\Sales%20Share%20Folder\pictures\USTIN.jpg" TargetMode="External"/><Relationship Id="rId15" Type="http://schemas.openxmlformats.org/officeDocument/2006/relationships/image" Target="file:///\\newserver3\Share_folder\Sales%20Share%20Folder\pictures\USHZ7INS.jpg" TargetMode="External"/><Relationship Id="rId23" Type="http://schemas.openxmlformats.org/officeDocument/2006/relationships/image" Target="file:///\\newserver3\Share_folder\Sales%20Share%20Folder\pictures\BNET20B.jpg" TargetMode="External"/><Relationship Id="rId10" Type="http://schemas.openxmlformats.org/officeDocument/2006/relationships/image" Target="file:///\\newserver3\Share_folder\Sales%20Share%20Folder\pictures\UHTIN.jpg" TargetMode="External"/><Relationship Id="rId19" Type="http://schemas.openxmlformats.org/officeDocument/2006/relationships/image" Target="file:///\\newserver3\Share_folder\Sales%20Share%20Folder\pictures\SEGH18.jpg" TargetMode="External"/><Relationship Id="rId4" Type="http://schemas.openxmlformats.org/officeDocument/2006/relationships/image" Target="file:///\\newserver3\Share_folder\Sales%20Share%20Folder\pictures\USHZ3IN.jpg" TargetMode="External"/><Relationship Id="rId9" Type="http://schemas.openxmlformats.org/officeDocument/2006/relationships/image" Target="file:///\\newserver3\Share_folder\Sales%20Share%20Folder\pictures\URD3IN.jpg" TargetMode="External"/><Relationship Id="rId14" Type="http://schemas.openxmlformats.org/officeDocument/2006/relationships/image" Target="file:///\\newserver3\Share_folder\Sales%20Share%20Folder\pictures\UTSHZ23IN.jpg" TargetMode="External"/><Relationship Id="rId22" Type="http://schemas.openxmlformats.org/officeDocument/2006/relationships/image" Target="file:///\\newserver3\Share_folder\Sales%20Share%20Folder\pictures\NSTB.jp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1943100</xdr:colOff>
      <xdr:row>5</xdr:row>
      <xdr:rowOff>85725</xdr:rowOff>
    </xdr:to>
    <xdr:pic>
      <xdr:nvPicPr>
        <xdr:cNvPr id="1096" name="Picture 2" descr="A close up of a logo&#10;&#10;Description automatically generated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165434</xdr:colOff>
      <xdr:row>19</xdr:row>
      <xdr:rowOff>285750</xdr:rowOff>
    </xdr:from>
    <xdr:to>
      <xdr:col>4</xdr:col>
      <xdr:colOff>927434</xdr:colOff>
      <xdr:row>21</xdr:row>
      <xdr:rowOff>135355</xdr:rowOff>
    </xdr:to>
    <xdr:pic>
      <xdr:nvPicPr>
        <xdr:cNvPr id="2" name="Picture 1" descr="A close-up of a jewelry&#10;&#10;Description automatically generate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837447" y="3303671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185487</xdr:colOff>
      <xdr:row>22</xdr:row>
      <xdr:rowOff>60158</xdr:rowOff>
    </xdr:from>
    <xdr:to>
      <xdr:col>4</xdr:col>
      <xdr:colOff>947487</xdr:colOff>
      <xdr:row>23</xdr:row>
      <xdr:rowOff>365960</xdr:rowOff>
    </xdr:to>
    <xdr:pic>
      <xdr:nvPicPr>
        <xdr:cNvPr id="3" name="Picture 2" descr="A close-up of a jewelry&#10;&#10;Description automatically generated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2857500" y="4446671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210552</xdr:colOff>
      <xdr:row>24</xdr:row>
      <xdr:rowOff>115302</xdr:rowOff>
    </xdr:from>
    <xdr:to>
      <xdr:col>4</xdr:col>
      <xdr:colOff>972552</xdr:colOff>
      <xdr:row>25</xdr:row>
      <xdr:rowOff>421105</xdr:rowOff>
    </xdr:to>
    <xdr:pic>
      <xdr:nvPicPr>
        <xdr:cNvPr id="4" name="Picture 3" descr="A close-up of a jewelry&#10;&#10;Description automatically generated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2882565" y="541421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200526</xdr:colOff>
      <xdr:row>26</xdr:row>
      <xdr:rowOff>45118</xdr:rowOff>
    </xdr:from>
    <xdr:to>
      <xdr:col>4</xdr:col>
      <xdr:colOff>962526</xdr:colOff>
      <xdr:row>26</xdr:row>
      <xdr:rowOff>807118</xdr:rowOff>
    </xdr:to>
    <xdr:pic>
      <xdr:nvPicPr>
        <xdr:cNvPr id="5" name="Picture 4" descr="A star shaped screws and a screw&#10;&#10;Description automatically generated with medium confidenc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2872539" y="6256421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195513</xdr:colOff>
      <xdr:row>27</xdr:row>
      <xdr:rowOff>70185</xdr:rowOff>
    </xdr:from>
    <xdr:to>
      <xdr:col>4</xdr:col>
      <xdr:colOff>957513</xdr:colOff>
      <xdr:row>28</xdr:row>
      <xdr:rowOff>375988</xdr:rowOff>
    </xdr:to>
    <xdr:pic>
      <xdr:nvPicPr>
        <xdr:cNvPr id="6" name="Picture 5" descr="A close-up of a screw&#10;&#10;Description automatically generated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2867526" y="7138738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215566</xdr:colOff>
      <xdr:row>29</xdr:row>
      <xdr:rowOff>225592</xdr:rowOff>
    </xdr:from>
    <xdr:to>
      <xdr:col>4</xdr:col>
      <xdr:colOff>977566</xdr:colOff>
      <xdr:row>30</xdr:row>
      <xdr:rowOff>375986</xdr:rowOff>
    </xdr:to>
    <xdr:pic>
      <xdr:nvPicPr>
        <xdr:cNvPr id="7" name="Picture 6" descr="A close-up of a piercing&#10;&#10;Description automatically generated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7"/>
        <a:stretch>
          <a:fillRect/>
        </a:stretch>
      </xdr:blipFill>
      <xdr:spPr>
        <a:xfrm>
          <a:off x="2887579" y="8206539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205540</xdr:colOff>
      <xdr:row>31</xdr:row>
      <xdr:rowOff>40105</xdr:rowOff>
    </xdr:from>
    <xdr:to>
      <xdr:col>4</xdr:col>
      <xdr:colOff>967540</xdr:colOff>
      <xdr:row>31</xdr:row>
      <xdr:rowOff>802105</xdr:rowOff>
    </xdr:to>
    <xdr:pic>
      <xdr:nvPicPr>
        <xdr:cNvPr id="8" name="Picture 7" descr="A close-up of a piercing&#10;&#10;Description automatically generated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8"/>
        <a:stretch>
          <a:fillRect/>
        </a:stretch>
      </xdr:blipFill>
      <xdr:spPr>
        <a:xfrm>
          <a:off x="2877553" y="9244263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155408</xdr:colOff>
      <xdr:row>32</xdr:row>
      <xdr:rowOff>180473</xdr:rowOff>
    </xdr:from>
    <xdr:to>
      <xdr:col>4</xdr:col>
      <xdr:colOff>917408</xdr:colOff>
      <xdr:row>33</xdr:row>
      <xdr:rowOff>330868</xdr:rowOff>
    </xdr:to>
    <xdr:pic>
      <xdr:nvPicPr>
        <xdr:cNvPr id="9" name="Picture 8" descr="A close-up of a screw&#10;&#10;Description automatically generated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9"/>
        <a:stretch>
          <a:fillRect/>
        </a:stretch>
      </xdr:blipFill>
      <xdr:spPr>
        <a:xfrm>
          <a:off x="2827421" y="10241881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125329</xdr:colOff>
      <xdr:row>34</xdr:row>
      <xdr:rowOff>105276</xdr:rowOff>
    </xdr:from>
    <xdr:to>
      <xdr:col>4</xdr:col>
      <xdr:colOff>887329</xdr:colOff>
      <xdr:row>35</xdr:row>
      <xdr:rowOff>411079</xdr:rowOff>
    </xdr:to>
    <xdr:pic>
      <xdr:nvPicPr>
        <xdr:cNvPr id="10" name="Picture 9" descr="A heart shaped screws and a screw&#10;&#10;Description automatically generated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0"/>
        <a:stretch>
          <a:fillRect/>
        </a:stretch>
      </xdr:blipFill>
      <xdr:spPr>
        <a:xfrm>
          <a:off x="2797342" y="11234487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175460</xdr:colOff>
      <xdr:row>36</xdr:row>
      <xdr:rowOff>90237</xdr:rowOff>
    </xdr:from>
    <xdr:to>
      <xdr:col>4</xdr:col>
      <xdr:colOff>937460</xdr:colOff>
      <xdr:row>37</xdr:row>
      <xdr:rowOff>396039</xdr:rowOff>
    </xdr:to>
    <xdr:pic>
      <xdr:nvPicPr>
        <xdr:cNvPr id="11" name="Picture 10" descr="A close-up of a screw&#10;&#10;Description automatically generated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1"/>
        <a:stretch>
          <a:fillRect/>
        </a:stretch>
      </xdr:blipFill>
      <xdr:spPr>
        <a:xfrm>
          <a:off x="2847473" y="12131842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200526</xdr:colOff>
      <xdr:row>38</xdr:row>
      <xdr:rowOff>50131</xdr:rowOff>
    </xdr:from>
    <xdr:to>
      <xdr:col>4</xdr:col>
      <xdr:colOff>962526</xdr:colOff>
      <xdr:row>38</xdr:row>
      <xdr:rowOff>812131</xdr:rowOff>
    </xdr:to>
    <xdr:pic>
      <xdr:nvPicPr>
        <xdr:cNvPr id="12" name="Picture 11" descr="A row of colored piercings&#10;&#10;Description automatically generated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2"/>
        <a:stretch>
          <a:fillRect/>
        </a:stretch>
      </xdr:blipFill>
      <xdr:spPr>
        <a:xfrm>
          <a:off x="2872539" y="13004131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200526</xdr:colOff>
      <xdr:row>39</xdr:row>
      <xdr:rowOff>95250</xdr:rowOff>
    </xdr:from>
    <xdr:to>
      <xdr:col>4</xdr:col>
      <xdr:colOff>962526</xdr:colOff>
      <xdr:row>40</xdr:row>
      <xdr:rowOff>401053</xdr:rowOff>
    </xdr:to>
    <xdr:pic>
      <xdr:nvPicPr>
        <xdr:cNvPr id="13" name="Picture 12" descr="A close-up of a piercing&#10;&#10;Description automatically generated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3"/>
        <a:stretch>
          <a:fillRect/>
        </a:stretch>
      </xdr:blipFill>
      <xdr:spPr>
        <a:xfrm>
          <a:off x="2872539" y="13896474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200527</xdr:colOff>
      <xdr:row>45</xdr:row>
      <xdr:rowOff>25066</xdr:rowOff>
    </xdr:from>
    <xdr:to>
      <xdr:col>4</xdr:col>
      <xdr:colOff>962527</xdr:colOff>
      <xdr:row>45</xdr:row>
      <xdr:rowOff>787066</xdr:rowOff>
    </xdr:to>
    <xdr:pic>
      <xdr:nvPicPr>
        <xdr:cNvPr id="14" name="Picture 13" descr="A group of jewelry items&#10;&#10;Description automatically generated with medium confidenc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4"/>
        <a:stretch>
          <a:fillRect/>
        </a:stretch>
      </xdr:blipFill>
      <xdr:spPr>
        <a:xfrm>
          <a:off x="2872540" y="16563474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200526</xdr:colOff>
      <xdr:row>46</xdr:row>
      <xdr:rowOff>75198</xdr:rowOff>
    </xdr:from>
    <xdr:to>
      <xdr:col>4</xdr:col>
      <xdr:colOff>962526</xdr:colOff>
      <xdr:row>47</xdr:row>
      <xdr:rowOff>225593</xdr:rowOff>
    </xdr:to>
    <xdr:pic>
      <xdr:nvPicPr>
        <xdr:cNvPr id="15" name="Picture 14" descr="A group of different colored metal screws&#10;&#10;Description automatically generated with medium confidenc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5"/>
        <a:stretch>
          <a:fillRect/>
        </a:stretch>
      </xdr:blipFill>
      <xdr:spPr>
        <a:xfrm>
          <a:off x="2872539" y="1746083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245645</xdr:colOff>
      <xdr:row>50</xdr:row>
      <xdr:rowOff>85224</xdr:rowOff>
    </xdr:from>
    <xdr:to>
      <xdr:col>4</xdr:col>
      <xdr:colOff>1007645</xdr:colOff>
      <xdr:row>51</xdr:row>
      <xdr:rowOff>391027</xdr:rowOff>
    </xdr:to>
    <xdr:pic>
      <xdr:nvPicPr>
        <xdr:cNvPr id="16" name="Picture 15" descr="A close-up of different types of screws&#10;&#10;Description automatically generated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6"/>
        <a:stretch>
          <a:fillRect/>
        </a:stretch>
      </xdr:blipFill>
      <xdr:spPr>
        <a:xfrm>
          <a:off x="2917658" y="19917277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235619</xdr:colOff>
      <xdr:row>52</xdr:row>
      <xdr:rowOff>75198</xdr:rowOff>
    </xdr:from>
    <xdr:to>
      <xdr:col>4</xdr:col>
      <xdr:colOff>997619</xdr:colOff>
      <xdr:row>53</xdr:row>
      <xdr:rowOff>381000</xdr:rowOff>
    </xdr:to>
    <xdr:pic>
      <xdr:nvPicPr>
        <xdr:cNvPr id="17" name="Picture 16" descr="A different colored piercings with stars&#10;&#10;Description automatically generated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7"/>
        <a:stretch>
          <a:fillRect/>
        </a:stretch>
      </xdr:blipFill>
      <xdr:spPr>
        <a:xfrm>
          <a:off x="2907632" y="2081964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200526</xdr:colOff>
      <xdr:row>54</xdr:row>
      <xdr:rowOff>30079</xdr:rowOff>
    </xdr:from>
    <xdr:to>
      <xdr:col>4</xdr:col>
      <xdr:colOff>962526</xdr:colOff>
      <xdr:row>54</xdr:row>
      <xdr:rowOff>792079</xdr:rowOff>
    </xdr:to>
    <xdr:pic>
      <xdr:nvPicPr>
        <xdr:cNvPr id="18" name="Picture 17" descr="A row of colorful piercings&#10;&#10;Description automatically generated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8"/>
        <a:stretch>
          <a:fillRect/>
        </a:stretch>
      </xdr:blipFill>
      <xdr:spPr>
        <a:xfrm>
          <a:off x="2872539" y="21686921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170447</xdr:colOff>
      <xdr:row>55</xdr:row>
      <xdr:rowOff>60158</xdr:rowOff>
    </xdr:from>
    <xdr:to>
      <xdr:col>4</xdr:col>
      <xdr:colOff>932447</xdr:colOff>
      <xdr:row>56</xdr:row>
      <xdr:rowOff>391027</xdr:rowOff>
    </xdr:to>
    <xdr:pic>
      <xdr:nvPicPr>
        <xdr:cNvPr id="19" name="Picture 18" descr="A close-up of several rings&#10;&#10;Description automatically generated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9"/>
        <a:stretch>
          <a:fillRect/>
        </a:stretch>
      </xdr:blipFill>
      <xdr:spPr>
        <a:xfrm>
          <a:off x="2842460" y="22564224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185487</xdr:colOff>
      <xdr:row>57</xdr:row>
      <xdr:rowOff>40105</xdr:rowOff>
    </xdr:from>
    <xdr:to>
      <xdr:col>4</xdr:col>
      <xdr:colOff>947487</xdr:colOff>
      <xdr:row>58</xdr:row>
      <xdr:rowOff>345908</xdr:rowOff>
    </xdr:to>
    <xdr:pic>
      <xdr:nvPicPr>
        <xdr:cNvPr id="20" name="Picture 19" descr="A row of different colored gemstones&#10;&#10;Description automatically generated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0"/>
        <a:stretch>
          <a:fillRect/>
        </a:stretch>
      </xdr:blipFill>
      <xdr:spPr>
        <a:xfrm>
          <a:off x="2857500" y="23406434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205539</xdr:colOff>
      <xdr:row>59</xdr:row>
      <xdr:rowOff>25065</xdr:rowOff>
    </xdr:from>
    <xdr:to>
      <xdr:col>4</xdr:col>
      <xdr:colOff>967539</xdr:colOff>
      <xdr:row>59</xdr:row>
      <xdr:rowOff>787065</xdr:rowOff>
    </xdr:to>
    <xdr:pic>
      <xdr:nvPicPr>
        <xdr:cNvPr id="21" name="Picture 20" descr="A row of different colored hoops&#10;&#10;Description automatically generated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1"/>
        <a:stretch>
          <a:fillRect/>
        </a:stretch>
      </xdr:blipFill>
      <xdr:spPr>
        <a:xfrm>
          <a:off x="2877552" y="24303789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210553</xdr:colOff>
      <xdr:row>60</xdr:row>
      <xdr:rowOff>45118</xdr:rowOff>
    </xdr:from>
    <xdr:to>
      <xdr:col>4</xdr:col>
      <xdr:colOff>972553</xdr:colOff>
      <xdr:row>60</xdr:row>
      <xdr:rowOff>807118</xdr:rowOff>
    </xdr:to>
    <xdr:pic>
      <xdr:nvPicPr>
        <xdr:cNvPr id="23" name="Picture 22" descr="A close-up of several piercings&#10;&#10;Description automatically generated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2"/>
        <a:stretch>
          <a:fillRect/>
        </a:stretch>
      </xdr:blipFill>
      <xdr:spPr>
        <a:xfrm>
          <a:off x="2882566" y="25151013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220579</xdr:colOff>
      <xdr:row>61</xdr:row>
      <xdr:rowOff>25065</xdr:rowOff>
    </xdr:from>
    <xdr:to>
      <xdr:col>4</xdr:col>
      <xdr:colOff>982579</xdr:colOff>
      <xdr:row>61</xdr:row>
      <xdr:rowOff>787065</xdr:rowOff>
    </xdr:to>
    <xdr:pic>
      <xdr:nvPicPr>
        <xdr:cNvPr id="24" name="Picture 23" descr="A row of piercings on a white background&#10;&#10;Description automatically generated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3"/>
        <a:stretch>
          <a:fillRect/>
        </a:stretch>
      </xdr:blipFill>
      <xdr:spPr>
        <a:xfrm>
          <a:off x="2892592" y="25978183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62</xdr:row>
      <xdr:rowOff>76200</xdr:rowOff>
    </xdr:from>
    <xdr:to>
      <xdr:col>4</xdr:col>
      <xdr:colOff>942975</xdr:colOff>
      <xdr:row>63</xdr:row>
      <xdr:rowOff>381000</xdr:rowOff>
    </xdr:to>
    <xdr:pic>
      <xdr:nvPicPr>
        <xdr:cNvPr id="22" name="Picture 21" descr="A row of colorful piercings&#10;&#10;Description automatically generated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4"/>
        <a:stretch>
          <a:fillRect/>
        </a:stretch>
      </xdr:blipFill>
      <xdr:spPr>
        <a:xfrm>
          <a:off x="2847975" y="26936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64</xdr:row>
      <xdr:rowOff>95250</xdr:rowOff>
    </xdr:from>
    <xdr:to>
      <xdr:col>4</xdr:col>
      <xdr:colOff>990600</xdr:colOff>
      <xdr:row>64</xdr:row>
      <xdr:rowOff>857250</xdr:rowOff>
    </xdr:to>
    <xdr:pic>
      <xdr:nvPicPr>
        <xdr:cNvPr id="25" name="Picture 24" descr="A group of different colored gemstones&#10;&#10;Description automatically generated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5"/>
        <a:stretch>
          <a:fillRect/>
        </a:stretch>
      </xdr:blipFill>
      <xdr:spPr>
        <a:xfrm>
          <a:off x="2895600" y="27870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65</xdr:row>
      <xdr:rowOff>104775</xdr:rowOff>
    </xdr:from>
    <xdr:to>
      <xdr:col>4</xdr:col>
      <xdr:colOff>1009650</xdr:colOff>
      <xdr:row>65</xdr:row>
      <xdr:rowOff>866775</xdr:rowOff>
    </xdr:to>
    <xdr:pic>
      <xdr:nvPicPr>
        <xdr:cNvPr id="26" name="Picture 25" descr="A group of different colored metal objects&#10;&#10;Description automatically generated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6"/>
        <a:stretch>
          <a:fillRect/>
        </a:stretch>
      </xdr:blipFill>
      <xdr:spPr>
        <a:xfrm>
          <a:off x="2914650" y="28860750"/>
          <a:ext cx="76200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6</xdr:col>
      <xdr:colOff>19050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SERVER3\share_folder\Sales\Invoice\File%20to%20get%20Invoice%20Number\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3"/>
  <sheetViews>
    <sheetView tabSelected="1" zoomScaleNormal="100" workbookViewId="0">
      <selection activeCell="J1004" sqref="J1004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8.42578125" customWidth="1"/>
    <col min="5" max="5" width="17.425781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4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08" t="s">
        <v>5</v>
      </c>
      <c r="H4" s="109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0">
        <v>45311</v>
      </c>
      <c r="H5" s="39">
        <v>52944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81" t="s">
        <v>3</v>
      </c>
      <c r="C8" s="182"/>
      <c r="D8" s="183"/>
      <c r="E8" s="4"/>
      <c r="F8" s="110" t="s">
        <v>12</v>
      </c>
      <c r="G8" s="27"/>
      <c r="H8" s="27"/>
      <c r="I8" s="14"/>
      <c r="K8" s="106"/>
    </row>
    <row r="9" spans="1:23">
      <c r="A9" s="13"/>
      <c r="B9" s="124" t="s">
        <v>52</v>
      </c>
      <c r="C9" s="122"/>
      <c r="D9" s="123"/>
      <c r="E9" s="9"/>
      <c r="F9" s="128" t="s">
        <v>52</v>
      </c>
      <c r="G9" s="173" t="s">
        <v>14</v>
      </c>
      <c r="H9" s="175"/>
      <c r="I9" s="14"/>
    </row>
    <row r="10" spans="1:23">
      <c r="A10" s="13"/>
      <c r="B10" s="125" t="s">
        <v>53</v>
      </c>
      <c r="C10" s="116"/>
      <c r="D10" s="117"/>
      <c r="E10" s="10"/>
      <c r="F10" s="128" t="s">
        <v>53</v>
      </c>
      <c r="G10" s="173"/>
      <c r="H10" s="176"/>
      <c r="I10" s="14"/>
    </row>
    <row r="11" spans="1:23">
      <c r="A11" s="13"/>
      <c r="B11" s="126" t="s">
        <v>54</v>
      </c>
      <c r="C11" s="116"/>
      <c r="D11" s="117"/>
      <c r="E11" s="10"/>
      <c r="F11" s="128" t="s">
        <v>54</v>
      </c>
      <c r="G11" s="173" t="s">
        <v>15</v>
      </c>
      <c r="H11" s="177" t="s">
        <v>22</v>
      </c>
      <c r="I11" s="14"/>
    </row>
    <row r="12" spans="1:23">
      <c r="A12" s="13"/>
      <c r="B12" s="126" t="s">
        <v>55</v>
      </c>
      <c r="C12" s="116"/>
      <c r="D12" s="117"/>
      <c r="E12" s="10"/>
      <c r="F12" s="128" t="s">
        <v>55</v>
      </c>
      <c r="G12" s="173"/>
      <c r="H12" s="176"/>
      <c r="I12" s="14"/>
    </row>
    <row r="13" spans="1:23">
      <c r="A13" s="13"/>
      <c r="B13" s="125" t="s">
        <v>56</v>
      </c>
      <c r="C13" s="118"/>
      <c r="D13" s="119"/>
      <c r="E13" s="11"/>
      <c r="F13" s="128" t="s">
        <v>56</v>
      </c>
      <c r="G13" s="174" t="s">
        <v>16</v>
      </c>
      <c r="H13" s="177" t="s">
        <v>72</v>
      </c>
      <c r="I13" s="14"/>
      <c r="L13" s="28" t="s">
        <v>20</v>
      </c>
    </row>
    <row r="14" spans="1:23" ht="13.5" thickBot="1">
      <c r="A14" s="13"/>
      <c r="B14" s="127" t="s">
        <v>51</v>
      </c>
      <c r="C14" s="120"/>
      <c r="D14" s="121"/>
      <c r="E14" s="11"/>
      <c r="F14" s="129" t="s">
        <v>51</v>
      </c>
      <c r="G14" s="174"/>
      <c r="H14" s="178"/>
      <c r="I14" s="14"/>
      <c r="L14" s="107">
        <f>VLOOKUP(G5,[1]Sheet1!$A$9:$I$7290,2,FALSE)</f>
        <v>35.39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/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1" t="s">
        <v>11</v>
      </c>
      <c r="C19" s="112" t="s">
        <v>7</v>
      </c>
      <c r="D19" s="113" t="s">
        <v>13</v>
      </c>
      <c r="E19" s="164" t="s">
        <v>109</v>
      </c>
      <c r="F19" s="163" t="s">
        <v>0</v>
      </c>
      <c r="G19" s="114" t="s">
        <v>9</v>
      </c>
      <c r="H19" s="115" t="s">
        <v>10</v>
      </c>
      <c r="I19" s="14"/>
    </row>
    <row r="20" spans="1:9" ht="36">
      <c r="A20" s="13"/>
      <c r="B20" s="1">
        <v>1</v>
      </c>
      <c r="C20" s="38" t="s">
        <v>57</v>
      </c>
      <c r="D20" s="152" t="s">
        <v>58</v>
      </c>
      <c r="E20" s="158"/>
      <c r="F20" s="41" t="str">
        <f>VLOOKUP(C20,'[2]Acha Air Sales Price List'!$B$1:$D$65536,3,FALSE)</f>
        <v>High polished titanium G23 design top with five prong set curved Cubic Zirconia (CZ) stones for 1.2mm (16g) internally threaded post</v>
      </c>
      <c r="G20" s="21">
        <f>ROUND(IF(ISBLANK(C20),0,VLOOKUP(C20,'[2]Acha Air Sales Price List'!$B$1:$X$65536,12,FALSE)*$L$14),2)</f>
        <v>256.58</v>
      </c>
      <c r="H20" s="22">
        <f t="shared" ref="H20:H83" si="0">ROUND(IF(ISNUMBER(B20), G20*B20, 0),5)</f>
        <v>256.58</v>
      </c>
      <c r="I20" s="14"/>
    </row>
    <row r="21" spans="1:9" ht="36">
      <c r="A21" s="13"/>
      <c r="B21" s="1">
        <v>1</v>
      </c>
      <c r="C21" s="38" t="s">
        <v>57</v>
      </c>
      <c r="D21" s="152" t="s">
        <v>59</v>
      </c>
      <c r="E21" s="158"/>
      <c r="F21" s="41" t="str">
        <f>VLOOKUP(C21,'[2]Acha Air Sales Price List'!$B$1:$D$65536,3,FALSE)</f>
        <v>High polished titanium G23 design top with five prong set curved Cubic Zirconia (CZ) stones for 1.2mm (16g) internally threaded post</v>
      </c>
      <c r="G21" s="21">
        <f>ROUND(IF(ISBLANK(C21),0,VLOOKUP(C21,'[2]Acha Air Sales Price List'!$B$1:$X$65536,12,FALSE)*$L$14),2)</f>
        <v>256.58</v>
      </c>
      <c r="H21" s="22">
        <f t="shared" si="0"/>
        <v>256.58</v>
      </c>
      <c r="I21" s="14"/>
    </row>
    <row r="22" spans="1:9" ht="36">
      <c r="A22" s="13"/>
      <c r="B22" s="139">
        <v>1</v>
      </c>
      <c r="C22" s="38" t="s">
        <v>57</v>
      </c>
      <c r="D22" s="153" t="s">
        <v>60</v>
      </c>
      <c r="E22" s="159"/>
      <c r="F22" s="140" t="str">
        <f>VLOOKUP(C22,'[2]Acha Air Sales Price List'!$B$1:$D$65536,3,FALSE)</f>
        <v>High polished titanium G23 design top with five prong set curved Cubic Zirconia (CZ) stones for 1.2mm (16g) internally threaded post</v>
      </c>
      <c r="G22" s="141">
        <f>ROUND(IF(ISBLANK(C22),0,VLOOKUP(C22,'[2]Acha Air Sales Price List'!$B$1:$X$65536,12,FALSE)*$L$14),2)</f>
        <v>256.58</v>
      </c>
      <c r="H22" s="142">
        <f t="shared" si="0"/>
        <v>256.58</v>
      </c>
      <c r="I22" s="14"/>
    </row>
    <row r="23" spans="1:9" ht="36">
      <c r="A23" s="13"/>
      <c r="B23" s="143">
        <v>1</v>
      </c>
      <c r="C23" s="36" t="s">
        <v>61</v>
      </c>
      <c r="D23" s="154" t="s">
        <v>58</v>
      </c>
      <c r="E23" s="157"/>
      <c r="F23" s="144" t="str">
        <f>VLOOKUP(C23,'[2]Acha Air Sales Price List'!$B$1:$D$65536,3,FALSE)</f>
        <v>High polished titanium G23 design top with four round bezel set Cubic Zirconia (CZ) stones for 1.2mm (16g) internally threaded post</v>
      </c>
      <c r="G23" s="145">
        <f>ROUND(IF(ISBLANK(C23),0,VLOOKUP(C23,'[2]Acha Air Sales Price List'!$B$1:$X$65536,12,FALSE)*$L$14),2)</f>
        <v>105.82</v>
      </c>
      <c r="H23" s="146">
        <f t="shared" si="0"/>
        <v>105.82</v>
      </c>
      <c r="I23" s="14"/>
    </row>
    <row r="24" spans="1:9" ht="36">
      <c r="A24" s="13"/>
      <c r="B24" s="139">
        <v>1</v>
      </c>
      <c r="C24" s="36" t="s">
        <v>61</v>
      </c>
      <c r="D24" s="153" t="s">
        <v>60</v>
      </c>
      <c r="E24" s="159"/>
      <c r="F24" s="140" t="str">
        <f>VLOOKUP(C24,'[2]Acha Air Sales Price List'!$B$1:$D$65536,3,FALSE)</f>
        <v>High polished titanium G23 design top with four round bezel set Cubic Zirconia (CZ) stones for 1.2mm (16g) internally threaded post</v>
      </c>
      <c r="G24" s="141">
        <f>ROUND(IF(ISBLANK(C24),0,VLOOKUP(C24,'[2]Acha Air Sales Price List'!$B$1:$X$65536,12,FALSE)*$L$14),2)</f>
        <v>105.82</v>
      </c>
      <c r="H24" s="142">
        <f t="shared" si="0"/>
        <v>105.82</v>
      </c>
      <c r="I24" s="14"/>
    </row>
    <row r="25" spans="1:9" ht="36">
      <c r="A25" s="13"/>
      <c r="B25" s="147">
        <v>1</v>
      </c>
      <c r="C25" s="36" t="s">
        <v>63</v>
      </c>
      <c r="D25" s="155" t="s">
        <v>58</v>
      </c>
      <c r="E25" s="160"/>
      <c r="F25" s="148" t="str">
        <f>VLOOKUP(C25,'[2]Acha Air Sales Price List'!$B$1:$D$65536,3,FALSE)</f>
        <v>High polished titanium G23 curve shaped design top with five round color Cubic Zirconia (CZ) stones for 1.2mm (16g) internally threaded post</v>
      </c>
      <c r="G25" s="149">
        <f>ROUND(IF(ISBLANK(C25),0,VLOOKUP(C25,'[2]Acha Air Sales Price List'!$B$1:$X$65536,12,FALSE)*$L$14),2)</f>
        <v>151.82</v>
      </c>
      <c r="H25" s="150">
        <f t="shared" si="0"/>
        <v>151.82</v>
      </c>
      <c r="I25" s="14"/>
    </row>
    <row r="26" spans="1:9" ht="36">
      <c r="A26" s="13"/>
      <c r="B26" s="147">
        <v>1</v>
      </c>
      <c r="C26" s="36" t="s">
        <v>64</v>
      </c>
      <c r="D26" s="155" t="s">
        <v>58</v>
      </c>
      <c r="E26" s="160"/>
      <c r="F26" s="148" t="str">
        <f>VLOOKUP(C26,'[2]Acha Air Sales Price List'!$B$1:$D$65536,3,FALSE)</f>
        <v>High polished titanium G23 curve shaped design top with three round color Cubic Zirconia (CZ) stones for 1.2mm (16g) internally threaded post</v>
      </c>
      <c r="G26" s="149">
        <f>ROUND(IF(ISBLANK(C26),0,VLOOKUP(C26,'[2]Acha Air Sales Price List'!$B$1:$X$65536,12,FALSE)*$L$14),2)</f>
        <v>90.24</v>
      </c>
      <c r="H26" s="150">
        <f t="shared" si="0"/>
        <v>90.24</v>
      </c>
      <c r="I26" s="14"/>
    </row>
    <row r="27" spans="1:9" ht="67.5" customHeight="1">
      <c r="A27" s="13"/>
      <c r="B27" s="147">
        <v>5</v>
      </c>
      <c r="C27" s="36" t="s">
        <v>65</v>
      </c>
      <c r="D27" s="155"/>
      <c r="E27" s="160"/>
      <c r="F27" s="148" t="str">
        <f>VLOOKUP(C27,'[2]Acha Air Sales Price List'!$B$1:$D$65536,3,FALSE)</f>
        <v>Titanium G23, 3mm flat star shape design top for our 1.2mm (16g) internally threaded posts: XUBB16GI, XULB16GI, XUBN16GI, XUCB16GI</v>
      </c>
      <c r="G27" s="149">
        <f>ROUND(IF(ISBLANK(C27),0,VLOOKUP(C27,'[2]Acha Air Sales Price List'!$B$1:$X$65536,12,FALSE)*$L$14),2)</f>
        <v>35.04</v>
      </c>
      <c r="H27" s="150">
        <f t="shared" si="0"/>
        <v>175.2</v>
      </c>
      <c r="I27" s="14"/>
    </row>
    <row r="28" spans="1:9" ht="36">
      <c r="A28" s="13"/>
      <c r="B28" s="143">
        <v>2</v>
      </c>
      <c r="C28" s="36" t="s">
        <v>66</v>
      </c>
      <c r="D28" s="154" t="s">
        <v>58</v>
      </c>
      <c r="E28" s="157"/>
      <c r="F28" s="144" t="str">
        <f>VLOOKUP(C28,'[2]Acha Air Sales Price List'!$B$1:$D$65536,3,FALSE)</f>
        <v>High polished titanium G23 design top with three balls cluster and bezel set Cubic Zirconia (CZ) stones for 1.2mm (16g) internally threaded post</v>
      </c>
      <c r="G28" s="145">
        <f>ROUND(IF(ISBLANK(C28),0,VLOOKUP(C28,'[2]Acha Air Sales Price List'!$B$1:$X$65536,12,FALSE)*$L$14),2)</f>
        <v>61.22</v>
      </c>
      <c r="H28" s="146">
        <f t="shared" si="0"/>
        <v>122.44</v>
      </c>
      <c r="I28" s="14"/>
    </row>
    <row r="29" spans="1:9" ht="36">
      <c r="A29" s="13"/>
      <c r="B29" s="139">
        <v>2</v>
      </c>
      <c r="C29" s="36" t="s">
        <v>66</v>
      </c>
      <c r="D29" s="153" t="s">
        <v>60</v>
      </c>
      <c r="E29" s="159"/>
      <c r="F29" s="140" t="str">
        <f>VLOOKUP(C29,'[2]Acha Air Sales Price List'!$B$1:$D$65536,3,FALSE)</f>
        <v>High polished titanium G23 design top with three balls cluster and bezel set Cubic Zirconia (CZ) stones for 1.2mm (16g) internally threaded post</v>
      </c>
      <c r="G29" s="141">
        <f>ROUND(IF(ISBLANK(C29),0,VLOOKUP(C29,'[2]Acha Air Sales Price List'!$B$1:$X$65536,12,FALSE)*$L$14),2)</f>
        <v>61.22</v>
      </c>
      <c r="H29" s="142">
        <f t="shared" si="0"/>
        <v>122.44</v>
      </c>
      <c r="I29" s="14"/>
    </row>
    <row r="30" spans="1:9" ht="48">
      <c r="A30" s="13"/>
      <c r="B30" s="143">
        <v>1</v>
      </c>
      <c r="C30" s="36" t="s">
        <v>68</v>
      </c>
      <c r="D30" s="154" t="s">
        <v>59</v>
      </c>
      <c r="E30" s="157"/>
      <c r="F30" s="144" t="str">
        <f>VLOOKUP(C30,'[2]Acha Air Sales Price List'!$B$1:$D$65536,3,FALSE)</f>
        <v>High polished titanium G23 design top with five Cubic Zirconia (CZ) stones and balls cluster surrounding for 1.2mm (16g) internally threaded post</v>
      </c>
      <c r="G30" s="145">
        <f>ROUND(IF(ISBLANK(C30),0,VLOOKUP(C30,'[2]Acha Air Sales Price List'!$B$1:$X$65536,12,FALSE)*$L$14),2)</f>
        <v>224.37</v>
      </c>
      <c r="H30" s="146">
        <f t="shared" si="0"/>
        <v>224.37</v>
      </c>
      <c r="I30" s="14"/>
    </row>
    <row r="31" spans="1:9" ht="48">
      <c r="A31" s="13"/>
      <c r="B31" s="139">
        <v>1</v>
      </c>
      <c r="C31" s="36" t="s">
        <v>68</v>
      </c>
      <c r="D31" s="153" t="s">
        <v>67</v>
      </c>
      <c r="E31" s="159"/>
      <c r="F31" s="140" t="str">
        <f>VLOOKUP(C31,'[2]Acha Air Sales Price List'!$B$1:$D$65536,3,FALSE)</f>
        <v>High polished titanium G23 design top with five Cubic Zirconia (CZ) stones and balls cluster surrounding for 1.2mm (16g) internally threaded post</v>
      </c>
      <c r="G31" s="141">
        <f>ROUND(IF(ISBLANK(C31),0,VLOOKUP(C31,'[2]Acha Air Sales Price List'!$B$1:$X$65536,12,FALSE)*$L$14),2)</f>
        <v>224.37</v>
      </c>
      <c r="H31" s="142">
        <f t="shared" si="0"/>
        <v>224.37</v>
      </c>
      <c r="I31" s="14"/>
    </row>
    <row r="32" spans="1:9" ht="67.5" customHeight="1">
      <c r="A32" s="13"/>
      <c r="B32" s="147">
        <v>1</v>
      </c>
      <c r="C32" s="37" t="s">
        <v>69</v>
      </c>
      <c r="D32" s="155" t="s">
        <v>58</v>
      </c>
      <c r="E32" s="160"/>
      <c r="F32" s="148" t="str">
        <f>VLOOKUP(C32,'[2]Acha Air Sales Price List'!$B$1:$D$65536,3,FALSE)</f>
        <v>High polished titanium G23 ball designed top with triple round Cubic Zirconia (CZ) stones for 1.2mm (16g) internally threaded post</v>
      </c>
      <c r="G32" s="149">
        <f>ROUND(IF(ISBLANK(C32),0,VLOOKUP(C32,'[2]Acha Air Sales Price List'!$B$1:$X$65536,12,FALSE)*$L$14),2)</f>
        <v>203.14</v>
      </c>
      <c r="H32" s="150">
        <f t="shared" si="0"/>
        <v>203.14</v>
      </c>
      <c r="I32" s="14"/>
    </row>
    <row r="33" spans="1:9" ht="48">
      <c r="A33" s="13"/>
      <c r="B33" s="147">
        <v>5</v>
      </c>
      <c r="C33" s="36" t="s">
        <v>70</v>
      </c>
      <c r="D33" s="155"/>
      <c r="E33" s="160"/>
      <c r="F33" s="148" t="str">
        <f>VLOOKUP(C33,'[2]Acha Air Sales Price List'!$B$1:$D$65536,3,FALSE)</f>
        <v>High polished titanium G23, 3mm flat round shape design top for our 1.2mm (16g) internally threaded posts: XUBB16GI, XULB16GI, XUBN16GI, XUCB16GI</v>
      </c>
      <c r="G33" s="149">
        <f>ROUND(IF(ISBLANK(C33),0,VLOOKUP(C33,'[2]Acha Air Sales Price List'!$B$1:$X$65536,12,FALSE)*$L$14),2)</f>
        <v>24.42</v>
      </c>
      <c r="H33" s="150">
        <f t="shared" si="0"/>
        <v>122.1</v>
      </c>
      <c r="I33" s="14"/>
    </row>
    <row r="34" spans="1:9" ht="36">
      <c r="A34" s="13"/>
      <c r="B34" s="147">
        <v>5</v>
      </c>
      <c r="C34" s="36" t="s">
        <v>71</v>
      </c>
      <c r="D34" s="155"/>
      <c r="E34" s="160"/>
      <c r="F34" s="148" t="str">
        <f>VLOOKUP(C34,'[2]Acha Air Sales Price List'!$B$1:$D$65536,3,FALSE)</f>
        <v>High polished titanium G23, 4mm flat round shape design top for our 1.2mm (16g) internally threaded posts: XUBB16GI, XULB16GI</v>
      </c>
      <c r="G34" s="149">
        <f>ROUND(IF(ISBLANK(C34),0,VLOOKUP(C34,'[2]Acha Air Sales Price List'!$B$1:$X$65536,12,FALSE)*$L$14),2)</f>
        <v>27.96</v>
      </c>
      <c r="H34" s="150">
        <f t="shared" si="0"/>
        <v>139.80000000000001</v>
      </c>
      <c r="I34" s="14"/>
    </row>
    <row r="35" spans="1:9" ht="36">
      <c r="A35" s="13"/>
      <c r="B35" s="1">
        <v>3</v>
      </c>
      <c r="C35" s="38" t="s">
        <v>62</v>
      </c>
      <c r="D35" s="152" t="s">
        <v>73</v>
      </c>
      <c r="E35" s="158"/>
      <c r="F35" s="41" t="str">
        <f>VLOOKUP(C35,'[2]Acha Air Sales Price List'!$B$1:$D$65536,3,FALSE)</f>
        <v>Titanium G23, 3mm flat heart shape design top for our 1.2mm (16g) internally threaded posts: XUBB16GI, XULB16GI</v>
      </c>
      <c r="G35" s="21">
        <f>ROUND(IF(ISBLANK(C35),0,VLOOKUP(C35,'[2]Acha Air Sales Price List'!$B$1:$X$65536,12,FALSE)*$L$14),2)</f>
        <v>35.04</v>
      </c>
      <c r="H35" s="22">
        <f t="shared" si="0"/>
        <v>105.12</v>
      </c>
      <c r="I35" s="14"/>
    </row>
    <row r="36" spans="1:9" ht="36">
      <c r="A36" s="13"/>
      <c r="B36" s="139">
        <v>5</v>
      </c>
      <c r="C36" s="36" t="s">
        <v>62</v>
      </c>
      <c r="D36" s="153" t="s">
        <v>74</v>
      </c>
      <c r="E36" s="159"/>
      <c r="F36" s="140" t="str">
        <f>VLOOKUP(C36,'[2]Acha Air Sales Price List'!$B$1:$D$65536,3,FALSE)</f>
        <v>Titanium G23, 3mm flat heart shape design top for our 1.2mm (16g) internally threaded posts: XUBB16GI, XULB16GI</v>
      </c>
      <c r="G36" s="141">
        <f>ROUND(IF(ISBLANK(C36),0,VLOOKUP(C36,'[2]Acha Air Sales Price List'!$B$1:$X$65536,12,FALSE)*$L$14),2)</f>
        <v>35.04</v>
      </c>
      <c r="H36" s="142">
        <f t="shared" si="0"/>
        <v>175.2</v>
      </c>
      <c r="I36" s="14"/>
    </row>
    <row r="37" spans="1:9" ht="36">
      <c r="A37" s="13"/>
      <c r="B37" s="1">
        <v>3</v>
      </c>
      <c r="C37" s="38" t="s">
        <v>75</v>
      </c>
      <c r="D37" s="152" t="s">
        <v>73</v>
      </c>
      <c r="E37" s="158"/>
      <c r="F37" s="41" t="str">
        <f>VLOOKUP(C37,'[2]Acha Air Sales Price List'!$B$1:$D$65536,3,FALSE)</f>
        <v>Titanium G23, 3mm flat moon shape design top for our 1.2mm (16g) internally threaded posts: XUBB16GI, XULB16GI</v>
      </c>
      <c r="G37" s="21">
        <f>ROUND(IF(ISBLANK(C37),0,VLOOKUP(C37,'[2]Acha Air Sales Price List'!$B$1:$X$65536,12,FALSE)*$L$14),2)</f>
        <v>35.04</v>
      </c>
      <c r="H37" s="22">
        <f t="shared" si="0"/>
        <v>105.12</v>
      </c>
      <c r="I37" s="14"/>
    </row>
    <row r="38" spans="1:9" ht="36">
      <c r="A38" s="13"/>
      <c r="B38" s="139">
        <v>5</v>
      </c>
      <c r="C38" s="36" t="s">
        <v>75</v>
      </c>
      <c r="D38" s="153"/>
      <c r="E38" s="159"/>
      <c r="F38" s="140" t="str">
        <f>VLOOKUP(C38,'[2]Acha Air Sales Price List'!$B$1:$D$65536,3,FALSE)</f>
        <v>Titanium G23, 3mm flat moon shape design top for our 1.2mm (16g) internally threaded posts: XUBB16GI, XULB16GI</v>
      </c>
      <c r="G38" s="141">
        <f>ROUND(IF(ISBLANK(C38),0,VLOOKUP(C38,'[2]Acha Air Sales Price List'!$B$1:$X$65536,12,FALSE)*$L$14),2)</f>
        <v>35.04</v>
      </c>
      <c r="H38" s="142">
        <f t="shared" si="0"/>
        <v>175.2</v>
      </c>
      <c r="I38" s="14"/>
    </row>
    <row r="39" spans="1:9" ht="66.75" customHeight="1">
      <c r="A39" s="13"/>
      <c r="B39" s="147">
        <v>4</v>
      </c>
      <c r="C39" s="36" t="s">
        <v>76</v>
      </c>
      <c r="D39" s="155" t="s">
        <v>77</v>
      </c>
      <c r="E39" s="160"/>
      <c r="F39" s="148" t="str">
        <f>VLOOKUP(C39,'[2]Acha Air Sales Price List'!$B$1:$D$65536,3,FALSE)</f>
        <v>Anodized 316L steel barbell, 1.6mm (14g) with two forward facing 5mm jewel balls</v>
      </c>
      <c r="G39" s="149">
        <f>ROUND(IF(ISBLANK(C39),0,VLOOKUP(C39,'[2]Acha Air Sales Price List'!$B$1:$X$65536,12,FALSE)*$L$14),2)</f>
        <v>52.73</v>
      </c>
      <c r="H39" s="150">
        <f t="shared" si="0"/>
        <v>210.92</v>
      </c>
      <c r="I39" s="14"/>
    </row>
    <row r="40" spans="1:9" ht="36">
      <c r="A40" s="13"/>
      <c r="B40" s="1">
        <v>5</v>
      </c>
      <c r="C40" s="38" t="s">
        <v>78</v>
      </c>
      <c r="D40" s="152" t="s">
        <v>79</v>
      </c>
      <c r="E40" s="158"/>
      <c r="F40" s="41" t="str">
        <f>VLOOKUP(C40,'[2]Acha Air Sales Price List'!$B$1:$D$65536,3,FALSE)</f>
        <v>Stainless steel banana ring with assorted color double crystal - 14g, 5 and 6 mm balls - length 5/16''(8mm) - 1/2'' (12mm)</v>
      </c>
      <c r="G40" s="21">
        <f>ROUND(IF(ISBLANK(C40),0,VLOOKUP(C40,'[2]Acha Air Sales Price List'!$B$1:$X$65536,12,FALSE)*$L$14),2)</f>
        <v>27.96</v>
      </c>
      <c r="H40" s="22">
        <f t="shared" si="0"/>
        <v>139.80000000000001</v>
      </c>
      <c r="I40" s="14"/>
    </row>
    <row r="41" spans="1:9" ht="36">
      <c r="A41" s="13"/>
      <c r="B41" s="1">
        <v>5</v>
      </c>
      <c r="C41" s="36" t="s">
        <v>78</v>
      </c>
      <c r="D41" s="152" t="s">
        <v>80</v>
      </c>
      <c r="E41" s="158"/>
      <c r="F41" s="41" t="str">
        <f>VLOOKUP(C41,'[2]Acha Air Sales Price List'!$B$1:$D$65536,3,FALSE)</f>
        <v>Stainless steel banana ring with assorted color double crystal - 14g, 5 and 6 mm balls - length 5/16''(8mm) - 1/2'' (12mm)</v>
      </c>
      <c r="G41" s="21">
        <f>ROUND(IF(ISBLANK(C41),0,VLOOKUP(C41,'[2]Acha Air Sales Price List'!$B$1:$X$65536,12,FALSE)*$L$14),2)</f>
        <v>27.96</v>
      </c>
      <c r="H41" s="22">
        <f t="shared" si="0"/>
        <v>139.80000000000001</v>
      </c>
      <c r="I41" s="14"/>
    </row>
    <row r="42" spans="1:9" ht="36">
      <c r="A42" s="13"/>
      <c r="B42" s="1">
        <v>5</v>
      </c>
      <c r="C42" s="36" t="s">
        <v>78</v>
      </c>
      <c r="D42" s="152" t="s">
        <v>82</v>
      </c>
      <c r="E42" s="158"/>
      <c r="F42" s="41" t="str">
        <f>VLOOKUP(C42,'[2]Acha Air Sales Price List'!$B$1:$D$65536,3,FALSE)</f>
        <v>Stainless steel banana ring with assorted color double crystal - 14g, 5 and 6 mm balls - length 5/16''(8mm) - 1/2'' (12mm)</v>
      </c>
      <c r="G42" s="21">
        <f>ROUND(IF(ISBLANK(C42),0,VLOOKUP(C42,'[2]Acha Air Sales Price List'!$B$1:$X$65536,12,FALSE)*$L$14),2)</f>
        <v>27.96</v>
      </c>
      <c r="H42" s="22">
        <f t="shared" si="0"/>
        <v>139.80000000000001</v>
      </c>
      <c r="I42" s="14"/>
    </row>
    <row r="43" spans="1:9" ht="36">
      <c r="A43" s="13"/>
      <c r="B43" s="1">
        <v>5</v>
      </c>
      <c r="C43" s="36" t="s">
        <v>78</v>
      </c>
      <c r="D43" s="152" t="s">
        <v>81</v>
      </c>
      <c r="E43" s="158"/>
      <c r="F43" s="41" t="str">
        <f>VLOOKUP(C43,'[2]Acha Air Sales Price List'!$B$1:$D$65536,3,FALSE)</f>
        <v>Stainless steel banana ring with assorted color double crystal - 14g, 5 and 6 mm balls - length 5/16''(8mm) - 1/2'' (12mm)</v>
      </c>
      <c r="G43" s="21">
        <f>ROUND(IF(ISBLANK(C43),0,VLOOKUP(C43,'[2]Acha Air Sales Price List'!$B$1:$X$65536,12,FALSE)*$L$14),2)</f>
        <v>27.96</v>
      </c>
      <c r="H43" s="22">
        <f t="shared" si="0"/>
        <v>139.80000000000001</v>
      </c>
      <c r="I43" s="14"/>
    </row>
    <row r="44" spans="1:9" ht="36">
      <c r="A44" s="13"/>
      <c r="B44" s="1">
        <v>5</v>
      </c>
      <c r="C44" s="36" t="s">
        <v>78</v>
      </c>
      <c r="D44" s="152" t="s">
        <v>83</v>
      </c>
      <c r="E44" s="158"/>
      <c r="F44" s="41" t="str">
        <f>VLOOKUP(C44,'[2]Acha Air Sales Price List'!$B$1:$D$65536,3,FALSE)</f>
        <v>Stainless steel banana ring with assorted color double crystal - 14g, 5 and 6 mm balls - length 5/16''(8mm) - 1/2'' (12mm)</v>
      </c>
      <c r="G44" s="21">
        <f>ROUND(IF(ISBLANK(C44),0,VLOOKUP(C44,'[2]Acha Air Sales Price List'!$B$1:$X$65536,12,FALSE)*$L$14),2)</f>
        <v>27.96</v>
      </c>
      <c r="H44" s="22">
        <f t="shared" si="0"/>
        <v>139.80000000000001</v>
      </c>
      <c r="I44" s="14"/>
    </row>
    <row r="45" spans="1:9" ht="36">
      <c r="A45" s="13"/>
      <c r="B45" s="139">
        <v>5</v>
      </c>
      <c r="C45" s="36" t="s">
        <v>78</v>
      </c>
      <c r="D45" s="153" t="s">
        <v>84</v>
      </c>
      <c r="E45" s="159"/>
      <c r="F45" s="140" t="str">
        <f>VLOOKUP(C45,'[2]Acha Air Sales Price List'!$B$1:$D$65536,3,FALSE)</f>
        <v>Stainless steel banana ring with assorted color double crystal - 14g, 5 and 6 mm balls - length 5/16''(8mm) - 1/2'' (12mm)</v>
      </c>
      <c r="G45" s="141">
        <f>ROUND(IF(ISBLANK(C45),0,VLOOKUP(C45,'[2]Acha Air Sales Price List'!$B$1:$X$65536,12,FALSE)*$L$14),2)</f>
        <v>27.96</v>
      </c>
      <c r="H45" s="142">
        <f t="shared" si="0"/>
        <v>139.80000000000001</v>
      </c>
      <c r="I45" s="14"/>
    </row>
    <row r="46" spans="1:9" ht="66.75" customHeight="1">
      <c r="A46" s="13"/>
      <c r="B46" s="147">
        <v>3</v>
      </c>
      <c r="C46" s="36" t="s">
        <v>85</v>
      </c>
      <c r="D46" s="155" t="s">
        <v>86</v>
      </c>
      <c r="E46" s="160"/>
      <c r="F46" s="148" t="str">
        <f>VLOOKUP(C46,'[2]Acha Air Sales Price List'!$B$1:$D$65536,3,FALSE)</f>
        <v>PVD plated titanium G23 design top with three marquise prong set curved Cubic Zirconia (CZ) stones for 1.2mm (16g) internally threaded post</v>
      </c>
      <c r="G46" s="149">
        <f>ROUND(IF(ISBLANK(C46),0,VLOOKUP(C46,'[2]Acha Air Sales Price List'!$B$1:$X$65536,12,FALSE)*$L$14),2)</f>
        <v>221.19</v>
      </c>
      <c r="H46" s="150">
        <f t="shared" si="0"/>
        <v>663.57</v>
      </c>
      <c r="I46" s="14"/>
    </row>
    <row r="47" spans="1:9" ht="48" customHeight="1">
      <c r="A47" s="13"/>
      <c r="B47" s="143">
        <v>3</v>
      </c>
      <c r="C47" s="36" t="s">
        <v>87</v>
      </c>
      <c r="D47" s="154" t="s">
        <v>58</v>
      </c>
      <c r="E47" s="157"/>
      <c r="F47" s="144" t="str">
        <f>VLOOKUP(C47,'[2]Acha Air Sales Price List'!$B$1:$D$65536,3,FALSE)</f>
        <v>High polished titanium G23 triangle shaped design top with three round color Cubic Zirconia (CZ) stones for 1.2mm (16g) internally threaded post</v>
      </c>
      <c r="G47" s="145">
        <f>ROUND(IF(ISBLANK(C47),0,VLOOKUP(C47,'[2]Acha Air Sales Price List'!$B$1:$X$65536,12,FALSE)*$L$14),2)</f>
        <v>109.36</v>
      </c>
      <c r="H47" s="146">
        <f t="shared" si="0"/>
        <v>328.08</v>
      </c>
      <c r="I47" s="14"/>
    </row>
    <row r="48" spans="1:9" ht="48" customHeight="1">
      <c r="A48" s="13"/>
      <c r="B48" s="1">
        <v>3</v>
      </c>
      <c r="C48" s="36" t="s">
        <v>87</v>
      </c>
      <c r="D48" s="152" t="s">
        <v>67</v>
      </c>
      <c r="E48" s="158"/>
      <c r="F48" s="41" t="str">
        <f>VLOOKUP(C48,'[2]Acha Air Sales Price List'!$B$1:$D$65536,3,FALSE)</f>
        <v>High polished titanium G23 triangle shaped design top with three round color Cubic Zirconia (CZ) stones for 1.2mm (16g) internally threaded post</v>
      </c>
      <c r="G48" s="21">
        <f>ROUND(IF(ISBLANK(C48),0,VLOOKUP(C48,'[2]Acha Air Sales Price List'!$B$1:$X$65536,12,FALSE)*$L$14),2)</f>
        <v>109.36</v>
      </c>
      <c r="H48" s="22">
        <f t="shared" si="0"/>
        <v>328.08</v>
      </c>
      <c r="I48" s="14"/>
    </row>
    <row r="49" spans="1:9" ht="48" customHeight="1">
      <c r="A49" s="13"/>
      <c r="B49" s="1">
        <v>3</v>
      </c>
      <c r="C49" s="36" t="s">
        <v>87</v>
      </c>
      <c r="D49" s="152" t="s">
        <v>60</v>
      </c>
      <c r="E49" s="158"/>
      <c r="F49" s="41" t="str">
        <f>VLOOKUP(C49,'[2]Acha Air Sales Price List'!$B$1:$D$65536,3,FALSE)</f>
        <v>High polished titanium G23 triangle shaped design top with three round color Cubic Zirconia (CZ) stones for 1.2mm (16g) internally threaded post</v>
      </c>
      <c r="G49" s="21">
        <f>ROUND(IF(ISBLANK(C49),0,VLOOKUP(C49,'[2]Acha Air Sales Price List'!$B$1:$X$65536,12,FALSE)*$L$14),2)</f>
        <v>109.36</v>
      </c>
      <c r="H49" s="22">
        <f t="shared" si="0"/>
        <v>328.08</v>
      </c>
      <c r="I49" s="14"/>
    </row>
    <row r="50" spans="1:9" ht="48" customHeight="1">
      <c r="A50" s="13"/>
      <c r="B50" s="139">
        <v>2</v>
      </c>
      <c r="C50" s="36" t="s">
        <v>87</v>
      </c>
      <c r="D50" s="153" t="s">
        <v>88</v>
      </c>
      <c r="E50" s="159"/>
      <c r="F50" s="140" t="str">
        <f>VLOOKUP(C50,'[2]Acha Air Sales Price List'!$B$1:$D$65536,3,FALSE)</f>
        <v>High polished titanium G23 triangle shaped design top with three round color Cubic Zirconia (CZ) stones for 1.2mm (16g) internally threaded post</v>
      </c>
      <c r="G50" s="141">
        <f>ROUND(IF(ISBLANK(C50),0,VLOOKUP(C50,'[2]Acha Air Sales Price List'!$B$1:$X$65536,12,FALSE)*$L$14),2)</f>
        <v>109.36</v>
      </c>
      <c r="H50" s="142">
        <f t="shared" si="0"/>
        <v>218.72</v>
      </c>
      <c r="I50" s="14"/>
    </row>
    <row r="51" spans="1:9" ht="36">
      <c r="A51" s="13"/>
      <c r="B51" s="143">
        <v>3</v>
      </c>
      <c r="C51" s="36" t="s">
        <v>89</v>
      </c>
      <c r="D51" s="154" t="s">
        <v>86</v>
      </c>
      <c r="E51" s="157"/>
      <c r="F51" s="144" t="str">
        <f>VLOOKUP(C51,'[2]Acha Air Sales Price List'!$B$1:$D$65536,3,FALSE)</f>
        <v>PVD plated &amp; High polished titanium G23 with five CNC Set CZ stones Lined Curved Bar Top for 1.2mm (16g) internally threaded post</v>
      </c>
      <c r="G51" s="145">
        <v>147.49</v>
      </c>
      <c r="H51" s="146">
        <f t="shared" si="0"/>
        <v>442.47</v>
      </c>
      <c r="I51" s="14"/>
    </row>
    <row r="52" spans="1:9" ht="36">
      <c r="A52" s="13"/>
      <c r="B52" s="139">
        <v>3</v>
      </c>
      <c r="C52" s="36" t="s">
        <v>89</v>
      </c>
      <c r="D52" s="153" t="s">
        <v>58</v>
      </c>
      <c r="E52" s="159"/>
      <c r="F52" s="140" t="str">
        <f>VLOOKUP(C52,'[2]Acha Air Sales Price List'!$B$1:$D$65536,3,FALSE)</f>
        <v>PVD plated &amp; High polished titanium G23 with five CNC Set CZ stones Lined Curved Bar Top for 1.2mm (16g) internally threaded post</v>
      </c>
      <c r="G52" s="141">
        <v>136.83000000000001</v>
      </c>
      <c r="H52" s="142">
        <f t="shared" si="0"/>
        <v>410.49</v>
      </c>
      <c r="I52" s="14"/>
    </row>
    <row r="53" spans="1:9" ht="36" customHeight="1">
      <c r="A53" s="13"/>
      <c r="B53" s="143">
        <v>5</v>
      </c>
      <c r="C53" s="36" t="s">
        <v>90</v>
      </c>
      <c r="D53" s="154" t="s">
        <v>91</v>
      </c>
      <c r="E53" s="157"/>
      <c r="F53" s="144" t="str">
        <f>VLOOKUP(C53,'[2]Acha Air Sales Price List'!$B$1:$D$65536,3,FALSE)</f>
        <v>(Discontinued for IS) Anodized banana eyebrow ring - 16g, 5/16", with star</v>
      </c>
      <c r="G53" s="145">
        <f>ROUND(IF(ISBLANK(C53),0,VLOOKUP(C53,'[2]Acha Air Sales Price List'!$B$1:$X$65536,12,FALSE)*$L$14),2)</f>
        <v>30.08</v>
      </c>
      <c r="H53" s="146">
        <f t="shared" si="0"/>
        <v>150.4</v>
      </c>
      <c r="I53" s="14"/>
    </row>
    <row r="54" spans="1:9" ht="36" customHeight="1">
      <c r="A54" s="13"/>
      <c r="B54" s="139">
        <v>5</v>
      </c>
      <c r="C54" s="36" t="s">
        <v>90</v>
      </c>
      <c r="D54" s="153" t="s">
        <v>92</v>
      </c>
      <c r="E54" s="159"/>
      <c r="F54" s="140" t="str">
        <f>VLOOKUP(C54,'[2]Acha Air Sales Price List'!$B$1:$D$65536,3,FALSE)</f>
        <v>(Discontinued for IS) Anodized banana eyebrow ring - 16g, 5/16", with star</v>
      </c>
      <c r="G54" s="141">
        <f>ROUND(IF(ISBLANK(C54),0,VLOOKUP(C54,'[2]Acha Air Sales Price List'!$B$1:$X$65536,12,FALSE)*$L$14),2)</f>
        <v>30.08</v>
      </c>
      <c r="H54" s="142">
        <f t="shared" si="0"/>
        <v>150.4</v>
      </c>
      <c r="I54" s="14"/>
    </row>
    <row r="55" spans="1:9" ht="66.75" customHeight="1">
      <c r="A55" s="13"/>
      <c r="B55" s="147">
        <v>5</v>
      </c>
      <c r="C55" s="36" t="s">
        <v>93</v>
      </c>
      <c r="D55" s="155" t="s">
        <v>94</v>
      </c>
      <c r="E55" s="160"/>
      <c r="F55" s="148" t="str">
        <f>VLOOKUP(C55,'[2]Acha Air Sales Price List'!$B$1:$D$65536,3,FALSE)</f>
        <v>Anodized barbell eyebrow bar - 16g, 5/16", 3mm balls</v>
      </c>
      <c r="G55" s="149">
        <f>ROUND(IF(ISBLANK(C55),0,VLOOKUP(C55,'[2]Acha Air Sales Price List'!$B$1:$X$65536,12,FALSE)*$L$14),2)</f>
        <v>20.88</v>
      </c>
      <c r="H55" s="150">
        <f t="shared" si="0"/>
        <v>104.4</v>
      </c>
      <c r="I55" s="14"/>
    </row>
    <row r="56" spans="1:9" ht="33.75" customHeight="1">
      <c r="A56" s="13"/>
      <c r="B56" s="1">
        <v>10</v>
      </c>
      <c r="C56" s="38" t="s">
        <v>95</v>
      </c>
      <c r="D56" s="152" t="s">
        <v>96</v>
      </c>
      <c r="E56" s="158"/>
      <c r="F56" s="41" t="str">
        <f>VLOOKUP(C56,'[2]Acha Air Sales Price List'!$B$1:$D$65536,3,FALSE)</f>
        <v>High polished surgical steel hinged segment ring, 18g (1.0mm)</v>
      </c>
      <c r="G56" s="21">
        <f>ROUND(IF(ISBLANK(C56),0,VLOOKUP(C56,'[2]Acha Air Sales Price List'!$B$1:$X$65536,12,FALSE)*$L$14),2)</f>
        <v>59.81</v>
      </c>
      <c r="H56" s="22">
        <f t="shared" si="0"/>
        <v>598.1</v>
      </c>
      <c r="I56" s="14"/>
    </row>
    <row r="57" spans="1:9" ht="33.75" customHeight="1">
      <c r="A57" s="13"/>
      <c r="B57" s="139">
        <v>10</v>
      </c>
      <c r="C57" s="36" t="s">
        <v>95</v>
      </c>
      <c r="D57" s="153" t="s">
        <v>97</v>
      </c>
      <c r="E57" s="159"/>
      <c r="F57" s="140" t="str">
        <f>VLOOKUP(C57,'[2]Acha Air Sales Price List'!$B$1:$D$65536,3,FALSE)</f>
        <v>High polished surgical steel hinged segment ring, 18g (1.0mm)</v>
      </c>
      <c r="G57" s="141">
        <f>ROUND(IF(ISBLANK(C57),0,VLOOKUP(C57,'[2]Acha Air Sales Price List'!$B$1:$X$65536,12,FALSE)*$L$14),2)</f>
        <v>59.81</v>
      </c>
      <c r="H57" s="142">
        <f t="shared" si="0"/>
        <v>598.1</v>
      </c>
      <c r="I57" s="14"/>
    </row>
    <row r="58" spans="1:9" ht="36">
      <c r="A58" s="13"/>
      <c r="B58" s="143">
        <v>5</v>
      </c>
      <c r="C58" s="36" t="s">
        <v>107</v>
      </c>
      <c r="D58" s="154" t="s">
        <v>98</v>
      </c>
      <c r="E58" s="157"/>
      <c r="F58" s="144" t="str">
        <f>VLOOKUP(C58,'[2]Acha Air Sales Price List'!$B$1:$D$65536,3,FALSE)</f>
        <v>Steel hinged ring, 1.2mm (16g) with CNC set Cubic Zirconia (CZ) stones on the ring with inner diameter (6mm:12cz)</v>
      </c>
      <c r="G58" s="145">
        <f>ROUND(IF(ISBLANK(C58),0,VLOOKUP(C58,'[2]Acha Air Sales Price List'!$B$1:$X$65536,12,FALSE)*$L$14),2)</f>
        <v>171.64</v>
      </c>
      <c r="H58" s="146">
        <f t="shared" si="0"/>
        <v>858.2</v>
      </c>
      <c r="I58" s="14"/>
    </row>
    <row r="59" spans="1:9" ht="36">
      <c r="A59" s="13"/>
      <c r="B59" s="139">
        <v>4</v>
      </c>
      <c r="C59" s="36" t="s">
        <v>106</v>
      </c>
      <c r="D59" s="153" t="s">
        <v>96</v>
      </c>
      <c r="E59" s="159"/>
      <c r="F59" s="140" t="str">
        <f>VLOOKUP(C59,'[2]Acha Air Sales Price List'!$B$1:$D$65536,3,FALSE)</f>
        <v>Steel hinged ring, 1.2mm (16g) with CNC set Cubic Zirconia (CZ) stones on the ring with inner diameter (8mm:15cz)</v>
      </c>
      <c r="G59" s="141">
        <f>ROUND(IF(ISBLANK(C59),0,VLOOKUP(C59,'[2]Acha Air Sales Price List'!$B$1:$X$65536,12,FALSE)*$L$14),2)</f>
        <v>211.99</v>
      </c>
      <c r="H59" s="142">
        <f t="shared" si="0"/>
        <v>847.96</v>
      </c>
      <c r="I59" s="14"/>
    </row>
    <row r="60" spans="1:9" ht="65.25" customHeight="1">
      <c r="A60" s="13"/>
      <c r="B60" s="139">
        <v>10</v>
      </c>
      <c r="C60" s="100" t="s">
        <v>108</v>
      </c>
      <c r="D60" s="153" t="s">
        <v>99</v>
      </c>
      <c r="E60" s="159"/>
      <c r="F60" s="140" t="str">
        <f>VLOOKUP(C60,'[2]Acha Air Sales Price List'!$B$1:$D$65536,3,FALSE)</f>
        <v>PVD plated steel hinged ring, 1.2mm (16g) with CNC set Cubic Zirconia (CZ) stones on the ring with inner diameter (8mm:15cz)</v>
      </c>
      <c r="G60" s="141">
        <f>ROUND(IF(ISBLANK(C60),0,VLOOKUP(C60,'[2]Acha Air Sales Price List'!$B$1:$X$65536,12,FALSE)*$L$14),2)</f>
        <v>222.6</v>
      </c>
      <c r="H60" s="142">
        <f t="shared" si="0"/>
        <v>2226</v>
      </c>
      <c r="I60" s="14"/>
    </row>
    <row r="61" spans="1:9" ht="66.75" customHeight="1">
      <c r="A61" s="13"/>
      <c r="B61" s="147">
        <v>5</v>
      </c>
      <c r="C61" s="36" t="s">
        <v>100</v>
      </c>
      <c r="D61" s="155" t="s">
        <v>101</v>
      </c>
      <c r="E61" s="160"/>
      <c r="F61" s="148" t="str">
        <f>VLOOKUP(C61,'[2]Acha Air Sales Price List'!$B$1:$D$65536,3,FALSE)</f>
        <v>Anodized surgical steel nose screw, 20g (0.8mm) with 2mm ball top</v>
      </c>
      <c r="G61" s="149">
        <f>ROUND(IF(ISBLANK(C61),0,VLOOKUP(C61,'[2]Acha Air Sales Price List'!$B$1:$X$65536,12,FALSE)*$L$14),2)</f>
        <v>13.8</v>
      </c>
      <c r="H61" s="150">
        <f t="shared" si="0"/>
        <v>69</v>
      </c>
      <c r="I61" s="14"/>
    </row>
    <row r="62" spans="1:9" ht="69.75" customHeight="1">
      <c r="A62" s="13"/>
      <c r="B62" s="147">
        <v>5</v>
      </c>
      <c r="C62" s="36" t="s">
        <v>102</v>
      </c>
      <c r="D62" s="155" t="s">
        <v>94</v>
      </c>
      <c r="E62" s="160"/>
      <c r="F62" s="148" t="str">
        <f>VLOOKUP(C62,'[2]Acha Air Sales Price List'!$B$1:$D$65536,3,FALSE)</f>
        <v>Anodized surgical steel eyebrow banana, 20g (0.8mm) with two 3mm balls</v>
      </c>
      <c r="G62" s="149">
        <f>ROUND(IF(ISBLANK(C62),0,VLOOKUP(C62,'[2]Acha Air Sales Price List'!$B$1:$X$65536,12,FALSE)*$L$14),2)</f>
        <v>20.88</v>
      </c>
      <c r="H62" s="150">
        <f t="shared" si="0"/>
        <v>104.4</v>
      </c>
      <c r="I62" s="14"/>
    </row>
    <row r="63" spans="1:9" ht="36">
      <c r="A63" s="13"/>
      <c r="B63" s="131">
        <v>0</v>
      </c>
      <c r="C63" s="151" t="s">
        <v>104</v>
      </c>
      <c r="D63" s="156" t="s">
        <v>99</v>
      </c>
      <c r="E63" s="161"/>
      <c r="F63" s="133" t="str">
        <f>VLOOKUP(C63,'[2]Acha Air Sales Price List'!$B$1:$D$65536,3,FALSE)</f>
        <v>PVD plated internally threaded 316L steel labret, 16g (1.2mm) with a upper 3mm prong set round CZ stone</v>
      </c>
      <c r="G63" s="134">
        <f>ROUND(IF(ISBLANK(C63),0,VLOOKUP(C63,'[2]Acha Air Sales Price List'!$B$1:$X$65536,12,FALSE)*$L$14),2)</f>
        <v>48.84</v>
      </c>
      <c r="H63" s="169">
        <f t="shared" si="0"/>
        <v>0</v>
      </c>
      <c r="I63" s="14"/>
    </row>
    <row r="64" spans="1:9" ht="36">
      <c r="A64" s="13"/>
      <c r="B64" s="165">
        <v>0</v>
      </c>
      <c r="C64" s="132" t="s">
        <v>103</v>
      </c>
      <c r="D64" s="166" t="s">
        <v>99</v>
      </c>
      <c r="E64" s="162"/>
      <c r="F64" s="167" t="s">
        <v>105</v>
      </c>
      <c r="G64" s="168">
        <v>52.03</v>
      </c>
      <c r="H64" s="170">
        <f t="shared" si="0"/>
        <v>0</v>
      </c>
      <c r="I64" s="14"/>
    </row>
    <row r="65" spans="1:9" ht="77.25" customHeight="1">
      <c r="A65" s="13"/>
      <c r="B65" s="147">
        <v>5</v>
      </c>
      <c r="C65" s="36" t="s">
        <v>110</v>
      </c>
      <c r="D65" s="155" t="s">
        <v>112</v>
      </c>
      <c r="E65" s="160"/>
      <c r="F65" s="148" t="str">
        <f>VLOOKUP(C65,'[2]Acha Air Sales Price List'!$B$1:$D$65536,3,FALSE)</f>
        <v>Pack of 2 pcs. of 2.5mm round prongset CZ top part Titanium G23 for internally threaded bars,with 0.9mm threading (Match to the 1.2mm bars)</v>
      </c>
      <c r="G65" s="149">
        <f>ROUND(IF(ISBLANK(C65),0,VLOOKUP(C65,'[2]Acha Air Sales Price List'!$B$1:$X$65536,12,FALSE)*$L$14),2)</f>
        <v>77.150000000000006</v>
      </c>
      <c r="H65" s="150">
        <f t="shared" si="0"/>
        <v>385.75</v>
      </c>
      <c r="I65" s="14"/>
    </row>
    <row r="66" spans="1:9" ht="77.25" customHeight="1">
      <c r="A66" s="13"/>
      <c r="B66" s="139">
        <v>3</v>
      </c>
      <c r="C66" s="38" t="s">
        <v>111</v>
      </c>
      <c r="D66" s="153" t="s">
        <v>113</v>
      </c>
      <c r="E66" s="159"/>
      <c r="F66" s="140" t="str">
        <f>VLOOKUP(C66,'[2]Acha Air Sales Price List'!$B$1:$D$65536,3,FALSE)</f>
        <v>High polished titanium G23, 1.2mm (16g) internally threaded labret posts / 10 pcs per pack ( 4mm base of labret )</v>
      </c>
      <c r="G66" s="141">
        <f>ROUND(IF(ISBLANK(C66),0,VLOOKUP(C66,'[2]Acha Air Sales Price List'!$B$1:$X$65536,12,FALSE)*$L$14),2)</f>
        <v>318.51</v>
      </c>
      <c r="H66" s="142">
        <f t="shared" si="0"/>
        <v>955.53</v>
      </c>
      <c r="I66" s="14"/>
    </row>
    <row r="67" spans="1:9" ht="24">
      <c r="A67" s="13"/>
      <c r="B67" s="147">
        <v>2</v>
      </c>
      <c r="C67" s="36" t="s">
        <v>114</v>
      </c>
      <c r="D67" s="155"/>
      <c r="E67" s="160"/>
      <c r="F67" s="148" t="str">
        <f>VLOOKUP(C67,'[2]Acha Air Sales Price List'!$B$1:$D$65536,3,FALSE)</f>
        <v>Acrylic display for Body Jewelry: Empty display with 36 clips for circular barbell  ( sticker included )</v>
      </c>
      <c r="G67" s="149">
        <f>ROUND(IF(ISBLANK(C67),0,VLOOKUP(C67,'[2]Acha Air Sales Price List'!$B$1:$X$65536,12,FALSE)*$L$14),2)</f>
        <v>237.06</v>
      </c>
      <c r="H67" s="150">
        <f t="shared" si="0"/>
        <v>474.12</v>
      </c>
      <c r="I67" s="14"/>
    </row>
    <row r="68" spans="1:9" ht="12.4" hidden="1" customHeight="1">
      <c r="A68" s="13"/>
      <c r="B68" s="1"/>
      <c r="C68" s="38"/>
      <c r="D68" s="171"/>
      <c r="E68" s="172"/>
      <c r="F68" s="41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0"/>
        <v>0</v>
      </c>
      <c r="I68" s="14"/>
    </row>
    <row r="69" spans="1:9" ht="12.4" hidden="1" customHeight="1">
      <c r="A69" s="13"/>
      <c r="B69" s="1"/>
      <c r="C69" s="36"/>
      <c r="D69" s="171"/>
      <c r="E69" s="172"/>
      <c r="F69" s="41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0"/>
        <v>0</v>
      </c>
      <c r="I69" s="14"/>
    </row>
    <row r="70" spans="1:9" ht="12.4" hidden="1" customHeight="1">
      <c r="A70" s="13"/>
      <c r="B70" s="1"/>
      <c r="C70" s="36"/>
      <c r="D70" s="171"/>
      <c r="E70" s="172"/>
      <c r="F70" s="41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0"/>
        <v>0</v>
      </c>
      <c r="I70" s="14"/>
    </row>
    <row r="71" spans="1:9" ht="12.4" hidden="1" customHeight="1">
      <c r="A71" s="13"/>
      <c r="B71" s="1"/>
      <c r="C71" s="36"/>
      <c r="D71" s="171"/>
      <c r="E71" s="172"/>
      <c r="F71" s="41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0"/>
        <v>0</v>
      </c>
      <c r="I71" s="14"/>
    </row>
    <row r="72" spans="1:9" ht="12.4" hidden="1" customHeight="1">
      <c r="A72" s="13"/>
      <c r="B72" s="1"/>
      <c r="C72" s="36"/>
      <c r="D72" s="171"/>
      <c r="E72" s="172"/>
      <c r="F72" s="41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0"/>
        <v>0</v>
      </c>
      <c r="I72" s="14"/>
    </row>
    <row r="73" spans="1:9" ht="12.4" hidden="1" customHeight="1">
      <c r="A73" s="13"/>
      <c r="B73" s="1"/>
      <c r="C73" s="36"/>
      <c r="D73" s="171"/>
      <c r="E73" s="172"/>
      <c r="F73" s="41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0"/>
        <v>0</v>
      </c>
      <c r="I73" s="14"/>
    </row>
    <row r="74" spans="1:9" ht="12.4" hidden="1" customHeight="1">
      <c r="A74" s="13"/>
      <c r="B74" s="1"/>
      <c r="C74" s="36"/>
      <c r="D74" s="171"/>
      <c r="E74" s="172"/>
      <c r="F74" s="41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0"/>
        <v>0</v>
      </c>
      <c r="I74" s="14"/>
    </row>
    <row r="75" spans="1:9" ht="12.4" hidden="1" customHeight="1">
      <c r="A75" s="13"/>
      <c r="B75" s="1"/>
      <c r="C75" s="36"/>
      <c r="D75" s="171"/>
      <c r="E75" s="172"/>
      <c r="F75" s="41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0"/>
        <v>0</v>
      </c>
      <c r="I75" s="14"/>
    </row>
    <row r="76" spans="1:9" ht="12.4" hidden="1" customHeight="1">
      <c r="A76" s="13"/>
      <c r="B76" s="1"/>
      <c r="C76" s="36"/>
      <c r="D76" s="171"/>
      <c r="E76" s="172"/>
      <c r="F76" s="41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0"/>
        <v>0</v>
      </c>
      <c r="I76" s="14"/>
    </row>
    <row r="77" spans="1:9" ht="12.4" hidden="1" customHeight="1">
      <c r="A77" s="13"/>
      <c r="B77" s="1"/>
      <c r="C77" s="36"/>
      <c r="D77" s="171"/>
      <c r="E77" s="172"/>
      <c r="F77" s="41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0"/>
        <v>0</v>
      </c>
      <c r="I77" s="14"/>
    </row>
    <row r="78" spans="1:9" ht="12.4" hidden="1" customHeight="1">
      <c r="A78" s="13"/>
      <c r="B78" s="1"/>
      <c r="C78" s="36"/>
      <c r="D78" s="171"/>
      <c r="E78" s="172"/>
      <c r="F78" s="41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0"/>
        <v>0</v>
      </c>
      <c r="I78" s="14"/>
    </row>
    <row r="79" spans="1:9" ht="12.4" hidden="1" customHeight="1">
      <c r="A79" s="13"/>
      <c r="B79" s="1"/>
      <c r="C79" s="36"/>
      <c r="D79" s="171"/>
      <c r="E79" s="172"/>
      <c r="F79" s="41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0"/>
        <v>0</v>
      </c>
      <c r="I79" s="14"/>
    </row>
    <row r="80" spans="1:9" ht="12.4" hidden="1" customHeight="1">
      <c r="A80" s="13"/>
      <c r="B80" s="1"/>
      <c r="C80" s="36"/>
      <c r="D80" s="171"/>
      <c r="E80" s="172"/>
      <c r="F80" s="41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0"/>
        <v>0</v>
      </c>
      <c r="I80" s="14"/>
    </row>
    <row r="81" spans="1:9" ht="12.4" hidden="1" customHeight="1">
      <c r="A81" s="13"/>
      <c r="B81" s="1"/>
      <c r="C81" s="36"/>
      <c r="D81" s="171"/>
      <c r="E81" s="172"/>
      <c r="F81" s="41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0"/>
        <v>0</v>
      </c>
      <c r="I81" s="14"/>
    </row>
    <row r="82" spans="1:9" ht="12.4" hidden="1" customHeight="1">
      <c r="A82" s="13"/>
      <c r="B82" s="1"/>
      <c r="C82" s="36"/>
      <c r="D82" s="171"/>
      <c r="E82" s="172"/>
      <c r="F82" s="41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0"/>
        <v>0</v>
      </c>
      <c r="I82" s="14"/>
    </row>
    <row r="83" spans="1:9" ht="12.4" hidden="1" customHeight="1">
      <c r="A83" s="13"/>
      <c r="B83" s="1"/>
      <c r="C83" s="36"/>
      <c r="D83" s="171"/>
      <c r="E83" s="172"/>
      <c r="F83" s="41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0"/>
        <v>0</v>
      </c>
      <c r="I83" s="14"/>
    </row>
    <row r="84" spans="1:9" ht="12.4" hidden="1" customHeight="1">
      <c r="A84" s="13"/>
      <c r="B84" s="1"/>
      <c r="C84" s="37"/>
      <c r="D84" s="171"/>
      <c r="E84" s="172"/>
      <c r="F84" s="41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ref="H84:H147" si="1">ROUND(IF(ISNUMBER(B84), G84*B84, 0),5)</f>
        <v>0</v>
      </c>
      <c r="I84" s="14"/>
    </row>
    <row r="85" spans="1:9" ht="12" hidden="1" customHeight="1">
      <c r="A85" s="13"/>
      <c r="B85" s="1"/>
      <c r="C85" s="36"/>
      <c r="D85" s="171"/>
      <c r="E85" s="172"/>
      <c r="F85" s="41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1"/>
        <v>0</v>
      </c>
      <c r="I85" s="14"/>
    </row>
    <row r="86" spans="1:9" ht="12.4" hidden="1" customHeight="1">
      <c r="A86" s="13"/>
      <c r="B86" s="1"/>
      <c r="C86" s="36"/>
      <c r="D86" s="171"/>
      <c r="E86" s="172"/>
      <c r="F86" s="41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1"/>
        <v>0</v>
      </c>
      <c r="I86" s="14"/>
    </row>
    <row r="87" spans="1:9" ht="12.4" hidden="1" customHeight="1">
      <c r="A87" s="13"/>
      <c r="B87" s="1"/>
      <c r="C87" s="36"/>
      <c r="D87" s="171"/>
      <c r="E87" s="172"/>
      <c r="F87" s="41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1"/>
        <v>0</v>
      </c>
      <c r="I87" s="14"/>
    </row>
    <row r="88" spans="1:9" ht="12.4" hidden="1" customHeight="1">
      <c r="A88" s="13"/>
      <c r="B88" s="1"/>
      <c r="C88" s="36"/>
      <c r="D88" s="171"/>
      <c r="E88" s="172"/>
      <c r="F88" s="41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si="1"/>
        <v>0</v>
      </c>
      <c r="I88" s="14"/>
    </row>
    <row r="89" spans="1:9" ht="12.4" hidden="1" customHeight="1">
      <c r="A89" s="13"/>
      <c r="B89" s="1"/>
      <c r="C89" s="36"/>
      <c r="D89" s="171"/>
      <c r="E89" s="172"/>
      <c r="F89" s="41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1"/>
        <v>0</v>
      </c>
      <c r="I89" s="14"/>
    </row>
    <row r="90" spans="1:9" ht="12.4" hidden="1" customHeight="1">
      <c r="A90" s="13"/>
      <c r="B90" s="1"/>
      <c r="C90" s="36"/>
      <c r="D90" s="171"/>
      <c r="E90" s="172"/>
      <c r="F90" s="41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1"/>
        <v>0</v>
      </c>
      <c r="I90" s="14"/>
    </row>
    <row r="91" spans="1:9" ht="12.4" hidden="1" customHeight="1">
      <c r="A91" s="13"/>
      <c r="B91" s="1"/>
      <c r="C91" s="36"/>
      <c r="D91" s="171"/>
      <c r="E91" s="172"/>
      <c r="F91" s="41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1"/>
        <v>0</v>
      </c>
      <c r="I91" s="14"/>
    </row>
    <row r="92" spans="1:9" ht="12.4" hidden="1" customHeight="1">
      <c r="A92" s="13"/>
      <c r="B92" s="1"/>
      <c r="C92" s="36"/>
      <c r="D92" s="171"/>
      <c r="E92" s="172"/>
      <c r="F92" s="41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1"/>
        <v>0</v>
      </c>
      <c r="I92" s="14"/>
    </row>
    <row r="93" spans="1:9" ht="12.4" hidden="1" customHeight="1">
      <c r="A93" s="13"/>
      <c r="B93" s="1"/>
      <c r="C93" s="36"/>
      <c r="D93" s="171"/>
      <c r="E93" s="172"/>
      <c r="F93" s="41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1"/>
        <v>0</v>
      </c>
      <c r="I93" s="14"/>
    </row>
    <row r="94" spans="1:9" ht="12.4" hidden="1" customHeight="1">
      <c r="A94" s="13"/>
      <c r="B94" s="1"/>
      <c r="C94" s="36"/>
      <c r="D94" s="171"/>
      <c r="E94" s="172"/>
      <c r="F94" s="41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1"/>
        <v>0</v>
      </c>
      <c r="I94" s="14"/>
    </row>
    <row r="95" spans="1:9" ht="12.4" hidden="1" customHeight="1">
      <c r="A95" s="13"/>
      <c r="B95" s="1"/>
      <c r="C95" s="36"/>
      <c r="D95" s="171"/>
      <c r="E95" s="172"/>
      <c r="F95" s="41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1"/>
        <v>0</v>
      </c>
      <c r="I95" s="14"/>
    </row>
    <row r="96" spans="1:9" ht="12.4" hidden="1" customHeight="1">
      <c r="A96" s="13"/>
      <c r="B96" s="1"/>
      <c r="C96" s="36"/>
      <c r="D96" s="171"/>
      <c r="E96" s="172"/>
      <c r="F96" s="41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1"/>
        <v>0</v>
      </c>
      <c r="I96" s="14"/>
    </row>
    <row r="97" spans="1:9" ht="12.4" hidden="1" customHeight="1">
      <c r="A97" s="13"/>
      <c r="B97" s="1"/>
      <c r="C97" s="36"/>
      <c r="D97" s="171"/>
      <c r="E97" s="172"/>
      <c r="F97" s="41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1"/>
        <v>0</v>
      </c>
      <c r="I97" s="14"/>
    </row>
    <row r="98" spans="1:9" ht="12.4" hidden="1" customHeight="1">
      <c r="A98" s="13"/>
      <c r="B98" s="1"/>
      <c r="C98" s="37"/>
      <c r="D98" s="171"/>
      <c r="E98" s="172"/>
      <c r="F98" s="41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si="1"/>
        <v>0</v>
      </c>
      <c r="I98" s="14"/>
    </row>
    <row r="99" spans="1:9" ht="12" hidden="1" customHeight="1">
      <c r="A99" s="13"/>
      <c r="B99" s="1"/>
      <c r="C99" s="36"/>
      <c r="D99" s="171"/>
      <c r="E99" s="172"/>
      <c r="F99" s="41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1"/>
        <v>0</v>
      </c>
      <c r="I99" s="14"/>
    </row>
    <row r="100" spans="1:9" ht="12.4" hidden="1" customHeight="1">
      <c r="A100" s="13"/>
      <c r="B100" s="1"/>
      <c r="C100" s="36"/>
      <c r="D100" s="171"/>
      <c r="E100" s="172"/>
      <c r="F100" s="41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1"/>
        <v>0</v>
      </c>
      <c r="I100" s="14"/>
    </row>
    <row r="101" spans="1:9" ht="12.4" hidden="1" customHeight="1">
      <c r="A101" s="13"/>
      <c r="B101" s="1"/>
      <c r="C101" s="36"/>
      <c r="D101" s="171"/>
      <c r="E101" s="172"/>
      <c r="F101" s="41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1"/>
        <v>0</v>
      </c>
      <c r="I101" s="14"/>
    </row>
    <row r="102" spans="1:9" ht="12.4" hidden="1" customHeight="1">
      <c r="A102" s="13"/>
      <c r="B102" s="1"/>
      <c r="C102" s="36"/>
      <c r="D102" s="171"/>
      <c r="E102" s="172"/>
      <c r="F102" s="41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1"/>
        <v>0</v>
      </c>
      <c r="I102" s="14"/>
    </row>
    <row r="103" spans="1:9" ht="12.4" hidden="1" customHeight="1">
      <c r="A103" s="13"/>
      <c r="B103" s="1"/>
      <c r="C103" s="36"/>
      <c r="D103" s="171"/>
      <c r="E103" s="172"/>
      <c r="F103" s="41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1"/>
        <v>0</v>
      </c>
      <c r="I103" s="14"/>
    </row>
    <row r="104" spans="1:9" ht="12.4" hidden="1" customHeight="1">
      <c r="A104" s="13"/>
      <c r="B104" s="1"/>
      <c r="C104" s="36"/>
      <c r="D104" s="171"/>
      <c r="E104" s="172"/>
      <c r="F104" s="41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1"/>
        <v>0</v>
      </c>
      <c r="I104" s="14"/>
    </row>
    <row r="105" spans="1:9" ht="12.4" hidden="1" customHeight="1">
      <c r="A105" s="13"/>
      <c r="B105" s="1"/>
      <c r="C105" s="36"/>
      <c r="D105" s="171"/>
      <c r="E105" s="172"/>
      <c r="F105" s="41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1"/>
        <v>0</v>
      </c>
      <c r="I105" s="14"/>
    </row>
    <row r="106" spans="1:9" ht="12.4" hidden="1" customHeight="1">
      <c r="A106" s="13"/>
      <c r="B106" s="1"/>
      <c r="C106" s="36"/>
      <c r="D106" s="171"/>
      <c r="E106" s="172"/>
      <c r="F106" s="41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1"/>
        <v>0</v>
      </c>
      <c r="I106" s="14"/>
    </row>
    <row r="107" spans="1:9" ht="12.4" hidden="1" customHeight="1">
      <c r="A107" s="13"/>
      <c r="B107" s="1"/>
      <c r="C107" s="36"/>
      <c r="D107" s="171"/>
      <c r="E107" s="172"/>
      <c r="F107" s="41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1"/>
        <v>0</v>
      </c>
      <c r="I107" s="14"/>
    </row>
    <row r="108" spans="1:9" ht="12.4" hidden="1" customHeight="1">
      <c r="A108" s="13"/>
      <c r="B108" s="1"/>
      <c r="C108" s="36"/>
      <c r="D108" s="171"/>
      <c r="E108" s="172"/>
      <c r="F108" s="41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1"/>
        <v>0</v>
      </c>
      <c r="I108" s="14"/>
    </row>
    <row r="109" spans="1:9" ht="12.4" hidden="1" customHeight="1">
      <c r="A109" s="13"/>
      <c r="B109" s="1"/>
      <c r="C109" s="36"/>
      <c r="D109" s="171"/>
      <c r="E109" s="172"/>
      <c r="F109" s="41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1"/>
        <v>0</v>
      </c>
      <c r="I109" s="14"/>
    </row>
    <row r="110" spans="1:9" ht="12.4" hidden="1" customHeight="1">
      <c r="A110" s="13"/>
      <c r="B110" s="1"/>
      <c r="C110" s="36"/>
      <c r="D110" s="171"/>
      <c r="E110" s="172"/>
      <c r="F110" s="41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1"/>
        <v>0</v>
      </c>
      <c r="I110" s="14"/>
    </row>
    <row r="111" spans="1:9" ht="12.4" hidden="1" customHeight="1">
      <c r="A111" s="13"/>
      <c r="B111" s="1"/>
      <c r="C111" s="36"/>
      <c r="D111" s="171"/>
      <c r="E111" s="172"/>
      <c r="F111" s="41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1"/>
        <v>0</v>
      </c>
      <c r="I111" s="14"/>
    </row>
    <row r="112" spans="1:9" ht="12.4" hidden="1" customHeight="1">
      <c r="A112" s="13"/>
      <c r="B112" s="1"/>
      <c r="C112" s="36"/>
      <c r="D112" s="171"/>
      <c r="E112" s="172"/>
      <c r="F112" s="41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1"/>
        <v>0</v>
      </c>
      <c r="I112" s="14"/>
    </row>
    <row r="113" spans="1:9" ht="12.4" hidden="1" customHeight="1">
      <c r="A113" s="13"/>
      <c r="B113" s="1"/>
      <c r="C113" s="36"/>
      <c r="D113" s="171"/>
      <c r="E113" s="172"/>
      <c r="F113" s="41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1"/>
        <v>0</v>
      </c>
      <c r="I113" s="14"/>
    </row>
    <row r="114" spans="1:9" ht="12.4" hidden="1" customHeight="1">
      <c r="A114" s="13"/>
      <c r="B114" s="1"/>
      <c r="C114" s="36"/>
      <c r="D114" s="171"/>
      <c r="E114" s="172"/>
      <c r="F114" s="41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1"/>
        <v>0</v>
      </c>
      <c r="I114" s="14"/>
    </row>
    <row r="115" spans="1:9" ht="12.4" hidden="1" customHeight="1">
      <c r="A115" s="13"/>
      <c r="B115" s="1"/>
      <c r="C115" s="36"/>
      <c r="D115" s="171"/>
      <c r="E115" s="172"/>
      <c r="F115" s="41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1"/>
        <v>0</v>
      </c>
      <c r="I115" s="14"/>
    </row>
    <row r="116" spans="1:9" ht="12.4" hidden="1" customHeight="1">
      <c r="A116" s="13"/>
      <c r="B116" s="1"/>
      <c r="C116" s="36"/>
      <c r="D116" s="171"/>
      <c r="E116" s="172"/>
      <c r="F116" s="41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1"/>
        <v>0</v>
      </c>
      <c r="I116" s="14"/>
    </row>
    <row r="117" spans="1:9" ht="12.4" hidden="1" customHeight="1">
      <c r="A117" s="13"/>
      <c r="B117" s="1"/>
      <c r="C117" s="36"/>
      <c r="D117" s="171"/>
      <c r="E117" s="172"/>
      <c r="F117" s="41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1"/>
        <v>0</v>
      </c>
      <c r="I117" s="14"/>
    </row>
    <row r="118" spans="1:9" ht="12.4" hidden="1" customHeight="1">
      <c r="A118" s="13"/>
      <c r="B118" s="1"/>
      <c r="C118" s="36"/>
      <c r="D118" s="171"/>
      <c r="E118" s="172"/>
      <c r="F118" s="41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1"/>
        <v>0</v>
      </c>
      <c r="I118" s="14"/>
    </row>
    <row r="119" spans="1:9" ht="12.4" hidden="1" customHeight="1">
      <c r="A119" s="13"/>
      <c r="B119" s="1"/>
      <c r="C119" s="36"/>
      <c r="D119" s="171"/>
      <c r="E119" s="172"/>
      <c r="F119" s="41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1"/>
        <v>0</v>
      </c>
      <c r="I119" s="14"/>
    </row>
    <row r="120" spans="1:9" ht="12.4" hidden="1" customHeight="1">
      <c r="A120" s="13"/>
      <c r="B120" s="1"/>
      <c r="C120" s="36"/>
      <c r="D120" s="171"/>
      <c r="E120" s="172"/>
      <c r="F120" s="41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1"/>
        <v>0</v>
      </c>
      <c r="I120" s="14"/>
    </row>
    <row r="121" spans="1:9" ht="12.4" hidden="1" customHeight="1">
      <c r="A121" s="13"/>
      <c r="B121" s="1"/>
      <c r="C121" s="36"/>
      <c r="D121" s="171"/>
      <c r="E121" s="172"/>
      <c r="F121" s="41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1"/>
        <v>0</v>
      </c>
      <c r="I121" s="14"/>
    </row>
    <row r="122" spans="1:9" ht="12.4" hidden="1" customHeight="1">
      <c r="A122" s="13"/>
      <c r="B122" s="1"/>
      <c r="C122" s="36"/>
      <c r="D122" s="171"/>
      <c r="E122" s="172"/>
      <c r="F122" s="41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1"/>
        <v>0</v>
      </c>
      <c r="I122" s="14"/>
    </row>
    <row r="123" spans="1:9" ht="12.4" hidden="1" customHeight="1">
      <c r="A123" s="13"/>
      <c r="B123" s="1"/>
      <c r="C123" s="36"/>
      <c r="D123" s="171"/>
      <c r="E123" s="172"/>
      <c r="F123" s="41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1"/>
        <v>0</v>
      </c>
      <c r="I123" s="14"/>
    </row>
    <row r="124" spans="1:9" ht="12.4" hidden="1" customHeight="1">
      <c r="A124" s="13"/>
      <c r="B124" s="1"/>
      <c r="C124" s="36"/>
      <c r="D124" s="171"/>
      <c r="E124" s="172"/>
      <c r="F124" s="41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1"/>
        <v>0</v>
      </c>
      <c r="I124" s="14"/>
    </row>
    <row r="125" spans="1:9" ht="12.4" hidden="1" customHeight="1">
      <c r="A125" s="13"/>
      <c r="B125" s="1"/>
      <c r="C125" s="36"/>
      <c r="D125" s="171"/>
      <c r="E125" s="172"/>
      <c r="F125" s="41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1"/>
        <v>0</v>
      </c>
      <c r="I125" s="14"/>
    </row>
    <row r="126" spans="1:9" ht="12.4" hidden="1" customHeight="1">
      <c r="A126" s="13"/>
      <c r="B126" s="1"/>
      <c r="C126" s="37"/>
      <c r="D126" s="171"/>
      <c r="E126" s="172"/>
      <c r="F126" s="41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1"/>
        <v>0</v>
      </c>
      <c r="I126" s="14"/>
    </row>
    <row r="127" spans="1:9" ht="12" hidden="1" customHeight="1">
      <c r="A127" s="13"/>
      <c r="B127" s="1"/>
      <c r="C127" s="36"/>
      <c r="D127" s="171"/>
      <c r="E127" s="172"/>
      <c r="F127" s="41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si="1"/>
        <v>0</v>
      </c>
      <c r="I127" s="14"/>
    </row>
    <row r="128" spans="1:9" ht="12.4" hidden="1" customHeight="1">
      <c r="A128" s="13"/>
      <c r="B128" s="1"/>
      <c r="C128" s="36"/>
      <c r="D128" s="171"/>
      <c r="E128" s="172"/>
      <c r="F128" s="41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1"/>
        <v>0</v>
      </c>
      <c r="I128" s="14"/>
    </row>
    <row r="129" spans="1:9" ht="12.4" hidden="1" customHeight="1">
      <c r="A129" s="13"/>
      <c r="B129" s="1"/>
      <c r="C129" s="36"/>
      <c r="D129" s="171"/>
      <c r="E129" s="172"/>
      <c r="F129" s="41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1"/>
        <v>0</v>
      </c>
      <c r="I129" s="14"/>
    </row>
    <row r="130" spans="1:9" ht="12.4" hidden="1" customHeight="1">
      <c r="A130" s="13"/>
      <c r="B130" s="1"/>
      <c r="C130" s="36"/>
      <c r="D130" s="171"/>
      <c r="E130" s="172"/>
      <c r="F130" s="41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1"/>
        <v>0</v>
      </c>
      <c r="I130" s="14"/>
    </row>
    <row r="131" spans="1:9" ht="12.4" hidden="1" customHeight="1">
      <c r="A131" s="13"/>
      <c r="B131" s="1"/>
      <c r="C131" s="36"/>
      <c r="D131" s="171"/>
      <c r="E131" s="172"/>
      <c r="F131" s="41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1"/>
        <v>0</v>
      </c>
      <c r="I131" s="14"/>
    </row>
    <row r="132" spans="1:9" ht="12.4" hidden="1" customHeight="1">
      <c r="A132" s="13"/>
      <c r="B132" s="1"/>
      <c r="C132" s="36"/>
      <c r="D132" s="171"/>
      <c r="E132" s="172"/>
      <c r="F132" s="41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1"/>
        <v>0</v>
      </c>
      <c r="I132" s="14"/>
    </row>
    <row r="133" spans="1:9" ht="12.4" hidden="1" customHeight="1">
      <c r="A133" s="13"/>
      <c r="B133" s="1"/>
      <c r="C133" s="36"/>
      <c r="D133" s="171"/>
      <c r="E133" s="172"/>
      <c r="F133" s="41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1"/>
        <v>0</v>
      </c>
      <c r="I133" s="14"/>
    </row>
    <row r="134" spans="1:9" ht="12.4" hidden="1" customHeight="1">
      <c r="A134" s="13"/>
      <c r="B134" s="1"/>
      <c r="C134" s="36"/>
      <c r="D134" s="171"/>
      <c r="E134" s="172"/>
      <c r="F134" s="41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1"/>
        <v>0</v>
      </c>
      <c r="I134" s="14"/>
    </row>
    <row r="135" spans="1:9" ht="12.4" hidden="1" customHeight="1">
      <c r="A135" s="13"/>
      <c r="B135" s="1"/>
      <c r="C135" s="36"/>
      <c r="D135" s="171"/>
      <c r="E135" s="172"/>
      <c r="F135" s="41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1"/>
        <v>0</v>
      </c>
      <c r="I135" s="14"/>
    </row>
    <row r="136" spans="1:9" ht="12.4" hidden="1" customHeight="1">
      <c r="A136" s="13"/>
      <c r="B136" s="1"/>
      <c r="C136" s="36"/>
      <c r="D136" s="171"/>
      <c r="E136" s="172"/>
      <c r="F136" s="41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1"/>
        <v>0</v>
      </c>
      <c r="I136" s="14"/>
    </row>
    <row r="137" spans="1:9" ht="12.4" hidden="1" customHeight="1">
      <c r="A137" s="13"/>
      <c r="B137" s="1"/>
      <c r="C137" s="36"/>
      <c r="D137" s="171"/>
      <c r="E137" s="172"/>
      <c r="F137" s="41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1"/>
        <v>0</v>
      </c>
      <c r="I137" s="14"/>
    </row>
    <row r="138" spans="1:9" ht="12.4" hidden="1" customHeight="1">
      <c r="A138" s="13"/>
      <c r="B138" s="1"/>
      <c r="C138" s="36"/>
      <c r="D138" s="171"/>
      <c r="E138" s="172"/>
      <c r="F138" s="41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1"/>
        <v>0</v>
      </c>
      <c r="I138" s="14"/>
    </row>
    <row r="139" spans="1:9" ht="12.4" hidden="1" customHeight="1">
      <c r="A139" s="13"/>
      <c r="B139" s="1"/>
      <c r="C139" s="36"/>
      <c r="D139" s="171"/>
      <c r="E139" s="172"/>
      <c r="F139" s="41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1"/>
        <v>0</v>
      </c>
      <c r="I139" s="14"/>
    </row>
    <row r="140" spans="1:9" ht="12.4" hidden="1" customHeight="1">
      <c r="A140" s="13"/>
      <c r="B140" s="1"/>
      <c r="C140" s="36"/>
      <c r="D140" s="171"/>
      <c r="E140" s="172"/>
      <c r="F140" s="41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1"/>
        <v>0</v>
      </c>
      <c r="I140" s="14"/>
    </row>
    <row r="141" spans="1:9" ht="12.4" hidden="1" customHeight="1">
      <c r="A141" s="13"/>
      <c r="B141" s="1"/>
      <c r="C141" s="36"/>
      <c r="D141" s="171"/>
      <c r="E141" s="172"/>
      <c r="F141" s="41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1"/>
        <v>0</v>
      </c>
      <c r="I141" s="14"/>
    </row>
    <row r="142" spans="1:9" ht="12.4" hidden="1" customHeight="1">
      <c r="A142" s="13"/>
      <c r="B142" s="1"/>
      <c r="C142" s="36"/>
      <c r="D142" s="171"/>
      <c r="E142" s="172"/>
      <c r="F142" s="41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1"/>
        <v>0</v>
      </c>
      <c r="I142" s="14"/>
    </row>
    <row r="143" spans="1:9" ht="12.4" hidden="1" customHeight="1">
      <c r="A143" s="13"/>
      <c r="B143" s="1"/>
      <c r="C143" s="36"/>
      <c r="D143" s="171"/>
      <c r="E143" s="172"/>
      <c r="F143" s="41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1"/>
        <v>0</v>
      </c>
      <c r="I143" s="14"/>
    </row>
    <row r="144" spans="1:9" ht="12.4" hidden="1" customHeight="1">
      <c r="A144" s="13"/>
      <c r="B144" s="1"/>
      <c r="C144" s="36"/>
      <c r="D144" s="171"/>
      <c r="E144" s="172"/>
      <c r="F144" s="41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1"/>
        <v>0</v>
      </c>
      <c r="I144" s="14"/>
    </row>
    <row r="145" spans="1:9" ht="12.4" hidden="1" customHeight="1">
      <c r="A145" s="13"/>
      <c r="B145" s="1"/>
      <c r="C145" s="36"/>
      <c r="D145" s="171"/>
      <c r="E145" s="172"/>
      <c r="F145" s="41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1"/>
        <v>0</v>
      </c>
      <c r="I145" s="14"/>
    </row>
    <row r="146" spans="1:9" ht="12.4" hidden="1" customHeight="1">
      <c r="A146" s="13"/>
      <c r="B146" s="1"/>
      <c r="C146" s="36"/>
      <c r="D146" s="171"/>
      <c r="E146" s="172"/>
      <c r="F146" s="41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1"/>
        <v>0</v>
      </c>
      <c r="I146" s="14"/>
    </row>
    <row r="147" spans="1:9" ht="12.4" hidden="1" customHeight="1">
      <c r="A147" s="13"/>
      <c r="B147" s="1"/>
      <c r="C147" s="36"/>
      <c r="D147" s="171"/>
      <c r="E147" s="172"/>
      <c r="F147" s="41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1"/>
        <v>0</v>
      </c>
      <c r="I147" s="14"/>
    </row>
    <row r="148" spans="1:9" ht="12.4" hidden="1" customHeight="1">
      <c r="A148" s="13"/>
      <c r="B148" s="1"/>
      <c r="C148" s="36"/>
      <c r="D148" s="171"/>
      <c r="E148" s="172"/>
      <c r="F148" s="41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ref="H148:H211" si="2">ROUND(IF(ISNUMBER(B148), G148*B148, 0),5)</f>
        <v>0</v>
      </c>
      <c r="I148" s="14"/>
    </row>
    <row r="149" spans="1:9" ht="12.4" hidden="1" customHeight="1">
      <c r="A149" s="13"/>
      <c r="B149" s="1"/>
      <c r="C149" s="36"/>
      <c r="D149" s="171"/>
      <c r="E149" s="172"/>
      <c r="F149" s="41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2"/>
        <v>0</v>
      </c>
      <c r="I149" s="14"/>
    </row>
    <row r="150" spans="1:9" ht="12.4" hidden="1" customHeight="1">
      <c r="A150" s="13"/>
      <c r="B150" s="1"/>
      <c r="C150" s="37"/>
      <c r="D150" s="171"/>
      <c r="E150" s="172"/>
      <c r="F150" s="41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2"/>
        <v>0</v>
      </c>
      <c r="I150" s="14"/>
    </row>
    <row r="151" spans="1:9" ht="12" hidden="1" customHeight="1">
      <c r="A151" s="13"/>
      <c r="B151" s="1"/>
      <c r="C151" s="36"/>
      <c r="D151" s="171"/>
      <c r="E151" s="172"/>
      <c r="F151" s="41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2"/>
        <v>0</v>
      </c>
      <c r="I151" s="14"/>
    </row>
    <row r="152" spans="1:9" ht="12.4" hidden="1" customHeight="1">
      <c r="A152" s="13"/>
      <c r="B152" s="1"/>
      <c r="C152" s="36"/>
      <c r="D152" s="171"/>
      <c r="E152" s="172"/>
      <c r="F152" s="41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2"/>
        <v>0</v>
      </c>
      <c r="I152" s="14"/>
    </row>
    <row r="153" spans="1:9" ht="12.4" hidden="1" customHeight="1">
      <c r="A153" s="13"/>
      <c r="B153" s="1"/>
      <c r="C153" s="36"/>
      <c r="D153" s="171"/>
      <c r="E153" s="172"/>
      <c r="F153" s="41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2"/>
        <v>0</v>
      </c>
      <c r="I153" s="14"/>
    </row>
    <row r="154" spans="1:9" ht="12.4" hidden="1" customHeight="1">
      <c r="A154" s="13"/>
      <c r="B154" s="1"/>
      <c r="C154" s="36"/>
      <c r="D154" s="171"/>
      <c r="E154" s="172"/>
      <c r="F154" s="41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2"/>
        <v>0</v>
      </c>
      <c r="I154" s="14"/>
    </row>
    <row r="155" spans="1:9" ht="12.4" hidden="1" customHeight="1">
      <c r="A155" s="13"/>
      <c r="B155" s="1"/>
      <c r="C155" s="36"/>
      <c r="D155" s="171"/>
      <c r="E155" s="172"/>
      <c r="F155" s="41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2"/>
        <v>0</v>
      </c>
      <c r="I155" s="14"/>
    </row>
    <row r="156" spans="1:9" ht="12.4" hidden="1" customHeight="1">
      <c r="A156" s="13"/>
      <c r="B156" s="1"/>
      <c r="C156" s="36"/>
      <c r="D156" s="171"/>
      <c r="E156" s="172"/>
      <c r="F156" s="41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2"/>
        <v>0</v>
      </c>
      <c r="I156" s="14"/>
    </row>
    <row r="157" spans="1:9" ht="12.4" hidden="1" customHeight="1">
      <c r="A157" s="13"/>
      <c r="B157" s="1"/>
      <c r="C157" s="36"/>
      <c r="D157" s="171"/>
      <c r="E157" s="172"/>
      <c r="F157" s="41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2"/>
        <v>0</v>
      </c>
      <c r="I157" s="14"/>
    </row>
    <row r="158" spans="1:9" ht="12.4" hidden="1" customHeight="1">
      <c r="A158" s="13"/>
      <c r="B158" s="1"/>
      <c r="C158" s="36"/>
      <c r="D158" s="171"/>
      <c r="E158" s="172"/>
      <c r="F158" s="41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2"/>
        <v>0</v>
      </c>
      <c r="I158" s="14"/>
    </row>
    <row r="159" spans="1:9" ht="12.4" hidden="1" customHeight="1">
      <c r="A159" s="13"/>
      <c r="B159" s="1"/>
      <c r="C159" s="36"/>
      <c r="D159" s="171"/>
      <c r="E159" s="172"/>
      <c r="F159" s="41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2"/>
        <v>0</v>
      </c>
      <c r="I159" s="14"/>
    </row>
    <row r="160" spans="1:9" ht="12.4" hidden="1" customHeight="1">
      <c r="A160" s="13"/>
      <c r="B160" s="1"/>
      <c r="C160" s="36"/>
      <c r="D160" s="171"/>
      <c r="E160" s="172"/>
      <c r="F160" s="41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2"/>
        <v>0</v>
      </c>
      <c r="I160" s="14"/>
    </row>
    <row r="161" spans="1:9" ht="12.4" hidden="1" customHeight="1">
      <c r="A161" s="13"/>
      <c r="B161" s="1"/>
      <c r="C161" s="36"/>
      <c r="D161" s="171"/>
      <c r="E161" s="172"/>
      <c r="F161" s="41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2"/>
        <v>0</v>
      </c>
      <c r="I161" s="14"/>
    </row>
    <row r="162" spans="1:9" ht="12.4" hidden="1" customHeight="1">
      <c r="A162" s="13"/>
      <c r="B162" s="1"/>
      <c r="C162" s="36"/>
      <c r="D162" s="171"/>
      <c r="E162" s="172"/>
      <c r="F162" s="41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2"/>
        <v>0</v>
      </c>
      <c r="I162" s="14"/>
    </row>
    <row r="163" spans="1:9" ht="12.4" hidden="1" customHeight="1">
      <c r="A163" s="13"/>
      <c r="B163" s="1"/>
      <c r="C163" s="36"/>
      <c r="D163" s="171"/>
      <c r="E163" s="172"/>
      <c r="F163" s="41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2"/>
        <v>0</v>
      </c>
      <c r="I163" s="14"/>
    </row>
    <row r="164" spans="1:9" ht="12.4" hidden="1" customHeight="1">
      <c r="A164" s="13"/>
      <c r="B164" s="1"/>
      <c r="C164" s="36"/>
      <c r="D164" s="171"/>
      <c r="E164" s="172"/>
      <c r="F164" s="41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2"/>
        <v>0</v>
      </c>
      <c r="I164" s="14"/>
    </row>
    <row r="165" spans="1:9" ht="12.4" hidden="1" customHeight="1">
      <c r="A165" s="13"/>
      <c r="B165" s="1"/>
      <c r="C165" s="36"/>
      <c r="D165" s="171"/>
      <c r="E165" s="172"/>
      <c r="F165" s="41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2"/>
        <v>0</v>
      </c>
      <c r="I165" s="14"/>
    </row>
    <row r="166" spans="1:9" ht="12.4" hidden="1" customHeight="1">
      <c r="A166" s="13"/>
      <c r="B166" s="1"/>
      <c r="C166" s="36"/>
      <c r="D166" s="171"/>
      <c r="E166" s="172"/>
      <c r="F166" s="41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2"/>
        <v>0</v>
      </c>
      <c r="I166" s="14"/>
    </row>
    <row r="167" spans="1:9" ht="12.4" hidden="1" customHeight="1">
      <c r="A167" s="13"/>
      <c r="B167" s="1"/>
      <c r="C167" s="36"/>
      <c r="D167" s="171"/>
      <c r="E167" s="172"/>
      <c r="F167" s="41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2"/>
        <v>0</v>
      </c>
      <c r="I167" s="14"/>
    </row>
    <row r="168" spans="1:9" ht="12.4" hidden="1" customHeight="1">
      <c r="A168" s="13"/>
      <c r="B168" s="1"/>
      <c r="C168" s="36"/>
      <c r="D168" s="171"/>
      <c r="E168" s="172"/>
      <c r="F168" s="41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2"/>
        <v>0</v>
      </c>
      <c r="I168" s="14"/>
    </row>
    <row r="169" spans="1:9" ht="12.4" hidden="1" customHeight="1">
      <c r="A169" s="13"/>
      <c r="B169" s="1"/>
      <c r="C169" s="36"/>
      <c r="D169" s="171"/>
      <c r="E169" s="172"/>
      <c r="F169" s="41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2"/>
        <v>0</v>
      </c>
      <c r="I169" s="14"/>
    </row>
    <row r="170" spans="1:9" ht="12.4" hidden="1" customHeight="1">
      <c r="A170" s="13"/>
      <c r="B170" s="1"/>
      <c r="C170" s="36"/>
      <c r="D170" s="171"/>
      <c r="E170" s="172"/>
      <c r="F170" s="41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2"/>
        <v>0</v>
      </c>
      <c r="I170" s="14"/>
    </row>
    <row r="171" spans="1:9" ht="12.4" hidden="1" customHeight="1">
      <c r="A171" s="13"/>
      <c r="B171" s="1"/>
      <c r="C171" s="36"/>
      <c r="D171" s="171"/>
      <c r="E171" s="172"/>
      <c r="F171" s="41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2"/>
        <v>0</v>
      </c>
      <c r="I171" s="14"/>
    </row>
    <row r="172" spans="1:9" ht="12.4" hidden="1" customHeight="1">
      <c r="A172" s="13"/>
      <c r="B172" s="1"/>
      <c r="C172" s="36"/>
      <c r="D172" s="171"/>
      <c r="E172" s="172"/>
      <c r="F172" s="41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2"/>
        <v>0</v>
      </c>
      <c r="I172" s="14"/>
    </row>
    <row r="173" spans="1:9" ht="12.4" hidden="1" customHeight="1">
      <c r="A173" s="13"/>
      <c r="B173" s="1"/>
      <c r="C173" s="36"/>
      <c r="D173" s="171"/>
      <c r="E173" s="172"/>
      <c r="F173" s="41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2"/>
        <v>0</v>
      </c>
      <c r="I173" s="14"/>
    </row>
    <row r="174" spans="1:9" ht="12.4" hidden="1" customHeight="1">
      <c r="A174" s="13"/>
      <c r="B174" s="1"/>
      <c r="C174" s="36"/>
      <c r="D174" s="171"/>
      <c r="E174" s="172"/>
      <c r="F174" s="41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2"/>
        <v>0</v>
      </c>
      <c r="I174" s="14"/>
    </row>
    <row r="175" spans="1:9" ht="12.4" hidden="1" customHeight="1">
      <c r="A175" s="13"/>
      <c r="B175" s="1"/>
      <c r="C175" s="36"/>
      <c r="D175" s="171"/>
      <c r="E175" s="172"/>
      <c r="F175" s="41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2"/>
        <v>0</v>
      </c>
      <c r="I175" s="14"/>
    </row>
    <row r="176" spans="1:9" ht="12.4" hidden="1" customHeight="1">
      <c r="A176" s="13"/>
      <c r="B176" s="1"/>
      <c r="C176" s="36"/>
      <c r="D176" s="171"/>
      <c r="E176" s="172"/>
      <c r="F176" s="41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2"/>
        <v>0</v>
      </c>
      <c r="I176" s="14"/>
    </row>
    <row r="177" spans="1:9" ht="12.4" hidden="1" customHeight="1">
      <c r="A177" s="13"/>
      <c r="B177" s="1"/>
      <c r="C177" s="36"/>
      <c r="D177" s="171"/>
      <c r="E177" s="172"/>
      <c r="F177" s="41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2"/>
        <v>0</v>
      </c>
      <c r="I177" s="14"/>
    </row>
    <row r="178" spans="1:9" ht="12.4" hidden="1" customHeight="1">
      <c r="A178" s="13"/>
      <c r="B178" s="1"/>
      <c r="C178" s="37"/>
      <c r="D178" s="171"/>
      <c r="E178" s="172"/>
      <c r="F178" s="41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 t="shared" si="2"/>
        <v>0</v>
      </c>
      <c r="I178" s="14"/>
    </row>
    <row r="179" spans="1:9" ht="12" hidden="1" customHeight="1">
      <c r="A179" s="13"/>
      <c r="B179" s="1"/>
      <c r="C179" s="36"/>
      <c r="D179" s="171"/>
      <c r="E179" s="172"/>
      <c r="F179" s="41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si="2"/>
        <v>0</v>
      </c>
      <c r="I179" s="14"/>
    </row>
    <row r="180" spans="1:9" ht="12.4" hidden="1" customHeight="1">
      <c r="A180" s="13"/>
      <c r="B180" s="1"/>
      <c r="C180" s="36"/>
      <c r="D180" s="171"/>
      <c r="E180" s="172"/>
      <c r="F180" s="41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2"/>
        <v>0</v>
      </c>
      <c r="I180" s="14"/>
    </row>
    <row r="181" spans="1:9" ht="12.4" hidden="1" customHeight="1">
      <c r="A181" s="13"/>
      <c r="B181" s="1"/>
      <c r="C181" s="36"/>
      <c r="D181" s="171"/>
      <c r="E181" s="172"/>
      <c r="F181" s="41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2"/>
        <v>0</v>
      </c>
      <c r="I181" s="14"/>
    </row>
    <row r="182" spans="1:9" ht="12.4" hidden="1" customHeight="1">
      <c r="A182" s="13"/>
      <c r="B182" s="1"/>
      <c r="C182" s="36"/>
      <c r="D182" s="171"/>
      <c r="E182" s="172"/>
      <c r="F182" s="41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2"/>
        <v>0</v>
      </c>
      <c r="I182" s="14"/>
    </row>
    <row r="183" spans="1:9" ht="12.4" hidden="1" customHeight="1">
      <c r="A183" s="13"/>
      <c r="B183" s="1"/>
      <c r="C183" s="36"/>
      <c r="D183" s="171"/>
      <c r="E183" s="172"/>
      <c r="F183" s="41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2"/>
        <v>0</v>
      </c>
      <c r="I183" s="14"/>
    </row>
    <row r="184" spans="1:9" ht="12.4" hidden="1" customHeight="1">
      <c r="A184" s="13"/>
      <c r="B184" s="1"/>
      <c r="C184" s="36"/>
      <c r="D184" s="171"/>
      <c r="E184" s="172"/>
      <c r="F184" s="41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2"/>
        <v>0</v>
      </c>
      <c r="I184" s="14"/>
    </row>
    <row r="185" spans="1:9" ht="12.4" hidden="1" customHeight="1">
      <c r="A185" s="13"/>
      <c r="B185" s="1"/>
      <c r="C185" s="36"/>
      <c r="D185" s="171"/>
      <c r="E185" s="172"/>
      <c r="F185" s="41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2"/>
        <v>0</v>
      </c>
      <c r="I185" s="14"/>
    </row>
    <row r="186" spans="1:9" ht="12.4" hidden="1" customHeight="1">
      <c r="A186" s="13"/>
      <c r="B186" s="1"/>
      <c r="C186" s="36"/>
      <c r="D186" s="171"/>
      <c r="E186" s="172"/>
      <c r="F186" s="41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2"/>
        <v>0</v>
      </c>
      <c r="I186" s="14"/>
    </row>
    <row r="187" spans="1:9" ht="12.4" hidden="1" customHeight="1">
      <c r="A187" s="13"/>
      <c r="B187" s="1"/>
      <c r="C187" s="36"/>
      <c r="D187" s="171"/>
      <c r="E187" s="172"/>
      <c r="F187" s="41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2"/>
        <v>0</v>
      </c>
      <c r="I187" s="14"/>
    </row>
    <row r="188" spans="1:9" ht="12.4" hidden="1" customHeight="1">
      <c r="A188" s="13"/>
      <c r="B188" s="1"/>
      <c r="C188" s="36"/>
      <c r="D188" s="171"/>
      <c r="E188" s="172"/>
      <c r="F188" s="41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2"/>
        <v>0</v>
      </c>
      <c r="I188" s="14"/>
    </row>
    <row r="189" spans="1:9" ht="12.4" hidden="1" customHeight="1">
      <c r="A189" s="13"/>
      <c r="B189" s="1"/>
      <c r="C189" s="36"/>
      <c r="D189" s="171"/>
      <c r="E189" s="172"/>
      <c r="F189" s="41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2"/>
        <v>0</v>
      </c>
      <c r="I189" s="14"/>
    </row>
    <row r="190" spans="1:9" ht="12.4" hidden="1" customHeight="1">
      <c r="A190" s="13"/>
      <c r="B190" s="1"/>
      <c r="C190" s="36"/>
      <c r="D190" s="171"/>
      <c r="E190" s="172"/>
      <c r="F190" s="41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2"/>
        <v>0</v>
      </c>
      <c r="I190" s="14"/>
    </row>
    <row r="191" spans="1:9" ht="12.4" hidden="1" customHeight="1">
      <c r="A191" s="13"/>
      <c r="B191" s="1"/>
      <c r="C191" s="36"/>
      <c r="D191" s="171"/>
      <c r="E191" s="172"/>
      <c r="F191" s="41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2"/>
        <v>0</v>
      </c>
      <c r="I191" s="14"/>
    </row>
    <row r="192" spans="1:9" ht="12.4" hidden="1" customHeight="1">
      <c r="A192" s="13"/>
      <c r="B192" s="1"/>
      <c r="C192" s="36"/>
      <c r="D192" s="171"/>
      <c r="E192" s="172"/>
      <c r="F192" s="41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2"/>
        <v>0</v>
      </c>
      <c r="I192" s="14"/>
    </row>
    <row r="193" spans="1:9" ht="12.4" hidden="1" customHeight="1">
      <c r="A193" s="13"/>
      <c r="B193" s="1"/>
      <c r="C193" s="36"/>
      <c r="D193" s="171"/>
      <c r="E193" s="172"/>
      <c r="F193" s="41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2"/>
        <v>0</v>
      </c>
      <c r="I193" s="14"/>
    </row>
    <row r="194" spans="1:9" ht="12.4" hidden="1" customHeight="1">
      <c r="A194" s="13"/>
      <c r="B194" s="1"/>
      <c r="C194" s="37"/>
      <c r="D194" s="171"/>
      <c r="E194" s="172"/>
      <c r="F194" s="41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2"/>
        <v>0</v>
      </c>
      <c r="I194" s="14"/>
    </row>
    <row r="195" spans="1:9" ht="12.4" hidden="1" customHeight="1">
      <c r="A195" s="13"/>
      <c r="B195" s="1"/>
      <c r="C195" s="37"/>
      <c r="D195" s="171"/>
      <c r="E195" s="172"/>
      <c r="F195" s="41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2"/>
        <v>0</v>
      </c>
      <c r="I195" s="14"/>
    </row>
    <row r="196" spans="1:9" ht="12.4" hidden="1" customHeight="1">
      <c r="A196" s="13"/>
      <c r="B196" s="1"/>
      <c r="C196" s="36"/>
      <c r="D196" s="171"/>
      <c r="E196" s="172"/>
      <c r="F196" s="41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2"/>
        <v>0</v>
      </c>
      <c r="I196" s="14"/>
    </row>
    <row r="197" spans="1:9" ht="12.4" hidden="1" customHeight="1">
      <c r="A197" s="13"/>
      <c r="B197" s="1"/>
      <c r="C197" s="36"/>
      <c r="D197" s="171"/>
      <c r="E197" s="172"/>
      <c r="F197" s="41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2"/>
        <v>0</v>
      </c>
      <c r="I197" s="14"/>
    </row>
    <row r="198" spans="1:9" ht="12.4" hidden="1" customHeight="1">
      <c r="A198" s="13"/>
      <c r="B198" s="1"/>
      <c r="C198" s="36"/>
      <c r="D198" s="171"/>
      <c r="E198" s="172"/>
      <c r="F198" s="41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2"/>
        <v>0</v>
      </c>
      <c r="I198" s="14"/>
    </row>
    <row r="199" spans="1:9" ht="12.4" hidden="1" customHeight="1">
      <c r="A199" s="13"/>
      <c r="B199" s="1"/>
      <c r="C199" s="36"/>
      <c r="D199" s="171"/>
      <c r="E199" s="172"/>
      <c r="F199" s="41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2"/>
        <v>0</v>
      </c>
      <c r="I199" s="14"/>
    </row>
    <row r="200" spans="1:9" ht="12.4" hidden="1" customHeight="1">
      <c r="A200" s="13"/>
      <c r="B200" s="1"/>
      <c r="C200" s="36"/>
      <c r="D200" s="171"/>
      <c r="E200" s="172"/>
      <c r="F200" s="41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2"/>
        <v>0</v>
      </c>
      <c r="I200" s="14"/>
    </row>
    <row r="201" spans="1:9" ht="12.4" hidden="1" customHeight="1">
      <c r="A201" s="13"/>
      <c r="B201" s="1"/>
      <c r="C201" s="36"/>
      <c r="D201" s="171"/>
      <c r="E201" s="172"/>
      <c r="F201" s="41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2"/>
        <v>0</v>
      </c>
      <c r="I201" s="14"/>
    </row>
    <row r="202" spans="1:9" ht="12.4" hidden="1" customHeight="1">
      <c r="A202" s="13"/>
      <c r="B202" s="1"/>
      <c r="C202" s="36"/>
      <c r="D202" s="171"/>
      <c r="E202" s="172"/>
      <c r="F202" s="41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2"/>
        <v>0</v>
      </c>
      <c r="I202" s="14"/>
    </row>
    <row r="203" spans="1:9" ht="12.4" hidden="1" customHeight="1">
      <c r="A203" s="13"/>
      <c r="B203" s="1"/>
      <c r="C203" s="36"/>
      <c r="D203" s="171"/>
      <c r="E203" s="172"/>
      <c r="F203" s="41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2"/>
        <v>0</v>
      </c>
      <c r="I203" s="14"/>
    </row>
    <row r="204" spans="1:9" ht="12.4" hidden="1" customHeight="1">
      <c r="A204" s="13"/>
      <c r="B204" s="1"/>
      <c r="C204" s="36"/>
      <c r="D204" s="171"/>
      <c r="E204" s="172"/>
      <c r="F204" s="41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2"/>
        <v>0</v>
      </c>
      <c r="I204" s="14"/>
    </row>
    <row r="205" spans="1:9" ht="12.4" hidden="1" customHeight="1">
      <c r="A205" s="13"/>
      <c r="B205" s="1"/>
      <c r="C205" s="36"/>
      <c r="D205" s="171"/>
      <c r="E205" s="172"/>
      <c r="F205" s="41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2"/>
        <v>0</v>
      </c>
      <c r="I205" s="14"/>
    </row>
    <row r="206" spans="1:9" ht="12.4" hidden="1" customHeight="1">
      <c r="A206" s="13"/>
      <c r="B206" s="1"/>
      <c r="C206" s="37"/>
      <c r="D206" s="171"/>
      <c r="E206" s="172"/>
      <c r="F206" s="41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2"/>
        <v>0</v>
      </c>
      <c r="I206" s="14"/>
    </row>
    <row r="207" spans="1:9" ht="12" hidden="1" customHeight="1">
      <c r="A207" s="13"/>
      <c r="B207" s="1"/>
      <c r="C207" s="36"/>
      <c r="D207" s="171"/>
      <c r="E207" s="172"/>
      <c r="F207" s="41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2"/>
        <v>0</v>
      </c>
      <c r="I207" s="14"/>
    </row>
    <row r="208" spans="1:9" ht="12.4" hidden="1" customHeight="1">
      <c r="A208" s="13"/>
      <c r="B208" s="1"/>
      <c r="C208" s="36"/>
      <c r="D208" s="171"/>
      <c r="E208" s="172"/>
      <c r="F208" s="41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2"/>
        <v>0</v>
      </c>
      <c r="I208" s="14"/>
    </row>
    <row r="209" spans="1:9" ht="12.4" hidden="1" customHeight="1">
      <c r="A209" s="13"/>
      <c r="B209" s="1"/>
      <c r="C209" s="36"/>
      <c r="D209" s="171"/>
      <c r="E209" s="172"/>
      <c r="F209" s="41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2"/>
        <v>0</v>
      </c>
      <c r="I209" s="14"/>
    </row>
    <row r="210" spans="1:9" ht="12.4" hidden="1" customHeight="1">
      <c r="A210" s="13"/>
      <c r="B210" s="1"/>
      <c r="C210" s="36"/>
      <c r="D210" s="171"/>
      <c r="E210" s="172"/>
      <c r="F210" s="41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2"/>
        <v>0</v>
      </c>
      <c r="I210" s="14"/>
    </row>
    <row r="211" spans="1:9" ht="12.4" hidden="1" customHeight="1">
      <c r="A211" s="13"/>
      <c r="B211" s="1"/>
      <c r="C211" s="36"/>
      <c r="D211" s="171"/>
      <c r="E211" s="172"/>
      <c r="F211" s="41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2"/>
        <v>0</v>
      </c>
      <c r="I211" s="14"/>
    </row>
    <row r="212" spans="1:9" ht="12.4" hidden="1" customHeight="1">
      <c r="A212" s="13"/>
      <c r="B212" s="1"/>
      <c r="C212" s="36"/>
      <c r="D212" s="171"/>
      <c r="E212" s="172"/>
      <c r="F212" s="41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ref="H212:H275" si="3">ROUND(IF(ISNUMBER(B212), G212*B212, 0),5)</f>
        <v>0</v>
      </c>
      <c r="I212" s="14"/>
    </row>
    <row r="213" spans="1:9" ht="12.4" hidden="1" customHeight="1">
      <c r="A213" s="13"/>
      <c r="B213" s="1"/>
      <c r="C213" s="36"/>
      <c r="D213" s="171"/>
      <c r="E213" s="172"/>
      <c r="F213" s="41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3"/>
        <v>0</v>
      </c>
      <c r="I213" s="14"/>
    </row>
    <row r="214" spans="1:9" ht="12.4" hidden="1" customHeight="1">
      <c r="A214" s="13"/>
      <c r="B214" s="1"/>
      <c r="C214" s="36"/>
      <c r="D214" s="171"/>
      <c r="E214" s="172"/>
      <c r="F214" s="41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3"/>
        <v>0</v>
      </c>
      <c r="I214" s="14"/>
    </row>
    <row r="215" spans="1:9" ht="12.4" hidden="1" customHeight="1">
      <c r="A215" s="13"/>
      <c r="B215" s="1"/>
      <c r="C215" s="36"/>
      <c r="D215" s="171"/>
      <c r="E215" s="172"/>
      <c r="F215" s="41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3"/>
        <v>0</v>
      </c>
      <c r="I215" s="14"/>
    </row>
    <row r="216" spans="1:9" ht="12.4" hidden="1" customHeight="1">
      <c r="A216" s="13"/>
      <c r="B216" s="1"/>
      <c r="C216" s="36"/>
      <c r="D216" s="171"/>
      <c r="E216" s="172"/>
      <c r="F216" s="41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3"/>
        <v>0</v>
      </c>
      <c r="I216" s="14"/>
    </row>
    <row r="217" spans="1:9" ht="12.4" hidden="1" customHeight="1">
      <c r="A217" s="13"/>
      <c r="B217" s="1"/>
      <c r="C217" s="36"/>
      <c r="D217" s="171"/>
      <c r="E217" s="172"/>
      <c r="F217" s="41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3"/>
        <v>0</v>
      </c>
      <c r="I217" s="14"/>
    </row>
    <row r="218" spans="1:9" ht="12.4" hidden="1" customHeight="1">
      <c r="A218" s="13"/>
      <c r="B218" s="1"/>
      <c r="C218" s="36"/>
      <c r="D218" s="171"/>
      <c r="E218" s="172"/>
      <c r="F218" s="41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3"/>
        <v>0</v>
      </c>
      <c r="I218" s="14"/>
    </row>
    <row r="219" spans="1:9" ht="12.4" hidden="1" customHeight="1">
      <c r="A219" s="13"/>
      <c r="B219" s="1"/>
      <c r="C219" s="36"/>
      <c r="D219" s="171"/>
      <c r="E219" s="172"/>
      <c r="F219" s="41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3"/>
        <v>0</v>
      </c>
      <c r="I219" s="14"/>
    </row>
    <row r="220" spans="1:9" ht="12.4" hidden="1" customHeight="1">
      <c r="A220" s="13"/>
      <c r="B220" s="1"/>
      <c r="C220" s="36"/>
      <c r="D220" s="171"/>
      <c r="E220" s="172"/>
      <c r="F220" s="41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3"/>
        <v>0</v>
      </c>
      <c r="I220" s="14"/>
    </row>
    <row r="221" spans="1:9" ht="12.4" hidden="1" customHeight="1">
      <c r="A221" s="13"/>
      <c r="B221" s="1"/>
      <c r="C221" s="36"/>
      <c r="D221" s="171"/>
      <c r="E221" s="172"/>
      <c r="F221" s="41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3"/>
        <v>0</v>
      </c>
      <c r="I221" s="14"/>
    </row>
    <row r="222" spans="1:9" ht="12.4" hidden="1" customHeight="1">
      <c r="A222" s="13"/>
      <c r="B222" s="1"/>
      <c r="C222" s="36"/>
      <c r="D222" s="171"/>
      <c r="E222" s="172"/>
      <c r="F222" s="41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3"/>
        <v>0</v>
      </c>
      <c r="I222" s="14"/>
    </row>
    <row r="223" spans="1:9" ht="12.4" hidden="1" customHeight="1">
      <c r="A223" s="13"/>
      <c r="B223" s="1"/>
      <c r="C223" s="36"/>
      <c r="D223" s="171"/>
      <c r="E223" s="172"/>
      <c r="F223" s="41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3"/>
        <v>0</v>
      </c>
      <c r="I223" s="14"/>
    </row>
    <row r="224" spans="1:9" ht="12.4" hidden="1" customHeight="1">
      <c r="A224" s="13"/>
      <c r="B224" s="1"/>
      <c r="C224" s="36"/>
      <c r="D224" s="171"/>
      <c r="E224" s="172"/>
      <c r="F224" s="41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3"/>
        <v>0</v>
      </c>
      <c r="I224" s="14"/>
    </row>
    <row r="225" spans="1:9" ht="12.4" hidden="1" customHeight="1">
      <c r="A225" s="13"/>
      <c r="B225" s="1"/>
      <c r="C225" s="36"/>
      <c r="D225" s="171"/>
      <c r="E225" s="172"/>
      <c r="F225" s="41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3"/>
        <v>0</v>
      </c>
      <c r="I225" s="14"/>
    </row>
    <row r="226" spans="1:9" ht="12.4" hidden="1" customHeight="1">
      <c r="A226" s="13"/>
      <c r="B226" s="1"/>
      <c r="C226" s="36"/>
      <c r="D226" s="171"/>
      <c r="E226" s="172"/>
      <c r="F226" s="41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3"/>
        <v>0</v>
      </c>
      <c r="I226" s="14"/>
    </row>
    <row r="227" spans="1:9" ht="12.4" hidden="1" customHeight="1">
      <c r="A227" s="13"/>
      <c r="B227" s="1"/>
      <c r="C227" s="36"/>
      <c r="D227" s="171"/>
      <c r="E227" s="172"/>
      <c r="F227" s="41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3"/>
        <v>0</v>
      </c>
      <c r="I227" s="14"/>
    </row>
    <row r="228" spans="1:9" ht="12.4" hidden="1" customHeight="1">
      <c r="A228" s="13"/>
      <c r="B228" s="1"/>
      <c r="C228" s="36"/>
      <c r="D228" s="171"/>
      <c r="E228" s="172"/>
      <c r="F228" s="41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3"/>
        <v>0</v>
      </c>
      <c r="I228" s="14"/>
    </row>
    <row r="229" spans="1:9" ht="12.4" hidden="1" customHeight="1">
      <c r="A229" s="13"/>
      <c r="B229" s="1"/>
      <c r="C229" s="36"/>
      <c r="D229" s="171"/>
      <c r="E229" s="172"/>
      <c r="F229" s="41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3"/>
        <v>0</v>
      </c>
      <c r="I229" s="14"/>
    </row>
    <row r="230" spans="1:9" ht="12.4" hidden="1" customHeight="1">
      <c r="A230" s="13"/>
      <c r="B230" s="1"/>
      <c r="C230" s="36"/>
      <c r="D230" s="171"/>
      <c r="E230" s="172"/>
      <c r="F230" s="41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3"/>
        <v>0</v>
      </c>
      <c r="I230" s="14"/>
    </row>
    <row r="231" spans="1:9" ht="12.4" hidden="1" customHeight="1">
      <c r="A231" s="13"/>
      <c r="B231" s="1"/>
      <c r="C231" s="36"/>
      <c r="D231" s="171"/>
      <c r="E231" s="172"/>
      <c r="F231" s="41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3"/>
        <v>0</v>
      </c>
      <c r="I231" s="14"/>
    </row>
    <row r="232" spans="1:9" ht="12.4" hidden="1" customHeight="1">
      <c r="A232" s="13"/>
      <c r="B232" s="1"/>
      <c r="C232" s="36"/>
      <c r="D232" s="171"/>
      <c r="E232" s="172"/>
      <c r="F232" s="41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3"/>
        <v>0</v>
      </c>
      <c r="I232" s="14"/>
    </row>
    <row r="233" spans="1:9" ht="12.4" hidden="1" customHeight="1">
      <c r="A233" s="13"/>
      <c r="B233" s="1"/>
      <c r="C233" s="36"/>
      <c r="D233" s="171"/>
      <c r="E233" s="172"/>
      <c r="F233" s="41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3"/>
        <v>0</v>
      </c>
      <c r="I233" s="14"/>
    </row>
    <row r="234" spans="1:9" ht="12.4" hidden="1" customHeight="1">
      <c r="A234" s="13"/>
      <c r="B234" s="1"/>
      <c r="C234" s="37"/>
      <c r="D234" s="171"/>
      <c r="E234" s="172"/>
      <c r="F234" s="41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 t="shared" si="3"/>
        <v>0</v>
      </c>
      <c r="I234" s="14"/>
    </row>
    <row r="235" spans="1:9" ht="12" hidden="1" customHeight="1">
      <c r="A235" s="13"/>
      <c r="B235" s="1"/>
      <c r="C235" s="36"/>
      <c r="D235" s="171"/>
      <c r="E235" s="172"/>
      <c r="F235" s="41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si="3"/>
        <v>0</v>
      </c>
      <c r="I235" s="14"/>
    </row>
    <row r="236" spans="1:9" ht="12.4" hidden="1" customHeight="1">
      <c r="A236" s="13"/>
      <c r="B236" s="1"/>
      <c r="C236" s="36"/>
      <c r="D236" s="171"/>
      <c r="E236" s="172"/>
      <c r="F236" s="41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3"/>
        <v>0</v>
      </c>
      <c r="I236" s="14"/>
    </row>
    <row r="237" spans="1:9" ht="12.4" hidden="1" customHeight="1">
      <c r="A237" s="13"/>
      <c r="B237" s="1"/>
      <c r="C237" s="36"/>
      <c r="D237" s="171"/>
      <c r="E237" s="172"/>
      <c r="F237" s="41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3"/>
        <v>0</v>
      </c>
      <c r="I237" s="14"/>
    </row>
    <row r="238" spans="1:9" ht="12.4" hidden="1" customHeight="1">
      <c r="A238" s="13"/>
      <c r="B238" s="1"/>
      <c r="C238" s="36"/>
      <c r="D238" s="171"/>
      <c r="E238" s="172"/>
      <c r="F238" s="41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3"/>
        <v>0</v>
      </c>
      <c r="I238" s="14"/>
    </row>
    <row r="239" spans="1:9" ht="12.4" hidden="1" customHeight="1">
      <c r="A239" s="13"/>
      <c r="B239" s="1"/>
      <c r="C239" s="36"/>
      <c r="D239" s="171"/>
      <c r="E239" s="172"/>
      <c r="F239" s="41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3"/>
        <v>0</v>
      </c>
      <c r="I239" s="14"/>
    </row>
    <row r="240" spans="1:9" ht="12.4" hidden="1" customHeight="1">
      <c r="A240" s="13"/>
      <c r="B240" s="1"/>
      <c r="C240" s="36"/>
      <c r="D240" s="171"/>
      <c r="E240" s="172"/>
      <c r="F240" s="41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3"/>
        <v>0</v>
      </c>
      <c r="I240" s="14"/>
    </row>
    <row r="241" spans="1:9" ht="12.4" hidden="1" customHeight="1">
      <c r="A241" s="13"/>
      <c r="B241" s="1"/>
      <c r="C241" s="36"/>
      <c r="D241" s="171"/>
      <c r="E241" s="172"/>
      <c r="F241" s="41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3"/>
        <v>0</v>
      </c>
      <c r="I241" s="14"/>
    </row>
    <row r="242" spans="1:9" ht="12.4" hidden="1" customHeight="1">
      <c r="A242" s="13"/>
      <c r="B242" s="1"/>
      <c r="C242" s="36"/>
      <c r="D242" s="171"/>
      <c r="E242" s="172"/>
      <c r="F242" s="41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3"/>
        <v>0</v>
      </c>
      <c r="I242" s="14"/>
    </row>
    <row r="243" spans="1:9" ht="12.4" hidden="1" customHeight="1">
      <c r="A243" s="13"/>
      <c r="B243" s="1"/>
      <c r="C243" s="36"/>
      <c r="D243" s="171"/>
      <c r="E243" s="172"/>
      <c r="F243" s="41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3"/>
        <v>0</v>
      </c>
      <c r="I243" s="14"/>
    </row>
    <row r="244" spans="1:9" ht="12.4" hidden="1" customHeight="1">
      <c r="A244" s="13"/>
      <c r="B244" s="1"/>
      <c r="C244" s="36"/>
      <c r="D244" s="171"/>
      <c r="E244" s="172"/>
      <c r="F244" s="41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3"/>
        <v>0</v>
      </c>
      <c r="I244" s="14"/>
    </row>
    <row r="245" spans="1:9" ht="12.4" hidden="1" customHeight="1">
      <c r="A245" s="13"/>
      <c r="B245" s="1"/>
      <c r="C245" s="36"/>
      <c r="D245" s="171"/>
      <c r="E245" s="172"/>
      <c r="F245" s="41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3"/>
        <v>0</v>
      </c>
      <c r="I245" s="14"/>
    </row>
    <row r="246" spans="1:9" ht="12.4" hidden="1" customHeight="1">
      <c r="A246" s="13"/>
      <c r="B246" s="1"/>
      <c r="C246" s="36"/>
      <c r="D246" s="171"/>
      <c r="E246" s="172"/>
      <c r="F246" s="41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3"/>
        <v>0</v>
      </c>
      <c r="I246" s="14"/>
    </row>
    <row r="247" spans="1:9" ht="12.4" hidden="1" customHeight="1">
      <c r="A247" s="13"/>
      <c r="B247" s="1"/>
      <c r="C247" s="36"/>
      <c r="D247" s="171"/>
      <c r="E247" s="172"/>
      <c r="F247" s="41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3"/>
        <v>0</v>
      </c>
      <c r="I247" s="14"/>
    </row>
    <row r="248" spans="1:9" ht="12.4" hidden="1" customHeight="1">
      <c r="A248" s="13"/>
      <c r="B248" s="1"/>
      <c r="C248" s="36"/>
      <c r="D248" s="171"/>
      <c r="E248" s="172"/>
      <c r="F248" s="41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3"/>
        <v>0</v>
      </c>
      <c r="I248" s="14"/>
    </row>
    <row r="249" spans="1:9" ht="12.4" hidden="1" customHeight="1">
      <c r="A249" s="13"/>
      <c r="B249" s="1"/>
      <c r="C249" s="36"/>
      <c r="D249" s="171"/>
      <c r="E249" s="172"/>
      <c r="F249" s="41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3"/>
        <v>0</v>
      </c>
      <c r="I249" s="14"/>
    </row>
    <row r="250" spans="1:9" ht="12.4" hidden="1" customHeight="1">
      <c r="A250" s="13"/>
      <c r="B250" s="1"/>
      <c r="C250" s="36"/>
      <c r="D250" s="171"/>
      <c r="E250" s="172"/>
      <c r="F250" s="41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3"/>
        <v>0</v>
      </c>
      <c r="I250" s="14"/>
    </row>
    <row r="251" spans="1:9" ht="12.4" hidden="1" customHeight="1">
      <c r="A251" s="13"/>
      <c r="B251" s="1"/>
      <c r="C251" s="36"/>
      <c r="D251" s="171"/>
      <c r="E251" s="172"/>
      <c r="F251" s="41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3"/>
        <v>0</v>
      </c>
      <c r="I251" s="14"/>
    </row>
    <row r="252" spans="1:9" ht="12.4" hidden="1" customHeight="1">
      <c r="A252" s="13"/>
      <c r="B252" s="1"/>
      <c r="C252" s="36"/>
      <c r="D252" s="171"/>
      <c r="E252" s="172"/>
      <c r="F252" s="41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3"/>
        <v>0</v>
      </c>
      <c r="I252" s="14"/>
    </row>
    <row r="253" spans="1:9" ht="12.4" hidden="1" customHeight="1">
      <c r="A253" s="13"/>
      <c r="B253" s="1"/>
      <c r="C253" s="36"/>
      <c r="D253" s="171"/>
      <c r="E253" s="172"/>
      <c r="F253" s="41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3"/>
        <v>0</v>
      </c>
      <c r="I253" s="14"/>
    </row>
    <row r="254" spans="1:9" ht="12.4" hidden="1" customHeight="1">
      <c r="A254" s="13"/>
      <c r="B254" s="1"/>
      <c r="C254" s="36"/>
      <c r="D254" s="171"/>
      <c r="E254" s="172"/>
      <c r="F254" s="41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3"/>
        <v>0</v>
      </c>
      <c r="I254" s="14"/>
    </row>
    <row r="255" spans="1:9" ht="12.4" hidden="1" customHeight="1">
      <c r="A255" s="13"/>
      <c r="B255" s="1"/>
      <c r="C255" s="36"/>
      <c r="D255" s="171"/>
      <c r="E255" s="172"/>
      <c r="F255" s="41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3"/>
        <v>0</v>
      </c>
      <c r="I255" s="14"/>
    </row>
    <row r="256" spans="1:9" ht="12.4" hidden="1" customHeight="1">
      <c r="A256" s="13"/>
      <c r="B256" s="1"/>
      <c r="C256" s="36"/>
      <c r="D256" s="171"/>
      <c r="E256" s="172"/>
      <c r="F256" s="41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3"/>
        <v>0</v>
      </c>
      <c r="I256" s="14"/>
    </row>
    <row r="257" spans="1:9" ht="12.4" hidden="1" customHeight="1">
      <c r="A257" s="13"/>
      <c r="B257" s="1"/>
      <c r="C257" s="36"/>
      <c r="D257" s="171"/>
      <c r="E257" s="172"/>
      <c r="F257" s="41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3"/>
        <v>0</v>
      </c>
      <c r="I257" s="14"/>
    </row>
    <row r="258" spans="1:9" ht="12.4" hidden="1" customHeight="1">
      <c r="A258" s="13"/>
      <c r="B258" s="1"/>
      <c r="C258" s="37"/>
      <c r="D258" s="171"/>
      <c r="E258" s="172"/>
      <c r="F258" s="41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3"/>
        <v>0</v>
      </c>
      <c r="I258" s="14"/>
    </row>
    <row r="259" spans="1:9" ht="12" hidden="1" customHeight="1">
      <c r="A259" s="13"/>
      <c r="B259" s="1"/>
      <c r="C259" s="36"/>
      <c r="D259" s="171"/>
      <c r="E259" s="172"/>
      <c r="F259" s="41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3"/>
        <v>0</v>
      </c>
      <c r="I259" s="14"/>
    </row>
    <row r="260" spans="1:9" ht="12.4" hidden="1" customHeight="1">
      <c r="A260" s="13"/>
      <c r="B260" s="1"/>
      <c r="C260" s="36"/>
      <c r="D260" s="171"/>
      <c r="E260" s="172"/>
      <c r="F260" s="41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3"/>
        <v>0</v>
      </c>
      <c r="I260" s="14"/>
    </row>
    <row r="261" spans="1:9" ht="12.4" hidden="1" customHeight="1">
      <c r="A261" s="13"/>
      <c r="B261" s="1"/>
      <c r="C261" s="36"/>
      <c r="D261" s="171"/>
      <c r="E261" s="172"/>
      <c r="F261" s="41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3"/>
        <v>0</v>
      </c>
      <c r="I261" s="14"/>
    </row>
    <row r="262" spans="1:9" ht="12.4" hidden="1" customHeight="1">
      <c r="A262" s="13"/>
      <c r="B262" s="1"/>
      <c r="C262" s="36"/>
      <c r="D262" s="171"/>
      <c r="E262" s="172"/>
      <c r="F262" s="41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3"/>
        <v>0</v>
      </c>
      <c r="I262" s="14"/>
    </row>
    <row r="263" spans="1:9" ht="12.4" hidden="1" customHeight="1">
      <c r="A263" s="13"/>
      <c r="B263" s="1"/>
      <c r="C263" s="36"/>
      <c r="D263" s="171"/>
      <c r="E263" s="172"/>
      <c r="F263" s="41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3"/>
        <v>0</v>
      </c>
      <c r="I263" s="14"/>
    </row>
    <row r="264" spans="1:9" ht="12.4" hidden="1" customHeight="1">
      <c r="A264" s="13"/>
      <c r="B264" s="1"/>
      <c r="C264" s="36"/>
      <c r="D264" s="171"/>
      <c r="E264" s="172"/>
      <c r="F264" s="41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3"/>
        <v>0</v>
      </c>
      <c r="I264" s="14"/>
    </row>
    <row r="265" spans="1:9" ht="12.4" hidden="1" customHeight="1">
      <c r="A265" s="13"/>
      <c r="B265" s="1"/>
      <c r="C265" s="36"/>
      <c r="D265" s="171"/>
      <c r="E265" s="172"/>
      <c r="F265" s="41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3"/>
        <v>0</v>
      </c>
      <c r="I265" s="14"/>
    </row>
    <row r="266" spans="1:9" ht="12.4" hidden="1" customHeight="1">
      <c r="A266" s="13"/>
      <c r="B266" s="1"/>
      <c r="C266" s="36"/>
      <c r="D266" s="171"/>
      <c r="E266" s="172"/>
      <c r="F266" s="41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3"/>
        <v>0</v>
      </c>
      <c r="I266" s="14"/>
    </row>
    <row r="267" spans="1:9" ht="12.4" hidden="1" customHeight="1">
      <c r="A267" s="13"/>
      <c r="B267" s="1"/>
      <c r="C267" s="36"/>
      <c r="D267" s="171"/>
      <c r="E267" s="172"/>
      <c r="F267" s="41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3"/>
        <v>0</v>
      </c>
      <c r="I267" s="14"/>
    </row>
    <row r="268" spans="1:9" ht="12.4" hidden="1" customHeight="1">
      <c r="A268" s="13"/>
      <c r="B268" s="1"/>
      <c r="C268" s="36"/>
      <c r="D268" s="171"/>
      <c r="E268" s="172"/>
      <c r="F268" s="41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3"/>
        <v>0</v>
      </c>
      <c r="I268" s="14"/>
    </row>
    <row r="269" spans="1:9" ht="12.4" hidden="1" customHeight="1">
      <c r="A269" s="13"/>
      <c r="B269" s="1"/>
      <c r="C269" s="36"/>
      <c r="D269" s="171"/>
      <c r="E269" s="172"/>
      <c r="F269" s="41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3"/>
        <v>0</v>
      </c>
      <c r="I269" s="14"/>
    </row>
    <row r="270" spans="1:9" ht="12.4" hidden="1" customHeight="1">
      <c r="A270" s="13"/>
      <c r="B270" s="1"/>
      <c r="C270" s="36"/>
      <c r="D270" s="171"/>
      <c r="E270" s="172"/>
      <c r="F270" s="41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3"/>
        <v>0</v>
      </c>
      <c r="I270" s="14"/>
    </row>
    <row r="271" spans="1:9" ht="12.4" hidden="1" customHeight="1">
      <c r="A271" s="13"/>
      <c r="B271" s="1"/>
      <c r="C271" s="36"/>
      <c r="D271" s="171"/>
      <c r="E271" s="172"/>
      <c r="F271" s="41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3"/>
        <v>0</v>
      </c>
      <c r="I271" s="14"/>
    </row>
    <row r="272" spans="1:9" ht="12.4" hidden="1" customHeight="1">
      <c r="A272" s="13"/>
      <c r="B272" s="1"/>
      <c r="C272" s="36"/>
      <c r="D272" s="171"/>
      <c r="E272" s="172"/>
      <c r="F272" s="41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3"/>
        <v>0</v>
      </c>
      <c r="I272" s="14"/>
    </row>
    <row r="273" spans="1:9" ht="12.4" hidden="1" customHeight="1">
      <c r="A273" s="13"/>
      <c r="B273" s="1"/>
      <c r="C273" s="36"/>
      <c r="D273" s="171"/>
      <c r="E273" s="172"/>
      <c r="F273" s="41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3"/>
        <v>0</v>
      </c>
      <c r="I273" s="14"/>
    </row>
    <row r="274" spans="1:9" ht="12.4" hidden="1" customHeight="1">
      <c r="A274" s="13"/>
      <c r="B274" s="1"/>
      <c r="C274" s="36"/>
      <c r="D274" s="171"/>
      <c r="E274" s="172"/>
      <c r="F274" s="41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3"/>
        <v>0</v>
      </c>
      <c r="I274" s="14"/>
    </row>
    <row r="275" spans="1:9" ht="12.4" hidden="1" customHeight="1">
      <c r="A275" s="13"/>
      <c r="B275" s="1"/>
      <c r="C275" s="36"/>
      <c r="D275" s="171"/>
      <c r="E275" s="172"/>
      <c r="F275" s="41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3"/>
        <v>0</v>
      </c>
      <c r="I275" s="14"/>
    </row>
    <row r="276" spans="1:9" ht="12.4" hidden="1" customHeight="1">
      <c r="A276" s="13"/>
      <c r="B276" s="1"/>
      <c r="C276" s="36"/>
      <c r="D276" s="171"/>
      <c r="E276" s="172"/>
      <c r="F276" s="41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ref="H276:H339" si="4">ROUND(IF(ISNUMBER(B276), G276*B276, 0),5)</f>
        <v>0</v>
      </c>
      <c r="I276" s="14"/>
    </row>
    <row r="277" spans="1:9" ht="12.4" hidden="1" customHeight="1">
      <c r="A277" s="13"/>
      <c r="B277" s="1"/>
      <c r="C277" s="36"/>
      <c r="D277" s="171"/>
      <c r="E277" s="172"/>
      <c r="F277" s="41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4"/>
        <v>0</v>
      </c>
      <c r="I277" s="14"/>
    </row>
    <row r="278" spans="1:9" ht="12.4" hidden="1" customHeight="1">
      <c r="A278" s="13"/>
      <c r="B278" s="1"/>
      <c r="C278" s="36"/>
      <c r="D278" s="171"/>
      <c r="E278" s="172"/>
      <c r="F278" s="41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4"/>
        <v>0</v>
      </c>
      <c r="I278" s="14"/>
    </row>
    <row r="279" spans="1:9" ht="12.4" hidden="1" customHeight="1">
      <c r="A279" s="13"/>
      <c r="B279" s="1"/>
      <c r="C279" s="36"/>
      <c r="D279" s="171"/>
      <c r="E279" s="172"/>
      <c r="F279" s="41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4"/>
        <v>0</v>
      </c>
      <c r="I279" s="14"/>
    </row>
    <row r="280" spans="1:9" ht="12.4" hidden="1" customHeight="1">
      <c r="A280" s="13"/>
      <c r="B280" s="1"/>
      <c r="C280" s="36"/>
      <c r="D280" s="171"/>
      <c r="E280" s="172"/>
      <c r="F280" s="41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4"/>
        <v>0</v>
      </c>
      <c r="I280" s="14"/>
    </row>
    <row r="281" spans="1:9" ht="12.4" hidden="1" customHeight="1">
      <c r="A281" s="13"/>
      <c r="B281" s="1"/>
      <c r="C281" s="36"/>
      <c r="D281" s="171"/>
      <c r="E281" s="172"/>
      <c r="F281" s="41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4"/>
        <v>0</v>
      </c>
      <c r="I281" s="14"/>
    </row>
    <row r="282" spans="1:9" ht="12.4" hidden="1" customHeight="1">
      <c r="A282" s="13"/>
      <c r="B282" s="1"/>
      <c r="C282" s="36"/>
      <c r="D282" s="171"/>
      <c r="E282" s="172"/>
      <c r="F282" s="41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4"/>
        <v>0</v>
      </c>
      <c r="I282" s="14"/>
    </row>
    <row r="283" spans="1:9" ht="12.4" hidden="1" customHeight="1">
      <c r="A283" s="13"/>
      <c r="B283" s="1"/>
      <c r="C283" s="36"/>
      <c r="D283" s="171"/>
      <c r="E283" s="172"/>
      <c r="F283" s="41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4"/>
        <v>0</v>
      </c>
      <c r="I283" s="14"/>
    </row>
    <row r="284" spans="1:9" ht="12.4" hidden="1" customHeight="1">
      <c r="A284" s="13"/>
      <c r="B284" s="1"/>
      <c r="C284" s="36"/>
      <c r="D284" s="171"/>
      <c r="E284" s="172"/>
      <c r="F284" s="41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4"/>
        <v>0</v>
      </c>
      <c r="I284" s="14"/>
    </row>
    <row r="285" spans="1:9" ht="12.4" hidden="1" customHeight="1">
      <c r="A285" s="13"/>
      <c r="B285" s="1"/>
      <c r="C285" s="36"/>
      <c r="D285" s="171"/>
      <c r="E285" s="172"/>
      <c r="F285" s="41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4"/>
        <v>0</v>
      </c>
      <c r="I285" s="14"/>
    </row>
    <row r="286" spans="1:9" ht="12.4" hidden="1" customHeight="1">
      <c r="A286" s="13"/>
      <c r="B286" s="1"/>
      <c r="C286" s="37"/>
      <c r="D286" s="171"/>
      <c r="E286" s="172"/>
      <c r="F286" s="41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 t="shared" si="4"/>
        <v>0</v>
      </c>
      <c r="I286" s="14"/>
    </row>
    <row r="287" spans="1:9" ht="12" hidden="1" customHeight="1">
      <c r="A287" s="13"/>
      <c r="B287" s="1"/>
      <c r="C287" s="36"/>
      <c r="D287" s="171"/>
      <c r="E287" s="172"/>
      <c r="F287" s="41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si="4"/>
        <v>0</v>
      </c>
      <c r="I287" s="14"/>
    </row>
    <row r="288" spans="1:9" ht="12.4" hidden="1" customHeight="1">
      <c r="A288" s="13"/>
      <c r="B288" s="1"/>
      <c r="C288" s="36"/>
      <c r="D288" s="171"/>
      <c r="E288" s="172"/>
      <c r="F288" s="41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4"/>
        <v>0</v>
      </c>
      <c r="I288" s="14"/>
    </row>
    <row r="289" spans="1:9" ht="12.4" hidden="1" customHeight="1">
      <c r="A289" s="13"/>
      <c r="B289" s="1"/>
      <c r="C289" s="36"/>
      <c r="D289" s="171"/>
      <c r="E289" s="172"/>
      <c r="F289" s="41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4"/>
        <v>0</v>
      </c>
      <c r="I289" s="14"/>
    </row>
    <row r="290" spans="1:9" ht="12.4" hidden="1" customHeight="1">
      <c r="A290" s="13"/>
      <c r="B290" s="1"/>
      <c r="C290" s="36"/>
      <c r="D290" s="171"/>
      <c r="E290" s="172"/>
      <c r="F290" s="41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4"/>
        <v>0</v>
      </c>
      <c r="I290" s="14"/>
    </row>
    <row r="291" spans="1:9" ht="12.4" hidden="1" customHeight="1">
      <c r="A291" s="13"/>
      <c r="B291" s="1"/>
      <c r="C291" s="36"/>
      <c r="D291" s="171"/>
      <c r="E291" s="172"/>
      <c r="F291" s="41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4"/>
        <v>0</v>
      </c>
      <c r="I291" s="14"/>
    </row>
    <row r="292" spans="1:9" ht="12.4" hidden="1" customHeight="1">
      <c r="A292" s="13"/>
      <c r="B292" s="1"/>
      <c r="C292" s="36"/>
      <c r="D292" s="171"/>
      <c r="E292" s="172"/>
      <c r="F292" s="41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4"/>
        <v>0</v>
      </c>
      <c r="I292" s="14"/>
    </row>
    <row r="293" spans="1:9" ht="12.4" hidden="1" customHeight="1">
      <c r="A293" s="13"/>
      <c r="B293" s="1"/>
      <c r="C293" s="36"/>
      <c r="D293" s="171"/>
      <c r="E293" s="172"/>
      <c r="F293" s="41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4"/>
        <v>0</v>
      </c>
      <c r="I293" s="14"/>
    </row>
    <row r="294" spans="1:9" ht="12.4" hidden="1" customHeight="1">
      <c r="A294" s="13"/>
      <c r="B294" s="1"/>
      <c r="C294" s="36"/>
      <c r="D294" s="171"/>
      <c r="E294" s="172"/>
      <c r="F294" s="41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4"/>
        <v>0</v>
      </c>
      <c r="I294" s="14"/>
    </row>
    <row r="295" spans="1:9" ht="12.4" hidden="1" customHeight="1">
      <c r="A295" s="13"/>
      <c r="B295" s="1"/>
      <c r="C295" s="36"/>
      <c r="D295" s="171"/>
      <c r="E295" s="172"/>
      <c r="F295" s="41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4"/>
        <v>0</v>
      </c>
      <c r="I295" s="14"/>
    </row>
    <row r="296" spans="1:9" ht="12.4" hidden="1" customHeight="1">
      <c r="A296" s="13"/>
      <c r="B296" s="1"/>
      <c r="C296" s="36"/>
      <c r="D296" s="171"/>
      <c r="E296" s="172"/>
      <c r="F296" s="41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4"/>
        <v>0</v>
      </c>
      <c r="I296" s="14"/>
    </row>
    <row r="297" spans="1:9" ht="12.4" hidden="1" customHeight="1">
      <c r="A297" s="13"/>
      <c r="B297" s="1"/>
      <c r="C297" s="36"/>
      <c r="D297" s="171"/>
      <c r="E297" s="172"/>
      <c r="F297" s="41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4"/>
        <v>0</v>
      </c>
      <c r="I297" s="14"/>
    </row>
    <row r="298" spans="1:9" ht="12.4" hidden="1" customHeight="1">
      <c r="A298" s="13"/>
      <c r="B298" s="1"/>
      <c r="C298" s="36"/>
      <c r="D298" s="171"/>
      <c r="E298" s="172"/>
      <c r="F298" s="41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4"/>
        <v>0</v>
      </c>
      <c r="I298" s="14"/>
    </row>
    <row r="299" spans="1:9" ht="12.4" hidden="1" customHeight="1">
      <c r="A299" s="13"/>
      <c r="B299" s="1"/>
      <c r="C299" s="36"/>
      <c r="D299" s="171"/>
      <c r="E299" s="172"/>
      <c r="F299" s="41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4"/>
        <v>0</v>
      </c>
      <c r="I299" s="14"/>
    </row>
    <row r="300" spans="1:9" ht="12.4" hidden="1" customHeight="1">
      <c r="A300" s="13"/>
      <c r="B300" s="1"/>
      <c r="C300" s="36"/>
      <c r="D300" s="171"/>
      <c r="E300" s="172"/>
      <c r="F300" s="41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4"/>
        <v>0</v>
      </c>
      <c r="I300" s="14"/>
    </row>
    <row r="301" spans="1:9" ht="12.4" hidden="1" customHeight="1">
      <c r="A301" s="13"/>
      <c r="B301" s="1"/>
      <c r="C301" s="36"/>
      <c r="D301" s="171"/>
      <c r="E301" s="172"/>
      <c r="F301" s="41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4"/>
        <v>0</v>
      </c>
      <c r="I301" s="14"/>
    </row>
    <row r="302" spans="1:9" ht="12.4" hidden="1" customHeight="1">
      <c r="A302" s="13"/>
      <c r="B302" s="1"/>
      <c r="C302" s="37"/>
      <c r="D302" s="171"/>
      <c r="E302" s="172"/>
      <c r="F302" s="41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4"/>
        <v>0</v>
      </c>
      <c r="I302" s="14"/>
    </row>
    <row r="303" spans="1:9" ht="12.4" hidden="1" customHeight="1">
      <c r="A303" s="13"/>
      <c r="B303" s="1"/>
      <c r="C303" s="37"/>
      <c r="D303" s="171"/>
      <c r="E303" s="172"/>
      <c r="F303" s="41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4"/>
        <v>0</v>
      </c>
      <c r="I303" s="14"/>
    </row>
    <row r="304" spans="1:9" ht="12.4" hidden="1" customHeight="1">
      <c r="A304" s="13"/>
      <c r="B304" s="1"/>
      <c r="C304" s="36"/>
      <c r="D304" s="171"/>
      <c r="E304" s="172"/>
      <c r="F304" s="41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 t="shared" si="4"/>
        <v>0</v>
      </c>
      <c r="I304" s="14"/>
    </row>
    <row r="305" spans="1:9" ht="12.4" hidden="1" customHeight="1">
      <c r="A305" s="13"/>
      <c r="B305" s="1"/>
      <c r="C305" s="36"/>
      <c r="D305" s="171"/>
      <c r="E305" s="172"/>
      <c r="F305" s="41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si="4"/>
        <v>0</v>
      </c>
      <c r="I305" s="14"/>
    </row>
    <row r="306" spans="1:9" ht="12.4" hidden="1" customHeight="1">
      <c r="A306" s="13"/>
      <c r="B306" s="1"/>
      <c r="C306" s="36"/>
      <c r="D306" s="171"/>
      <c r="E306" s="172"/>
      <c r="F306" s="41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4"/>
        <v>0</v>
      </c>
      <c r="I306" s="14"/>
    </row>
    <row r="307" spans="1:9" ht="12.4" hidden="1" customHeight="1">
      <c r="A307" s="13"/>
      <c r="B307" s="1"/>
      <c r="C307" s="36"/>
      <c r="D307" s="171"/>
      <c r="E307" s="172"/>
      <c r="F307" s="41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4"/>
        <v>0</v>
      </c>
      <c r="I307" s="14"/>
    </row>
    <row r="308" spans="1:9" ht="12.4" hidden="1" customHeight="1">
      <c r="A308" s="13"/>
      <c r="B308" s="1"/>
      <c r="C308" s="36"/>
      <c r="D308" s="171"/>
      <c r="E308" s="172"/>
      <c r="F308" s="41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4"/>
        <v>0</v>
      </c>
      <c r="I308" s="14"/>
    </row>
    <row r="309" spans="1:9" ht="12.4" hidden="1" customHeight="1">
      <c r="A309" s="13"/>
      <c r="B309" s="1"/>
      <c r="C309" s="36"/>
      <c r="D309" s="171"/>
      <c r="E309" s="172"/>
      <c r="F309" s="41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4"/>
        <v>0</v>
      </c>
      <c r="I309" s="14"/>
    </row>
    <row r="310" spans="1:9" ht="12.4" hidden="1" customHeight="1">
      <c r="A310" s="13"/>
      <c r="B310" s="1"/>
      <c r="C310" s="36"/>
      <c r="D310" s="171"/>
      <c r="E310" s="172"/>
      <c r="F310" s="41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4"/>
        <v>0</v>
      </c>
      <c r="I310" s="14"/>
    </row>
    <row r="311" spans="1:9" ht="12.4" hidden="1" customHeight="1">
      <c r="A311" s="13"/>
      <c r="B311" s="1"/>
      <c r="C311" s="36"/>
      <c r="D311" s="171"/>
      <c r="E311" s="172"/>
      <c r="F311" s="41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4"/>
        <v>0</v>
      </c>
      <c r="I311" s="14"/>
    </row>
    <row r="312" spans="1:9" ht="12.4" hidden="1" customHeight="1">
      <c r="A312" s="13"/>
      <c r="B312" s="1"/>
      <c r="C312" s="36"/>
      <c r="D312" s="171"/>
      <c r="E312" s="172"/>
      <c r="F312" s="41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4"/>
        <v>0</v>
      </c>
      <c r="I312" s="14"/>
    </row>
    <row r="313" spans="1:9" ht="12.4" hidden="1" customHeight="1">
      <c r="A313" s="13"/>
      <c r="B313" s="1"/>
      <c r="C313" s="36"/>
      <c r="D313" s="171"/>
      <c r="E313" s="172"/>
      <c r="F313" s="41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4"/>
        <v>0</v>
      </c>
      <c r="I313" s="14"/>
    </row>
    <row r="314" spans="1:9" ht="12.4" hidden="1" customHeight="1">
      <c r="A314" s="13"/>
      <c r="B314" s="1"/>
      <c r="C314" s="36"/>
      <c r="D314" s="171"/>
      <c r="E314" s="172"/>
      <c r="F314" s="41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4"/>
        <v>0</v>
      </c>
      <c r="I314" s="14"/>
    </row>
    <row r="315" spans="1:9" ht="12.4" hidden="1" customHeight="1">
      <c r="A315" s="13"/>
      <c r="B315" s="1"/>
      <c r="C315" s="37"/>
      <c r="D315" s="171"/>
      <c r="E315" s="172"/>
      <c r="F315" s="41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4"/>
        <v>0</v>
      </c>
      <c r="I315" s="14"/>
    </row>
    <row r="316" spans="1:9" ht="12" hidden="1" customHeight="1">
      <c r="A316" s="13"/>
      <c r="B316" s="1"/>
      <c r="C316" s="36"/>
      <c r="D316" s="171"/>
      <c r="E316" s="172"/>
      <c r="F316" s="41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4"/>
        <v>0</v>
      </c>
      <c r="I316" s="14"/>
    </row>
    <row r="317" spans="1:9" ht="12.4" hidden="1" customHeight="1">
      <c r="A317" s="13"/>
      <c r="B317" s="1"/>
      <c r="C317" s="36"/>
      <c r="D317" s="171"/>
      <c r="E317" s="172"/>
      <c r="F317" s="41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4"/>
        <v>0</v>
      </c>
      <c r="I317" s="14"/>
    </row>
    <row r="318" spans="1:9" ht="12.4" hidden="1" customHeight="1">
      <c r="A318" s="13"/>
      <c r="B318" s="1"/>
      <c r="C318" s="36"/>
      <c r="D318" s="171"/>
      <c r="E318" s="172"/>
      <c r="F318" s="41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4"/>
        <v>0</v>
      </c>
      <c r="I318" s="14"/>
    </row>
    <row r="319" spans="1:9" ht="12.4" hidden="1" customHeight="1">
      <c r="A319" s="13"/>
      <c r="B319" s="1"/>
      <c r="C319" s="36"/>
      <c r="D319" s="171"/>
      <c r="E319" s="172"/>
      <c r="F319" s="41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4"/>
        <v>0</v>
      </c>
      <c r="I319" s="14"/>
    </row>
    <row r="320" spans="1:9" ht="12.4" hidden="1" customHeight="1">
      <c r="A320" s="13"/>
      <c r="B320" s="1"/>
      <c r="C320" s="36"/>
      <c r="D320" s="171"/>
      <c r="E320" s="172"/>
      <c r="F320" s="41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4"/>
        <v>0</v>
      </c>
      <c r="I320" s="14"/>
    </row>
    <row r="321" spans="1:9" ht="12.4" hidden="1" customHeight="1">
      <c r="A321" s="13"/>
      <c r="B321" s="1"/>
      <c r="C321" s="36"/>
      <c r="D321" s="171"/>
      <c r="E321" s="172"/>
      <c r="F321" s="41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4"/>
        <v>0</v>
      </c>
      <c r="I321" s="14"/>
    </row>
    <row r="322" spans="1:9" ht="12.4" hidden="1" customHeight="1">
      <c r="A322" s="13"/>
      <c r="B322" s="1"/>
      <c r="C322" s="36"/>
      <c r="D322" s="171"/>
      <c r="E322" s="172"/>
      <c r="F322" s="41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4"/>
        <v>0</v>
      </c>
      <c r="I322" s="14"/>
    </row>
    <row r="323" spans="1:9" ht="12.4" hidden="1" customHeight="1">
      <c r="A323" s="13"/>
      <c r="B323" s="1"/>
      <c r="C323" s="36"/>
      <c r="D323" s="171"/>
      <c r="E323" s="172"/>
      <c r="F323" s="41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4"/>
        <v>0</v>
      </c>
      <c r="I323" s="14"/>
    </row>
    <row r="324" spans="1:9" ht="12.4" hidden="1" customHeight="1">
      <c r="A324" s="13"/>
      <c r="B324" s="1"/>
      <c r="C324" s="36"/>
      <c r="D324" s="171"/>
      <c r="E324" s="172"/>
      <c r="F324" s="41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4"/>
        <v>0</v>
      </c>
      <c r="I324" s="14"/>
    </row>
    <row r="325" spans="1:9" ht="12.4" hidden="1" customHeight="1">
      <c r="A325" s="13"/>
      <c r="B325" s="1"/>
      <c r="C325" s="36"/>
      <c r="D325" s="171"/>
      <c r="E325" s="172"/>
      <c r="F325" s="41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4"/>
        <v>0</v>
      </c>
      <c r="I325" s="14"/>
    </row>
    <row r="326" spans="1:9" ht="12.4" hidden="1" customHeight="1">
      <c r="A326" s="13"/>
      <c r="B326" s="1"/>
      <c r="C326" s="36"/>
      <c r="D326" s="171"/>
      <c r="E326" s="172"/>
      <c r="F326" s="41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4"/>
        <v>0</v>
      </c>
      <c r="I326" s="14"/>
    </row>
    <row r="327" spans="1:9" ht="12.4" hidden="1" customHeight="1">
      <c r="A327" s="13"/>
      <c r="B327" s="1"/>
      <c r="C327" s="36"/>
      <c r="D327" s="171"/>
      <c r="E327" s="172"/>
      <c r="F327" s="41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4"/>
        <v>0</v>
      </c>
      <c r="I327" s="14"/>
    </row>
    <row r="328" spans="1:9" ht="12.4" hidden="1" customHeight="1">
      <c r="A328" s="13"/>
      <c r="B328" s="1"/>
      <c r="C328" s="36"/>
      <c r="D328" s="171"/>
      <c r="E328" s="172"/>
      <c r="F328" s="41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4"/>
        <v>0</v>
      </c>
      <c r="I328" s="14"/>
    </row>
    <row r="329" spans="1:9" ht="12.4" hidden="1" customHeight="1">
      <c r="A329" s="13"/>
      <c r="B329" s="1"/>
      <c r="C329" s="36"/>
      <c r="D329" s="171"/>
      <c r="E329" s="172"/>
      <c r="F329" s="41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4"/>
        <v>0</v>
      </c>
      <c r="I329" s="14"/>
    </row>
    <row r="330" spans="1:9" ht="12.4" hidden="1" customHeight="1">
      <c r="A330" s="13"/>
      <c r="B330" s="1"/>
      <c r="C330" s="36"/>
      <c r="D330" s="171"/>
      <c r="E330" s="172"/>
      <c r="F330" s="41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4"/>
        <v>0</v>
      </c>
      <c r="I330" s="14"/>
    </row>
    <row r="331" spans="1:9" ht="12.4" hidden="1" customHeight="1">
      <c r="A331" s="13"/>
      <c r="B331" s="1"/>
      <c r="C331" s="36"/>
      <c r="D331" s="171"/>
      <c r="E331" s="172"/>
      <c r="F331" s="41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4"/>
        <v>0</v>
      </c>
      <c r="I331" s="14"/>
    </row>
    <row r="332" spans="1:9" ht="12.4" hidden="1" customHeight="1">
      <c r="A332" s="13"/>
      <c r="B332" s="1"/>
      <c r="C332" s="36"/>
      <c r="D332" s="171"/>
      <c r="E332" s="172"/>
      <c r="F332" s="41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4"/>
        <v>0</v>
      </c>
      <c r="I332" s="14"/>
    </row>
    <row r="333" spans="1:9" ht="12.4" hidden="1" customHeight="1">
      <c r="A333" s="13"/>
      <c r="B333" s="1"/>
      <c r="C333" s="36"/>
      <c r="D333" s="171"/>
      <c r="E333" s="172"/>
      <c r="F333" s="41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4"/>
        <v>0</v>
      </c>
      <c r="I333" s="14"/>
    </row>
    <row r="334" spans="1:9" ht="12.4" hidden="1" customHeight="1">
      <c r="A334" s="13"/>
      <c r="B334" s="1"/>
      <c r="C334" s="36"/>
      <c r="D334" s="171"/>
      <c r="E334" s="172"/>
      <c r="F334" s="41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4"/>
        <v>0</v>
      </c>
      <c r="I334" s="14"/>
    </row>
    <row r="335" spans="1:9" ht="12.4" hidden="1" customHeight="1">
      <c r="A335" s="13"/>
      <c r="B335" s="1"/>
      <c r="C335" s="36"/>
      <c r="D335" s="171"/>
      <c r="E335" s="172"/>
      <c r="F335" s="41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4"/>
        <v>0</v>
      </c>
      <c r="I335" s="14"/>
    </row>
    <row r="336" spans="1:9" ht="12.4" hidden="1" customHeight="1">
      <c r="A336" s="13"/>
      <c r="B336" s="1"/>
      <c r="C336" s="36"/>
      <c r="D336" s="171"/>
      <c r="E336" s="172"/>
      <c r="F336" s="41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4"/>
        <v>0</v>
      </c>
      <c r="I336" s="14"/>
    </row>
    <row r="337" spans="1:9" ht="12.4" hidden="1" customHeight="1">
      <c r="A337" s="13"/>
      <c r="B337" s="1"/>
      <c r="C337" s="36"/>
      <c r="D337" s="171"/>
      <c r="E337" s="172"/>
      <c r="F337" s="41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4"/>
        <v>0</v>
      </c>
      <c r="I337" s="14"/>
    </row>
    <row r="338" spans="1:9" ht="12.4" hidden="1" customHeight="1">
      <c r="A338" s="13"/>
      <c r="B338" s="1"/>
      <c r="C338" s="36"/>
      <c r="D338" s="171"/>
      <c r="E338" s="172"/>
      <c r="F338" s="41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4"/>
        <v>0</v>
      </c>
      <c r="I338" s="14"/>
    </row>
    <row r="339" spans="1:9" ht="12.4" hidden="1" customHeight="1">
      <c r="A339" s="13"/>
      <c r="B339" s="1"/>
      <c r="C339" s="36"/>
      <c r="D339" s="171"/>
      <c r="E339" s="172"/>
      <c r="F339" s="41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4"/>
        <v>0</v>
      </c>
      <c r="I339" s="14"/>
    </row>
    <row r="340" spans="1:9" ht="12.4" hidden="1" customHeight="1">
      <c r="A340" s="13"/>
      <c r="B340" s="1"/>
      <c r="C340" s="36"/>
      <c r="D340" s="171"/>
      <c r="E340" s="172"/>
      <c r="F340" s="41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ref="H340:H403" si="5">ROUND(IF(ISNUMBER(B340), G340*B340, 0),5)</f>
        <v>0</v>
      </c>
      <c r="I340" s="14"/>
    </row>
    <row r="341" spans="1:9" ht="12.4" hidden="1" customHeight="1">
      <c r="A341" s="13"/>
      <c r="B341" s="1"/>
      <c r="C341" s="36"/>
      <c r="D341" s="171"/>
      <c r="E341" s="172"/>
      <c r="F341" s="41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5"/>
        <v>0</v>
      </c>
      <c r="I341" s="14"/>
    </row>
    <row r="342" spans="1:9" ht="12.4" hidden="1" customHeight="1">
      <c r="A342" s="13"/>
      <c r="B342" s="1"/>
      <c r="C342" s="36"/>
      <c r="D342" s="171"/>
      <c r="E342" s="172"/>
      <c r="F342" s="41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5"/>
        <v>0</v>
      </c>
      <c r="I342" s="14"/>
    </row>
    <row r="343" spans="1:9" ht="12.4" hidden="1" customHeight="1">
      <c r="A343" s="13"/>
      <c r="B343" s="1"/>
      <c r="C343" s="37"/>
      <c r="D343" s="171"/>
      <c r="E343" s="172"/>
      <c r="F343" s="41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 t="shared" si="5"/>
        <v>0</v>
      </c>
      <c r="I343" s="14"/>
    </row>
    <row r="344" spans="1:9" ht="12" hidden="1" customHeight="1">
      <c r="A344" s="13"/>
      <c r="B344" s="1"/>
      <c r="C344" s="36"/>
      <c r="D344" s="171"/>
      <c r="E344" s="172"/>
      <c r="F344" s="41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si="5"/>
        <v>0</v>
      </c>
      <c r="I344" s="14"/>
    </row>
    <row r="345" spans="1:9" ht="12.4" hidden="1" customHeight="1">
      <c r="A345" s="13"/>
      <c r="B345" s="1"/>
      <c r="C345" s="36"/>
      <c r="D345" s="171"/>
      <c r="E345" s="172"/>
      <c r="F345" s="41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5"/>
        <v>0</v>
      </c>
      <c r="I345" s="14"/>
    </row>
    <row r="346" spans="1:9" ht="12.4" hidden="1" customHeight="1">
      <c r="A346" s="13"/>
      <c r="B346" s="1"/>
      <c r="C346" s="36"/>
      <c r="D346" s="171"/>
      <c r="E346" s="172"/>
      <c r="F346" s="41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5"/>
        <v>0</v>
      </c>
      <c r="I346" s="14"/>
    </row>
    <row r="347" spans="1:9" ht="12.4" hidden="1" customHeight="1">
      <c r="A347" s="13"/>
      <c r="B347" s="1"/>
      <c r="C347" s="36"/>
      <c r="D347" s="171"/>
      <c r="E347" s="172"/>
      <c r="F347" s="41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5"/>
        <v>0</v>
      </c>
      <c r="I347" s="14"/>
    </row>
    <row r="348" spans="1:9" ht="12.4" hidden="1" customHeight="1">
      <c r="A348" s="13"/>
      <c r="B348" s="1"/>
      <c r="C348" s="36"/>
      <c r="D348" s="171"/>
      <c r="E348" s="172"/>
      <c r="F348" s="41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5"/>
        <v>0</v>
      </c>
      <c r="I348" s="14"/>
    </row>
    <row r="349" spans="1:9" ht="12.4" hidden="1" customHeight="1">
      <c r="A349" s="13"/>
      <c r="B349" s="1"/>
      <c r="C349" s="36"/>
      <c r="D349" s="171"/>
      <c r="E349" s="172"/>
      <c r="F349" s="41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5"/>
        <v>0</v>
      </c>
      <c r="I349" s="14"/>
    </row>
    <row r="350" spans="1:9" ht="12.4" hidden="1" customHeight="1">
      <c r="A350" s="13"/>
      <c r="B350" s="1"/>
      <c r="C350" s="36"/>
      <c r="D350" s="171"/>
      <c r="E350" s="172"/>
      <c r="F350" s="41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5"/>
        <v>0</v>
      </c>
      <c r="I350" s="14"/>
    </row>
    <row r="351" spans="1:9" ht="12.4" hidden="1" customHeight="1">
      <c r="A351" s="13"/>
      <c r="B351" s="1"/>
      <c r="C351" s="36"/>
      <c r="D351" s="171"/>
      <c r="E351" s="172"/>
      <c r="F351" s="41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5"/>
        <v>0</v>
      </c>
      <c r="I351" s="14"/>
    </row>
    <row r="352" spans="1:9" ht="12.4" hidden="1" customHeight="1">
      <c r="A352" s="13"/>
      <c r="B352" s="1"/>
      <c r="C352" s="36"/>
      <c r="D352" s="171"/>
      <c r="E352" s="172"/>
      <c r="F352" s="41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5"/>
        <v>0</v>
      </c>
      <c r="I352" s="14"/>
    </row>
    <row r="353" spans="1:9" ht="12.4" hidden="1" customHeight="1">
      <c r="A353" s="13"/>
      <c r="B353" s="1"/>
      <c r="C353" s="36"/>
      <c r="D353" s="171"/>
      <c r="E353" s="172"/>
      <c r="F353" s="41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5"/>
        <v>0</v>
      </c>
      <c r="I353" s="14"/>
    </row>
    <row r="354" spans="1:9" ht="12.4" hidden="1" customHeight="1">
      <c r="A354" s="13"/>
      <c r="B354" s="1"/>
      <c r="C354" s="36"/>
      <c r="D354" s="171"/>
      <c r="E354" s="172"/>
      <c r="F354" s="41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5"/>
        <v>0</v>
      </c>
      <c r="I354" s="14"/>
    </row>
    <row r="355" spans="1:9" ht="12.4" hidden="1" customHeight="1">
      <c r="A355" s="13"/>
      <c r="B355" s="1"/>
      <c r="C355" s="36"/>
      <c r="D355" s="171"/>
      <c r="E355" s="172"/>
      <c r="F355" s="41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5"/>
        <v>0</v>
      </c>
      <c r="I355" s="14"/>
    </row>
    <row r="356" spans="1:9" ht="12.4" hidden="1" customHeight="1">
      <c r="A356" s="13"/>
      <c r="B356" s="1"/>
      <c r="C356" s="36"/>
      <c r="D356" s="171"/>
      <c r="E356" s="172"/>
      <c r="F356" s="41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5"/>
        <v>0</v>
      </c>
      <c r="I356" s="14"/>
    </row>
    <row r="357" spans="1:9" ht="12.4" hidden="1" customHeight="1">
      <c r="A357" s="13"/>
      <c r="B357" s="1"/>
      <c r="C357" s="36"/>
      <c r="D357" s="171"/>
      <c r="E357" s="172"/>
      <c r="F357" s="41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5"/>
        <v>0</v>
      </c>
      <c r="I357" s="14"/>
    </row>
    <row r="358" spans="1:9" ht="12.4" hidden="1" customHeight="1">
      <c r="A358" s="13"/>
      <c r="B358" s="1"/>
      <c r="C358" s="36"/>
      <c r="D358" s="171"/>
      <c r="E358" s="172"/>
      <c r="F358" s="41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5"/>
        <v>0</v>
      </c>
      <c r="I358" s="14"/>
    </row>
    <row r="359" spans="1:9" ht="12.4" hidden="1" customHeight="1">
      <c r="A359" s="13"/>
      <c r="B359" s="1"/>
      <c r="C359" s="36"/>
      <c r="D359" s="171"/>
      <c r="E359" s="172"/>
      <c r="F359" s="41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5"/>
        <v>0</v>
      </c>
      <c r="I359" s="14"/>
    </row>
    <row r="360" spans="1:9" ht="12.4" hidden="1" customHeight="1">
      <c r="A360" s="13"/>
      <c r="B360" s="1"/>
      <c r="C360" s="36"/>
      <c r="D360" s="171"/>
      <c r="E360" s="172"/>
      <c r="F360" s="41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5"/>
        <v>0</v>
      </c>
      <c r="I360" s="14"/>
    </row>
    <row r="361" spans="1:9" ht="12.4" hidden="1" customHeight="1">
      <c r="A361" s="13"/>
      <c r="B361" s="1"/>
      <c r="C361" s="36"/>
      <c r="D361" s="171"/>
      <c r="E361" s="172"/>
      <c r="F361" s="41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5"/>
        <v>0</v>
      </c>
      <c r="I361" s="14"/>
    </row>
    <row r="362" spans="1:9" ht="12.4" hidden="1" customHeight="1">
      <c r="A362" s="13"/>
      <c r="B362" s="1"/>
      <c r="C362" s="36"/>
      <c r="D362" s="171"/>
      <c r="E362" s="172"/>
      <c r="F362" s="41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5"/>
        <v>0</v>
      </c>
      <c r="I362" s="14"/>
    </row>
    <row r="363" spans="1:9" ht="12.4" hidden="1" customHeight="1">
      <c r="A363" s="13"/>
      <c r="B363" s="1"/>
      <c r="C363" s="36"/>
      <c r="D363" s="171"/>
      <c r="E363" s="172"/>
      <c r="F363" s="41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5"/>
        <v>0</v>
      </c>
      <c r="I363" s="14"/>
    </row>
    <row r="364" spans="1:9" ht="12.4" hidden="1" customHeight="1">
      <c r="A364" s="13"/>
      <c r="B364" s="1"/>
      <c r="C364" s="36"/>
      <c r="D364" s="171"/>
      <c r="E364" s="172"/>
      <c r="F364" s="41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5"/>
        <v>0</v>
      </c>
      <c r="I364" s="14"/>
    </row>
    <row r="365" spans="1:9" ht="12.4" hidden="1" customHeight="1">
      <c r="A365" s="13"/>
      <c r="B365" s="1"/>
      <c r="C365" s="36"/>
      <c r="D365" s="171"/>
      <c r="E365" s="172"/>
      <c r="F365" s="41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5"/>
        <v>0</v>
      </c>
      <c r="I365" s="14"/>
    </row>
    <row r="366" spans="1:9" ht="12.4" hidden="1" customHeight="1">
      <c r="A366" s="13"/>
      <c r="B366" s="1"/>
      <c r="C366" s="36"/>
      <c r="D366" s="171"/>
      <c r="E366" s="172"/>
      <c r="F366" s="41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5"/>
        <v>0</v>
      </c>
      <c r="I366" s="14"/>
    </row>
    <row r="367" spans="1:9" ht="12.4" hidden="1" customHeight="1">
      <c r="A367" s="13"/>
      <c r="B367" s="1"/>
      <c r="C367" s="37"/>
      <c r="D367" s="171"/>
      <c r="E367" s="172"/>
      <c r="F367" s="41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5"/>
        <v>0</v>
      </c>
      <c r="I367" s="14"/>
    </row>
    <row r="368" spans="1:9" ht="12" hidden="1" customHeight="1">
      <c r="A368" s="13"/>
      <c r="B368" s="1"/>
      <c r="C368" s="36"/>
      <c r="D368" s="171"/>
      <c r="E368" s="172"/>
      <c r="F368" s="41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5"/>
        <v>0</v>
      </c>
      <c r="I368" s="14"/>
    </row>
    <row r="369" spans="1:9" ht="12.4" hidden="1" customHeight="1">
      <c r="A369" s="13"/>
      <c r="B369" s="1"/>
      <c r="C369" s="36"/>
      <c r="D369" s="171"/>
      <c r="E369" s="172"/>
      <c r="F369" s="41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5"/>
        <v>0</v>
      </c>
      <c r="I369" s="14"/>
    </row>
    <row r="370" spans="1:9" ht="12.4" hidden="1" customHeight="1">
      <c r="A370" s="13"/>
      <c r="B370" s="1"/>
      <c r="C370" s="36"/>
      <c r="D370" s="171"/>
      <c r="E370" s="172"/>
      <c r="F370" s="41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5"/>
        <v>0</v>
      </c>
      <c r="I370" s="14"/>
    </row>
    <row r="371" spans="1:9" ht="12.4" hidden="1" customHeight="1">
      <c r="A371" s="13"/>
      <c r="B371" s="1"/>
      <c r="C371" s="36"/>
      <c r="D371" s="171"/>
      <c r="E371" s="172"/>
      <c r="F371" s="41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5"/>
        <v>0</v>
      </c>
      <c r="I371" s="14"/>
    </row>
    <row r="372" spans="1:9" ht="12.4" hidden="1" customHeight="1">
      <c r="A372" s="13"/>
      <c r="B372" s="1"/>
      <c r="C372" s="36"/>
      <c r="D372" s="171"/>
      <c r="E372" s="172"/>
      <c r="F372" s="41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5"/>
        <v>0</v>
      </c>
      <c r="I372" s="14"/>
    </row>
    <row r="373" spans="1:9" ht="12.4" hidden="1" customHeight="1">
      <c r="A373" s="13"/>
      <c r="B373" s="1"/>
      <c r="C373" s="36"/>
      <c r="D373" s="171"/>
      <c r="E373" s="172"/>
      <c r="F373" s="41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5"/>
        <v>0</v>
      </c>
      <c r="I373" s="14"/>
    </row>
    <row r="374" spans="1:9" ht="12.4" hidden="1" customHeight="1">
      <c r="A374" s="13"/>
      <c r="B374" s="1"/>
      <c r="C374" s="36"/>
      <c r="D374" s="171"/>
      <c r="E374" s="172"/>
      <c r="F374" s="41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5"/>
        <v>0</v>
      </c>
      <c r="I374" s="14"/>
    </row>
    <row r="375" spans="1:9" ht="12.4" hidden="1" customHeight="1">
      <c r="A375" s="13"/>
      <c r="B375" s="1"/>
      <c r="C375" s="36"/>
      <c r="D375" s="171"/>
      <c r="E375" s="172"/>
      <c r="F375" s="41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5"/>
        <v>0</v>
      </c>
      <c r="I375" s="14"/>
    </row>
    <row r="376" spans="1:9" ht="12.4" hidden="1" customHeight="1">
      <c r="A376" s="13"/>
      <c r="B376" s="1"/>
      <c r="C376" s="36"/>
      <c r="D376" s="171"/>
      <c r="E376" s="172"/>
      <c r="F376" s="41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5"/>
        <v>0</v>
      </c>
      <c r="I376" s="14"/>
    </row>
    <row r="377" spans="1:9" ht="12.4" hidden="1" customHeight="1">
      <c r="A377" s="13"/>
      <c r="B377" s="1"/>
      <c r="C377" s="36"/>
      <c r="D377" s="171"/>
      <c r="E377" s="172"/>
      <c r="F377" s="41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5"/>
        <v>0</v>
      </c>
      <c r="I377" s="14"/>
    </row>
    <row r="378" spans="1:9" ht="12.4" hidden="1" customHeight="1">
      <c r="A378" s="13"/>
      <c r="B378" s="1"/>
      <c r="C378" s="36"/>
      <c r="D378" s="171"/>
      <c r="E378" s="172"/>
      <c r="F378" s="41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5"/>
        <v>0</v>
      </c>
      <c r="I378" s="14"/>
    </row>
    <row r="379" spans="1:9" ht="12.4" hidden="1" customHeight="1">
      <c r="A379" s="13"/>
      <c r="B379" s="1"/>
      <c r="C379" s="36"/>
      <c r="D379" s="171"/>
      <c r="E379" s="172"/>
      <c r="F379" s="41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5"/>
        <v>0</v>
      </c>
      <c r="I379" s="14"/>
    </row>
    <row r="380" spans="1:9" ht="12.4" hidden="1" customHeight="1">
      <c r="A380" s="13"/>
      <c r="B380" s="1"/>
      <c r="C380" s="36"/>
      <c r="D380" s="171"/>
      <c r="E380" s="172"/>
      <c r="F380" s="41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5"/>
        <v>0</v>
      </c>
      <c r="I380" s="14"/>
    </row>
    <row r="381" spans="1:9" ht="12.4" hidden="1" customHeight="1">
      <c r="A381" s="13"/>
      <c r="B381" s="1"/>
      <c r="C381" s="36"/>
      <c r="D381" s="171"/>
      <c r="E381" s="172"/>
      <c r="F381" s="41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5"/>
        <v>0</v>
      </c>
      <c r="I381" s="14"/>
    </row>
    <row r="382" spans="1:9" ht="12.4" hidden="1" customHeight="1">
      <c r="A382" s="13"/>
      <c r="B382" s="1"/>
      <c r="C382" s="36"/>
      <c r="D382" s="171"/>
      <c r="E382" s="172"/>
      <c r="F382" s="41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5"/>
        <v>0</v>
      </c>
      <c r="I382" s="14"/>
    </row>
    <row r="383" spans="1:9" ht="12.4" hidden="1" customHeight="1">
      <c r="A383" s="13"/>
      <c r="B383" s="1"/>
      <c r="C383" s="36"/>
      <c r="D383" s="171"/>
      <c r="E383" s="172"/>
      <c r="F383" s="41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5"/>
        <v>0</v>
      </c>
      <c r="I383" s="14"/>
    </row>
    <row r="384" spans="1:9" ht="12.4" hidden="1" customHeight="1">
      <c r="A384" s="13"/>
      <c r="B384" s="1"/>
      <c r="C384" s="36"/>
      <c r="D384" s="171"/>
      <c r="E384" s="172"/>
      <c r="F384" s="41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5"/>
        <v>0</v>
      </c>
      <c r="I384" s="14"/>
    </row>
    <row r="385" spans="1:9" ht="12.4" hidden="1" customHeight="1">
      <c r="A385" s="13"/>
      <c r="B385" s="1"/>
      <c r="C385" s="36"/>
      <c r="D385" s="171"/>
      <c r="E385" s="172"/>
      <c r="F385" s="41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5"/>
        <v>0</v>
      </c>
      <c r="I385" s="14"/>
    </row>
    <row r="386" spans="1:9" ht="12.4" hidden="1" customHeight="1">
      <c r="A386" s="13"/>
      <c r="B386" s="1"/>
      <c r="C386" s="36"/>
      <c r="D386" s="171"/>
      <c r="E386" s="172"/>
      <c r="F386" s="41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5"/>
        <v>0</v>
      </c>
      <c r="I386" s="14"/>
    </row>
    <row r="387" spans="1:9" ht="12.4" hidden="1" customHeight="1">
      <c r="A387" s="13"/>
      <c r="B387" s="1"/>
      <c r="C387" s="36"/>
      <c r="D387" s="171"/>
      <c r="E387" s="172"/>
      <c r="F387" s="41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5"/>
        <v>0</v>
      </c>
      <c r="I387" s="14"/>
    </row>
    <row r="388" spans="1:9" ht="12.4" hidden="1" customHeight="1">
      <c r="A388" s="13"/>
      <c r="B388" s="1"/>
      <c r="C388" s="36"/>
      <c r="D388" s="171"/>
      <c r="E388" s="172"/>
      <c r="F388" s="41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5"/>
        <v>0</v>
      </c>
      <c r="I388" s="14"/>
    </row>
    <row r="389" spans="1:9" ht="12.4" hidden="1" customHeight="1">
      <c r="A389" s="13"/>
      <c r="B389" s="1"/>
      <c r="C389" s="36"/>
      <c r="D389" s="171"/>
      <c r="E389" s="172"/>
      <c r="F389" s="41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5"/>
        <v>0</v>
      </c>
      <c r="I389" s="14"/>
    </row>
    <row r="390" spans="1:9" ht="12.4" hidden="1" customHeight="1">
      <c r="A390" s="13"/>
      <c r="B390" s="1"/>
      <c r="C390" s="36"/>
      <c r="D390" s="171"/>
      <c r="E390" s="172"/>
      <c r="F390" s="41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5"/>
        <v>0</v>
      </c>
      <c r="I390" s="14"/>
    </row>
    <row r="391" spans="1:9" ht="12.4" hidden="1" customHeight="1">
      <c r="A391" s="13"/>
      <c r="B391" s="1"/>
      <c r="C391" s="36"/>
      <c r="D391" s="171"/>
      <c r="E391" s="172"/>
      <c r="F391" s="41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5"/>
        <v>0</v>
      </c>
      <c r="I391" s="14"/>
    </row>
    <row r="392" spans="1:9" ht="12.4" hidden="1" customHeight="1">
      <c r="A392" s="13"/>
      <c r="B392" s="1"/>
      <c r="C392" s="36"/>
      <c r="D392" s="171"/>
      <c r="E392" s="172"/>
      <c r="F392" s="41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5"/>
        <v>0</v>
      </c>
      <c r="I392" s="14"/>
    </row>
    <row r="393" spans="1:9" ht="12.4" hidden="1" customHeight="1">
      <c r="A393" s="13"/>
      <c r="B393" s="1"/>
      <c r="C393" s="36"/>
      <c r="D393" s="171"/>
      <c r="E393" s="172"/>
      <c r="F393" s="41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5"/>
        <v>0</v>
      </c>
      <c r="I393" s="14"/>
    </row>
    <row r="394" spans="1:9" ht="12.4" hidden="1" customHeight="1">
      <c r="A394" s="13"/>
      <c r="B394" s="1"/>
      <c r="C394" s="36"/>
      <c r="D394" s="171"/>
      <c r="E394" s="172"/>
      <c r="F394" s="41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5"/>
        <v>0</v>
      </c>
      <c r="I394" s="14"/>
    </row>
    <row r="395" spans="1:9" ht="12.4" hidden="1" customHeight="1">
      <c r="A395" s="13"/>
      <c r="B395" s="1"/>
      <c r="C395" s="37"/>
      <c r="D395" s="171"/>
      <c r="E395" s="172"/>
      <c r="F395" s="41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 t="shared" si="5"/>
        <v>0</v>
      </c>
      <c r="I395" s="14"/>
    </row>
    <row r="396" spans="1:9" ht="12" hidden="1" customHeight="1">
      <c r="A396" s="13"/>
      <c r="B396" s="1"/>
      <c r="C396" s="36"/>
      <c r="D396" s="171"/>
      <c r="E396" s="172"/>
      <c r="F396" s="41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si="5"/>
        <v>0</v>
      </c>
      <c r="I396" s="14"/>
    </row>
    <row r="397" spans="1:9" ht="12.4" hidden="1" customHeight="1">
      <c r="A397" s="13"/>
      <c r="B397" s="1"/>
      <c r="C397" s="36"/>
      <c r="D397" s="171"/>
      <c r="E397" s="172"/>
      <c r="F397" s="41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5"/>
        <v>0</v>
      </c>
      <c r="I397" s="14"/>
    </row>
    <row r="398" spans="1:9" ht="12.4" hidden="1" customHeight="1">
      <c r="A398" s="13"/>
      <c r="B398" s="1"/>
      <c r="C398" s="36"/>
      <c r="D398" s="171"/>
      <c r="E398" s="172"/>
      <c r="F398" s="41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5"/>
        <v>0</v>
      </c>
      <c r="I398" s="14"/>
    </row>
    <row r="399" spans="1:9" ht="12.4" hidden="1" customHeight="1">
      <c r="A399" s="13"/>
      <c r="B399" s="1"/>
      <c r="C399" s="36"/>
      <c r="D399" s="171"/>
      <c r="E399" s="172"/>
      <c r="F399" s="41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5"/>
        <v>0</v>
      </c>
      <c r="I399" s="14"/>
    </row>
    <row r="400" spans="1:9" ht="12.4" hidden="1" customHeight="1">
      <c r="A400" s="13"/>
      <c r="B400" s="1"/>
      <c r="C400" s="36"/>
      <c r="D400" s="171"/>
      <c r="E400" s="172"/>
      <c r="F400" s="41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5"/>
        <v>0</v>
      </c>
      <c r="I400" s="14"/>
    </row>
    <row r="401" spans="1:9" ht="12.4" hidden="1" customHeight="1">
      <c r="A401" s="13"/>
      <c r="B401" s="1"/>
      <c r="C401" s="36"/>
      <c r="D401" s="171"/>
      <c r="E401" s="172"/>
      <c r="F401" s="41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5"/>
        <v>0</v>
      </c>
      <c r="I401" s="14"/>
    </row>
    <row r="402" spans="1:9" ht="12.4" hidden="1" customHeight="1">
      <c r="A402" s="13"/>
      <c r="B402" s="1"/>
      <c r="C402" s="36"/>
      <c r="D402" s="171"/>
      <c r="E402" s="172"/>
      <c r="F402" s="41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5"/>
        <v>0</v>
      </c>
      <c r="I402" s="14"/>
    </row>
    <row r="403" spans="1:9" ht="12.4" hidden="1" customHeight="1">
      <c r="A403" s="13"/>
      <c r="B403" s="1"/>
      <c r="C403" s="36"/>
      <c r="D403" s="171"/>
      <c r="E403" s="172"/>
      <c r="F403" s="41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5"/>
        <v>0</v>
      </c>
      <c r="I403" s="14"/>
    </row>
    <row r="404" spans="1:9" ht="12.4" hidden="1" customHeight="1">
      <c r="A404" s="13"/>
      <c r="B404" s="1"/>
      <c r="C404" s="36"/>
      <c r="D404" s="171"/>
      <c r="E404" s="172"/>
      <c r="F404" s="41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ref="H404:H467" si="6">ROUND(IF(ISNUMBER(B404), G404*B404, 0),5)</f>
        <v>0</v>
      </c>
      <c r="I404" s="14"/>
    </row>
    <row r="405" spans="1:9" ht="12.4" hidden="1" customHeight="1">
      <c r="A405" s="13"/>
      <c r="B405" s="1"/>
      <c r="C405" s="36"/>
      <c r="D405" s="171"/>
      <c r="E405" s="172"/>
      <c r="F405" s="41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6"/>
        <v>0</v>
      </c>
      <c r="I405" s="14"/>
    </row>
    <row r="406" spans="1:9" ht="12.4" hidden="1" customHeight="1">
      <c r="A406" s="13"/>
      <c r="B406" s="1"/>
      <c r="C406" s="36"/>
      <c r="D406" s="171"/>
      <c r="E406" s="172"/>
      <c r="F406" s="41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6"/>
        <v>0</v>
      </c>
      <c r="I406" s="14"/>
    </row>
    <row r="407" spans="1:9" ht="12.4" hidden="1" customHeight="1">
      <c r="A407" s="13"/>
      <c r="B407" s="1"/>
      <c r="C407" s="36"/>
      <c r="D407" s="171"/>
      <c r="E407" s="172"/>
      <c r="F407" s="41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6"/>
        <v>0</v>
      </c>
      <c r="I407" s="14"/>
    </row>
    <row r="408" spans="1:9" ht="12.4" hidden="1" customHeight="1">
      <c r="A408" s="13"/>
      <c r="B408" s="1"/>
      <c r="C408" s="36"/>
      <c r="D408" s="171"/>
      <c r="E408" s="172"/>
      <c r="F408" s="41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6"/>
        <v>0</v>
      </c>
      <c r="I408" s="14"/>
    </row>
    <row r="409" spans="1:9" ht="12.4" hidden="1" customHeight="1">
      <c r="A409" s="13"/>
      <c r="B409" s="1"/>
      <c r="C409" s="36"/>
      <c r="D409" s="171"/>
      <c r="E409" s="172"/>
      <c r="F409" s="41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6"/>
        <v>0</v>
      </c>
      <c r="I409" s="14"/>
    </row>
    <row r="410" spans="1:9" ht="12.4" hidden="1" customHeight="1">
      <c r="A410" s="13"/>
      <c r="B410" s="1"/>
      <c r="C410" s="36"/>
      <c r="D410" s="171"/>
      <c r="E410" s="172"/>
      <c r="F410" s="41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6"/>
        <v>0</v>
      </c>
      <c r="I410" s="14"/>
    </row>
    <row r="411" spans="1:9" ht="12.4" hidden="1" customHeight="1">
      <c r="A411" s="13"/>
      <c r="B411" s="1"/>
      <c r="C411" s="37"/>
      <c r="D411" s="171"/>
      <c r="E411" s="172"/>
      <c r="F411" s="41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6"/>
        <v>0</v>
      </c>
      <c r="I411" s="14"/>
    </row>
    <row r="412" spans="1:9" ht="12.4" hidden="1" customHeight="1">
      <c r="A412" s="13"/>
      <c r="B412" s="1"/>
      <c r="C412" s="37"/>
      <c r="D412" s="171"/>
      <c r="E412" s="172"/>
      <c r="F412" s="41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6"/>
        <v>0</v>
      </c>
      <c r="I412" s="14"/>
    </row>
    <row r="413" spans="1:9" ht="12.4" hidden="1" customHeight="1">
      <c r="A413" s="13"/>
      <c r="B413" s="1"/>
      <c r="C413" s="36"/>
      <c r="D413" s="171"/>
      <c r="E413" s="172"/>
      <c r="F413" s="41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6"/>
        <v>0</v>
      </c>
      <c r="I413" s="14"/>
    </row>
    <row r="414" spans="1:9" ht="12.4" hidden="1" customHeight="1">
      <c r="A414" s="13"/>
      <c r="B414" s="1"/>
      <c r="C414" s="36"/>
      <c r="D414" s="171"/>
      <c r="E414" s="172"/>
      <c r="F414" s="41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6"/>
        <v>0</v>
      </c>
      <c r="I414" s="14"/>
    </row>
    <row r="415" spans="1:9" ht="12.4" hidden="1" customHeight="1">
      <c r="A415" s="13"/>
      <c r="B415" s="1"/>
      <c r="C415" s="36"/>
      <c r="D415" s="171"/>
      <c r="E415" s="172"/>
      <c r="F415" s="41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6"/>
        <v>0</v>
      </c>
      <c r="I415" s="14"/>
    </row>
    <row r="416" spans="1:9" ht="12.4" hidden="1" customHeight="1">
      <c r="A416" s="13"/>
      <c r="B416" s="1"/>
      <c r="C416" s="36"/>
      <c r="D416" s="171"/>
      <c r="E416" s="172"/>
      <c r="F416" s="41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6"/>
        <v>0</v>
      </c>
      <c r="I416" s="14"/>
    </row>
    <row r="417" spans="1:9" ht="12.4" hidden="1" customHeight="1">
      <c r="A417" s="13"/>
      <c r="B417" s="1"/>
      <c r="C417" s="36"/>
      <c r="D417" s="171"/>
      <c r="E417" s="172"/>
      <c r="F417" s="41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6"/>
        <v>0</v>
      </c>
      <c r="I417" s="14"/>
    </row>
    <row r="418" spans="1:9" ht="12.4" hidden="1" customHeight="1">
      <c r="A418" s="13"/>
      <c r="B418" s="1"/>
      <c r="C418" s="36"/>
      <c r="D418" s="171"/>
      <c r="E418" s="172"/>
      <c r="F418" s="41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6"/>
        <v>0</v>
      </c>
      <c r="I418" s="14"/>
    </row>
    <row r="419" spans="1:9" ht="12.4" hidden="1" customHeight="1">
      <c r="A419" s="13"/>
      <c r="B419" s="1"/>
      <c r="C419" s="36"/>
      <c r="D419" s="171"/>
      <c r="E419" s="172"/>
      <c r="F419" s="41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6"/>
        <v>0</v>
      </c>
      <c r="I419" s="14"/>
    </row>
    <row r="420" spans="1:9" ht="12.4" hidden="1" customHeight="1">
      <c r="A420" s="13"/>
      <c r="B420" s="1"/>
      <c r="C420" s="36"/>
      <c r="D420" s="171"/>
      <c r="E420" s="172"/>
      <c r="F420" s="41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6"/>
        <v>0</v>
      </c>
      <c r="I420" s="14"/>
    </row>
    <row r="421" spans="1:9" ht="12.4" hidden="1" customHeight="1">
      <c r="A421" s="13"/>
      <c r="B421" s="1"/>
      <c r="C421" s="36"/>
      <c r="D421" s="171"/>
      <c r="E421" s="172"/>
      <c r="F421" s="41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6"/>
        <v>0</v>
      </c>
      <c r="I421" s="14"/>
    </row>
    <row r="422" spans="1:9" ht="12.4" hidden="1" customHeight="1">
      <c r="A422" s="13"/>
      <c r="B422" s="1"/>
      <c r="C422" s="36"/>
      <c r="D422" s="171"/>
      <c r="E422" s="172"/>
      <c r="F422" s="41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6"/>
        <v>0</v>
      </c>
      <c r="I422" s="14"/>
    </row>
    <row r="423" spans="1:9" ht="12.4" hidden="1" customHeight="1">
      <c r="A423" s="13"/>
      <c r="B423" s="1"/>
      <c r="C423" s="37"/>
      <c r="D423" s="171"/>
      <c r="E423" s="172"/>
      <c r="F423" s="41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6"/>
        <v>0</v>
      </c>
      <c r="I423" s="14"/>
    </row>
    <row r="424" spans="1:9" ht="12" hidden="1" customHeight="1">
      <c r="A424" s="13"/>
      <c r="B424" s="1"/>
      <c r="C424" s="36"/>
      <c r="D424" s="171"/>
      <c r="E424" s="172"/>
      <c r="F424" s="41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6"/>
        <v>0</v>
      </c>
      <c r="I424" s="14"/>
    </row>
    <row r="425" spans="1:9" ht="12.4" hidden="1" customHeight="1">
      <c r="A425" s="13"/>
      <c r="B425" s="1"/>
      <c r="C425" s="36"/>
      <c r="D425" s="171"/>
      <c r="E425" s="172"/>
      <c r="F425" s="41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6"/>
        <v>0</v>
      </c>
      <c r="I425" s="14"/>
    </row>
    <row r="426" spans="1:9" ht="12.4" hidden="1" customHeight="1">
      <c r="A426" s="13"/>
      <c r="B426" s="1"/>
      <c r="C426" s="36"/>
      <c r="D426" s="171"/>
      <c r="E426" s="172"/>
      <c r="F426" s="41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6"/>
        <v>0</v>
      </c>
      <c r="I426" s="14"/>
    </row>
    <row r="427" spans="1:9" ht="12.4" hidden="1" customHeight="1">
      <c r="A427" s="13"/>
      <c r="B427" s="1"/>
      <c r="C427" s="36"/>
      <c r="D427" s="171"/>
      <c r="E427" s="172"/>
      <c r="F427" s="41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6"/>
        <v>0</v>
      </c>
      <c r="I427" s="14"/>
    </row>
    <row r="428" spans="1:9" ht="12.4" hidden="1" customHeight="1">
      <c r="A428" s="13"/>
      <c r="B428" s="1"/>
      <c r="C428" s="36"/>
      <c r="D428" s="171"/>
      <c r="E428" s="172"/>
      <c r="F428" s="41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6"/>
        <v>0</v>
      </c>
      <c r="I428" s="14"/>
    </row>
    <row r="429" spans="1:9" ht="12.4" hidden="1" customHeight="1">
      <c r="A429" s="13"/>
      <c r="B429" s="1"/>
      <c r="C429" s="36"/>
      <c r="D429" s="171"/>
      <c r="E429" s="172"/>
      <c r="F429" s="41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6"/>
        <v>0</v>
      </c>
      <c r="I429" s="14"/>
    </row>
    <row r="430" spans="1:9" ht="12.4" hidden="1" customHeight="1">
      <c r="A430" s="13"/>
      <c r="B430" s="1"/>
      <c r="C430" s="36"/>
      <c r="D430" s="171"/>
      <c r="E430" s="172"/>
      <c r="F430" s="41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6"/>
        <v>0</v>
      </c>
      <c r="I430" s="14"/>
    </row>
    <row r="431" spans="1:9" ht="12.4" hidden="1" customHeight="1">
      <c r="A431" s="13"/>
      <c r="B431" s="1"/>
      <c r="C431" s="36"/>
      <c r="D431" s="171"/>
      <c r="E431" s="172"/>
      <c r="F431" s="41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6"/>
        <v>0</v>
      </c>
      <c r="I431" s="14"/>
    </row>
    <row r="432" spans="1:9" ht="12.4" hidden="1" customHeight="1">
      <c r="A432" s="13"/>
      <c r="B432" s="1"/>
      <c r="C432" s="36"/>
      <c r="D432" s="171"/>
      <c r="E432" s="172"/>
      <c r="F432" s="41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6"/>
        <v>0</v>
      </c>
      <c r="I432" s="14"/>
    </row>
    <row r="433" spans="1:9" ht="12.4" hidden="1" customHeight="1">
      <c r="A433" s="13"/>
      <c r="B433" s="1"/>
      <c r="C433" s="36"/>
      <c r="D433" s="171"/>
      <c r="E433" s="172"/>
      <c r="F433" s="41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6"/>
        <v>0</v>
      </c>
      <c r="I433" s="14"/>
    </row>
    <row r="434" spans="1:9" ht="12.4" hidden="1" customHeight="1">
      <c r="A434" s="13"/>
      <c r="B434" s="1"/>
      <c r="C434" s="36"/>
      <c r="D434" s="171"/>
      <c r="E434" s="172"/>
      <c r="F434" s="41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6"/>
        <v>0</v>
      </c>
      <c r="I434" s="14"/>
    </row>
    <row r="435" spans="1:9" ht="12.4" hidden="1" customHeight="1">
      <c r="A435" s="13"/>
      <c r="B435" s="1"/>
      <c r="C435" s="36"/>
      <c r="D435" s="171"/>
      <c r="E435" s="172"/>
      <c r="F435" s="41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6"/>
        <v>0</v>
      </c>
      <c r="I435" s="14"/>
    </row>
    <row r="436" spans="1:9" ht="12.4" hidden="1" customHeight="1">
      <c r="A436" s="13"/>
      <c r="B436" s="1"/>
      <c r="C436" s="36"/>
      <c r="D436" s="171"/>
      <c r="E436" s="172"/>
      <c r="F436" s="41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6"/>
        <v>0</v>
      </c>
      <c r="I436" s="14"/>
    </row>
    <row r="437" spans="1:9" ht="12.4" hidden="1" customHeight="1">
      <c r="A437" s="13"/>
      <c r="B437" s="1"/>
      <c r="C437" s="36"/>
      <c r="D437" s="171"/>
      <c r="E437" s="172"/>
      <c r="F437" s="41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6"/>
        <v>0</v>
      </c>
      <c r="I437" s="14"/>
    </row>
    <row r="438" spans="1:9" ht="12.4" hidden="1" customHeight="1">
      <c r="A438" s="13"/>
      <c r="B438" s="1"/>
      <c r="C438" s="36"/>
      <c r="D438" s="171"/>
      <c r="E438" s="172"/>
      <c r="F438" s="41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6"/>
        <v>0</v>
      </c>
      <c r="I438" s="14"/>
    </row>
    <row r="439" spans="1:9" ht="12.4" hidden="1" customHeight="1">
      <c r="A439" s="13"/>
      <c r="B439" s="1"/>
      <c r="C439" s="36"/>
      <c r="D439" s="171"/>
      <c r="E439" s="172"/>
      <c r="F439" s="41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6"/>
        <v>0</v>
      </c>
      <c r="I439" s="14"/>
    </row>
    <row r="440" spans="1:9" ht="12.4" hidden="1" customHeight="1">
      <c r="A440" s="13"/>
      <c r="B440" s="1"/>
      <c r="C440" s="36"/>
      <c r="D440" s="171"/>
      <c r="E440" s="172"/>
      <c r="F440" s="41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6"/>
        <v>0</v>
      </c>
      <c r="I440" s="14"/>
    </row>
    <row r="441" spans="1:9" ht="12.4" hidden="1" customHeight="1">
      <c r="A441" s="13"/>
      <c r="B441" s="1"/>
      <c r="C441" s="36"/>
      <c r="D441" s="171"/>
      <c r="E441" s="172"/>
      <c r="F441" s="41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6"/>
        <v>0</v>
      </c>
      <c r="I441" s="14"/>
    </row>
    <row r="442" spans="1:9" ht="12.4" hidden="1" customHeight="1">
      <c r="A442" s="13"/>
      <c r="B442" s="1"/>
      <c r="C442" s="36"/>
      <c r="D442" s="171"/>
      <c r="E442" s="172"/>
      <c r="F442" s="41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6"/>
        <v>0</v>
      </c>
      <c r="I442" s="14"/>
    </row>
    <row r="443" spans="1:9" ht="12.4" hidden="1" customHeight="1">
      <c r="A443" s="13"/>
      <c r="B443" s="1"/>
      <c r="C443" s="36"/>
      <c r="D443" s="171"/>
      <c r="E443" s="172"/>
      <c r="F443" s="41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6"/>
        <v>0</v>
      </c>
      <c r="I443" s="14"/>
    </row>
    <row r="444" spans="1:9" ht="12.4" hidden="1" customHeight="1">
      <c r="A444" s="13"/>
      <c r="B444" s="1"/>
      <c r="C444" s="36"/>
      <c r="D444" s="171"/>
      <c r="E444" s="172"/>
      <c r="F444" s="41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6"/>
        <v>0</v>
      </c>
      <c r="I444" s="14"/>
    </row>
    <row r="445" spans="1:9" ht="12.4" hidden="1" customHeight="1">
      <c r="A445" s="13"/>
      <c r="B445" s="1"/>
      <c r="C445" s="36"/>
      <c r="D445" s="171"/>
      <c r="E445" s="172"/>
      <c r="F445" s="41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6"/>
        <v>0</v>
      </c>
      <c r="I445" s="14"/>
    </row>
    <row r="446" spans="1:9" ht="12.4" hidden="1" customHeight="1">
      <c r="A446" s="13"/>
      <c r="B446" s="1"/>
      <c r="C446" s="36"/>
      <c r="D446" s="171"/>
      <c r="E446" s="172"/>
      <c r="F446" s="41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6"/>
        <v>0</v>
      </c>
      <c r="I446" s="14"/>
    </row>
    <row r="447" spans="1:9" ht="12.4" hidden="1" customHeight="1">
      <c r="A447" s="13"/>
      <c r="B447" s="1"/>
      <c r="C447" s="36"/>
      <c r="D447" s="171"/>
      <c r="E447" s="172"/>
      <c r="F447" s="41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6"/>
        <v>0</v>
      </c>
      <c r="I447" s="14"/>
    </row>
    <row r="448" spans="1:9" ht="12.4" hidden="1" customHeight="1">
      <c r="A448" s="13"/>
      <c r="B448" s="1"/>
      <c r="C448" s="36"/>
      <c r="D448" s="171"/>
      <c r="E448" s="172"/>
      <c r="F448" s="41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6"/>
        <v>0</v>
      </c>
      <c r="I448" s="14"/>
    </row>
    <row r="449" spans="1:9" ht="12.4" hidden="1" customHeight="1">
      <c r="A449" s="13"/>
      <c r="B449" s="1"/>
      <c r="C449" s="36"/>
      <c r="D449" s="171"/>
      <c r="E449" s="172"/>
      <c r="F449" s="41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6"/>
        <v>0</v>
      </c>
      <c r="I449" s="14"/>
    </row>
    <row r="450" spans="1:9" ht="12.4" hidden="1" customHeight="1">
      <c r="A450" s="13"/>
      <c r="B450" s="1"/>
      <c r="C450" s="36"/>
      <c r="D450" s="171"/>
      <c r="E450" s="172"/>
      <c r="F450" s="41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6"/>
        <v>0</v>
      </c>
      <c r="I450" s="14"/>
    </row>
    <row r="451" spans="1:9" ht="12.4" hidden="1" customHeight="1">
      <c r="A451" s="13"/>
      <c r="B451" s="1"/>
      <c r="C451" s="37"/>
      <c r="D451" s="171"/>
      <c r="E451" s="172"/>
      <c r="F451" s="41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 t="shared" si="6"/>
        <v>0</v>
      </c>
      <c r="I451" s="14"/>
    </row>
    <row r="452" spans="1:9" ht="12" hidden="1" customHeight="1">
      <c r="A452" s="13"/>
      <c r="B452" s="1"/>
      <c r="C452" s="36"/>
      <c r="D452" s="171"/>
      <c r="E452" s="172"/>
      <c r="F452" s="41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si="6"/>
        <v>0</v>
      </c>
      <c r="I452" s="14"/>
    </row>
    <row r="453" spans="1:9" ht="12.4" hidden="1" customHeight="1">
      <c r="A453" s="13"/>
      <c r="B453" s="1"/>
      <c r="C453" s="36"/>
      <c r="D453" s="171"/>
      <c r="E453" s="172"/>
      <c r="F453" s="41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6"/>
        <v>0</v>
      </c>
      <c r="I453" s="14"/>
    </row>
    <row r="454" spans="1:9" ht="12.4" hidden="1" customHeight="1">
      <c r="A454" s="13"/>
      <c r="B454" s="1"/>
      <c r="C454" s="36"/>
      <c r="D454" s="171"/>
      <c r="E454" s="172"/>
      <c r="F454" s="41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6"/>
        <v>0</v>
      </c>
      <c r="I454" s="14"/>
    </row>
    <row r="455" spans="1:9" ht="12.4" hidden="1" customHeight="1">
      <c r="A455" s="13"/>
      <c r="B455" s="1"/>
      <c r="C455" s="36"/>
      <c r="D455" s="171"/>
      <c r="E455" s="172"/>
      <c r="F455" s="41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6"/>
        <v>0</v>
      </c>
      <c r="I455" s="14"/>
    </row>
    <row r="456" spans="1:9" ht="12.4" hidden="1" customHeight="1">
      <c r="A456" s="13"/>
      <c r="B456" s="1"/>
      <c r="C456" s="36"/>
      <c r="D456" s="171"/>
      <c r="E456" s="172"/>
      <c r="F456" s="41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6"/>
        <v>0</v>
      </c>
      <c r="I456" s="14"/>
    </row>
    <row r="457" spans="1:9" ht="12.4" hidden="1" customHeight="1">
      <c r="A457" s="13"/>
      <c r="B457" s="1"/>
      <c r="C457" s="36"/>
      <c r="D457" s="171"/>
      <c r="E457" s="172"/>
      <c r="F457" s="41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6"/>
        <v>0</v>
      </c>
      <c r="I457" s="14"/>
    </row>
    <row r="458" spans="1:9" ht="12.4" hidden="1" customHeight="1">
      <c r="A458" s="13"/>
      <c r="B458" s="1"/>
      <c r="C458" s="36"/>
      <c r="D458" s="171"/>
      <c r="E458" s="172"/>
      <c r="F458" s="41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6"/>
        <v>0</v>
      </c>
      <c r="I458" s="14"/>
    </row>
    <row r="459" spans="1:9" ht="12.4" hidden="1" customHeight="1">
      <c r="A459" s="13"/>
      <c r="B459" s="1"/>
      <c r="C459" s="36"/>
      <c r="D459" s="171"/>
      <c r="E459" s="172"/>
      <c r="F459" s="41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6"/>
        <v>0</v>
      </c>
      <c r="I459" s="14"/>
    </row>
    <row r="460" spans="1:9" ht="12.4" hidden="1" customHeight="1">
      <c r="A460" s="13"/>
      <c r="B460" s="1"/>
      <c r="C460" s="36"/>
      <c r="D460" s="171"/>
      <c r="E460" s="172"/>
      <c r="F460" s="41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6"/>
        <v>0</v>
      </c>
      <c r="I460" s="14"/>
    </row>
    <row r="461" spans="1:9" ht="12.4" hidden="1" customHeight="1">
      <c r="A461" s="13"/>
      <c r="B461" s="1"/>
      <c r="C461" s="36"/>
      <c r="D461" s="171"/>
      <c r="E461" s="172"/>
      <c r="F461" s="41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6"/>
        <v>0</v>
      </c>
      <c r="I461" s="14"/>
    </row>
    <row r="462" spans="1:9" ht="12.4" hidden="1" customHeight="1">
      <c r="A462" s="13"/>
      <c r="B462" s="1"/>
      <c r="C462" s="36"/>
      <c r="D462" s="171"/>
      <c r="E462" s="172"/>
      <c r="F462" s="41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6"/>
        <v>0</v>
      </c>
      <c r="I462" s="14"/>
    </row>
    <row r="463" spans="1:9" ht="12.4" hidden="1" customHeight="1">
      <c r="A463" s="13"/>
      <c r="B463" s="1"/>
      <c r="C463" s="36"/>
      <c r="D463" s="171"/>
      <c r="E463" s="172"/>
      <c r="F463" s="41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6"/>
        <v>0</v>
      </c>
      <c r="I463" s="14"/>
    </row>
    <row r="464" spans="1:9" ht="12.4" hidden="1" customHeight="1">
      <c r="A464" s="13"/>
      <c r="B464" s="1"/>
      <c r="C464" s="36"/>
      <c r="D464" s="171"/>
      <c r="E464" s="172"/>
      <c r="F464" s="41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6"/>
        <v>0</v>
      </c>
      <c r="I464" s="14"/>
    </row>
    <row r="465" spans="1:9" ht="12.4" hidden="1" customHeight="1">
      <c r="A465" s="13"/>
      <c r="B465" s="1"/>
      <c r="C465" s="36"/>
      <c r="D465" s="171"/>
      <c r="E465" s="172"/>
      <c r="F465" s="41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6"/>
        <v>0</v>
      </c>
      <c r="I465" s="14"/>
    </row>
    <row r="466" spans="1:9" ht="12.4" hidden="1" customHeight="1">
      <c r="A466" s="13"/>
      <c r="B466" s="1"/>
      <c r="C466" s="36"/>
      <c r="D466" s="171"/>
      <c r="E466" s="172"/>
      <c r="F466" s="41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6"/>
        <v>0</v>
      </c>
      <c r="I466" s="14"/>
    </row>
    <row r="467" spans="1:9" ht="12.4" hidden="1" customHeight="1">
      <c r="A467" s="13"/>
      <c r="B467" s="1"/>
      <c r="C467" s="36"/>
      <c r="D467" s="171"/>
      <c r="E467" s="172"/>
      <c r="F467" s="41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6"/>
        <v>0</v>
      </c>
      <c r="I467" s="14"/>
    </row>
    <row r="468" spans="1:9" ht="12.4" hidden="1" customHeight="1">
      <c r="A468" s="13"/>
      <c r="B468" s="1"/>
      <c r="C468" s="36"/>
      <c r="D468" s="171"/>
      <c r="E468" s="172"/>
      <c r="F468" s="41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ref="H468:H531" si="7">ROUND(IF(ISNUMBER(B468), G468*B468, 0),5)</f>
        <v>0</v>
      </c>
      <c r="I468" s="14"/>
    </row>
    <row r="469" spans="1:9" ht="12.4" hidden="1" customHeight="1">
      <c r="A469" s="13"/>
      <c r="B469" s="1"/>
      <c r="C469" s="36"/>
      <c r="D469" s="171"/>
      <c r="E469" s="172"/>
      <c r="F469" s="41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7"/>
        <v>0</v>
      </c>
      <c r="I469" s="14"/>
    </row>
    <row r="470" spans="1:9" ht="12.4" hidden="1" customHeight="1">
      <c r="A470" s="13"/>
      <c r="B470" s="1"/>
      <c r="C470" s="36"/>
      <c r="D470" s="171"/>
      <c r="E470" s="172"/>
      <c r="F470" s="41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7"/>
        <v>0</v>
      </c>
      <c r="I470" s="14"/>
    </row>
    <row r="471" spans="1:9" ht="12.4" hidden="1" customHeight="1">
      <c r="A471" s="13"/>
      <c r="B471" s="1"/>
      <c r="C471" s="36"/>
      <c r="D471" s="171"/>
      <c r="E471" s="172"/>
      <c r="F471" s="41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7"/>
        <v>0</v>
      </c>
      <c r="I471" s="14"/>
    </row>
    <row r="472" spans="1:9" ht="12.4" hidden="1" customHeight="1">
      <c r="A472" s="13"/>
      <c r="B472" s="1"/>
      <c r="C472" s="36"/>
      <c r="D472" s="171"/>
      <c r="E472" s="172"/>
      <c r="F472" s="41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7"/>
        <v>0</v>
      </c>
      <c r="I472" s="14"/>
    </row>
    <row r="473" spans="1:9" ht="12.4" hidden="1" customHeight="1">
      <c r="A473" s="13"/>
      <c r="B473" s="1"/>
      <c r="C473" s="36"/>
      <c r="D473" s="171"/>
      <c r="E473" s="172"/>
      <c r="F473" s="41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7"/>
        <v>0</v>
      </c>
      <c r="I473" s="14"/>
    </row>
    <row r="474" spans="1:9" ht="12.4" hidden="1" customHeight="1">
      <c r="A474" s="13"/>
      <c r="B474" s="1"/>
      <c r="C474" s="36"/>
      <c r="D474" s="171"/>
      <c r="E474" s="172"/>
      <c r="F474" s="41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7"/>
        <v>0</v>
      </c>
      <c r="I474" s="14"/>
    </row>
    <row r="475" spans="1:9" ht="12.4" hidden="1" customHeight="1">
      <c r="A475" s="13"/>
      <c r="B475" s="1"/>
      <c r="C475" s="37"/>
      <c r="D475" s="171"/>
      <c r="E475" s="172"/>
      <c r="F475" s="41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7"/>
        <v>0</v>
      </c>
      <c r="I475" s="14"/>
    </row>
    <row r="476" spans="1:9" ht="12" hidden="1" customHeight="1">
      <c r="A476" s="13"/>
      <c r="B476" s="1"/>
      <c r="C476" s="36"/>
      <c r="D476" s="171"/>
      <c r="E476" s="172"/>
      <c r="F476" s="41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7"/>
        <v>0</v>
      </c>
      <c r="I476" s="14"/>
    </row>
    <row r="477" spans="1:9" ht="12.4" hidden="1" customHeight="1">
      <c r="A477" s="13"/>
      <c r="B477" s="1"/>
      <c r="C477" s="36"/>
      <c r="D477" s="171"/>
      <c r="E477" s="172"/>
      <c r="F477" s="41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7"/>
        <v>0</v>
      </c>
      <c r="I477" s="14"/>
    </row>
    <row r="478" spans="1:9" ht="12.4" hidden="1" customHeight="1">
      <c r="A478" s="13"/>
      <c r="B478" s="1"/>
      <c r="C478" s="36"/>
      <c r="D478" s="171"/>
      <c r="E478" s="172"/>
      <c r="F478" s="41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7"/>
        <v>0</v>
      </c>
      <c r="I478" s="14"/>
    </row>
    <row r="479" spans="1:9" ht="12.4" hidden="1" customHeight="1">
      <c r="A479" s="13"/>
      <c r="B479" s="1"/>
      <c r="C479" s="36"/>
      <c r="D479" s="171"/>
      <c r="E479" s="172"/>
      <c r="F479" s="41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7"/>
        <v>0</v>
      </c>
      <c r="I479" s="14"/>
    </row>
    <row r="480" spans="1:9" ht="12.4" hidden="1" customHeight="1">
      <c r="A480" s="13"/>
      <c r="B480" s="1"/>
      <c r="C480" s="36"/>
      <c r="D480" s="171"/>
      <c r="E480" s="172"/>
      <c r="F480" s="41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7"/>
        <v>0</v>
      </c>
      <c r="I480" s="14"/>
    </row>
    <row r="481" spans="1:9" ht="12.4" hidden="1" customHeight="1">
      <c r="A481" s="13"/>
      <c r="B481" s="1"/>
      <c r="C481" s="36"/>
      <c r="D481" s="171"/>
      <c r="E481" s="172"/>
      <c r="F481" s="41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7"/>
        <v>0</v>
      </c>
      <c r="I481" s="14"/>
    </row>
    <row r="482" spans="1:9" ht="12.4" hidden="1" customHeight="1">
      <c r="A482" s="13"/>
      <c r="B482" s="1"/>
      <c r="C482" s="36"/>
      <c r="D482" s="171"/>
      <c r="E482" s="172"/>
      <c r="F482" s="41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7"/>
        <v>0</v>
      </c>
      <c r="I482" s="14"/>
    </row>
    <row r="483" spans="1:9" ht="12.4" hidden="1" customHeight="1">
      <c r="A483" s="13"/>
      <c r="B483" s="1"/>
      <c r="C483" s="36"/>
      <c r="D483" s="171"/>
      <c r="E483" s="172"/>
      <c r="F483" s="41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7"/>
        <v>0</v>
      </c>
      <c r="I483" s="14"/>
    </row>
    <row r="484" spans="1:9" ht="12.4" hidden="1" customHeight="1">
      <c r="A484" s="13"/>
      <c r="B484" s="1"/>
      <c r="C484" s="36"/>
      <c r="D484" s="171"/>
      <c r="E484" s="172"/>
      <c r="F484" s="41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7"/>
        <v>0</v>
      </c>
      <c r="I484" s="14"/>
    </row>
    <row r="485" spans="1:9" ht="12.4" hidden="1" customHeight="1">
      <c r="A485" s="13"/>
      <c r="B485" s="1"/>
      <c r="C485" s="36"/>
      <c r="D485" s="171"/>
      <c r="E485" s="172"/>
      <c r="F485" s="41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7"/>
        <v>0</v>
      </c>
      <c r="I485" s="14"/>
    </row>
    <row r="486" spans="1:9" ht="12.4" hidden="1" customHeight="1">
      <c r="A486" s="13"/>
      <c r="B486" s="1"/>
      <c r="C486" s="36"/>
      <c r="D486" s="171"/>
      <c r="E486" s="172"/>
      <c r="F486" s="41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7"/>
        <v>0</v>
      </c>
      <c r="I486" s="14"/>
    </row>
    <row r="487" spans="1:9" ht="12.4" hidden="1" customHeight="1">
      <c r="A487" s="13"/>
      <c r="B487" s="1"/>
      <c r="C487" s="36"/>
      <c r="D487" s="171"/>
      <c r="E487" s="172"/>
      <c r="F487" s="41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7"/>
        <v>0</v>
      </c>
      <c r="I487" s="14"/>
    </row>
    <row r="488" spans="1:9" ht="12.4" hidden="1" customHeight="1">
      <c r="A488" s="13"/>
      <c r="B488" s="1"/>
      <c r="C488" s="36"/>
      <c r="D488" s="171"/>
      <c r="E488" s="172"/>
      <c r="F488" s="41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7"/>
        <v>0</v>
      </c>
      <c r="I488" s="14"/>
    </row>
    <row r="489" spans="1:9" ht="12.4" hidden="1" customHeight="1">
      <c r="A489" s="13"/>
      <c r="B489" s="1"/>
      <c r="C489" s="36"/>
      <c r="D489" s="171"/>
      <c r="E489" s="172"/>
      <c r="F489" s="41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7"/>
        <v>0</v>
      </c>
      <c r="I489" s="14"/>
    </row>
    <row r="490" spans="1:9" ht="12.4" hidden="1" customHeight="1">
      <c r="A490" s="13"/>
      <c r="B490" s="1"/>
      <c r="C490" s="36"/>
      <c r="D490" s="171"/>
      <c r="E490" s="172"/>
      <c r="F490" s="41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7"/>
        <v>0</v>
      </c>
      <c r="I490" s="14"/>
    </row>
    <row r="491" spans="1:9" ht="12.4" hidden="1" customHeight="1">
      <c r="A491" s="13"/>
      <c r="B491" s="1"/>
      <c r="C491" s="36"/>
      <c r="D491" s="171"/>
      <c r="E491" s="172"/>
      <c r="F491" s="41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7"/>
        <v>0</v>
      </c>
      <c r="I491" s="14"/>
    </row>
    <row r="492" spans="1:9" ht="12.4" hidden="1" customHeight="1">
      <c r="A492" s="13"/>
      <c r="B492" s="1"/>
      <c r="C492" s="36"/>
      <c r="D492" s="171"/>
      <c r="E492" s="172"/>
      <c r="F492" s="41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7"/>
        <v>0</v>
      </c>
      <c r="I492" s="14"/>
    </row>
    <row r="493" spans="1:9" ht="12.4" hidden="1" customHeight="1">
      <c r="A493" s="13"/>
      <c r="B493" s="1"/>
      <c r="C493" s="36"/>
      <c r="D493" s="171"/>
      <c r="E493" s="172"/>
      <c r="F493" s="41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7"/>
        <v>0</v>
      </c>
      <c r="I493" s="14"/>
    </row>
    <row r="494" spans="1:9" ht="12.4" hidden="1" customHeight="1">
      <c r="A494" s="13"/>
      <c r="B494" s="1"/>
      <c r="C494" s="36"/>
      <c r="D494" s="171"/>
      <c r="E494" s="172"/>
      <c r="F494" s="41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7"/>
        <v>0</v>
      </c>
      <c r="I494" s="14"/>
    </row>
    <row r="495" spans="1:9" ht="12.4" hidden="1" customHeight="1">
      <c r="A495" s="13"/>
      <c r="B495" s="1"/>
      <c r="C495" s="36"/>
      <c r="D495" s="171"/>
      <c r="E495" s="172"/>
      <c r="F495" s="41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7"/>
        <v>0</v>
      </c>
      <c r="I495" s="14"/>
    </row>
    <row r="496" spans="1:9" ht="12.4" hidden="1" customHeight="1">
      <c r="A496" s="13"/>
      <c r="B496" s="1"/>
      <c r="C496" s="36"/>
      <c r="D496" s="171"/>
      <c r="E496" s="172"/>
      <c r="F496" s="41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7"/>
        <v>0</v>
      </c>
      <c r="I496" s="14"/>
    </row>
    <row r="497" spans="1:9" ht="12.4" hidden="1" customHeight="1">
      <c r="A497" s="13"/>
      <c r="B497" s="1"/>
      <c r="C497" s="36"/>
      <c r="D497" s="171"/>
      <c r="E497" s="172"/>
      <c r="F497" s="41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7"/>
        <v>0</v>
      </c>
      <c r="I497" s="14"/>
    </row>
    <row r="498" spans="1:9" ht="12.4" hidden="1" customHeight="1">
      <c r="A498" s="13"/>
      <c r="B498" s="1"/>
      <c r="C498" s="36"/>
      <c r="D498" s="171"/>
      <c r="E498" s="172"/>
      <c r="F498" s="41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7"/>
        <v>0</v>
      </c>
      <c r="I498" s="14"/>
    </row>
    <row r="499" spans="1:9" ht="12.4" hidden="1" customHeight="1">
      <c r="A499" s="13"/>
      <c r="B499" s="1"/>
      <c r="C499" s="36"/>
      <c r="D499" s="171"/>
      <c r="E499" s="172"/>
      <c r="F499" s="41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7"/>
        <v>0</v>
      </c>
      <c r="I499" s="14"/>
    </row>
    <row r="500" spans="1:9" ht="12.4" hidden="1" customHeight="1">
      <c r="A500" s="13"/>
      <c r="B500" s="1"/>
      <c r="C500" s="36"/>
      <c r="D500" s="171"/>
      <c r="E500" s="172"/>
      <c r="F500" s="41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7"/>
        <v>0</v>
      </c>
      <c r="I500" s="14"/>
    </row>
    <row r="501" spans="1:9" ht="12.4" hidden="1" customHeight="1">
      <c r="A501" s="13"/>
      <c r="B501" s="1"/>
      <c r="C501" s="36"/>
      <c r="D501" s="171"/>
      <c r="E501" s="172"/>
      <c r="F501" s="41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7"/>
        <v>0</v>
      </c>
      <c r="I501" s="14"/>
    </row>
    <row r="502" spans="1:9" ht="12.4" hidden="1" customHeight="1">
      <c r="A502" s="13"/>
      <c r="B502" s="1"/>
      <c r="C502" s="36"/>
      <c r="D502" s="171"/>
      <c r="E502" s="172"/>
      <c r="F502" s="41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7"/>
        <v>0</v>
      </c>
      <c r="I502" s="14"/>
    </row>
    <row r="503" spans="1:9" ht="12.4" hidden="1" customHeight="1">
      <c r="A503" s="13"/>
      <c r="B503" s="1"/>
      <c r="C503" s="37"/>
      <c r="D503" s="171"/>
      <c r="E503" s="172"/>
      <c r="F503" s="41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 t="shared" si="7"/>
        <v>0</v>
      </c>
      <c r="I503" s="14"/>
    </row>
    <row r="504" spans="1:9" ht="12" hidden="1" customHeight="1">
      <c r="A504" s="13"/>
      <c r="B504" s="1"/>
      <c r="C504" s="36"/>
      <c r="D504" s="171"/>
      <c r="E504" s="172"/>
      <c r="F504" s="41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si="7"/>
        <v>0</v>
      </c>
      <c r="I504" s="14"/>
    </row>
    <row r="505" spans="1:9" ht="12.4" hidden="1" customHeight="1">
      <c r="A505" s="13"/>
      <c r="B505" s="1"/>
      <c r="C505" s="36"/>
      <c r="D505" s="171"/>
      <c r="E505" s="172"/>
      <c r="F505" s="41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7"/>
        <v>0</v>
      </c>
      <c r="I505" s="14"/>
    </row>
    <row r="506" spans="1:9" ht="12.4" hidden="1" customHeight="1">
      <c r="A506" s="13"/>
      <c r="B506" s="1"/>
      <c r="C506" s="36"/>
      <c r="D506" s="171"/>
      <c r="E506" s="172"/>
      <c r="F506" s="41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7"/>
        <v>0</v>
      </c>
      <c r="I506" s="14"/>
    </row>
    <row r="507" spans="1:9" ht="12.4" hidden="1" customHeight="1">
      <c r="A507" s="13"/>
      <c r="B507" s="1"/>
      <c r="C507" s="36"/>
      <c r="D507" s="171"/>
      <c r="E507" s="172"/>
      <c r="F507" s="41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7"/>
        <v>0</v>
      </c>
      <c r="I507" s="14"/>
    </row>
    <row r="508" spans="1:9" ht="12.4" hidden="1" customHeight="1">
      <c r="A508" s="13"/>
      <c r="B508" s="1"/>
      <c r="C508" s="36"/>
      <c r="D508" s="171"/>
      <c r="E508" s="172"/>
      <c r="F508" s="41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7"/>
        <v>0</v>
      </c>
      <c r="I508" s="14"/>
    </row>
    <row r="509" spans="1:9" ht="12.4" hidden="1" customHeight="1">
      <c r="A509" s="13"/>
      <c r="B509" s="1"/>
      <c r="C509" s="36"/>
      <c r="D509" s="171"/>
      <c r="E509" s="172"/>
      <c r="F509" s="41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7"/>
        <v>0</v>
      </c>
      <c r="I509" s="14"/>
    </row>
    <row r="510" spans="1:9" ht="12.4" hidden="1" customHeight="1">
      <c r="A510" s="13"/>
      <c r="B510" s="1"/>
      <c r="C510" s="36"/>
      <c r="D510" s="171"/>
      <c r="E510" s="172"/>
      <c r="F510" s="41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7"/>
        <v>0</v>
      </c>
      <c r="I510" s="14"/>
    </row>
    <row r="511" spans="1:9" ht="12.4" hidden="1" customHeight="1">
      <c r="A511" s="13"/>
      <c r="B511" s="1"/>
      <c r="C511" s="36"/>
      <c r="D511" s="171"/>
      <c r="E511" s="172"/>
      <c r="F511" s="41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7"/>
        <v>0</v>
      </c>
      <c r="I511" s="14"/>
    </row>
    <row r="512" spans="1:9" ht="12.4" hidden="1" customHeight="1">
      <c r="A512" s="13"/>
      <c r="B512" s="1"/>
      <c r="C512" s="36"/>
      <c r="D512" s="171"/>
      <c r="E512" s="172"/>
      <c r="F512" s="41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7"/>
        <v>0</v>
      </c>
      <c r="I512" s="14"/>
    </row>
    <row r="513" spans="1:9" ht="12.4" hidden="1" customHeight="1">
      <c r="A513" s="13"/>
      <c r="B513" s="1"/>
      <c r="C513" s="36"/>
      <c r="D513" s="171"/>
      <c r="E513" s="172"/>
      <c r="F513" s="41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7"/>
        <v>0</v>
      </c>
      <c r="I513" s="14"/>
    </row>
    <row r="514" spans="1:9" ht="12.4" hidden="1" customHeight="1">
      <c r="A514" s="13"/>
      <c r="B514" s="1"/>
      <c r="C514" s="36"/>
      <c r="D514" s="171"/>
      <c r="E514" s="172"/>
      <c r="F514" s="41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7"/>
        <v>0</v>
      </c>
      <c r="I514" s="14"/>
    </row>
    <row r="515" spans="1:9" ht="12.4" hidden="1" customHeight="1">
      <c r="A515" s="13"/>
      <c r="B515" s="1"/>
      <c r="C515" s="36"/>
      <c r="D515" s="171"/>
      <c r="E515" s="172"/>
      <c r="F515" s="41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7"/>
        <v>0</v>
      </c>
      <c r="I515" s="14"/>
    </row>
    <row r="516" spans="1:9" ht="12.4" hidden="1" customHeight="1">
      <c r="A516" s="13"/>
      <c r="B516" s="1"/>
      <c r="C516" s="36"/>
      <c r="D516" s="171"/>
      <c r="E516" s="172"/>
      <c r="F516" s="41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7"/>
        <v>0</v>
      </c>
      <c r="I516" s="14"/>
    </row>
    <row r="517" spans="1:9" ht="12.4" hidden="1" customHeight="1">
      <c r="A517" s="13"/>
      <c r="B517" s="1"/>
      <c r="C517" s="36"/>
      <c r="D517" s="171"/>
      <c r="E517" s="172"/>
      <c r="F517" s="41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7"/>
        <v>0</v>
      </c>
      <c r="I517" s="14"/>
    </row>
    <row r="518" spans="1:9" ht="12.4" hidden="1" customHeight="1">
      <c r="A518" s="13"/>
      <c r="B518" s="1"/>
      <c r="C518" s="36"/>
      <c r="D518" s="171"/>
      <c r="E518" s="172"/>
      <c r="F518" s="41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7"/>
        <v>0</v>
      </c>
      <c r="I518" s="14"/>
    </row>
    <row r="519" spans="1:9" ht="12.4" hidden="1" customHeight="1">
      <c r="A519" s="13"/>
      <c r="B519" s="1"/>
      <c r="C519" s="37"/>
      <c r="D519" s="171"/>
      <c r="E519" s="172"/>
      <c r="F519" s="41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7"/>
        <v>0</v>
      </c>
      <c r="I519" s="14"/>
    </row>
    <row r="520" spans="1:9" ht="12.4" hidden="1" customHeight="1">
      <c r="A520" s="13"/>
      <c r="B520" s="1"/>
      <c r="C520" s="37"/>
      <c r="D520" s="171"/>
      <c r="E520" s="172"/>
      <c r="F520" s="41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7"/>
        <v>0</v>
      </c>
      <c r="I520" s="14"/>
    </row>
    <row r="521" spans="1:9" ht="12.4" hidden="1" customHeight="1">
      <c r="A521" s="13"/>
      <c r="B521" s="1"/>
      <c r="C521" s="36"/>
      <c r="D521" s="171"/>
      <c r="E521" s="172"/>
      <c r="F521" s="41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 t="shared" si="7"/>
        <v>0</v>
      </c>
      <c r="I521" s="14"/>
    </row>
    <row r="522" spans="1:9" ht="12.4" hidden="1" customHeight="1">
      <c r="A522" s="13"/>
      <c r="B522" s="1"/>
      <c r="C522" s="36"/>
      <c r="D522" s="171"/>
      <c r="E522" s="172"/>
      <c r="F522" s="41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si="7"/>
        <v>0</v>
      </c>
      <c r="I522" s="14"/>
    </row>
    <row r="523" spans="1:9" ht="12.4" hidden="1" customHeight="1">
      <c r="A523" s="13"/>
      <c r="B523" s="1"/>
      <c r="C523" s="36"/>
      <c r="D523" s="171"/>
      <c r="E523" s="172"/>
      <c r="F523" s="41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7"/>
        <v>0</v>
      </c>
      <c r="I523" s="14"/>
    </row>
    <row r="524" spans="1:9" ht="12.4" hidden="1" customHeight="1">
      <c r="A524" s="13"/>
      <c r="B524" s="1"/>
      <c r="C524" s="36"/>
      <c r="D524" s="171"/>
      <c r="E524" s="172"/>
      <c r="F524" s="41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7"/>
        <v>0</v>
      </c>
      <c r="I524" s="14"/>
    </row>
    <row r="525" spans="1:9" ht="12.4" hidden="1" customHeight="1">
      <c r="A525" s="13"/>
      <c r="B525" s="1"/>
      <c r="C525" s="36"/>
      <c r="D525" s="171"/>
      <c r="E525" s="172"/>
      <c r="F525" s="41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7"/>
        <v>0</v>
      </c>
      <c r="I525" s="14"/>
    </row>
    <row r="526" spans="1:9" ht="12.4" hidden="1" customHeight="1">
      <c r="A526" s="13"/>
      <c r="B526" s="1"/>
      <c r="C526" s="36"/>
      <c r="D526" s="171"/>
      <c r="E526" s="172"/>
      <c r="F526" s="41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7"/>
        <v>0</v>
      </c>
      <c r="I526" s="14"/>
    </row>
    <row r="527" spans="1:9" ht="12.4" hidden="1" customHeight="1">
      <c r="A527" s="13"/>
      <c r="B527" s="1"/>
      <c r="C527" s="36"/>
      <c r="D527" s="171"/>
      <c r="E527" s="172"/>
      <c r="F527" s="41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7"/>
        <v>0</v>
      </c>
      <c r="I527" s="14"/>
    </row>
    <row r="528" spans="1:9" ht="12.4" hidden="1" customHeight="1">
      <c r="A528" s="13"/>
      <c r="B528" s="1"/>
      <c r="C528" s="36"/>
      <c r="D528" s="171"/>
      <c r="E528" s="172"/>
      <c r="F528" s="41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7"/>
        <v>0</v>
      </c>
      <c r="I528" s="14"/>
    </row>
    <row r="529" spans="1:9" ht="12.4" hidden="1" customHeight="1">
      <c r="A529" s="13"/>
      <c r="B529" s="1"/>
      <c r="C529" s="36"/>
      <c r="D529" s="171"/>
      <c r="E529" s="172"/>
      <c r="F529" s="41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7"/>
        <v>0</v>
      </c>
      <c r="I529" s="14"/>
    </row>
    <row r="530" spans="1:9" ht="12.4" hidden="1" customHeight="1">
      <c r="A530" s="13"/>
      <c r="B530" s="1"/>
      <c r="C530" s="36"/>
      <c r="D530" s="171"/>
      <c r="E530" s="172"/>
      <c r="F530" s="41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7"/>
        <v>0</v>
      </c>
      <c r="I530" s="14"/>
    </row>
    <row r="531" spans="1:9" ht="12.4" hidden="1" customHeight="1">
      <c r="A531" s="13"/>
      <c r="B531" s="1"/>
      <c r="C531" s="36"/>
      <c r="D531" s="171"/>
      <c r="E531" s="172"/>
      <c r="F531" s="41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7"/>
        <v>0</v>
      </c>
      <c r="I531" s="14"/>
    </row>
    <row r="532" spans="1:9" ht="12.4" hidden="1" customHeight="1">
      <c r="A532" s="13"/>
      <c r="B532" s="1"/>
      <c r="C532" s="37"/>
      <c r="D532" s="171"/>
      <c r="E532" s="172"/>
      <c r="F532" s="41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ref="H532:H595" si="8">ROUND(IF(ISNUMBER(B532), G532*B532, 0),5)</f>
        <v>0</v>
      </c>
      <c r="I532" s="14"/>
    </row>
    <row r="533" spans="1:9" ht="12" hidden="1" customHeight="1">
      <c r="A533" s="13"/>
      <c r="B533" s="1"/>
      <c r="C533" s="36"/>
      <c r="D533" s="171"/>
      <c r="E533" s="172"/>
      <c r="F533" s="41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8"/>
        <v>0</v>
      </c>
      <c r="I533" s="14"/>
    </row>
    <row r="534" spans="1:9" ht="12.4" hidden="1" customHeight="1">
      <c r="A534" s="13"/>
      <c r="B534" s="1"/>
      <c r="C534" s="36"/>
      <c r="D534" s="171"/>
      <c r="E534" s="172"/>
      <c r="F534" s="41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8"/>
        <v>0</v>
      </c>
      <c r="I534" s="14"/>
    </row>
    <row r="535" spans="1:9" ht="12.4" hidden="1" customHeight="1">
      <c r="A535" s="13"/>
      <c r="B535" s="1"/>
      <c r="C535" s="36"/>
      <c r="D535" s="171"/>
      <c r="E535" s="172"/>
      <c r="F535" s="41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8"/>
        <v>0</v>
      </c>
      <c r="I535" s="14"/>
    </row>
    <row r="536" spans="1:9" ht="12.4" hidden="1" customHeight="1">
      <c r="A536" s="13"/>
      <c r="B536" s="1"/>
      <c r="C536" s="36"/>
      <c r="D536" s="171"/>
      <c r="E536" s="172"/>
      <c r="F536" s="41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8"/>
        <v>0</v>
      </c>
      <c r="I536" s="14"/>
    </row>
    <row r="537" spans="1:9" ht="12.4" hidden="1" customHeight="1">
      <c r="A537" s="13"/>
      <c r="B537" s="1"/>
      <c r="C537" s="36"/>
      <c r="D537" s="171"/>
      <c r="E537" s="172"/>
      <c r="F537" s="41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8"/>
        <v>0</v>
      </c>
      <c r="I537" s="14"/>
    </row>
    <row r="538" spans="1:9" ht="12.4" hidden="1" customHeight="1">
      <c r="A538" s="13"/>
      <c r="B538" s="1"/>
      <c r="C538" s="36"/>
      <c r="D538" s="171"/>
      <c r="E538" s="172"/>
      <c r="F538" s="41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8"/>
        <v>0</v>
      </c>
      <c r="I538" s="14"/>
    </row>
    <row r="539" spans="1:9" ht="12.4" hidden="1" customHeight="1">
      <c r="A539" s="13"/>
      <c r="B539" s="1"/>
      <c r="C539" s="36"/>
      <c r="D539" s="171"/>
      <c r="E539" s="172"/>
      <c r="F539" s="41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8"/>
        <v>0</v>
      </c>
      <c r="I539" s="14"/>
    </row>
    <row r="540" spans="1:9" ht="12.4" hidden="1" customHeight="1">
      <c r="A540" s="13"/>
      <c r="B540" s="1"/>
      <c r="C540" s="36"/>
      <c r="D540" s="171"/>
      <c r="E540" s="172"/>
      <c r="F540" s="41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8"/>
        <v>0</v>
      </c>
      <c r="I540" s="14"/>
    </row>
    <row r="541" spans="1:9" ht="12.4" hidden="1" customHeight="1">
      <c r="A541" s="13"/>
      <c r="B541" s="1"/>
      <c r="C541" s="36"/>
      <c r="D541" s="171"/>
      <c r="E541" s="172"/>
      <c r="F541" s="41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8"/>
        <v>0</v>
      </c>
      <c r="I541" s="14"/>
    </row>
    <row r="542" spans="1:9" ht="12.4" hidden="1" customHeight="1">
      <c r="A542" s="13"/>
      <c r="B542" s="1"/>
      <c r="C542" s="36"/>
      <c r="D542" s="171"/>
      <c r="E542" s="172"/>
      <c r="F542" s="41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8"/>
        <v>0</v>
      </c>
      <c r="I542" s="14"/>
    </row>
    <row r="543" spans="1:9" ht="12.4" hidden="1" customHeight="1">
      <c r="A543" s="13"/>
      <c r="B543" s="1"/>
      <c r="C543" s="36"/>
      <c r="D543" s="171"/>
      <c r="E543" s="172"/>
      <c r="F543" s="41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8"/>
        <v>0</v>
      </c>
      <c r="I543" s="14"/>
    </row>
    <row r="544" spans="1:9" ht="12.4" hidden="1" customHeight="1">
      <c r="A544" s="13"/>
      <c r="B544" s="1"/>
      <c r="C544" s="36"/>
      <c r="D544" s="171"/>
      <c r="E544" s="172"/>
      <c r="F544" s="41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8"/>
        <v>0</v>
      </c>
      <c r="I544" s="14"/>
    </row>
    <row r="545" spans="1:9" ht="12.4" hidden="1" customHeight="1">
      <c r="A545" s="13"/>
      <c r="B545" s="1"/>
      <c r="C545" s="36"/>
      <c r="D545" s="171"/>
      <c r="E545" s="172"/>
      <c r="F545" s="41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8"/>
        <v>0</v>
      </c>
      <c r="I545" s="14"/>
    </row>
    <row r="546" spans="1:9" ht="12.4" hidden="1" customHeight="1">
      <c r="A546" s="13"/>
      <c r="B546" s="1"/>
      <c r="C546" s="36"/>
      <c r="D546" s="171"/>
      <c r="E546" s="172"/>
      <c r="F546" s="41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8"/>
        <v>0</v>
      </c>
      <c r="I546" s="14"/>
    </row>
    <row r="547" spans="1:9" ht="12.4" hidden="1" customHeight="1">
      <c r="A547" s="13"/>
      <c r="B547" s="1"/>
      <c r="C547" s="36"/>
      <c r="D547" s="171"/>
      <c r="E547" s="172"/>
      <c r="F547" s="41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8"/>
        <v>0</v>
      </c>
      <c r="I547" s="14"/>
    </row>
    <row r="548" spans="1:9" ht="12.4" hidden="1" customHeight="1">
      <c r="A548" s="13"/>
      <c r="B548" s="1"/>
      <c r="C548" s="36"/>
      <c r="D548" s="171"/>
      <c r="E548" s="172"/>
      <c r="F548" s="41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8"/>
        <v>0</v>
      </c>
      <c r="I548" s="14"/>
    </row>
    <row r="549" spans="1:9" ht="12.4" hidden="1" customHeight="1">
      <c r="A549" s="13"/>
      <c r="B549" s="1"/>
      <c r="C549" s="36"/>
      <c r="D549" s="171"/>
      <c r="E549" s="172"/>
      <c r="F549" s="41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8"/>
        <v>0</v>
      </c>
      <c r="I549" s="14"/>
    </row>
    <row r="550" spans="1:9" ht="12.4" hidden="1" customHeight="1">
      <c r="A550" s="13"/>
      <c r="B550" s="1"/>
      <c r="C550" s="36"/>
      <c r="D550" s="171"/>
      <c r="E550" s="172"/>
      <c r="F550" s="41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8"/>
        <v>0</v>
      </c>
      <c r="I550" s="14"/>
    </row>
    <row r="551" spans="1:9" ht="12.4" hidden="1" customHeight="1">
      <c r="A551" s="13"/>
      <c r="B551" s="1"/>
      <c r="C551" s="36"/>
      <c r="D551" s="171"/>
      <c r="E551" s="172"/>
      <c r="F551" s="41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8"/>
        <v>0</v>
      </c>
      <c r="I551" s="14"/>
    </row>
    <row r="552" spans="1:9" ht="12.4" hidden="1" customHeight="1">
      <c r="A552" s="13"/>
      <c r="B552" s="1"/>
      <c r="C552" s="36"/>
      <c r="D552" s="171"/>
      <c r="E552" s="172"/>
      <c r="F552" s="41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8"/>
        <v>0</v>
      </c>
      <c r="I552" s="14"/>
    </row>
    <row r="553" spans="1:9" ht="12.4" hidden="1" customHeight="1">
      <c r="A553" s="13"/>
      <c r="B553" s="1"/>
      <c r="C553" s="36"/>
      <c r="D553" s="171"/>
      <c r="E553" s="172"/>
      <c r="F553" s="41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8"/>
        <v>0</v>
      </c>
      <c r="I553" s="14"/>
    </row>
    <row r="554" spans="1:9" ht="12.4" hidden="1" customHeight="1">
      <c r="A554" s="13"/>
      <c r="B554" s="1"/>
      <c r="C554" s="36"/>
      <c r="D554" s="171"/>
      <c r="E554" s="172"/>
      <c r="F554" s="41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8"/>
        <v>0</v>
      </c>
      <c r="I554" s="14"/>
    </row>
    <row r="555" spans="1:9" ht="12.4" hidden="1" customHeight="1">
      <c r="A555" s="13"/>
      <c r="B555" s="1"/>
      <c r="C555" s="36"/>
      <c r="D555" s="171"/>
      <c r="E555" s="172"/>
      <c r="F555" s="41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8"/>
        <v>0</v>
      </c>
      <c r="I555" s="14"/>
    </row>
    <row r="556" spans="1:9" ht="12.4" hidden="1" customHeight="1">
      <c r="A556" s="13"/>
      <c r="B556" s="1"/>
      <c r="C556" s="36"/>
      <c r="D556" s="171"/>
      <c r="E556" s="172"/>
      <c r="F556" s="41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8"/>
        <v>0</v>
      </c>
      <c r="I556" s="14"/>
    </row>
    <row r="557" spans="1:9" ht="12.4" hidden="1" customHeight="1">
      <c r="A557" s="13"/>
      <c r="B557" s="1"/>
      <c r="C557" s="36"/>
      <c r="D557" s="171"/>
      <c r="E557" s="172"/>
      <c r="F557" s="41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8"/>
        <v>0</v>
      </c>
      <c r="I557" s="14"/>
    </row>
    <row r="558" spans="1:9" ht="12.4" hidden="1" customHeight="1">
      <c r="A558" s="13"/>
      <c r="B558" s="1"/>
      <c r="C558" s="36"/>
      <c r="D558" s="171"/>
      <c r="E558" s="172"/>
      <c r="F558" s="41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8"/>
        <v>0</v>
      </c>
      <c r="I558" s="14"/>
    </row>
    <row r="559" spans="1:9" ht="12.4" hidden="1" customHeight="1">
      <c r="A559" s="13"/>
      <c r="B559" s="1"/>
      <c r="C559" s="36"/>
      <c r="D559" s="171"/>
      <c r="E559" s="172"/>
      <c r="F559" s="41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8"/>
        <v>0</v>
      </c>
      <c r="I559" s="14"/>
    </row>
    <row r="560" spans="1:9" ht="12.4" hidden="1" customHeight="1">
      <c r="A560" s="13"/>
      <c r="B560" s="1"/>
      <c r="C560" s="37"/>
      <c r="D560" s="171"/>
      <c r="E560" s="172"/>
      <c r="F560" s="41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 t="shared" si="8"/>
        <v>0</v>
      </c>
      <c r="I560" s="14"/>
    </row>
    <row r="561" spans="1:9" ht="12" hidden="1" customHeight="1">
      <c r="A561" s="13"/>
      <c r="B561" s="1"/>
      <c r="C561" s="36"/>
      <c r="D561" s="171"/>
      <c r="E561" s="172"/>
      <c r="F561" s="41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si="8"/>
        <v>0</v>
      </c>
      <c r="I561" s="14"/>
    </row>
    <row r="562" spans="1:9" ht="12.4" hidden="1" customHeight="1">
      <c r="A562" s="13"/>
      <c r="B562" s="1"/>
      <c r="C562" s="36"/>
      <c r="D562" s="171"/>
      <c r="E562" s="172"/>
      <c r="F562" s="41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8"/>
        <v>0</v>
      </c>
      <c r="I562" s="14"/>
    </row>
    <row r="563" spans="1:9" ht="12.4" hidden="1" customHeight="1">
      <c r="A563" s="13"/>
      <c r="B563" s="1"/>
      <c r="C563" s="36"/>
      <c r="D563" s="171"/>
      <c r="E563" s="172"/>
      <c r="F563" s="41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8"/>
        <v>0</v>
      </c>
      <c r="I563" s="14"/>
    </row>
    <row r="564" spans="1:9" ht="12.4" hidden="1" customHeight="1">
      <c r="A564" s="13"/>
      <c r="B564" s="1"/>
      <c r="C564" s="36"/>
      <c r="D564" s="171"/>
      <c r="E564" s="172"/>
      <c r="F564" s="41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8"/>
        <v>0</v>
      </c>
      <c r="I564" s="14"/>
    </row>
    <row r="565" spans="1:9" ht="12.4" hidden="1" customHeight="1">
      <c r="A565" s="13"/>
      <c r="B565" s="1"/>
      <c r="C565" s="36"/>
      <c r="D565" s="171"/>
      <c r="E565" s="172"/>
      <c r="F565" s="41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8"/>
        <v>0</v>
      </c>
      <c r="I565" s="14"/>
    </row>
    <row r="566" spans="1:9" ht="12.4" hidden="1" customHeight="1">
      <c r="A566" s="13"/>
      <c r="B566" s="1"/>
      <c r="C566" s="36"/>
      <c r="D566" s="171"/>
      <c r="E566" s="172"/>
      <c r="F566" s="41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8"/>
        <v>0</v>
      </c>
      <c r="I566" s="14"/>
    </row>
    <row r="567" spans="1:9" ht="12.4" hidden="1" customHeight="1">
      <c r="A567" s="13"/>
      <c r="B567" s="1"/>
      <c r="C567" s="36"/>
      <c r="D567" s="171"/>
      <c r="E567" s="172"/>
      <c r="F567" s="41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8"/>
        <v>0</v>
      </c>
      <c r="I567" s="14"/>
    </row>
    <row r="568" spans="1:9" ht="12.4" hidden="1" customHeight="1">
      <c r="A568" s="13"/>
      <c r="B568" s="1"/>
      <c r="C568" s="36"/>
      <c r="D568" s="171"/>
      <c r="E568" s="172"/>
      <c r="F568" s="41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8"/>
        <v>0</v>
      </c>
      <c r="I568" s="14"/>
    </row>
    <row r="569" spans="1:9" ht="12.4" hidden="1" customHeight="1">
      <c r="A569" s="13"/>
      <c r="B569" s="1"/>
      <c r="C569" s="36"/>
      <c r="D569" s="171"/>
      <c r="E569" s="172"/>
      <c r="F569" s="41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8"/>
        <v>0</v>
      </c>
      <c r="I569" s="14"/>
    </row>
    <row r="570" spans="1:9" ht="12.4" hidden="1" customHeight="1">
      <c r="A570" s="13"/>
      <c r="B570" s="1"/>
      <c r="C570" s="36"/>
      <c r="D570" s="171"/>
      <c r="E570" s="172"/>
      <c r="F570" s="41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8"/>
        <v>0</v>
      </c>
      <c r="I570" s="14"/>
    </row>
    <row r="571" spans="1:9" ht="12.4" hidden="1" customHeight="1">
      <c r="A571" s="13"/>
      <c r="B571" s="1"/>
      <c r="C571" s="36"/>
      <c r="D571" s="171"/>
      <c r="E571" s="172"/>
      <c r="F571" s="41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8"/>
        <v>0</v>
      </c>
      <c r="I571" s="14"/>
    </row>
    <row r="572" spans="1:9" ht="12.4" hidden="1" customHeight="1">
      <c r="A572" s="13"/>
      <c r="B572" s="1"/>
      <c r="C572" s="36"/>
      <c r="D572" s="171"/>
      <c r="E572" s="172"/>
      <c r="F572" s="41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8"/>
        <v>0</v>
      </c>
      <c r="I572" s="14"/>
    </row>
    <row r="573" spans="1:9" ht="12.4" hidden="1" customHeight="1">
      <c r="A573" s="13"/>
      <c r="B573" s="1"/>
      <c r="C573" s="36"/>
      <c r="D573" s="171"/>
      <c r="E573" s="172"/>
      <c r="F573" s="41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8"/>
        <v>0</v>
      </c>
      <c r="I573" s="14"/>
    </row>
    <row r="574" spans="1:9" ht="12.4" hidden="1" customHeight="1">
      <c r="A574" s="13"/>
      <c r="B574" s="1"/>
      <c r="C574" s="36"/>
      <c r="D574" s="171"/>
      <c r="E574" s="172"/>
      <c r="F574" s="41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8"/>
        <v>0</v>
      </c>
      <c r="I574" s="14"/>
    </row>
    <row r="575" spans="1:9" ht="12.4" hidden="1" customHeight="1">
      <c r="A575" s="13"/>
      <c r="B575" s="1"/>
      <c r="C575" s="36"/>
      <c r="D575" s="171"/>
      <c r="E575" s="172"/>
      <c r="F575" s="41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8"/>
        <v>0</v>
      </c>
      <c r="I575" s="14"/>
    </row>
    <row r="576" spans="1:9" ht="12.4" hidden="1" customHeight="1">
      <c r="A576" s="13"/>
      <c r="B576" s="1"/>
      <c r="C576" s="36"/>
      <c r="D576" s="171"/>
      <c r="E576" s="172"/>
      <c r="F576" s="41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8"/>
        <v>0</v>
      </c>
      <c r="I576" s="14"/>
    </row>
    <row r="577" spans="1:9" ht="12.4" hidden="1" customHeight="1">
      <c r="A577" s="13"/>
      <c r="B577" s="1"/>
      <c r="C577" s="36"/>
      <c r="D577" s="171"/>
      <c r="E577" s="172"/>
      <c r="F577" s="41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8"/>
        <v>0</v>
      </c>
      <c r="I577" s="14"/>
    </row>
    <row r="578" spans="1:9" ht="12.4" hidden="1" customHeight="1">
      <c r="A578" s="13"/>
      <c r="B578" s="1"/>
      <c r="C578" s="36"/>
      <c r="D578" s="171"/>
      <c r="E578" s="172"/>
      <c r="F578" s="41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8"/>
        <v>0</v>
      </c>
      <c r="I578" s="14"/>
    </row>
    <row r="579" spans="1:9" ht="12.4" hidden="1" customHeight="1">
      <c r="A579" s="13"/>
      <c r="B579" s="1"/>
      <c r="C579" s="36"/>
      <c r="D579" s="171"/>
      <c r="E579" s="172"/>
      <c r="F579" s="41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8"/>
        <v>0</v>
      </c>
      <c r="I579" s="14"/>
    </row>
    <row r="580" spans="1:9" ht="12.4" hidden="1" customHeight="1">
      <c r="A580" s="13"/>
      <c r="B580" s="1"/>
      <c r="C580" s="36"/>
      <c r="D580" s="171"/>
      <c r="E580" s="172"/>
      <c r="F580" s="41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8"/>
        <v>0</v>
      </c>
      <c r="I580" s="14"/>
    </row>
    <row r="581" spans="1:9" ht="12.4" hidden="1" customHeight="1">
      <c r="A581" s="13"/>
      <c r="B581" s="1"/>
      <c r="C581" s="36"/>
      <c r="D581" s="171"/>
      <c r="E581" s="172"/>
      <c r="F581" s="41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8"/>
        <v>0</v>
      </c>
      <c r="I581" s="14"/>
    </row>
    <row r="582" spans="1:9" ht="12.4" hidden="1" customHeight="1">
      <c r="A582" s="13"/>
      <c r="B582" s="1"/>
      <c r="C582" s="36"/>
      <c r="D582" s="171"/>
      <c r="E582" s="172"/>
      <c r="F582" s="41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8"/>
        <v>0</v>
      </c>
      <c r="I582" s="14"/>
    </row>
    <row r="583" spans="1:9" ht="12.4" hidden="1" customHeight="1">
      <c r="A583" s="13"/>
      <c r="B583" s="1"/>
      <c r="C583" s="36"/>
      <c r="D583" s="171"/>
      <c r="E583" s="172"/>
      <c r="F583" s="41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8"/>
        <v>0</v>
      </c>
      <c r="I583" s="14"/>
    </row>
    <row r="584" spans="1:9" ht="12.4" hidden="1" customHeight="1">
      <c r="A584" s="13"/>
      <c r="B584" s="1"/>
      <c r="C584" s="37"/>
      <c r="D584" s="171"/>
      <c r="E584" s="172"/>
      <c r="F584" s="41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8"/>
        <v>0</v>
      </c>
      <c r="I584" s="14"/>
    </row>
    <row r="585" spans="1:9" ht="12" hidden="1" customHeight="1">
      <c r="A585" s="13"/>
      <c r="B585" s="1"/>
      <c r="C585" s="36"/>
      <c r="D585" s="171"/>
      <c r="E585" s="172"/>
      <c r="F585" s="41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8"/>
        <v>0</v>
      </c>
      <c r="I585" s="14"/>
    </row>
    <row r="586" spans="1:9" ht="12.4" hidden="1" customHeight="1">
      <c r="A586" s="13"/>
      <c r="B586" s="1"/>
      <c r="C586" s="36"/>
      <c r="D586" s="171"/>
      <c r="E586" s="172"/>
      <c r="F586" s="41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8"/>
        <v>0</v>
      </c>
      <c r="I586" s="14"/>
    </row>
    <row r="587" spans="1:9" ht="12.4" hidden="1" customHeight="1">
      <c r="A587" s="13"/>
      <c r="B587" s="1"/>
      <c r="C587" s="36"/>
      <c r="D587" s="171"/>
      <c r="E587" s="172"/>
      <c r="F587" s="41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8"/>
        <v>0</v>
      </c>
      <c r="I587" s="14"/>
    </row>
    <row r="588" spans="1:9" ht="12.4" hidden="1" customHeight="1">
      <c r="A588" s="13"/>
      <c r="B588" s="1"/>
      <c r="C588" s="36"/>
      <c r="D588" s="171"/>
      <c r="E588" s="172"/>
      <c r="F588" s="41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8"/>
        <v>0</v>
      </c>
      <c r="I588" s="14"/>
    </row>
    <row r="589" spans="1:9" ht="12.4" hidden="1" customHeight="1">
      <c r="A589" s="13"/>
      <c r="B589" s="1"/>
      <c r="C589" s="36"/>
      <c r="D589" s="171"/>
      <c r="E589" s="172"/>
      <c r="F589" s="41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8"/>
        <v>0</v>
      </c>
      <c r="I589" s="14"/>
    </row>
    <row r="590" spans="1:9" ht="12.4" hidden="1" customHeight="1">
      <c r="A590" s="13"/>
      <c r="B590" s="1"/>
      <c r="C590" s="36"/>
      <c r="D590" s="171"/>
      <c r="E590" s="172"/>
      <c r="F590" s="41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8"/>
        <v>0</v>
      </c>
      <c r="I590" s="14"/>
    </row>
    <row r="591" spans="1:9" ht="12.4" hidden="1" customHeight="1">
      <c r="A591" s="13"/>
      <c r="B591" s="1"/>
      <c r="C591" s="36"/>
      <c r="D591" s="171"/>
      <c r="E591" s="172"/>
      <c r="F591" s="41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8"/>
        <v>0</v>
      </c>
      <c r="I591" s="14"/>
    </row>
    <row r="592" spans="1:9" ht="12.4" hidden="1" customHeight="1">
      <c r="A592" s="13"/>
      <c r="B592" s="1"/>
      <c r="C592" s="36"/>
      <c r="D592" s="171"/>
      <c r="E592" s="172"/>
      <c r="F592" s="41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8"/>
        <v>0</v>
      </c>
      <c r="I592" s="14"/>
    </row>
    <row r="593" spans="1:9" ht="12.4" hidden="1" customHeight="1">
      <c r="A593" s="13"/>
      <c r="B593" s="1"/>
      <c r="C593" s="36"/>
      <c r="D593" s="171"/>
      <c r="E593" s="172"/>
      <c r="F593" s="41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8"/>
        <v>0</v>
      </c>
      <c r="I593" s="14"/>
    </row>
    <row r="594" spans="1:9" ht="12.4" hidden="1" customHeight="1">
      <c r="A594" s="13"/>
      <c r="B594" s="1"/>
      <c r="C594" s="36"/>
      <c r="D594" s="171"/>
      <c r="E594" s="172"/>
      <c r="F594" s="41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8"/>
        <v>0</v>
      </c>
      <c r="I594" s="14"/>
    </row>
    <row r="595" spans="1:9" ht="12.4" hidden="1" customHeight="1">
      <c r="A595" s="13"/>
      <c r="B595" s="1"/>
      <c r="C595" s="36"/>
      <c r="D595" s="171"/>
      <c r="E595" s="172"/>
      <c r="F595" s="41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8"/>
        <v>0</v>
      </c>
      <c r="I595" s="14"/>
    </row>
    <row r="596" spans="1:9" ht="12.4" hidden="1" customHeight="1">
      <c r="A596" s="13"/>
      <c r="B596" s="1"/>
      <c r="C596" s="36"/>
      <c r="D596" s="171"/>
      <c r="E596" s="172"/>
      <c r="F596" s="41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ref="H596:H659" si="9">ROUND(IF(ISNUMBER(B596), G596*B596, 0),5)</f>
        <v>0</v>
      </c>
      <c r="I596" s="14"/>
    </row>
    <row r="597" spans="1:9" ht="12.4" hidden="1" customHeight="1">
      <c r="A597" s="13"/>
      <c r="B597" s="1"/>
      <c r="C597" s="36"/>
      <c r="D597" s="171"/>
      <c r="E597" s="172"/>
      <c r="F597" s="41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9"/>
        <v>0</v>
      </c>
      <c r="I597" s="14"/>
    </row>
    <row r="598" spans="1:9" ht="12.4" hidden="1" customHeight="1">
      <c r="A598" s="13"/>
      <c r="B598" s="1"/>
      <c r="C598" s="36"/>
      <c r="D598" s="171"/>
      <c r="E598" s="172"/>
      <c r="F598" s="41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9"/>
        <v>0</v>
      </c>
      <c r="I598" s="14"/>
    </row>
    <row r="599" spans="1:9" ht="12.4" hidden="1" customHeight="1">
      <c r="A599" s="13"/>
      <c r="B599" s="1"/>
      <c r="C599" s="36"/>
      <c r="D599" s="171"/>
      <c r="E599" s="172"/>
      <c r="F599" s="41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9"/>
        <v>0</v>
      </c>
      <c r="I599" s="14"/>
    </row>
    <row r="600" spans="1:9" ht="12.4" hidden="1" customHeight="1">
      <c r="A600" s="13"/>
      <c r="B600" s="1"/>
      <c r="C600" s="36"/>
      <c r="D600" s="171"/>
      <c r="E600" s="172"/>
      <c r="F600" s="41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9"/>
        <v>0</v>
      </c>
      <c r="I600" s="14"/>
    </row>
    <row r="601" spans="1:9" ht="12.4" hidden="1" customHeight="1">
      <c r="A601" s="13"/>
      <c r="B601" s="1"/>
      <c r="C601" s="36"/>
      <c r="D601" s="171"/>
      <c r="E601" s="172"/>
      <c r="F601" s="41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9"/>
        <v>0</v>
      </c>
      <c r="I601" s="14"/>
    </row>
    <row r="602" spans="1:9" ht="12.4" hidden="1" customHeight="1">
      <c r="A602" s="13"/>
      <c r="B602" s="1"/>
      <c r="C602" s="36"/>
      <c r="D602" s="171"/>
      <c r="E602" s="172"/>
      <c r="F602" s="41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9"/>
        <v>0</v>
      </c>
      <c r="I602" s="14"/>
    </row>
    <row r="603" spans="1:9" ht="12.4" hidden="1" customHeight="1">
      <c r="A603" s="13"/>
      <c r="B603" s="1"/>
      <c r="C603" s="36"/>
      <c r="D603" s="171"/>
      <c r="E603" s="172"/>
      <c r="F603" s="41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9"/>
        <v>0</v>
      </c>
      <c r="I603" s="14"/>
    </row>
    <row r="604" spans="1:9" ht="12.4" hidden="1" customHeight="1">
      <c r="A604" s="13"/>
      <c r="B604" s="1"/>
      <c r="C604" s="36"/>
      <c r="D604" s="171"/>
      <c r="E604" s="172"/>
      <c r="F604" s="41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9"/>
        <v>0</v>
      </c>
      <c r="I604" s="14"/>
    </row>
    <row r="605" spans="1:9" ht="12.4" hidden="1" customHeight="1">
      <c r="A605" s="13"/>
      <c r="B605" s="1"/>
      <c r="C605" s="36"/>
      <c r="D605" s="171"/>
      <c r="E605" s="172"/>
      <c r="F605" s="41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9"/>
        <v>0</v>
      </c>
      <c r="I605" s="14"/>
    </row>
    <row r="606" spans="1:9" ht="12.4" hidden="1" customHeight="1">
      <c r="A606" s="13"/>
      <c r="B606" s="1"/>
      <c r="C606" s="36"/>
      <c r="D606" s="171"/>
      <c r="E606" s="172"/>
      <c r="F606" s="41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9"/>
        <v>0</v>
      </c>
      <c r="I606" s="14"/>
    </row>
    <row r="607" spans="1:9" ht="12.4" hidden="1" customHeight="1">
      <c r="A607" s="13"/>
      <c r="B607" s="1"/>
      <c r="C607" s="36"/>
      <c r="D607" s="171"/>
      <c r="E607" s="172"/>
      <c r="F607" s="41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9"/>
        <v>0</v>
      </c>
      <c r="I607" s="14"/>
    </row>
    <row r="608" spans="1:9" ht="12.4" hidden="1" customHeight="1">
      <c r="A608" s="13"/>
      <c r="B608" s="1"/>
      <c r="C608" s="36"/>
      <c r="D608" s="171"/>
      <c r="E608" s="172"/>
      <c r="F608" s="41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9"/>
        <v>0</v>
      </c>
      <c r="I608" s="14"/>
    </row>
    <row r="609" spans="1:9" ht="12.4" hidden="1" customHeight="1">
      <c r="A609" s="13"/>
      <c r="B609" s="1"/>
      <c r="C609" s="36"/>
      <c r="D609" s="171"/>
      <c r="E609" s="172"/>
      <c r="F609" s="41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9"/>
        <v>0</v>
      </c>
      <c r="I609" s="14"/>
    </row>
    <row r="610" spans="1:9" ht="12.4" hidden="1" customHeight="1">
      <c r="A610" s="13"/>
      <c r="B610" s="1"/>
      <c r="C610" s="36"/>
      <c r="D610" s="171"/>
      <c r="E610" s="172"/>
      <c r="F610" s="41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9"/>
        <v>0</v>
      </c>
      <c r="I610" s="14"/>
    </row>
    <row r="611" spans="1:9" ht="12.4" hidden="1" customHeight="1">
      <c r="A611" s="13"/>
      <c r="B611" s="1"/>
      <c r="C611" s="36"/>
      <c r="D611" s="171"/>
      <c r="E611" s="172"/>
      <c r="F611" s="41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9"/>
        <v>0</v>
      </c>
      <c r="I611" s="14"/>
    </row>
    <row r="612" spans="1:9" ht="12.4" hidden="1" customHeight="1">
      <c r="A612" s="13"/>
      <c r="B612" s="1"/>
      <c r="C612" s="37"/>
      <c r="D612" s="171"/>
      <c r="E612" s="172"/>
      <c r="F612" s="41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 t="shared" si="9"/>
        <v>0</v>
      </c>
      <c r="I612" s="14"/>
    </row>
    <row r="613" spans="1:9" ht="12" hidden="1" customHeight="1">
      <c r="A613" s="13"/>
      <c r="B613" s="1"/>
      <c r="C613" s="36"/>
      <c r="D613" s="171"/>
      <c r="E613" s="172"/>
      <c r="F613" s="41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si="9"/>
        <v>0</v>
      </c>
      <c r="I613" s="14"/>
    </row>
    <row r="614" spans="1:9" ht="12.4" hidden="1" customHeight="1">
      <c r="A614" s="13"/>
      <c r="B614" s="1"/>
      <c r="C614" s="36"/>
      <c r="D614" s="171"/>
      <c r="E614" s="172"/>
      <c r="F614" s="41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9"/>
        <v>0</v>
      </c>
      <c r="I614" s="14"/>
    </row>
    <row r="615" spans="1:9" ht="12.4" hidden="1" customHeight="1">
      <c r="A615" s="13"/>
      <c r="B615" s="1"/>
      <c r="C615" s="36"/>
      <c r="D615" s="171"/>
      <c r="E615" s="172"/>
      <c r="F615" s="41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9"/>
        <v>0</v>
      </c>
      <c r="I615" s="14"/>
    </row>
    <row r="616" spans="1:9" ht="12.4" hidden="1" customHeight="1">
      <c r="A616" s="13"/>
      <c r="B616" s="1"/>
      <c r="C616" s="36"/>
      <c r="D616" s="171"/>
      <c r="E616" s="172"/>
      <c r="F616" s="41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9"/>
        <v>0</v>
      </c>
      <c r="I616" s="14"/>
    </row>
    <row r="617" spans="1:9" ht="12.4" hidden="1" customHeight="1">
      <c r="A617" s="13"/>
      <c r="B617" s="1"/>
      <c r="C617" s="36"/>
      <c r="D617" s="171"/>
      <c r="E617" s="172"/>
      <c r="F617" s="41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9"/>
        <v>0</v>
      </c>
      <c r="I617" s="14"/>
    </row>
    <row r="618" spans="1:9" ht="12.4" hidden="1" customHeight="1">
      <c r="A618" s="13"/>
      <c r="B618" s="1"/>
      <c r="C618" s="36"/>
      <c r="D618" s="171"/>
      <c r="E618" s="172"/>
      <c r="F618" s="41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9"/>
        <v>0</v>
      </c>
      <c r="I618" s="14"/>
    </row>
    <row r="619" spans="1:9" ht="12.4" hidden="1" customHeight="1">
      <c r="A619" s="13"/>
      <c r="B619" s="1"/>
      <c r="C619" s="36"/>
      <c r="D619" s="171"/>
      <c r="E619" s="172"/>
      <c r="F619" s="41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9"/>
        <v>0</v>
      </c>
      <c r="I619" s="14"/>
    </row>
    <row r="620" spans="1:9" ht="12.4" hidden="1" customHeight="1">
      <c r="A620" s="13"/>
      <c r="B620" s="1"/>
      <c r="C620" s="36"/>
      <c r="D620" s="171"/>
      <c r="E620" s="172"/>
      <c r="F620" s="41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9"/>
        <v>0</v>
      </c>
      <c r="I620" s="14"/>
    </row>
    <row r="621" spans="1:9" ht="12.4" hidden="1" customHeight="1">
      <c r="A621" s="13"/>
      <c r="B621" s="1"/>
      <c r="C621" s="36"/>
      <c r="D621" s="171"/>
      <c r="E621" s="172"/>
      <c r="F621" s="41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9"/>
        <v>0</v>
      </c>
      <c r="I621" s="14"/>
    </row>
    <row r="622" spans="1:9" ht="12.4" hidden="1" customHeight="1">
      <c r="A622" s="13"/>
      <c r="B622" s="1"/>
      <c r="C622" s="36"/>
      <c r="D622" s="171"/>
      <c r="E622" s="172"/>
      <c r="F622" s="41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9"/>
        <v>0</v>
      </c>
      <c r="I622" s="14"/>
    </row>
    <row r="623" spans="1:9" ht="12.4" hidden="1" customHeight="1">
      <c r="A623" s="13"/>
      <c r="B623" s="1"/>
      <c r="C623" s="36"/>
      <c r="D623" s="171"/>
      <c r="E623" s="172"/>
      <c r="F623" s="41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9"/>
        <v>0</v>
      </c>
      <c r="I623" s="14"/>
    </row>
    <row r="624" spans="1:9" ht="12.4" hidden="1" customHeight="1">
      <c r="A624" s="13"/>
      <c r="B624" s="1"/>
      <c r="C624" s="36"/>
      <c r="D624" s="171"/>
      <c r="E624" s="172"/>
      <c r="F624" s="41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9"/>
        <v>0</v>
      </c>
      <c r="I624" s="14"/>
    </row>
    <row r="625" spans="1:9" ht="12.4" hidden="1" customHeight="1">
      <c r="A625" s="13"/>
      <c r="B625" s="1"/>
      <c r="C625" s="36"/>
      <c r="D625" s="171"/>
      <c r="E625" s="172"/>
      <c r="F625" s="41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9"/>
        <v>0</v>
      </c>
      <c r="I625" s="14"/>
    </row>
    <row r="626" spans="1:9" ht="12.4" hidden="1" customHeight="1">
      <c r="A626" s="13"/>
      <c r="B626" s="1"/>
      <c r="C626" s="36"/>
      <c r="D626" s="171"/>
      <c r="E626" s="172"/>
      <c r="F626" s="41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9"/>
        <v>0</v>
      </c>
      <c r="I626" s="14"/>
    </row>
    <row r="627" spans="1:9" ht="12.4" hidden="1" customHeight="1">
      <c r="A627" s="13"/>
      <c r="B627" s="1"/>
      <c r="C627" s="36"/>
      <c r="D627" s="171"/>
      <c r="E627" s="172"/>
      <c r="F627" s="41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9"/>
        <v>0</v>
      </c>
      <c r="I627" s="14"/>
    </row>
    <row r="628" spans="1:9" ht="12.4" hidden="1" customHeight="1">
      <c r="A628" s="13"/>
      <c r="B628" s="1"/>
      <c r="C628" s="37"/>
      <c r="D628" s="171"/>
      <c r="E628" s="172"/>
      <c r="F628" s="41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9"/>
        <v>0</v>
      </c>
      <c r="I628" s="14"/>
    </row>
    <row r="629" spans="1:9" ht="12.4" hidden="1" customHeight="1">
      <c r="A629" s="13"/>
      <c r="B629" s="1"/>
      <c r="C629" s="37"/>
      <c r="D629" s="171"/>
      <c r="E629" s="172"/>
      <c r="F629" s="41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9"/>
        <v>0</v>
      </c>
      <c r="I629" s="14"/>
    </row>
    <row r="630" spans="1:9" ht="12.4" hidden="1" customHeight="1">
      <c r="A630" s="13"/>
      <c r="B630" s="1"/>
      <c r="C630" s="36"/>
      <c r="D630" s="171"/>
      <c r="E630" s="172"/>
      <c r="F630" s="41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9"/>
        <v>0</v>
      </c>
      <c r="I630" s="14"/>
    </row>
    <row r="631" spans="1:9" ht="12.4" hidden="1" customHeight="1">
      <c r="A631" s="13"/>
      <c r="B631" s="1"/>
      <c r="C631" s="36"/>
      <c r="D631" s="171"/>
      <c r="E631" s="172"/>
      <c r="F631" s="41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9"/>
        <v>0</v>
      </c>
      <c r="I631" s="14"/>
    </row>
    <row r="632" spans="1:9" ht="12.4" hidden="1" customHeight="1">
      <c r="A632" s="13"/>
      <c r="B632" s="1"/>
      <c r="C632" s="36"/>
      <c r="D632" s="171"/>
      <c r="E632" s="172"/>
      <c r="F632" s="41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9"/>
        <v>0</v>
      </c>
      <c r="I632" s="14"/>
    </row>
    <row r="633" spans="1:9" ht="12.4" hidden="1" customHeight="1">
      <c r="A633" s="13"/>
      <c r="B633" s="1"/>
      <c r="C633" s="36"/>
      <c r="D633" s="171"/>
      <c r="E633" s="172"/>
      <c r="F633" s="41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9"/>
        <v>0</v>
      </c>
      <c r="I633" s="14"/>
    </row>
    <row r="634" spans="1:9" ht="12.4" hidden="1" customHeight="1">
      <c r="A634" s="13"/>
      <c r="B634" s="1"/>
      <c r="C634" s="36"/>
      <c r="D634" s="171"/>
      <c r="E634" s="172"/>
      <c r="F634" s="41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9"/>
        <v>0</v>
      </c>
      <c r="I634" s="14"/>
    </row>
    <row r="635" spans="1:9" ht="12.4" hidden="1" customHeight="1">
      <c r="A635" s="13"/>
      <c r="B635" s="1"/>
      <c r="C635" s="36"/>
      <c r="D635" s="171"/>
      <c r="E635" s="172"/>
      <c r="F635" s="41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9"/>
        <v>0</v>
      </c>
      <c r="I635" s="14"/>
    </row>
    <row r="636" spans="1:9" ht="12.4" hidden="1" customHeight="1">
      <c r="A636" s="13"/>
      <c r="B636" s="1"/>
      <c r="C636" s="36"/>
      <c r="D636" s="171"/>
      <c r="E636" s="172"/>
      <c r="F636" s="41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9"/>
        <v>0</v>
      </c>
      <c r="I636" s="14"/>
    </row>
    <row r="637" spans="1:9" ht="12.4" hidden="1" customHeight="1">
      <c r="A637" s="13"/>
      <c r="B637" s="1"/>
      <c r="C637" s="36"/>
      <c r="D637" s="171"/>
      <c r="E637" s="172"/>
      <c r="F637" s="41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9"/>
        <v>0</v>
      </c>
      <c r="I637" s="14"/>
    </row>
    <row r="638" spans="1:9" ht="12.4" hidden="1" customHeight="1">
      <c r="A638" s="13"/>
      <c r="B638" s="1"/>
      <c r="C638" s="36"/>
      <c r="D638" s="171"/>
      <c r="E638" s="172"/>
      <c r="F638" s="41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9"/>
        <v>0</v>
      </c>
      <c r="I638" s="14"/>
    </row>
    <row r="639" spans="1:9" ht="12.4" hidden="1" customHeight="1">
      <c r="A639" s="13"/>
      <c r="B639" s="1"/>
      <c r="C639" s="36"/>
      <c r="D639" s="171"/>
      <c r="E639" s="172"/>
      <c r="F639" s="41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9"/>
        <v>0</v>
      </c>
      <c r="I639" s="14"/>
    </row>
    <row r="640" spans="1:9" ht="12.4" hidden="1" customHeight="1">
      <c r="A640" s="13"/>
      <c r="B640" s="1"/>
      <c r="C640" s="37"/>
      <c r="D640" s="171"/>
      <c r="E640" s="172"/>
      <c r="F640" s="41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9"/>
        <v>0</v>
      </c>
      <c r="I640" s="14"/>
    </row>
    <row r="641" spans="1:9" ht="12" hidden="1" customHeight="1">
      <c r="A641" s="13"/>
      <c r="B641" s="1"/>
      <c r="C641" s="36"/>
      <c r="D641" s="171"/>
      <c r="E641" s="172"/>
      <c r="F641" s="41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9"/>
        <v>0</v>
      </c>
      <c r="I641" s="14"/>
    </row>
    <row r="642" spans="1:9" ht="12.4" hidden="1" customHeight="1">
      <c r="A642" s="13"/>
      <c r="B642" s="1"/>
      <c r="C642" s="36"/>
      <c r="D642" s="171"/>
      <c r="E642" s="172"/>
      <c r="F642" s="41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9"/>
        <v>0</v>
      </c>
      <c r="I642" s="14"/>
    </row>
    <row r="643" spans="1:9" ht="12.4" hidden="1" customHeight="1">
      <c r="A643" s="13"/>
      <c r="B643" s="1"/>
      <c r="C643" s="36"/>
      <c r="D643" s="171"/>
      <c r="E643" s="172"/>
      <c r="F643" s="41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9"/>
        <v>0</v>
      </c>
      <c r="I643" s="14"/>
    </row>
    <row r="644" spans="1:9" ht="12.4" hidden="1" customHeight="1">
      <c r="A644" s="13"/>
      <c r="B644" s="1"/>
      <c r="C644" s="36"/>
      <c r="D644" s="171"/>
      <c r="E644" s="172"/>
      <c r="F644" s="41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9"/>
        <v>0</v>
      </c>
      <c r="I644" s="14"/>
    </row>
    <row r="645" spans="1:9" ht="12.4" hidden="1" customHeight="1">
      <c r="A645" s="13"/>
      <c r="B645" s="1"/>
      <c r="C645" s="36"/>
      <c r="D645" s="171"/>
      <c r="E645" s="172"/>
      <c r="F645" s="41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9"/>
        <v>0</v>
      </c>
      <c r="I645" s="14"/>
    </row>
    <row r="646" spans="1:9" ht="12.4" hidden="1" customHeight="1">
      <c r="A646" s="13"/>
      <c r="B646" s="1"/>
      <c r="C646" s="36"/>
      <c r="D646" s="171"/>
      <c r="E646" s="172"/>
      <c r="F646" s="41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9"/>
        <v>0</v>
      </c>
      <c r="I646" s="14"/>
    </row>
    <row r="647" spans="1:9" ht="12.4" hidden="1" customHeight="1">
      <c r="A647" s="13"/>
      <c r="B647" s="1"/>
      <c r="C647" s="36"/>
      <c r="D647" s="171"/>
      <c r="E647" s="172"/>
      <c r="F647" s="41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9"/>
        <v>0</v>
      </c>
      <c r="I647" s="14"/>
    </row>
    <row r="648" spans="1:9" ht="12.4" hidden="1" customHeight="1">
      <c r="A648" s="13"/>
      <c r="B648" s="1"/>
      <c r="C648" s="36"/>
      <c r="D648" s="171"/>
      <c r="E648" s="172"/>
      <c r="F648" s="41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9"/>
        <v>0</v>
      </c>
      <c r="I648" s="14"/>
    </row>
    <row r="649" spans="1:9" ht="12.4" hidden="1" customHeight="1">
      <c r="A649" s="13"/>
      <c r="B649" s="1"/>
      <c r="C649" s="36"/>
      <c r="D649" s="171"/>
      <c r="E649" s="172"/>
      <c r="F649" s="41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9"/>
        <v>0</v>
      </c>
      <c r="I649" s="14"/>
    </row>
    <row r="650" spans="1:9" ht="12.4" hidden="1" customHeight="1">
      <c r="A650" s="13"/>
      <c r="B650" s="1"/>
      <c r="C650" s="36"/>
      <c r="D650" s="171"/>
      <c r="E650" s="172"/>
      <c r="F650" s="41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9"/>
        <v>0</v>
      </c>
      <c r="I650" s="14"/>
    </row>
    <row r="651" spans="1:9" ht="12.4" hidden="1" customHeight="1">
      <c r="A651" s="13"/>
      <c r="B651" s="1"/>
      <c r="C651" s="36"/>
      <c r="D651" s="171"/>
      <c r="E651" s="172"/>
      <c r="F651" s="41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9"/>
        <v>0</v>
      </c>
      <c r="I651" s="14"/>
    </row>
    <row r="652" spans="1:9" ht="12.4" hidden="1" customHeight="1">
      <c r="A652" s="13"/>
      <c r="B652" s="1"/>
      <c r="C652" s="36"/>
      <c r="D652" s="171"/>
      <c r="E652" s="172"/>
      <c r="F652" s="41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9"/>
        <v>0</v>
      </c>
      <c r="I652" s="14"/>
    </row>
    <row r="653" spans="1:9" ht="12.4" hidden="1" customHeight="1">
      <c r="A653" s="13"/>
      <c r="B653" s="1"/>
      <c r="C653" s="36"/>
      <c r="D653" s="171"/>
      <c r="E653" s="172"/>
      <c r="F653" s="41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9"/>
        <v>0</v>
      </c>
      <c r="I653" s="14"/>
    </row>
    <row r="654" spans="1:9" ht="12.4" hidden="1" customHeight="1">
      <c r="A654" s="13"/>
      <c r="B654" s="1"/>
      <c r="C654" s="36"/>
      <c r="D654" s="171"/>
      <c r="E654" s="172"/>
      <c r="F654" s="41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9"/>
        <v>0</v>
      </c>
      <c r="I654" s="14"/>
    </row>
    <row r="655" spans="1:9" ht="12.4" hidden="1" customHeight="1">
      <c r="A655" s="13"/>
      <c r="B655" s="1"/>
      <c r="C655" s="36"/>
      <c r="D655" s="171"/>
      <c r="E655" s="172"/>
      <c r="F655" s="41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9"/>
        <v>0</v>
      </c>
      <c r="I655" s="14"/>
    </row>
    <row r="656" spans="1:9" ht="12.4" hidden="1" customHeight="1">
      <c r="A656" s="13"/>
      <c r="B656" s="1"/>
      <c r="C656" s="36"/>
      <c r="D656" s="171"/>
      <c r="E656" s="172"/>
      <c r="F656" s="41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9"/>
        <v>0</v>
      </c>
      <c r="I656" s="14"/>
    </row>
    <row r="657" spans="1:9" ht="12.4" hidden="1" customHeight="1">
      <c r="A657" s="13"/>
      <c r="B657" s="1"/>
      <c r="C657" s="36"/>
      <c r="D657" s="171"/>
      <c r="E657" s="172"/>
      <c r="F657" s="41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9"/>
        <v>0</v>
      </c>
      <c r="I657" s="14"/>
    </row>
    <row r="658" spans="1:9" ht="12.4" hidden="1" customHeight="1">
      <c r="A658" s="13"/>
      <c r="B658" s="1"/>
      <c r="C658" s="36"/>
      <c r="D658" s="171"/>
      <c r="E658" s="172"/>
      <c r="F658" s="41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9"/>
        <v>0</v>
      </c>
      <c r="I658" s="14"/>
    </row>
    <row r="659" spans="1:9" ht="12.4" hidden="1" customHeight="1">
      <c r="A659" s="13"/>
      <c r="B659" s="1"/>
      <c r="C659" s="36"/>
      <c r="D659" s="171"/>
      <c r="E659" s="172"/>
      <c r="F659" s="41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9"/>
        <v>0</v>
      </c>
      <c r="I659" s="14"/>
    </row>
    <row r="660" spans="1:9" ht="12.4" hidden="1" customHeight="1">
      <c r="A660" s="13"/>
      <c r="B660" s="1"/>
      <c r="C660" s="36"/>
      <c r="D660" s="171"/>
      <c r="E660" s="172"/>
      <c r="F660" s="41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ref="H660:H723" si="10">ROUND(IF(ISNUMBER(B660), G660*B660, 0),5)</f>
        <v>0</v>
      </c>
      <c r="I660" s="14"/>
    </row>
    <row r="661" spans="1:9" ht="12.4" hidden="1" customHeight="1">
      <c r="A661" s="13"/>
      <c r="B661" s="1"/>
      <c r="C661" s="36"/>
      <c r="D661" s="171"/>
      <c r="E661" s="172"/>
      <c r="F661" s="41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0"/>
        <v>0</v>
      </c>
      <c r="I661" s="14"/>
    </row>
    <row r="662" spans="1:9" ht="12.4" hidden="1" customHeight="1">
      <c r="A662" s="13"/>
      <c r="B662" s="1"/>
      <c r="C662" s="36"/>
      <c r="D662" s="171"/>
      <c r="E662" s="172"/>
      <c r="F662" s="41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0"/>
        <v>0</v>
      </c>
      <c r="I662" s="14"/>
    </row>
    <row r="663" spans="1:9" ht="12.4" hidden="1" customHeight="1">
      <c r="A663" s="13"/>
      <c r="B663" s="1"/>
      <c r="C663" s="36"/>
      <c r="D663" s="171"/>
      <c r="E663" s="172"/>
      <c r="F663" s="41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0"/>
        <v>0</v>
      </c>
      <c r="I663" s="14"/>
    </row>
    <row r="664" spans="1:9" ht="12.4" hidden="1" customHeight="1">
      <c r="A664" s="13"/>
      <c r="B664" s="1"/>
      <c r="C664" s="36"/>
      <c r="D664" s="171"/>
      <c r="E664" s="172"/>
      <c r="F664" s="41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0"/>
        <v>0</v>
      </c>
      <c r="I664" s="14"/>
    </row>
    <row r="665" spans="1:9" ht="12.4" hidden="1" customHeight="1">
      <c r="A665" s="13"/>
      <c r="B665" s="1"/>
      <c r="C665" s="36"/>
      <c r="D665" s="171"/>
      <c r="E665" s="172"/>
      <c r="F665" s="41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0"/>
        <v>0</v>
      </c>
      <c r="I665" s="14"/>
    </row>
    <row r="666" spans="1:9" ht="12.4" hidden="1" customHeight="1">
      <c r="A666" s="13"/>
      <c r="B666" s="1"/>
      <c r="C666" s="36"/>
      <c r="D666" s="171"/>
      <c r="E666" s="172"/>
      <c r="F666" s="41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0"/>
        <v>0</v>
      </c>
      <c r="I666" s="14"/>
    </row>
    <row r="667" spans="1:9" ht="12.4" hidden="1" customHeight="1">
      <c r="A667" s="13"/>
      <c r="B667" s="1"/>
      <c r="C667" s="36"/>
      <c r="D667" s="171"/>
      <c r="E667" s="172"/>
      <c r="F667" s="41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0"/>
        <v>0</v>
      </c>
      <c r="I667" s="14"/>
    </row>
    <row r="668" spans="1:9" ht="12.4" hidden="1" customHeight="1">
      <c r="A668" s="13"/>
      <c r="B668" s="1"/>
      <c r="C668" s="37"/>
      <c r="D668" s="171"/>
      <c r="E668" s="172"/>
      <c r="F668" s="41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 t="shared" si="10"/>
        <v>0</v>
      </c>
      <c r="I668" s="14"/>
    </row>
    <row r="669" spans="1:9" ht="12" hidden="1" customHeight="1">
      <c r="A669" s="13"/>
      <c r="B669" s="1"/>
      <c r="C669" s="36"/>
      <c r="D669" s="171"/>
      <c r="E669" s="172"/>
      <c r="F669" s="41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si="10"/>
        <v>0</v>
      </c>
      <c r="I669" s="14"/>
    </row>
    <row r="670" spans="1:9" ht="12.4" hidden="1" customHeight="1">
      <c r="A670" s="13"/>
      <c r="B670" s="1"/>
      <c r="C670" s="36"/>
      <c r="D670" s="171"/>
      <c r="E670" s="172"/>
      <c r="F670" s="41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0"/>
        <v>0</v>
      </c>
      <c r="I670" s="14"/>
    </row>
    <row r="671" spans="1:9" ht="12.4" hidden="1" customHeight="1">
      <c r="A671" s="13"/>
      <c r="B671" s="1"/>
      <c r="C671" s="36"/>
      <c r="D671" s="171"/>
      <c r="E671" s="172"/>
      <c r="F671" s="41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0"/>
        <v>0</v>
      </c>
      <c r="I671" s="14"/>
    </row>
    <row r="672" spans="1:9" ht="12.4" hidden="1" customHeight="1">
      <c r="A672" s="13"/>
      <c r="B672" s="1"/>
      <c r="C672" s="36"/>
      <c r="D672" s="171"/>
      <c r="E672" s="172"/>
      <c r="F672" s="41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0"/>
        <v>0</v>
      </c>
      <c r="I672" s="14"/>
    </row>
    <row r="673" spans="1:9" ht="12.4" hidden="1" customHeight="1">
      <c r="A673" s="13"/>
      <c r="B673" s="1"/>
      <c r="C673" s="36"/>
      <c r="D673" s="171"/>
      <c r="E673" s="172"/>
      <c r="F673" s="41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0"/>
        <v>0</v>
      </c>
      <c r="I673" s="14"/>
    </row>
    <row r="674" spans="1:9" ht="12.4" hidden="1" customHeight="1">
      <c r="A674" s="13"/>
      <c r="B674" s="1"/>
      <c r="C674" s="36"/>
      <c r="D674" s="171"/>
      <c r="E674" s="172"/>
      <c r="F674" s="41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0"/>
        <v>0</v>
      </c>
      <c r="I674" s="14"/>
    </row>
    <row r="675" spans="1:9" ht="12.4" hidden="1" customHeight="1">
      <c r="A675" s="13"/>
      <c r="B675" s="1"/>
      <c r="C675" s="36"/>
      <c r="D675" s="171"/>
      <c r="E675" s="172"/>
      <c r="F675" s="41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0"/>
        <v>0</v>
      </c>
      <c r="I675" s="14"/>
    </row>
    <row r="676" spans="1:9" ht="12.4" hidden="1" customHeight="1">
      <c r="A676" s="13"/>
      <c r="B676" s="1"/>
      <c r="C676" s="36"/>
      <c r="D676" s="171"/>
      <c r="E676" s="172"/>
      <c r="F676" s="41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0"/>
        <v>0</v>
      </c>
      <c r="I676" s="14"/>
    </row>
    <row r="677" spans="1:9" ht="12.4" hidden="1" customHeight="1">
      <c r="A677" s="13"/>
      <c r="B677" s="1"/>
      <c r="C677" s="36"/>
      <c r="D677" s="171"/>
      <c r="E677" s="172"/>
      <c r="F677" s="41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0"/>
        <v>0</v>
      </c>
      <c r="I677" s="14"/>
    </row>
    <row r="678" spans="1:9" ht="12.4" hidden="1" customHeight="1">
      <c r="A678" s="13"/>
      <c r="B678" s="1"/>
      <c r="C678" s="36"/>
      <c r="D678" s="171"/>
      <c r="E678" s="172"/>
      <c r="F678" s="41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0"/>
        <v>0</v>
      </c>
      <c r="I678" s="14"/>
    </row>
    <row r="679" spans="1:9" ht="12.4" hidden="1" customHeight="1">
      <c r="A679" s="13"/>
      <c r="B679" s="1"/>
      <c r="C679" s="36"/>
      <c r="D679" s="171"/>
      <c r="E679" s="172"/>
      <c r="F679" s="41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0"/>
        <v>0</v>
      </c>
      <c r="I679" s="14"/>
    </row>
    <row r="680" spans="1:9" ht="12.4" hidden="1" customHeight="1">
      <c r="A680" s="13"/>
      <c r="B680" s="1"/>
      <c r="C680" s="36"/>
      <c r="D680" s="171"/>
      <c r="E680" s="172"/>
      <c r="F680" s="41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0"/>
        <v>0</v>
      </c>
      <c r="I680" s="14"/>
    </row>
    <row r="681" spans="1:9" ht="12.4" hidden="1" customHeight="1">
      <c r="A681" s="13"/>
      <c r="B681" s="1"/>
      <c r="C681" s="36"/>
      <c r="D681" s="171"/>
      <c r="E681" s="172"/>
      <c r="F681" s="41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0"/>
        <v>0</v>
      </c>
      <c r="I681" s="14"/>
    </row>
    <row r="682" spans="1:9" ht="12.4" hidden="1" customHeight="1">
      <c r="A682" s="13"/>
      <c r="B682" s="1"/>
      <c r="C682" s="36"/>
      <c r="D682" s="171"/>
      <c r="E682" s="172"/>
      <c r="F682" s="41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0"/>
        <v>0</v>
      </c>
      <c r="I682" s="14"/>
    </row>
    <row r="683" spans="1:9" ht="12.4" hidden="1" customHeight="1">
      <c r="A683" s="13"/>
      <c r="B683" s="1"/>
      <c r="C683" s="36"/>
      <c r="D683" s="171"/>
      <c r="E683" s="172"/>
      <c r="F683" s="41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0"/>
        <v>0</v>
      </c>
      <c r="I683" s="14"/>
    </row>
    <row r="684" spans="1:9" ht="12.4" hidden="1" customHeight="1">
      <c r="A684" s="13"/>
      <c r="B684" s="1"/>
      <c r="C684" s="36"/>
      <c r="D684" s="171"/>
      <c r="E684" s="172"/>
      <c r="F684" s="41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0"/>
        <v>0</v>
      </c>
      <c r="I684" s="14"/>
    </row>
    <row r="685" spans="1:9" ht="12.4" hidden="1" customHeight="1">
      <c r="A685" s="13"/>
      <c r="B685" s="1"/>
      <c r="C685" s="36"/>
      <c r="D685" s="171"/>
      <c r="E685" s="172"/>
      <c r="F685" s="41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0"/>
        <v>0</v>
      </c>
      <c r="I685" s="14"/>
    </row>
    <row r="686" spans="1:9" ht="12.4" hidden="1" customHeight="1">
      <c r="A686" s="13"/>
      <c r="B686" s="1"/>
      <c r="C686" s="36"/>
      <c r="D686" s="171"/>
      <c r="E686" s="172"/>
      <c r="F686" s="41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0"/>
        <v>0</v>
      </c>
      <c r="I686" s="14"/>
    </row>
    <row r="687" spans="1:9" ht="12.4" hidden="1" customHeight="1">
      <c r="A687" s="13"/>
      <c r="B687" s="1"/>
      <c r="C687" s="36"/>
      <c r="D687" s="171"/>
      <c r="E687" s="172"/>
      <c r="F687" s="41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0"/>
        <v>0</v>
      </c>
      <c r="I687" s="14"/>
    </row>
    <row r="688" spans="1:9" ht="12.4" hidden="1" customHeight="1">
      <c r="A688" s="13"/>
      <c r="B688" s="1"/>
      <c r="C688" s="36"/>
      <c r="D688" s="171"/>
      <c r="E688" s="172"/>
      <c r="F688" s="41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0"/>
        <v>0</v>
      </c>
      <c r="I688" s="14"/>
    </row>
    <row r="689" spans="1:9" ht="12.4" hidden="1" customHeight="1">
      <c r="A689" s="13"/>
      <c r="B689" s="1"/>
      <c r="C689" s="36"/>
      <c r="D689" s="171"/>
      <c r="E689" s="172"/>
      <c r="F689" s="41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0"/>
        <v>0</v>
      </c>
      <c r="I689" s="14"/>
    </row>
    <row r="690" spans="1:9" ht="12.4" hidden="1" customHeight="1">
      <c r="A690" s="13"/>
      <c r="B690" s="1"/>
      <c r="C690" s="36"/>
      <c r="D690" s="171"/>
      <c r="E690" s="172"/>
      <c r="F690" s="41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0"/>
        <v>0</v>
      </c>
      <c r="I690" s="14"/>
    </row>
    <row r="691" spans="1:9" ht="12.4" hidden="1" customHeight="1">
      <c r="A691" s="13"/>
      <c r="B691" s="1"/>
      <c r="C691" s="36"/>
      <c r="D691" s="171"/>
      <c r="E691" s="172"/>
      <c r="F691" s="41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0"/>
        <v>0</v>
      </c>
      <c r="I691" s="14"/>
    </row>
    <row r="692" spans="1:9" ht="12.4" hidden="1" customHeight="1">
      <c r="A692" s="13"/>
      <c r="B692" s="1"/>
      <c r="C692" s="37"/>
      <c r="D692" s="171"/>
      <c r="E692" s="172"/>
      <c r="F692" s="41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0"/>
        <v>0</v>
      </c>
      <c r="I692" s="14"/>
    </row>
    <row r="693" spans="1:9" ht="12" hidden="1" customHeight="1">
      <c r="A693" s="13"/>
      <c r="B693" s="1"/>
      <c r="C693" s="36"/>
      <c r="D693" s="171"/>
      <c r="E693" s="172"/>
      <c r="F693" s="41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0"/>
        <v>0</v>
      </c>
      <c r="I693" s="14"/>
    </row>
    <row r="694" spans="1:9" ht="12.4" hidden="1" customHeight="1">
      <c r="A694" s="13"/>
      <c r="B694" s="1"/>
      <c r="C694" s="36"/>
      <c r="D694" s="171"/>
      <c r="E694" s="172"/>
      <c r="F694" s="41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0"/>
        <v>0</v>
      </c>
      <c r="I694" s="14"/>
    </row>
    <row r="695" spans="1:9" ht="12.4" hidden="1" customHeight="1">
      <c r="A695" s="13"/>
      <c r="B695" s="1"/>
      <c r="C695" s="36"/>
      <c r="D695" s="171"/>
      <c r="E695" s="172"/>
      <c r="F695" s="41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0"/>
        <v>0</v>
      </c>
      <c r="I695" s="14"/>
    </row>
    <row r="696" spans="1:9" ht="12.4" hidden="1" customHeight="1">
      <c r="A696" s="13"/>
      <c r="B696" s="1"/>
      <c r="C696" s="36"/>
      <c r="D696" s="171"/>
      <c r="E696" s="172"/>
      <c r="F696" s="41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0"/>
        <v>0</v>
      </c>
      <c r="I696" s="14"/>
    </row>
    <row r="697" spans="1:9" ht="12.4" hidden="1" customHeight="1">
      <c r="A697" s="13"/>
      <c r="B697" s="1"/>
      <c r="C697" s="36"/>
      <c r="D697" s="171"/>
      <c r="E697" s="172"/>
      <c r="F697" s="41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0"/>
        <v>0</v>
      </c>
      <c r="I697" s="14"/>
    </row>
    <row r="698" spans="1:9" ht="12.4" hidden="1" customHeight="1">
      <c r="A698" s="13"/>
      <c r="B698" s="1"/>
      <c r="C698" s="36"/>
      <c r="D698" s="171"/>
      <c r="E698" s="172"/>
      <c r="F698" s="41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0"/>
        <v>0</v>
      </c>
      <c r="I698" s="14"/>
    </row>
    <row r="699" spans="1:9" ht="12.4" hidden="1" customHeight="1">
      <c r="A699" s="13"/>
      <c r="B699" s="1"/>
      <c r="C699" s="36"/>
      <c r="D699" s="171"/>
      <c r="E699" s="172"/>
      <c r="F699" s="41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0"/>
        <v>0</v>
      </c>
      <c r="I699" s="14"/>
    </row>
    <row r="700" spans="1:9" ht="12.4" hidden="1" customHeight="1">
      <c r="A700" s="13"/>
      <c r="B700" s="1"/>
      <c r="C700" s="36"/>
      <c r="D700" s="171"/>
      <c r="E700" s="172"/>
      <c r="F700" s="41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0"/>
        <v>0</v>
      </c>
      <c r="I700" s="14"/>
    </row>
    <row r="701" spans="1:9" ht="12.4" hidden="1" customHeight="1">
      <c r="A701" s="13"/>
      <c r="B701" s="1"/>
      <c r="C701" s="36"/>
      <c r="D701" s="171"/>
      <c r="E701" s="172"/>
      <c r="F701" s="41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0"/>
        <v>0</v>
      </c>
      <c r="I701" s="14"/>
    </row>
    <row r="702" spans="1:9" ht="12.4" hidden="1" customHeight="1">
      <c r="A702" s="13"/>
      <c r="B702" s="1"/>
      <c r="C702" s="36"/>
      <c r="D702" s="171"/>
      <c r="E702" s="172"/>
      <c r="F702" s="41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0"/>
        <v>0</v>
      </c>
      <c r="I702" s="14"/>
    </row>
    <row r="703" spans="1:9" ht="12.4" hidden="1" customHeight="1">
      <c r="A703" s="13"/>
      <c r="B703" s="1"/>
      <c r="C703" s="36"/>
      <c r="D703" s="171"/>
      <c r="E703" s="172"/>
      <c r="F703" s="41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0"/>
        <v>0</v>
      </c>
      <c r="I703" s="14"/>
    </row>
    <row r="704" spans="1:9" ht="12.4" hidden="1" customHeight="1">
      <c r="A704" s="13"/>
      <c r="B704" s="1"/>
      <c r="C704" s="36"/>
      <c r="D704" s="171"/>
      <c r="E704" s="172"/>
      <c r="F704" s="41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0"/>
        <v>0</v>
      </c>
      <c r="I704" s="14"/>
    </row>
    <row r="705" spans="1:9" ht="12.4" hidden="1" customHeight="1">
      <c r="A705" s="13"/>
      <c r="B705" s="1"/>
      <c r="C705" s="36"/>
      <c r="D705" s="171"/>
      <c r="E705" s="172"/>
      <c r="F705" s="41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0"/>
        <v>0</v>
      </c>
      <c r="I705" s="14"/>
    </row>
    <row r="706" spans="1:9" ht="12.4" hidden="1" customHeight="1">
      <c r="A706" s="13"/>
      <c r="B706" s="1"/>
      <c r="C706" s="36"/>
      <c r="D706" s="171"/>
      <c r="E706" s="172"/>
      <c r="F706" s="41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0"/>
        <v>0</v>
      </c>
      <c r="I706" s="14"/>
    </row>
    <row r="707" spans="1:9" ht="12.4" hidden="1" customHeight="1">
      <c r="A707" s="13"/>
      <c r="B707" s="1"/>
      <c r="C707" s="36"/>
      <c r="D707" s="171"/>
      <c r="E707" s="172"/>
      <c r="F707" s="41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0"/>
        <v>0</v>
      </c>
      <c r="I707" s="14"/>
    </row>
    <row r="708" spans="1:9" ht="12.4" hidden="1" customHeight="1">
      <c r="A708" s="13"/>
      <c r="B708" s="1"/>
      <c r="C708" s="36"/>
      <c r="D708" s="171"/>
      <c r="E708" s="172"/>
      <c r="F708" s="41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0"/>
        <v>0</v>
      </c>
      <c r="I708" s="14"/>
    </row>
    <row r="709" spans="1:9" ht="12.4" hidden="1" customHeight="1">
      <c r="A709" s="13"/>
      <c r="B709" s="1"/>
      <c r="C709" s="36"/>
      <c r="D709" s="171"/>
      <c r="E709" s="172"/>
      <c r="F709" s="41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0"/>
        <v>0</v>
      </c>
      <c r="I709" s="14"/>
    </row>
    <row r="710" spans="1:9" ht="12.4" hidden="1" customHeight="1">
      <c r="A710" s="13"/>
      <c r="B710" s="1"/>
      <c r="C710" s="36"/>
      <c r="D710" s="171"/>
      <c r="E710" s="172"/>
      <c r="F710" s="41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0"/>
        <v>0</v>
      </c>
      <c r="I710" s="14"/>
    </row>
    <row r="711" spans="1:9" ht="12.4" hidden="1" customHeight="1">
      <c r="A711" s="13"/>
      <c r="B711" s="1"/>
      <c r="C711" s="36"/>
      <c r="D711" s="171"/>
      <c r="E711" s="172"/>
      <c r="F711" s="41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0"/>
        <v>0</v>
      </c>
      <c r="I711" s="14"/>
    </row>
    <row r="712" spans="1:9" ht="12.4" hidden="1" customHeight="1">
      <c r="A712" s="13"/>
      <c r="B712" s="1"/>
      <c r="C712" s="36"/>
      <c r="D712" s="171"/>
      <c r="E712" s="172"/>
      <c r="F712" s="41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0"/>
        <v>0</v>
      </c>
      <c r="I712" s="14"/>
    </row>
    <row r="713" spans="1:9" ht="12.4" hidden="1" customHeight="1">
      <c r="A713" s="13"/>
      <c r="B713" s="1"/>
      <c r="C713" s="36"/>
      <c r="D713" s="171"/>
      <c r="E713" s="172"/>
      <c r="F713" s="41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0"/>
        <v>0</v>
      </c>
      <c r="I713" s="14"/>
    </row>
    <row r="714" spans="1:9" ht="12.4" hidden="1" customHeight="1">
      <c r="A714" s="13"/>
      <c r="B714" s="1"/>
      <c r="C714" s="36"/>
      <c r="D714" s="171"/>
      <c r="E714" s="172"/>
      <c r="F714" s="41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0"/>
        <v>0</v>
      </c>
      <c r="I714" s="14"/>
    </row>
    <row r="715" spans="1:9" ht="12.4" hidden="1" customHeight="1">
      <c r="A715" s="13"/>
      <c r="B715" s="1"/>
      <c r="C715" s="36"/>
      <c r="D715" s="171"/>
      <c r="E715" s="172"/>
      <c r="F715" s="41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0"/>
        <v>0</v>
      </c>
      <c r="I715" s="14"/>
    </row>
    <row r="716" spans="1:9" ht="12.4" hidden="1" customHeight="1">
      <c r="A716" s="13"/>
      <c r="B716" s="1"/>
      <c r="C716" s="36"/>
      <c r="D716" s="171"/>
      <c r="E716" s="172"/>
      <c r="F716" s="41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0"/>
        <v>0</v>
      </c>
      <c r="I716" s="14"/>
    </row>
    <row r="717" spans="1:9" ht="12.4" hidden="1" customHeight="1">
      <c r="A717" s="13"/>
      <c r="B717" s="1"/>
      <c r="C717" s="36"/>
      <c r="D717" s="171"/>
      <c r="E717" s="172"/>
      <c r="F717" s="41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0"/>
        <v>0</v>
      </c>
      <c r="I717" s="14"/>
    </row>
    <row r="718" spans="1:9" ht="12.4" hidden="1" customHeight="1">
      <c r="A718" s="13"/>
      <c r="B718" s="1"/>
      <c r="C718" s="36"/>
      <c r="D718" s="171"/>
      <c r="E718" s="172"/>
      <c r="F718" s="41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0"/>
        <v>0</v>
      </c>
      <c r="I718" s="14"/>
    </row>
    <row r="719" spans="1:9" ht="12.4" hidden="1" customHeight="1">
      <c r="A719" s="13"/>
      <c r="B719" s="1"/>
      <c r="C719" s="36"/>
      <c r="D719" s="171"/>
      <c r="E719" s="172"/>
      <c r="F719" s="41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0"/>
        <v>0</v>
      </c>
      <c r="I719" s="14"/>
    </row>
    <row r="720" spans="1:9" ht="12.4" hidden="1" customHeight="1">
      <c r="A720" s="13"/>
      <c r="B720" s="1"/>
      <c r="C720" s="37"/>
      <c r="D720" s="171"/>
      <c r="E720" s="172"/>
      <c r="F720" s="41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 t="shared" si="10"/>
        <v>0</v>
      </c>
      <c r="I720" s="14"/>
    </row>
    <row r="721" spans="1:9" ht="12" hidden="1" customHeight="1">
      <c r="A721" s="13"/>
      <c r="B721" s="1"/>
      <c r="C721" s="36"/>
      <c r="D721" s="171"/>
      <c r="E721" s="172"/>
      <c r="F721" s="41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si="10"/>
        <v>0</v>
      </c>
      <c r="I721" s="14"/>
    </row>
    <row r="722" spans="1:9" ht="12.4" hidden="1" customHeight="1">
      <c r="A722" s="13"/>
      <c r="B722" s="1"/>
      <c r="C722" s="36"/>
      <c r="D722" s="171"/>
      <c r="E722" s="172"/>
      <c r="F722" s="41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0"/>
        <v>0</v>
      </c>
      <c r="I722" s="14"/>
    </row>
    <row r="723" spans="1:9" ht="12.4" hidden="1" customHeight="1">
      <c r="A723" s="13"/>
      <c r="B723" s="1"/>
      <c r="C723" s="36"/>
      <c r="D723" s="171"/>
      <c r="E723" s="172"/>
      <c r="F723" s="41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0"/>
        <v>0</v>
      </c>
      <c r="I723" s="14"/>
    </row>
    <row r="724" spans="1:9" ht="12.4" hidden="1" customHeight="1">
      <c r="A724" s="13"/>
      <c r="B724" s="1"/>
      <c r="C724" s="36"/>
      <c r="D724" s="171"/>
      <c r="E724" s="172"/>
      <c r="F724" s="41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ref="H724:H787" si="11">ROUND(IF(ISNUMBER(B724), G724*B724, 0),5)</f>
        <v>0</v>
      </c>
      <c r="I724" s="14"/>
    </row>
    <row r="725" spans="1:9" ht="12.4" hidden="1" customHeight="1">
      <c r="A725" s="13"/>
      <c r="B725" s="1"/>
      <c r="C725" s="36"/>
      <c r="D725" s="171"/>
      <c r="E725" s="172"/>
      <c r="F725" s="41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1"/>
        <v>0</v>
      </c>
      <c r="I725" s="14"/>
    </row>
    <row r="726" spans="1:9" ht="12.4" hidden="1" customHeight="1">
      <c r="A726" s="13"/>
      <c r="B726" s="1"/>
      <c r="C726" s="36"/>
      <c r="D726" s="171"/>
      <c r="E726" s="172"/>
      <c r="F726" s="41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1"/>
        <v>0</v>
      </c>
      <c r="I726" s="14"/>
    </row>
    <row r="727" spans="1:9" ht="12.4" hidden="1" customHeight="1">
      <c r="A727" s="13"/>
      <c r="B727" s="1"/>
      <c r="C727" s="36"/>
      <c r="D727" s="171"/>
      <c r="E727" s="172"/>
      <c r="F727" s="41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1"/>
        <v>0</v>
      </c>
      <c r="I727" s="14"/>
    </row>
    <row r="728" spans="1:9" ht="12.4" hidden="1" customHeight="1">
      <c r="A728" s="13"/>
      <c r="B728" s="1"/>
      <c r="C728" s="36"/>
      <c r="D728" s="171"/>
      <c r="E728" s="172"/>
      <c r="F728" s="41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1"/>
        <v>0</v>
      </c>
      <c r="I728" s="14"/>
    </row>
    <row r="729" spans="1:9" ht="12.4" hidden="1" customHeight="1">
      <c r="A729" s="13"/>
      <c r="B729" s="1"/>
      <c r="C729" s="36"/>
      <c r="D729" s="171"/>
      <c r="E729" s="172"/>
      <c r="F729" s="41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1"/>
        <v>0</v>
      </c>
      <c r="I729" s="14"/>
    </row>
    <row r="730" spans="1:9" ht="12.4" hidden="1" customHeight="1">
      <c r="A730" s="13"/>
      <c r="B730" s="1"/>
      <c r="C730" s="36"/>
      <c r="D730" s="171"/>
      <c r="E730" s="172"/>
      <c r="F730" s="41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1"/>
        <v>0</v>
      </c>
      <c r="I730" s="14"/>
    </row>
    <row r="731" spans="1:9" ht="12.4" hidden="1" customHeight="1">
      <c r="A731" s="13"/>
      <c r="B731" s="1"/>
      <c r="C731" s="36"/>
      <c r="D731" s="171"/>
      <c r="E731" s="172"/>
      <c r="F731" s="41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1"/>
        <v>0</v>
      </c>
      <c r="I731" s="14"/>
    </row>
    <row r="732" spans="1:9" ht="12.4" hidden="1" customHeight="1">
      <c r="A732" s="13"/>
      <c r="B732" s="1"/>
      <c r="C732" s="36"/>
      <c r="D732" s="171"/>
      <c r="E732" s="172"/>
      <c r="F732" s="41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1"/>
        <v>0</v>
      </c>
      <c r="I732" s="14"/>
    </row>
    <row r="733" spans="1:9" ht="12.4" hidden="1" customHeight="1">
      <c r="A733" s="13"/>
      <c r="B733" s="1"/>
      <c r="C733" s="36"/>
      <c r="D733" s="171"/>
      <c r="E733" s="172"/>
      <c r="F733" s="41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1"/>
        <v>0</v>
      </c>
      <c r="I733" s="14"/>
    </row>
    <row r="734" spans="1:9" ht="12.4" hidden="1" customHeight="1">
      <c r="A734" s="13"/>
      <c r="B734" s="1"/>
      <c r="C734" s="36"/>
      <c r="D734" s="171"/>
      <c r="E734" s="172"/>
      <c r="F734" s="41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1"/>
        <v>0</v>
      </c>
      <c r="I734" s="14"/>
    </row>
    <row r="735" spans="1:9" ht="12.4" hidden="1" customHeight="1">
      <c r="A735" s="13"/>
      <c r="B735" s="1"/>
      <c r="C735" s="36"/>
      <c r="D735" s="171"/>
      <c r="E735" s="172"/>
      <c r="F735" s="41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1"/>
        <v>0</v>
      </c>
      <c r="I735" s="14"/>
    </row>
    <row r="736" spans="1:9" ht="12.4" hidden="1" customHeight="1">
      <c r="A736" s="13"/>
      <c r="B736" s="1"/>
      <c r="C736" s="37"/>
      <c r="D736" s="171"/>
      <c r="E736" s="172"/>
      <c r="F736" s="41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1"/>
        <v>0</v>
      </c>
      <c r="I736" s="14"/>
    </row>
    <row r="737" spans="1:9" ht="12.4" hidden="1" customHeight="1">
      <c r="A737" s="13"/>
      <c r="B737" s="1"/>
      <c r="C737" s="37"/>
      <c r="D737" s="171"/>
      <c r="E737" s="172"/>
      <c r="F737" s="41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1"/>
        <v>0</v>
      </c>
      <c r="I737" s="14"/>
    </row>
    <row r="738" spans="1:9" ht="12.4" hidden="1" customHeight="1">
      <c r="A738" s="13"/>
      <c r="B738" s="1"/>
      <c r="C738" s="36"/>
      <c r="D738" s="171"/>
      <c r="E738" s="172"/>
      <c r="F738" s="41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 t="shared" si="11"/>
        <v>0</v>
      </c>
      <c r="I738" s="14"/>
    </row>
    <row r="739" spans="1:9" ht="12.4" hidden="1" customHeight="1">
      <c r="A739" s="13"/>
      <c r="B739" s="1"/>
      <c r="C739" s="36"/>
      <c r="D739" s="171"/>
      <c r="E739" s="172"/>
      <c r="F739" s="41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si="11"/>
        <v>0</v>
      </c>
      <c r="I739" s="14"/>
    </row>
    <row r="740" spans="1:9" ht="12.4" hidden="1" customHeight="1">
      <c r="A740" s="13"/>
      <c r="B740" s="1"/>
      <c r="C740" s="36"/>
      <c r="D740" s="171"/>
      <c r="E740" s="172"/>
      <c r="F740" s="41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1"/>
        <v>0</v>
      </c>
      <c r="I740" s="14"/>
    </row>
    <row r="741" spans="1:9" ht="12.4" hidden="1" customHeight="1">
      <c r="A741" s="13"/>
      <c r="B741" s="1"/>
      <c r="C741" s="36"/>
      <c r="D741" s="171"/>
      <c r="E741" s="172"/>
      <c r="F741" s="41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1"/>
        <v>0</v>
      </c>
      <c r="I741" s="14"/>
    </row>
    <row r="742" spans="1:9" ht="12.4" hidden="1" customHeight="1">
      <c r="A742" s="13"/>
      <c r="B742" s="1"/>
      <c r="C742" s="36"/>
      <c r="D742" s="171"/>
      <c r="E742" s="172"/>
      <c r="F742" s="41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1"/>
        <v>0</v>
      </c>
      <c r="I742" s="14"/>
    </row>
    <row r="743" spans="1:9" ht="12.4" hidden="1" customHeight="1">
      <c r="A743" s="13"/>
      <c r="B743" s="1"/>
      <c r="C743" s="36"/>
      <c r="D743" s="171"/>
      <c r="E743" s="172"/>
      <c r="F743" s="41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1"/>
        <v>0</v>
      </c>
      <c r="I743" s="14"/>
    </row>
    <row r="744" spans="1:9" ht="12.4" hidden="1" customHeight="1">
      <c r="A744" s="13"/>
      <c r="B744" s="1"/>
      <c r="C744" s="36"/>
      <c r="D744" s="171"/>
      <c r="E744" s="172"/>
      <c r="F744" s="41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1"/>
        <v>0</v>
      </c>
      <c r="I744" s="14"/>
    </row>
    <row r="745" spans="1:9" ht="12.4" hidden="1" customHeight="1">
      <c r="A745" s="13"/>
      <c r="B745" s="1"/>
      <c r="C745" s="36"/>
      <c r="D745" s="171"/>
      <c r="E745" s="172"/>
      <c r="F745" s="41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1"/>
        <v>0</v>
      </c>
      <c r="I745" s="14"/>
    </row>
    <row r="746" spans="1:9" ht="12.4" hidden="1" customHeight="1">
      <c r="A746" s="13"/>
      <c r="B746" s="1"/>
      <c r="C746" s="36"/>
      <c r="D746" s="171"/>
      <c r="E746" s="172"/>
      <c r="F746" s="41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1"/>
        <v>0</v>
      </c>
      <c r="I746" s="14"/>
    </row>
    <row r="747" spans="1:9" ht="12.4" hidden="1" customHeight="1">
      <c r="A747" s="13"/>
      <c r="B747" s="1"/>
      <c r="C747" s="36"/>
      <c r="D747" s="171"/>
      <c r="E747" s="172"/>
      <c r="F747" s="41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1"/>
        <v>0</v>
      </c>
      <c r="I747" s="14"/>
    </row>
    <row r="748" spans="1:9" ht="12.4" hidden="1" customHeight="1">
      <c r="A748" s="13"/>
      <c r="B748" s="1"/>
      <c r="C748" s="36"/>
      <c r="D748" s="171"/>
      <c r="E748" s="172"/>
      <c r="F748" s="41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1"/>
        <v>0</v>
      </c>
      <c r="I748" s="14"/>
    </row>
    <row r="749" spans="1:9" ht="12.4" hidden="1" customHeight="1">
      <c r="A749" s="13"/>
      <c r="B749" s="1"/>
      <c r="C749" s="37"/>
      <c r="D749" s="171"/>
      <c r="E749" s="172"/>
      <c r="F749" s="41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1"/>
        <v>0</v>
      </c>
      <c r="I749" s="14"/>
    </row>
    <row r="750" spans="1:9" ht="12" hidden="1" customHeight="1">
      <c r="A750" s="13"/>
      <c r="B750" s="1"/>
      <c r="C750" s="36"/>
      <c r="D750" s="171"/>
      <c r="E750" s="172"/>
      <c r="F750" s="41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1"/>
        <v>0</v>
      </c>
      <c r="I750" s="14"/>
    </row>
    <row r="751" spans="1:9" ht="12.4" hidden="1" customHeight="1">
      <c r="A751" s="13"/>
      <c r="B751" s="1"/>
      <c r="C751" s="36"/>
      <c r="D751" s="171"/>
      <c r="E751" s="172"/>
      <c r="F751" s="41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1"/>
        <v>0</v>
      </c>
      <c r="I751" s="14"/>
    </row>
    <row r="752" spans="1:9" ht="12.4" hidden="1" customHeight="1">
      <c r="A752" s="13"/>
      <c r="B752" s="1"/>
      <c r="C752" s="36"/>
      <c r="D752" s="171"/>
      <c r="E752" s="172"/>
      <c r="F752" s="41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1"/>
        <v>0</v>
      </c>
      <c r="I752" s="14"/>
    </row>
    <row r="753" spans="1:9" ht="12.4" hidden="1" customHeight="1">
      <c r="A753" s="13"/>
      <c r="B753" s="1"/>
      <c r="C753" s="36"/>
      <c r="D753" s="171"/>
      <c r="E753" s="172"/>
      <c r="F753" s="41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1"/>
        <v>0</v>
      </c>
      <c r="I753" s="14"/>
    </row>
    <row r="754" spans="1:9" ht="12.4" hidden="1" customHeight="1">
      <c r="A754" s="13"/>
      <c r="B754" s="1"/>
      <c r="C754" s="36"/>
      <c r="D754" s="171"/>
      <c r="E754" s="172"/>
      <c r="F754" s="41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1"/>
        <v>0</v>
      </c>
      <c r="I754" s="14"/>
    </row>
    <row r="755" spans="1:9" ht="12.4" hidden="1" customHeight="1">
      <c r="A755" s="13"/>
      <c r="B755" s="1"/>
      <c r="C755" s="36"/>
      <c r="D755" s="171"/>
      <c r="E755" s="172"/>
      <c r="F755" s="41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1"/>
        <v>0</v>
      </c>
      <c r="I755" s="14"/>
    </row>
    <row r="756" spans="1:9" ht="12.4" hidden="1" customHeight="1">
      <c r="A756" s="13"/>
      <c r="B756" s="1"/>
      <c r="C756" s="36"/>
      <c r="D756" s="171"/>
      <c r="E756" s="172"/>
      <c r="F756" s="41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1"/>
        <v>0</v>
      </c>
      <c r="I756" s="14"/>
    </row>
    <row r="757" spans="1:9" ht="12.4" hidden="1" customHeight="1">
      <c r="A757" s="13"/>
      <c r="B757" s="1"/>
      <c r="C757" s="36"/>
      <c r="D757" s="171"/>
      <c r="E757" s="172"/>
      <c r="F757" s="41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1"/>
        <v>0</v>
      </c>
      <c r="I757" s="14"/>
    </row>
    <row r="758" spans="1:9" ht="12.4" hidden="1" customHeight="1">
      <c r="A758" s="13"/>
      <c r="B758" s="1"/>
      <c r="C758" s="36"/>
      <c r="D758" s="171"/>
      <c r="E758" s="172"/>
      <c r="F758" s="41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1"/>
        <v>0</v>
      </c>
      <c r="I758" s="14"/>
    </row>
    <row r="759" spans="1:9" ht="12.4" hidden="1" customHeight="1">
      <c r="A759" s="13"/>
      <c r="B759" s="1"/>
      <c r="C759" s="36"/>
      <c r="D759" s="171"/>
      <c r="E759" s="172"/>
      <c r="F759" s="41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1"/>
        <v>0</v>
      </c>
      <c r="I759" s="14"/>
    </row>
    <row r="760" spans="1:9" ht="12.4" hidden="1" customHeight="1">
      <c r="A760" s="13"/>
      <c r="B760" s="1"/>
      <c r="C760" s="36"/>
      <c r="D760" s="171"/>
      <c r="E760" s="172"/>
      <c r="F760" s="41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1"/>
        <v>0</v>
      </c>
      <c r="I760" s="14"/>
    </row>
    <row r="761" spans="1:9" ht="12.4" hidden="1" customHeight="1">
      <c r="A761" s="13"/>
      <c r="B761" s="1"/>
      <c r="C761" s="36"/>
      <c r="D761" s="171"/>
      <c r="E761" s="172"/>
      <c r="F761" s="41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1"/>
        <v>0</v>
      </c>
      <c r="I761" s="14"/>
    </row>
    <row r="762" spans="1:9" ht="12.4" hidden="1" customHeight="1">
      <c r="A762" s="13"/>
      <c r="B762" s="1"/>
      <c r="C762" s="36"/>
      <c r="D762" s="171"/>
      <c r="E762" s="172"/>
      <c r="F762" s="41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1"/>
        <v>0</v>
      </c>
      <c r="I762" s="14"/>
    </row>
    <row r="763" spans="1:9" ht="12.4" hidden="1" customHeight="1">
      <c r="A763" s="13"/>
      <c r="B763" s="1"/>
      <c r="C763" s="36"/>
      <c r="D763" s="171"/>
      <c r="E763" s="172"/>
      <c r="F763" s="41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1"/>
        <v>0</v>
      </c>
      <c r="I763" s="14"/>
    </row>
    <row r="764" spans="1:9" ht="12.4" hidden="1" customHeight="1">
      <c r="A764" s="13"/>
      <c r="B764" s="1"/>
      <c r="C764" s="36"/>
      <c r="D764" s="171"/>
      <c r="E764" s="172"/>
      <c r="F764" s="41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1"/>
        <v>0</v>
      </c>
      <c r="I764" s="14"/>
    </row>
    <row r="765" spans="1:9" ht="12.4" hidden="1" customHeight="1">
      <c r="A765" s="13"/>
      <c r="B765" s="1"/>
      <c r="C765" s="36"/>
      <c r="D765" s="171"/>
      <c r="E765" s="172"/>
      <c r="F765" s="41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si="11"/>
        <v>0</v>
      </c>
      <c r="I765" s="14"/>
    </row>
    <row r="766" spans="1:9" ht="12.4" hidden="1" customHeight="1">
      <c r="A766" s="13"/>
      <c r="B766" s="1"/>
      <c r="C766" s="36"/>
      <c r="D766" s="171"/>
      <c r="E766" s="172"/>
      <c r="F766" s="41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1"/>
        <v>0</v>
      </c>
      <c r="I766" s="14"/>
    </row>
    <row r="767" spans="1:9" ht="12.4" hidden="1" customHeight="1">
      <c r="A767" s="13"/>
      <c r="B767" s="1"/>
      <c r="C767" s="36"/>
      <c r="D767" s="171"/>
      <c r="E767" s="172"/>
      <c r="F767" s="41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1"/>
        <v>0</v>
      </c>
      <c r="I767" s="14"/>
    </row>
    <row r="768" spans="1:9" ht="12.4" hidden="1" customHeight="1">
      <c r="A768" s="13"/>
      <c r="B768" s="1"/>
      <c r="C768" s="36"/>
      <c r="D768" s="171"/>
      <c r="E768" s="172"/>
      <c r="F768" s="41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1"/>
        <v>0</v>
      </c>
      <c r="I768" s="14"/>
    </row>
    <row r="769" spans="1:9" ht="12.4" hidden="1" customHeight="1">
      <c r="A769" s="13"/>
      <c r="B769" s="1"/>
      <c r="C769" s="36"/>
      <c r="D769" s="171"/>
      <c r="E769" s="172"/>
      <c r="F769" s="41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1"/>
        <v>0</v>
      </c>
      <c r="I769" s="14"/>
    </row>
    <row r="770" spans="1:9" ht="12.4" hidden="1" customHeight="1">
      <c r="A770" s="13"/>
      <c r="B770" s="1"/>
      <c r="C770" s="36"/>
      <c r="D770" s="171"/>
      <c r="E770" s="172"/>
      <c r="F770" s="41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1"/>
        <v>0</v>
      </c>
      <c r="I770" s="14"/>
    </row>
    <row r="771" spans="1:9" ht="12.4" hidden="1" customHeight="1">
      <c r="A771" s="13"/>
      <c r="B771" s="1"/>
      <c r="C771" s="36"/>
      <c r="D771" s="171"/>
      <c r="E771" s="172"/>
      <c r="F771" s="41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1"/>
        <v>0</v>
      </c>
      <c r="I771" s="14"/>
    </row>
    <row r="772" spans="1:9" ht="12.4" hidden="1" customHeight="1">
      <c r="A772" s="13"/>
      <c r="B772" s="1"/>
      <c r="C772" s="36"/>
      <c r="D772" s="171"/>
      <c r="E772" s="172"/>
      <c r="F772" s="41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1"/>
        <v>0</v>
      </c>
      <c r="I772" s="14"/>
    </row>
    <row r="773" spans="1:9" ht="12.4" hidden="1" customHeight="1">
      <c r="A773" s="13"/>
      <c r="B773" s="1"/>
      <c r="C773" s="36"/>
      <c r="D773" s="171"/>
      <c r="E773" s="172"/>
      <c r="F773" s="41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1"/>
        <v>0</v>
      </c>
      <c r="I773" s="14"/>
    </row>
    <row r="774" spans="1:9" ht="12.4" hidden="1" customHeight="1">
      <c r="A774" s="13"/>
      <c r="B774" s="1"/>
      <c r="C774" s="36"/>
      <c r="D774" s="171"/>
      <c r="E774" s="172"/>
      <c r="F774" s="41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1"/>
        <v>0</v>
      </c>
      <c r="I774" s="14"/>
    </row>
    <row r="775" spans="1:9" ht="12.4" hidden="1" customHeight="1">
      <c r="A775" s="13"/>
      <c r="B775" s="1"/>
      <c r="C775" s="36"/>
      <c r="D775" s="171"/>
      <c r="E775" s="172"/>
      <c r="F775" s="41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1"/>
        <v>0</v>
      </c>
      <c r="I775" s="14"/>
    </row>
    <row r="776" spans="1:9" ht="12.4" hidden="1" customHeight="1">
      <c r="A776" s="13"/>
      <c r="B776" s="1"/>
      <c r="C776" s="36"/>
      <c r="D776" s="171"/>
      <c r="E776" s="172"/>
      <c r="F776" s="41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1"/>
        <v>0</v>
      </c>
      <c r="I776" s="14"/>
    </row>
    <row r="777" spans="1:9" ht="12.4" hidden="1" customHeight="1">
      <c r="A777" s="13"/>
      <c r="B777" s="1"/>
      <c r="C777" s="37"/>
      <c r="D777" s="171"/>
      <c r="E777" s="172"/>
      <c r="F777" s="41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 t="shared" si="11"/>
        <v>0</v>
      </c>
      <c r="I777" s="14"/>
    </row>
    <row r="778" spans="1:9" ht="12" hidden="1" customHeight="1">
      <c r="A778" s="13"/>
      <c r="B778" s="1"/>
      <c r="C778" s="36"/>
      <c r="D778" s="171"/>
      <c r="E778" s="172"/>
      <c r="F778" s="41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si="11"/>
        <v>0</v>
      </c>
      <c r="I778" s="14"/>
    </row>
    <row r="779" spans="1:9" ht="12.4" hidden="1" customHeight="1">
      <c r="A779" s="13"/>
      <c r="B779" s="1"/>
      <c r="C779" s="36"/>
      <c r="D779" s="171"/>
      <c r="E779" s="172"/>
      <c r="F779" s="41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11"/>
        <v>0</v>
      </c>
      <c r="I779" s="14"/>
    </row>
    <row r="780" spans="1:9" ht="12.4" hidden="1" customHeight="1">
      <c r="A780" s="13"/>
      <c r="B780" s="1"/>
      <c r="C780" s="36"/>
      <c r="D780" s="171"/>
      <c r="E780" s="172"/>
      <c r="F780" s="41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11"/>
        <v>0</v>
      </c>
      <c r="I780" s="14"/>
    </row>
    <row r="781" spans="1:9" ht="12.4" hidden="1" customHeight="1">
      <c r="A781" s="13"/>
      <c r="B781" s="1"/>
      <c r="C781" s="36"/>
      <c r="D781" s="171"/>
      <c r="E781" s="172"/>
      <c r="F781" s="41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11"/>
        <v>0</v>
      </c>
      <c r="I781" s="14"/>
    </row>
    <row r="782" spans="1:9" ht="12.4" hidden="1" customHeight="1">
      <c r="A782" s="13"/>
      <c r="B782" s="1"/>
      <c r="C782" s="36"/>
      <c r="D782" s="171"/>
      <c r="E782" s="172"/>
      <c r="F782" s="41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11"/>
        <v>0</v>
      </c>
      <c r="I782" s="14"/>
    </row>
    <row r="783" spans="1:9" ht="12.4" hidden="1" customHeight="1">
      <c r="A783" s="13"/>
      <c r="B783" s="1"/>
      <c r="C783" s="36"/>
      <c r="D783" s="171"/>
      <c r="E783" s="172"/>
      <c r="F783" s="41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11"/>
        <v>0</v>
      </c>
      <c r="I783" s="14"/>
    </row>
    <row r="784" spans="1:9" ht="12.4" hidden="1" customHeight="1">
      <c r="A784" s="13"/>
      <c r="B784" s="1"/>
      <c r="C784" s="36"/>
      <c r="D784" s="171"/>
      <c r="E784" s="172"/>
      <c r="F784" s="41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11"/>
        <v>0</v>
      </c>
      <c r="I784" s="14"/>
    </row>
    <row r="785" spans="1:9" ht="12.4" hidden="1" customHeight="1">
      <c r="A785" s="13"/>
      <c r="B785" s="1"/>
      <c r="C785" s="36"/>
      <c r="D785" s="171"/>
      <c r="E785" s="172"/>
      <c r="F785" s="41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11"/>
        <v>0</v>
      </c>
      <c r="I785" s="14"/>
    </row>
    <row r="786" spans="1:9" ht="12.4" hidden="1" customHeight="1">
      <c r="A786" s="13"/>
      <c r="B786" s="1"/>
      <c r="C786" s="36"/>
      <c r="D786" s="171"/>
      <c r="E786" s="172"/>
      <c r="F786" s="41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si="11"/>
        <v>0</v>
      </c>
      <c r="I786" s="14"/>
    </row>
    <row r="787" spans="1:9" ht="12.4" hidden="1" customHeight="1">
      <c r="A787" s="13"/>
      <c r="B787" s="1"/>
      <c r="C787" s="36"/>
      <c r="D787" s="171"/>
      <c r="E787" s="172"/>
      <c r="F787" s="41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11"/>
        <v>0</v>
      </c>
      <c r="I787" s="14"/>
    </row>
    <row r="788" spans="1:9" ht="12.4" hidden="1" customHeight="1">
      <c r="A788" s="13"/>
      <c r="B788" s="1"/>
      <c r="C788" s="36"/>
      <c r="D788" s="171"/>
      <c r="E788" s="172"/>
      <c r="F788" s="41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ref="H788:H851" si="12">ROUND(IF(ISNUMBER(B788), G788*B788, 0),5)</f>
        <v>0</v>
      </c>
      <c r="I788" s="14"/>
    </row>
    <row r="789" spans="1:9" ht="12.4" hidden="1" customHeight="1">
      <c r="A789" s="13"/>
      <c r="B789" s="1"/>
      <c r="C789" s="36"/>
      <c r="D789" s="171"/>
      <c r="E789" s="172"/>
      <c r="F789" s="41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12"/>
        <v>0</v>
      </c>
      <c r="I789" s="14"/>
    </row>
    <row r="790" spans="1:9" ht="12.4" hidden="1" customHeight="1">
      <c r="A790" s="13"/>
      <c r="B790" s="1"/>
      <c r="C790" s="36"/>
      <c r="D790" s="171"/>
      <c r="E790" s="172"/>
      <c r="F790" s="41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12"/>
        <v>0</v>
      </c>
      <c r="I790" s="14"/>
    </row>
    <row r="791" spans="1:9" ht="12.4" hidden="1" customHeight="1">
      <c r="A791" s="13"/>
      <c r="B791" s="1"/>
      <c r="C791" s="36"/>
      <c r="D791" s="171"/>
      <c r="E791" s="172"/>
      <c r="F791" s="41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12"/>
        <v>0</v>
      </c>
      <c r="I791" s="14"/>
    </row>
    <row r="792" spans="1:9" ht="12.4" hidden="1" customHeight="1">
      <c r="A792" s="13"/>
      <c r="B792" s="1"/>
      <c r="C792" s="36"/>
      <c r="D792" s="171"/>
      <c r="E792" s="172"/>
      <c r="F792" s="41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12"/>
        <v>0</v>
      </c>
      <c r="I792" s="14"/>
    </row>
    <row r="793" spans="1:9" ht="12.4" hidden="1" customHeight="1">
      <c r="A793" s="13"/>
      <c r="B793" s="1"/>
      <c r="C793" s="36"/>
      <c r="D793" s="171"/>
      <c r="E793" s="172"/>
      <c r="F793" s="41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12"/>
        <v>0</v>
      </c>
      <c r="I793" s="14"/>
    </row>
    <row r="794" spans="1:9" ht="12.4" hidden="1" customHeight="1">
      <c r="A794" s="13"/>
      <c r="B794" s="1"/>
      <c r="C794" s="36"/>
      <c r="D794" s="171"/>
      <c r="E794" s="172"/>
      <c r="F794" s="41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12"/>
        <v>0</v>
      </c>
      <c r="I794" s="14"/>
    </row>
    <row r="795" spans="1:9" ht="12.4" hidden="1" customHeight="1">
      <c r="A795" s="13"/>
      <c r="B795" s="1"/>
      <c r="C795" s="36"/>
      <c r="D795" s="171"/>
      <c r="E795" s="172"/>
      <c r="F795" s="41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12"/>
        <v>0</v>
      </c>
      <c r="I795" s="14"/>
    </row>
    <row r="796" spans="1:9" ht="12.4" hidden="1" customHeight="1">
      <c r="A796" s="13"/>
      <c r="B796" s="1"/>
      <c r="C796" s="36"/>
      <c r="D796" s="171"/>
      <c r="E796" s="172"/>
      <c r="F796" s="41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12"/>
        <v>0</v>
      </c>
      <c r="I796" s="14"/>
    </row>
    <row r="797" spans="1:9" ht="12.4" hidden="1" customHeight="1">
      <c r="A797" s="13"/>
      <c r="B797" s="1"/>
      <c r="C797" s="36"/>
      <c r="D797" s="171"/>
      <c r="E797" s="172"/>
      <c r="F797" s="41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12"/>
        <v>0</v>
      </c>
      <c r="I797" s="14"/>
    </row>
    <row r="798" spans="1:9" ht="12.4" hidden="1" customHeight="1">
      <c r="A798" s="13"/>
      <c r="B798" s="1"/>
      <c r="C798" s="36"/>
      <c r="D798" s="171"/>
      <c r="E798" s="172"/>
      <c r="F798" s="41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12"/>
        <v>0</v>
      </c>
      <c r="I798" s="14"/>
    </row>
    <row r="799" spans="1:9" ht="12.4" hidden="1" customHeight="1">
      <c r="A799" s="13"/>
      <c r="B799" s="1"/>
      <c r="C799" s="36"/>
      <c r="D799" s="171"/>
      <c r="E799" s="172"/>
      <c r="F799" s="41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12"/>
        <v>0</v>
      </c>
      <c r="I799" s="14"/>
    </row>
    <row r="800" spans="1:9" ht="12.4" hidden="1" customHeight="1">
      <c r="A800" s="13"/>
      <c r="B800" s="1"/>
      <c r="C800" s="36"/>
      <c r="D800" s="171"/>
      <c r="E800" s="172"/>
      <c r="F800" s="41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12"/>
        <v>0</v>
      </c>
      <c r="I800" s="14"/>
    </row>
    <row r="801" spans="1:9" ht="12.4" hidden="1" customHeight="1">
      <c r="A801" s="13"/>
      <c r="B801" s="1"/>
      <c r="C801" s="37"/>
      <c r="D801" s="171"/>
      <c r="E801" s="172"/>
      <c r="F801" s="41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12"/>
        <v>0</v>
      </c>
      <c r="I801" s="14"/>
    </row>
    <row r="802" spans="1:9" ht="12" hidden="1" customHeight="1">
      <c r="A802" s="13"/>
      <c r="B802" s="1"/>
      <c r="C802" s="36"/>
      <c r="D802" s="171"/>
      <c r="E802" s="172"/>
      <c r="F802" s="41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12"/>
        <v>0</v>
      </c>
      <c r="I802" s="14"/>
    </row>
    <row r="803" spans="1:9" ht="12.4" hidden="1" customHeight="1">
      <c r="A803" s="13"/>
      <c r="B803" s="1"/>
      <c r="C803" s="36"/>
      <c r="D803" s="171"/>
      <c r="E803" s="172"/>
      <c r="F803" s="41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12"/>
        <v>0</v>
      </c>
      <c r="I803" s="14"/>
    </row>
    <row r="804" spans="1:9" ht="12.4" hidden="1" customHeight="1">
      <c r="A804" s="13"/>
      <c r="B804" s="1"/>
      <c r="C804" s="36"/>
      <c r="D804" s="171"/>
      <c r="E804" s="172"/>
      <c r="F804" s="41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12"/>
        <v>0</v>
      </c>
      <c r="I804" s="14"/>
    </row>
    <row r="805" spans="1:9" ht="12.4" hidden="1" customHeight="1">
      <c r="A805" s="13"/>
      <c r="B805" s="1"/>
      <c r="C805" s="36"/>
      <c r="D805" s="171"/>
      <c r="E805" s="172"/>
      <c r="F805" s="41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12"/>
        <v>0</v>
      </c>
      <c r="I805" s="14"/>
    </row>
    <row r="806" spans="1:9" ht="12.4" hidden="1" customHeight="1">
      <c r="A806" s="13"/>
      <c r="B806" s="1"/>
      <c r="C806" s="36"/>
      <c r="D806" s="171"/>
      <c r="E806" s="172"/>
      <c r="F806" s="41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12"/>
        <v>0</v>
      </c>
      <c r="I806" s="14"/>
    </row>
    <row r="807" spans="1:9" ht="12.4" hidden="1" customHeight="1">
      <c r="A807" s="13"/>
      <c r="B807" s="1"/>
      <c r="C807" s="36"/>
      <c r="D807" s="171"/>
      <c r="E807" s="172"/>
      <c r="F807" s="41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12"/>
        <v>0</v>
      </c>
      <c r="I807" s="14"/>
    </row>
    <row r="808" spans="1:9" ht="12.4" hidden="1" customHeight="1">
      <c r="A808" s="13"/>
      <c r="B808" s="1"/>
      <c r="C808" s="36"/>
      <c r="D808" s="171"/>
      <c r="E808" s="172"/>
      <c r="F808" s="41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12"/>
        <v>0</v>
      </c>
      <c r="I808" s="14"/>
    </row>
    <row r="809" spans="1:9" ht="12.4" hidden="1" customHeight="1">
      <c r="A809" s="13"/>
      <c r="B809" s="1"/>
      <c r="C809" s="36"/>
      <c r="D809" s="171"/>
      <c r="E809" s="172"/>
      <c r="F809" s="41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12"/>
        <v>0</v>
      </c>
      <c r="I809" s="14"/>
    </row>
    <row r="810" spans="1:9" ht="12.4" hidden="1" customHeight="1">
      <c r="A810" s="13"/>
      <c r="B810" s="1"/>
      <c r="C810" s="36"/>
      <c r="D810" s="171"/>
      <c r="E810" s="172"/>
      <c r="F810" s="41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12"/>
        <v>0</v>
      </c>
      <c r="I810" s="14"/>
    </row>
    <row r="811" spans="1:9" ht="12.4" hidden="1" customHeight="1">
      <c r="A811" s="13"/>
      <c r="B811" s="1"/>
      <c r="C811" s="36"/>
      <c r="D811" s="171"/>
      <c r="E811" s="172"/>
      <c r="F811" s="41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12"/>
        <v>0</v>
      </c>
      <c r="I811" s="14"/>
    </row>
    <row r="812" spans="1:9" ht="12.4" hidden="1" customHeight="1">
      <c r="A812" s="13"/>
      <c r="B812" s="1"/>
      <c r="C812" s="36"/>
      <c r="D812" s="171"/>
      <c r="E812" s="172"/>
      <c r="F812" s="41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12"/>
        <v>0</v>
      </c>
      <c r="I812" s="14"/>
    </row>
    <row r="813" spans="1:9" ht="12.4" hidden="1" customHeight="1">
      <c r="A813" s="13"/>
      <c r="B813" s="1"/>
      <c r="C813" s="36"/>
      <c r="D813" s="171"/>
      <c r="E813" s="172"/>
      <c r="F813" s="41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12"/>
        <v>0</v>
      </c>
      <c r="I813" s="14"/>
    </row>
    <row r="814" spans="1:9" ht="12.4" hidden="1" customHeight="1">
      <c r="A814" s="13"/>
      <c r="B814" s="1"/>
      <c r="C814" s="36"/>
      <c r="D814" s="171"/>
      <c r="E814" s="172"/>
      <c r="F814" s="41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12"/>
        <v>0</v>
      </c>
      <c r="I814" s="14"/>
    </row>
    <row r="815" spans="1:9" ht="12.4" hidden="1" customHeight="1">
      <c r="A815" s="13"/>
      <c r="B815" s="1"/>
      <c r="C815" s="36"/>
      <c r="D815" s="171"/>
      <c r="E815" s="172"/>
      <c r="F815" s="41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12"/>
        <v>0</v>
      </c>
      <c r="I815" s="14"/>
    </row>
    <row r="816" spans="1:9" ht="12.4" hidden="1" customHeight="1">
      <c r="A816" s="13"/>
      <c r="B816" s="1"/>
      <c r="C816" s="36"/>
      <c r="D816" s="171"/>
      <c r="E816" s="172"/>
      <c r="F816" s="41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12"/>
        <v>0</v>
      </c>
      <c r="I816" s="14"/>
    </row>
    <row r="817" spans="1:9" ht="12.4" hidden="1" customHeight="1">
      <c r="A817" s="13"/>
      <c r="B817" s="1"/>
      <c r="C817" s="36"/>
      <c r="D817" s="171"/>
      <c r="E817" s="172"/>
      <c r="F817" s="41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12"/>
        <v>0</v>
      </c>
      <c r="I817" s="14"/>
    </row>
    <row r="818" spans="1:9" ht="12.4" hidden="1" customHeight="1">
      <c r="A818" s="13"/>
      <c r="B818" s="1"/>
      <c r="C818" s="36"/>
      <c r="D818" s="171"/>
      <c r="E818" s="172"/>
      <c r="F818" s="41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12"/>
        <v>0</v>
      </c>
      <c r="I818" s="14"/>
    </row>
    <row r="819" spans="1:9" ht="12.4" hidden="1" customHeight="1">
      <c r="A819" s="13"/>
      <c r="B819" s="1"/>
      <c r="C819" s="36"/>
      <c r="D819" s="171"/>
      <c r="E819" s="172"/>
      <c r="F819" s="41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12"/>
        <v>0</v>
      </c>
      <c r="I819" s="14"/>
    </row>
    <row r="820" spans="1:9" ht="12.4" hidden="1" customHeight="1">
      <c r="A820" s="13"/>
      <c r="B820" s="1"/>
      <c r="C820" s="36"/>
      <c r="D820" s="171"/>
      <c r="E820" s="172"/>
      <c r="F820" s="41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12"/>
        <v>0</v>
      </c>
      <c r="I820" s="14"/>
    </row>
    <row r="821" spans="1:9" ht="12.4" hidden="1" customHeight="1">
      <c r="A821" s="13"/>
      <c r="B821" s="1"/>
      <c r="C821" s="36"/>
      <c r="D821" s="171"/>
      <c r="E821" s="172"/>
      <c r="F821" s="41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12"/>
        <v>0</v>
      </c>
      <c r="I821" s="14"/>
    </row>
    <row r="822" spans="1:9" ht="12.4" hidden="1" customHeight="1">
      <c r="A822" s="13"/>
      <c r="B822" s="1"/>
      <c r="C822" s="36"/>
      <c r="D822" s="171"/>
      <c r="E822" s="172"/>
      <c r="F822" s="41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12"/>
        <v>0</v>
      </c>
      <c r="I822" s="14"/>
    </row>
    <row r="823" spans="1:9" ht="12.4" hidden="1" customHeight="1">
      <c r="A823" s="13"/>
      <c r="B823" s="1"/>
      <c r="C823" s="36"/>
      <c r="D823" s="171"/>
      <c r="E823" s="172"/>
      <c r="F823" s="41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12"/>
        <v>0</v>
      </c>
      <c r="I823" s="14"/>
    </row>
    <row r="824" spans="1:9" ht="12.4" hidden="1" customHeight="1">
      <c r="A824" s="13"/>
      <c r="B824" s="1"/>
      <c r="C824" s="36"/>
      <c r="D824" s="171"/>
      <c r="E824" s="172"/>
      <c r="F824" s="41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12"/>
        <v>0</v>
      </c>
      <c r="I824" s="14"/>
    </row>
    <row r="825" spans="1:9" ht="12.4" hidden="1" customHeight="1">
      <c r="A825" s="13"/>
      <c r="B825" s="1"/>
      <c r="C825" s="36"/>
      <c r="D825" s="171"/>
      <c r="E825" s="172"/>
      <c r="F825" s="41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12"/>
        <v>0</v>
      </c>
      <c r="I825" s="14"/>
    </row>
    <row r="826" spans="1:9" ht="12.4" hidden="1" customHeight="1">
      <c r="A826" s="13"/>
      <c r="B826" s="1"/>
      <c r="C826" s="36"/>
      <c r="D826" s="171"/>
      <c r="E826" s="172"/>
      <c r="F826" s="41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12"/>
        <v>0</v>
      </c>
      <c r="I826" s="14"/>
    </row>
    <row r="827" spans="1:9" ht="12.4" hidden="1" customHeight="1">
      <c r="A827" s="13"/>
      <c r="B827" s="1"/>
      <c r="C827" s="36"/>
      <c r="D827" s="171"/>
      <c r="E827" s="172"/>
      <c r="F827" s="41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12"/>
        <v>0</v>
      </c>
      <c r="I827" s="14"/>
    </row>
    <row r="828" spans="1:9" ht="12.4" hidden="1" customHeight="1">
      <c r="A828" s="13"/>
      <c r="B828" s="1"/>
      <c r="C828" s="36"/>
      <c r="D828" s="171"/>
      <c r="E828" s="172"/>
      <c r="F828" s="41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12"/>
        <v>0</v>
      </c>
      <c r="I828" s="14"/>
    </row>
    <row r="829" spans="1:9" ht="12.4" hidden="1" customHeight="1">
      <c r="A829" s="13"/>
      <c r="B829" s="1"/>
      <c r="C829" s="37"/>
      <c r="D829" s="171"/>
      <c r="E829" s="172"/>
      <c r="F829" s="41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12"/>
        <v>0</v>
      </c>
      <c r="I829" s="14"/>
    </row>
    <row r="830" spans="1:9" ht="12" hidden="1" customHeight="1">
      <c r="A830" s="13"/>
      <c r="B830" s="1"/>
      <c r="C830" s="36"/>
      <c r="D830" s="171"/>
      <c r="E830" s="172"/>
      <c r="F830" s="41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si="12"/>
        <v>0</v>
      </c>
      <c r="I830" s="14"/>
    </row>
    <row r="831" spans="1:9" ht="12.4" hidden="1" customHeight="1">
      <c r="A831" s="13"/>
      <c r="B831" s="1"/>
      <c r="C831" s="36"/>
      <c r="D831" s="171"/>
      <c r="E831" s="172"/>
      <c r="F831" s="41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12"/>
        <v>0</v>
      </c>
      <c r="I831" s="14"/>
    </row>
    <row r="832" spans="1:9" ht="12.4" hidden="1" customHeight="1">
      <c r="A832" s="13"/>
      <c r="B832" s="1"/>
      <c r="C832" s="36"/>
      <c r="D832" s="171"/>
      <c r="E832" s="172"/>
      <c r="F832" s="41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12"/>
        <v>0</v>
      </c>
      <c r="I832" s="14"/>
    </row>
    <row r="833" spans="1:9" ht="12.4" hidden="1" customHeight="1">
      <c r="A833" s="13"/>
      <c r="B833" s="1"/>
      <c r="C833" s="36"/>
      <c r="D833" s="171"/>
      <c r="E833" s="172"/>
      <c r="F833" s="41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12"/>
        <v>0</v>
      </c>
      <c r="I833" s="14"/>
    </row>
    <row r="834" spans="1:9" ht="12.4" hidden="1" customHeight="1">
      <c r="A834" s="13"/>
      <c r="B834" s="1"/>
      <c r="C834" s="36"/>
      <c r="D834" s="171"/>
      <c r="E834" s="172"/>
      <c r="F834" s="41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12"/>
        <v>0</v>
      </c>
      <c r="I834" s="14"/>
    </row>
    <row r="835" spans="1:9" ht="12.4" hidden="1" customHeight="1">
      <c r="A835" s="13"/>
      <c r="B835" s="1"/>
      <c r="C835" s="36"/>
      <c r="D835" s="171"/>
      <c r="E835" s="172"/>
      <c r="F835" s="41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12"/>
        <v>0</v>
      </c>
      <c r="I835" s="14"/>
    </row>
    <row r="836" spans="1:9" ht="12.4" hidden="1" customHeight="1">
      <c r="A836" s="13"/>
      <c r="B836" s="1"/>
      <c r="C836" s="36"/>
      <c r="D836" s="171"/>
      <c r="E836" s="172"/>
      <c r="F836" s="41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12"/>
        <v>0</v>
      </c>
      <c r="I836" s="14"/>
    </row>
    <row r="837" spans="1:9" ht="12.4" hidden="1" customHeight="1">
      <c r="A837" s="13"/>
      <c r="B837" s="1"/>
      <c r="C837" s="36"/>
      <c r="D837" s="171"/>
      <c r="E837" s="172"/>
      <c r="F837" s="41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12"/>
        <v>0</v>
      </c>
      <c r="I837" s="14"/>
    </row>
    <row r="838" spans="1:9" ht="12.4" hidden="1" customHeight="1">
      <c r="A838" s="13"/>
      <c r="B838" s="1"/>
      <c r="C838" s="36"/>
      <c r="D838" s="171"/>
      <c r="E838" s="172"/>
      <c r="F838" s="41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12"/>
        <v>0</v>
      </c>
      <c r="I838" s="14"/>
    </row>
    <row r="839" spans="1:9" ht="12.4" hidden="1" customHeight="1">
      <c r="A839" s="13"/>
      <c r="B839" s="1"/>
      <c r="C839" s="36"/>
      <c r="D839" s="171"/>
      <c r="E839" s="172"/>
      <c r="F839" s="41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12"/>
        <v>0</v>
      </c>
      <c r="I839" s="14"/>
    </row>
    <row r="840" spans="1:9" ht="12.4" hidden="1" customHeight="1">
      <c r="A840" s="13"/>
      <c r="B840" s="1"/>
      <c r="C840" s="36"/>
      <c r="D840" s="171"/>
      <c r="E840" s="172"/>
      <c r="F840" s="41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12"/>
        <v>0</v>
      </c>
      <c r="I840" s="14"/>
    </row>
    <row r="841" spans="1:9" ht="12.4" hidden="1" customHeight="1">
      <c r="A841" s="13"/>
      <c r="B841" s="1"/>
      <c r="C841" s="36"/>
      <c r="D841" s="171"/>
      <c r="E841" s="172"/>
      <c r="F841" s="41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12"/>
        <v>0</v>
      </c>
      <c r="I841" s="14"/>
    </row>
    <row r="842" spans="1:9" ht="12.4" hidden="1" customHeight="1">
      <c r="A842" s="13"/>
      <c r="B842" s="1"/>
      <c r="C842" s="36"/>
      <c r="D842" s="171"/>
      <c r="E842" s="172"/>
      <c r="F842" s="41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si="12"/>
        <v>0</v>
      </c>
      <c r="I842" s="14"/>
    </row>
    <row r="843" spans="1:9" ht="12.4" hidden="1" customHeight="1">
      <c r="A843" s="13"/>
      <c r="B843" s="1"/>
      <c r="C843" s="36"/>
      <c r="D843" s="171"/>
      <c r="E843" s="172"/>
      <c r="F843" s="41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12"/>
        <v>0</v>
      </c>
      <c r="I843" s="14"/>
    </row>
    <row r="844" spans="1:9" ht="12.4" hidden="1" customHeight="1">
      <c r="A844" s="13"/>
      <c r="B844" s="1"/>
      <c r="C844" s="36"/>
      <c r="D844" s="171"/>
      <c r="E844" s="172"/>
      <c r="F844" s="41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12"/>
        <v>0</v>
      </c>
      <c r="I844" s="14"/>
    </row>
    <row r="845" spans="1:9" ht="12.4" hidden="1" customHeight="1">
      <c r="A845" s="13"/>
      <c r="B845" s="1"/>
      <c r="C845" s="37"/>
      <c r="D845" s="171"/>
      <c r="E845" s="172"/>
      <c r="F845" s="41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12"/>
        <v>0</v>
      </c>
      <c r="I845" s="14"/>
    </row>
    <row r="846" spans="1:9" ht="12.4" hidden="1" customHeight="1">
      <c r="A846" s="13"/>
      <c r="B846" s="1"/>
      <c r="C846" s="37"/>
      <c r="D846" s="171"/>
      <c r="E846" s="172"/>
      <c r="F846" s="41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12"/>
        <v>0</v>
      </c>
      <c r="I846" s="14"/>
    </row>
    <row r="847" spans="1:9" ht="12.4" hidden="1" customHeight="1">
      <c r="A847" s="13"/>
      <c r="B847" s="1"/>
      <c r="C847" s="36"/>
      <c r="D847" s="171"/>
      <c r="E847" s="172"/>
      <c r="F847" s="41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12"/>
        <v>0</v>
      </c>
      <c r="I847" s="14"/>
    </row>
    <row r="848" spans="1:9" ht="12.4" hidden="1" customHeight="1">
      <c r="A848" s="13"/>
      <c r="B848" s="1"/>
      <c r="C848" s="36"/>
      <c r="D848" s="171"/>
      <c r="E848" s="172"/>
      <c r="F848" s="41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12"/>
        <v>0</v>
      </c>
      <c r="I848" s="14"/>
    </row>
    <row r="849" spans="1:9" ht="12.4" hidden="1" customHeight="1">
      <c r="A849" s="13"/>
      <c r="B849" s="1"/>
      <c r="C849" s="36"/>
      <c r="D849" s="171"/>
      <c r="E849" s="172"/>
      <c r="F849" s="41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12"/>
        <v>0</v>
      </c>
      <c r="I849" s="14"/>
    </row>
    <row r="850" spans="1:9" ht="12.4" hidden="1" customHeight="1">
      <c r="A850" s="13"/>
      <c r="B850" s="1"/>
      <c r="C850" s="36"/>
      <c r="D850" s="171"/>
      <c r="E850" s="172"/>
      <c r="F850" s="41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12"/>
        <v>0</v>
      </c>
      <c r="I850" s="14"/>
    </row>
    <row r="851" spans="1:9" ht="12.4" hidden="1" customHeight="1">
      <c r="A851" s="13"/>
      <c r="B851" s="1"/>
      <c r="C851" s="36"/>
      <c r="D851" s="171"/>
      <c r="E851" s="172"/>
      <c r="F851" s="41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12"/>
        <v>0</v>
      </c>
      <c r="I851" s="14"/>
    </row>
    <row r="852" spans="1:9" ht="12.4" hidden="1" customHeight="1">
      <c r="A852" s="13"/>
      <c r="B852" s="1"/>
      <c r="C852" s="36"/>
      <c r="D852" s="171"/>
      <c r="E852" s="172"/>
      <c r="F852" s="41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ref="H852:H915" si="13">ROUND(IF(ISNUMBER(B852), G852*B852, 0),5)</f>
        <v>0</v>
      </c>
      <c r="I852" s="14"/>
    </row>
    <row r="853" spans="1:9" ht="12.4" hidden="1" customHeight="1">
      <c r="A853" s="13"/>
      <c r="B853" s="1"/>
      <c r="C853" s="36"/>
      <c r="D853" s="171"/>
      <c r="E853" s="172"/>
      <c r="F853" s="41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13"/>
        <v>0</v>
      </c>
      <c r="I853" s="14"/>
    </row>
    <row r="854" spans="1:9" ht="12.4" hidden="1" customHeight="1">
      <c r="A854" s="13"/>
      <c r="B854" s="1"/>
      <c r="C854" s="36"/>
      <c r="D854" s="171"/>
      <c r="E854" s="172"/>
      <c r="F854" s="41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13"/>
        <v>0</v>
      </c>
      <c r="I854" s="14"/>
    </row>
    <row r="855" spans="1:9" ht="12.4" hidden="1" customHeight="1">
      <c r="A855" s="13"/>
      <c r="B855" s="1"/>
      <c r="C855" s="36"/>
      <c r="D855" s="171"/>
      <c r="E855" s="172"/>
      <c r="F855" s="41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13"/>
        <v>0</v>
      </c>
      <c r="I855" s="14"/>
    </row>
    <row r="856" spans="1:9" ht="12.4" hidden="1" customHeight="1">
      <c r="A856" s="13"/>
      <c r="B856" s="1"/>
      <c r="C856" s="36"/>
      <c r="D856" s="171"/>
      <c r="E856" s="172"/>
      <c r="F856" s="41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13"/>
        <v>0</v>
      </c>
      <c r="I856" s="14"/>
    </row>
    <row r="857" spans="1:9" ht="12.4" hidden="1" customHeight="1">
      <c r="A857" s="13"/>
      <c r="B857" s="1"/>
      <c r="C857" s="37"/>
      <c r="D857" s="171"/>
      <c r="E857" s="172"/>
      <c r="F857" s="41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13"/>
        <v>0</v>
      </c>
      <c r="I857" s="14"/>
    </row>
    <row r="858" spans="1:9" ht="12" hidden="1" customHeight="1">
      <c r="A858" s="13"/>
      <c r="B858" s="1"/>
      <c r="C858" s="36"/>
      <c r="D858" s="171"/>
      <c r="E858" s="172"/>
      <c r="F858" s="41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13"/>
        <v>0</v>
      </c>
      <c r="I858" s="14"/>
    </row>
    <row r="859" spans="1:9" ht="12.4" hidden="1" customHeight="1">
      <c r="A859" s="13"/>
      <c r="B859" s="1"/>
      <c r="C859" s="36"/>
      <c r="D859" s="171"/>
      <c r="E859" s="172"/>
      <c r="F859" s="41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13"/>
        <v>0</v>
      </c>
      <c r="I859" s="14"/>
    </row>
    <row r="860" spans="1:9" ht="12.4" hidden="1" customHeight="1">
      <c r="A860" s="13"/>
      <c r="B860" s="1"/>
      <c r="C860" s="36"/>
      <c r="D860" s="171"/>
      <c r="E860" s="172"/>
      <c r="F860" s="41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13"/>
        <v>0</v>
      </c>
      <c r="I860" s="14"/>
    </row>
    <row r="861" spans="1:9" ht="12.4" hidden="1" customHeight="1">
      <c r="A861" s="13"/>
      <c r="B861" s="1"/>
      <c r="C861" s="36"/>
      <c r="D861" s="171"/>
      <c r="E861" s="172"/>
      <c r="F861" s="41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13"/>
        <v>0</v>
      </c>
      <c r="I861" s="14"/>
    </row>
    <row r="862" spans="1:9" ht="12.4" hidden="1" customHeight="1">
      <c r="A862" s="13"/>
      <c r="B862" s="1"/>
      <c r="C862" s="36"/>
      <c r="D862" s="171"/>
      <c r="E862" s="172"/>
      <c r="F862" s="41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13"/>
        <v>0</v>
      </c>
      <c r="I862" s="14"/>
    </row>
    <row r="863" spans="1:9" ht="12.4" hidden="1" customHeight="1">
      <c r="A863" s="13"/>
      <c r="B863" s="1"/>
      <c r="C863" s="36"/>
      <c r="D863" s="171"/>
      <c r="E863" s="172"/>
      <c r="F863" s="41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13"/>
        <v>0</v>
      </c>
      <c r="I863" s="14"/>
    </row>
    <row r="864" spans="1:9" ht="12.4" hidden="1" customHeight="1">
      <c r="A864" s="13"/>
      <c r="B864" s="1"/>
      <c r="C864" s="36"/>
      <c r="D864" s="171"/>
      <c r="E864" s="172"/>
      <c r="F864" s="41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13"/>
        <v>0</v>
      </c>
      <c r="I864" s="14"/>
    </row>
    <row r="865" spans="1:9" ht="12.4" hidden="1" customHeight="1">
      <c r="A865" s="13"/>
      <c r="B865" s="1"/>
      <c r="C865" s="36"/>
      <c r="D865" s="171"/>
      <c r="E865" s="172"/>
      <c r="F865" s="41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13"/>
        <v>0</v>
      </c>
      <c r="I865" s="14"/>
    </row>
    <row r="866" spans="1:9" ht="12.4" hidden="1" customHeight="1">
      <c r="A866" s="13"/>
      <c r="B866" s="1"/>
      <c r="C866" s="36"/>
      <c r="D866" s="171"/>
      <c r="E866" s="172"/>
      <c r="F866" s="41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13"/>
        <v>0</v>
      </c>
      <c r="I866" s="14"/>
    </row>
    <row r="867" spans="1:9" ht="12.4" hidden="1" customHeight="1">
      <c r="A867" s="13"/>
      <c r="B867" s="1"/>
      <c r="C867" s="36"/>
      <c r="D867" s="171"/>
      <c r="E867" s="172"/>
      <c r="F867" s="41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13"/>
        <v>0</v>
      </c>
      <c r="I867" s="14"/>
    </row>
    <row r="868" spans="1:9" ht="12.4" hidden="1" customHeight="1">
      <c r="A868" s="13"/>
      <c r="B868" s="1"/>
      <c r="C868" s="36"/>
      <c r="D868" s="171"/>
      <c r="E868" s="172"/>
      <c r="F868" s="41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13"/>
        <v>0</v>
      </c>
      <c r="I868" s="14"/>
    </row>
    <row r="869" spans="1:9" ht="12.4" hidden="1" customHeight="1">
      <c r="A869" s="13"/>
      <c r="B869" s="1"/>
      <c r="C869" s="36"/>
      <c r="D869" s="171"/>
      <c r="E869" s="172"/>
      <c r="F869" s="41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13"/>
        <v>0</v>
      </c>
      <c r="I869" s="14"/>
    </row>
    <row r="870" spans="1:9" ht="12.4" hidden="1" customHeight="1">
      <c r="A870" s="13"/>
      <c r="B870" s="1"/>
      <c r="C870" s="36"/>
      <c r="D870" s="171"/>
      <c r="E870" s="172"/>
      <c r="F870" s="41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13"/>
        <v>0</v>
      </c>
      <c r="I870" s="14"/>
    </row>
    <row r="871" spans="1:9" ht="12.4" hidden="1" customHeight="1">
      <c r="A871" s="13"/>
      <c r="B871" s="1"/>
      <c r="C871" s="36"/>
      <c r="D871" s="171"/>
      <c r="E871" s="172"/>
      <c r="F871" s="41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13"/>
        <v>0</v>
      </c>
      <c r="I871" s="14"/>
    </row>
    <row r="872" spans="1:9" ht="12.4" hidden="1" customHeight="1">
      <c r="A872" s="13"/>
      <c r="B872" s="1"/>
      <c r="C872" s="36"/>
      <c r="D872" s="171"/>
      <c r="E872" s="172"/>
      <c r="F872" s="41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13"/>
        <v>0</v>
      </c>
      <c r="I872" s="14"/>
    </row>
    <row r="873" spans="1:9" ht="12.4" hidden="1" customHeight="1">
      <c r="A873" s="13"/>
      <c r="B873" s="1"/>
      <c r="C873" s="36"/>
      <c r="D873" s="171"/>
      <c r="E873" s="172"/>
      <c r="F873" s="41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13"/>
        <v>0</v>
      </c>
      <c r="I873" s="14"/>
    </row>
    <row r="874" spans="1:9" ht="12.4" hidden="1" customHeight="1">
      <c r="A874" s="13"/>
      <c r="B874" s="1"/>
      <c r="C874" s="36"/>
      <c r="D874" s="171"/>
      <c r="E874" s="172"/>
      <c r="F874" s="41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13"/>
        <v>0</v>
      </c>
      <c r="I874" s="14"/>
    </row>
    <row r="875" spans="1:9" ht="12.4" hidden="1" customHeight="1">
      <c r="A875" s="13"/>
      <c r="B875" s="1"/>
      <c r="C875" s="36"/>
      <c r="D875" s="171"/>
      <c r="E875" s="172"/>
      <c r="F875" s="41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13"/>
        <v>0</v>
      </c>
      <c r="I875" s="14"/>
    </row>
    <row r="876" spans="1:9" ht="12.4" hidden="1" customHeight="1">
      <c r="A876" s="13"/>
      <c r="B876" s="1"/>
      <c r="C876" s="36"/>
      <c r="D876" s="171"/>
      <c r="E876" s="172"/>
      <c r="F876" s="41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13"/>
        <v>0</v>
      </c>
      <c r="I876" s="14"/>
    </row>
    <row r="877" spans="1:9" ht="12.4" hidden="1" customHeight="1">
      <c r="A877" s="13"/>
      <c r="B877" s="1"/>
      <c r="C877" s="36"/>
      <c r="D877" s="171"/>
      <c r="E877" s="172"/>
      <c r="F877" s="41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13"/>
        <v>0</v>
      </c>
      <c r="I877" s="14"/>
    </row>
    <row r="878" spans="1:9" ht="12.4" hidden="1" customHeight="1">
      <c r="A878" s="13"/>
      <c r="B878" s="1"/>
      <c r="C878" s="36"/>
      <c r="D878" s="171"/>
      <c r="E878" s="172"/>
      <c r="F878" s="41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13"/>
        <v>0</v>
      </c>
      <c r="I878" s="14"/>
    </row>
    <row r="879" spans="1:9" ht="12.4" hidden="1" customHeight="1">
      <c r="A879" s="13"/>
      <c r="B879" s="1"/>
      <c r="C879" s="36"/>
      <c r="D879" s="171"/>
      <c r="E879" s="172"/>
      <c r="F879" s="41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13"/>
        <v>0</v>
      </c>
      <c r="I879" s="14"/>
    </row>
    <row r="880" spans="1:9" ht="12.4" hidden="1" customHeight="1">
      <c r="A880" s="13"/>
      <c r="B880" s="1"/>
      <c r="C880" s="36"/>
      <c r="D880" s="171"/>
      <c r="E880" s="172"/>
      <c r="F880" s="41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13"/>
        <v>0</v>
      </c>
      <c r="I880" s="14"/>
    </row>
    <row r="881" spans="1:9" ht="12.4" hidden="1" customHeight="1">
      <c r="A881" s="13"/>
      <c r="B881" s="1"/>
      <c r="C881" s="36"/>
      <c r="D881" s="171"/>
      <c r="E881" s="172"/>
      <c r="F881" s="41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13"/>
        <v>0</v>
      </c>
      <c r="I881" s="14"/>
    </row>
    <row r="882" spans="1:9" ht="12.4" hidden="1" customHeight="1">
      <c r="A882" s="13"/>
      <c r="B882" s="1"/>
      <c r="C882" s="36"/>
      <c r="D882" s="171"/>
      <c r="E882" s="172"/>
      <c r="F882" s="41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13"/>
        <v>0</v>
      </c>
      <c r="I882" s="14"/>
    </row>
    <row r="883" spans="1:9" ht="12.4" hidden="1" customHeight="1">
      <c r="A883" s="13"/>
      <c r="B883" s="1"/>
      <c r="C883" s="36"/>
      <c r="D883" s="171"/>
      <c r="E883" s="172"/>
      <c r="F883" s="41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13"/>
        <v>0</v>
      </c>
      <c r="I883" s="14"/>
    </row>
    <row r="884" spans="1:9" ht="12.4" hidden="1" customHeight="1">
      <c r="A884" s="13"/>
      <c r="B884" s="1"/>
      <c r="C884" s="36"/>
      <c r="D884" s="171"/>
      <c r="E884" s="172"/>
      <c r="F884" s="41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13"/>
        <v>0</v>
      </c>
      <c r="I884" s="14"/>
    </row>
    <row r="885" spans="1:9" ht="12.4" hidden="1" customHeight="1">
      <c r="A885" s="13"/>
      <c r="B885" s="1"/>
      <c r="C885" s="37"/>
      <c r="D885" s="171"/>
      <c r="E885" s="172"/>
      <c r="F885" s="41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13"/>
        <v>0</v>
      </c>
      <c r="I885" s="14"/>
    </row>
    <row r="886" spans="1:9" ht="12" hidden="1" customHeight="1">
      <c r="A886" s="13"/>
      <c r="B886" s="1"/>
      <c r="C886" s="36"/>
      <c r="D886" s="171"/>
      <c r="E886" s="172"/>
      <c r="F886" s="41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si="13"/>
        <v>0</v>
      </c>
      <c r="I886" s="14"/>
    </row>
    <row r="887" spans="1:9" ht="12.4" hidden="1" customHeight="1">
      <c r="A887" s="13"/>
      <c r="B887" s="1"/>
      <c r="C887" s="36"/>
      <c r="D887" s="171"/>
      <c r="E887" s="172"/>
      <c r="F887" s="41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13"/>
        <v>0</v>
      </c>
      <c r="I887" s="14"/>
    </row>
    <row r="888" spans="1:9" ht="12.4" hidden="1" customHeight="1">
      <c r="A888" s="13"/>
      <c r="B888" s="1"/>
      <c r="C888" s="36"/>
      <c r="D888" s="171"/>
      <c r="E888" s="172"/>
      <c r="F888" s="41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13"/>
        <v>0</v>
      </c>
      <c r="I888" s="14"/>
    </row>
    <row r="889" spans="1:9" ht="12.4" hidden="1" customHeight="1">
      <c r="A889" s="13"/>
      <c r="B889" s="1"/>
      <c r="C889" s="36"/>
      <c r="D889" s="171"/>
      <c r="E889" s="172"/>
      <c r="F889" s="41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13"/>
        <v>0</v>
      </c>
      <c r="I889" s="14"/>
    </row>
    <row r="890" spans="1:9" ht="12.4" hidden="1" customHeight="1">
      <c r="A890" s="13"/>
      <c r="B890" s="1"/>
      <c r="C890" s="36"/>
      <c r="D890" s="171"/>
      <c r="E890" s="172"/>
      <c r="F890" s="41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13"/>
        <v>0</v>
      </c>
      <c r="I890" s="14"/>
    </row>
    <row r="891" spans="1:9" ht="12.4" hidden="1" customHeight="1">
      <c r="A891" s="13"/>
      <c r="B891" s="1"/>
      <c r="C891" s="36"/>
      <c r="D891" s="171"/>
      <c r="E891" s="172"/>
      <c r="F891" s="41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13"/>
        <v>0</v>
      </c>
      <c r="I891" s="14"/>
    </row>
    <row r="892" spans="1:9" ht="12.4" hidden="1" customHeight="1">
      <c r="A892" s="13"/>
      <c r="B892" s="1"/>
      <c r="C892" s="36"/>
      <c r="D892" s="171"/>
      <c r="E892" s="172"/>
      <c r="F892" s="41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13"/>
        <v>0</v>
      </c>
      <c r="I892" s="14"/>
    </row>
    <row r="893" spans="1:9" ht="12.4" hidden="1" customHeight="1">
      <c r="A893" s="13"/>
      <c r="B893" s="1"/>
      <c r="C893" s="36"/>
      <c r="D893" s="171"/>
      <c r="E893" s="172"/>
      <c r="F893" s="41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13"/>
        <v>0</v>
      </c>
      <c r="I893" s="14"/>
    </row>
    <row r="894" spans="1:9" ht="12.4" hidden="1" customHeight="1">
      <c r="A894" s="13"/>
      <c r="B894" s="1"/>
      <c r="C894" s="36"/>
      <c r="D894" s="171"/>
      <c r="E894" s="172"/>
      <c r="F894" s="41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13"/>
        <v>0</v>
      </c>
      <c r="I894" s="14"/>
    </row>
    <row r="895" spans="1:9" ht="12.4" hidden="1" customHeight="1">
      <c r="A895" s="13"/>
      <c r="B895" s="1"/>
      <c r="C895" s="36"/>
      <c r="D895" s="171"/>
      <c r="E895" s="172"/>
      <c r="F895" s="41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13"/>
        <v>0</v>
      </c>
      <c r="I895" s="14"/>
    </row>
    <row r="896" spans="1:9" ht="12.4" hidden="1" customHeight="1">
      <c r="A896" s="13"/>
      <c r="B896" s="1"/>
      <c r="C896" s="36"/>
      <c r="D896" s="171"/>
      <c r="E896" s="172"/>
      <c r="F896" s="41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13"/>
        <v>0</v>
      </c>
      <c r="I896" s="14"/>
    </row>
    <row r="897" spans="1:9" ht="12.4" hidden="1" customHeight="1">
      <c r="A897" s="13"/>
      <c r="B897" s="1"/>
      <c r="C897" s="36"/>
      <c r="D897" s="171"/>
      <c r="E897" s="172"/>
      <c r="F897" s="41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13"/>
        <v>0</v>
      </c>
      <c r="I897" s="14"/>
    </row>
    <row r="898" spans="1:9" ht="12.4" hidden="1" customHeight="1">
      <c r="A898" s="13"/>
      <c r="B898" s="1"/>
      <c r="C898" s="36"/>
      <c r="D898" s="171"/>
      <c r="E898" s="172"/>
      <c r="F898" s="41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13"/>
        <v>0</v>
      </c>
      <c r="I898" s="14"/>
    </row>
    <row r="899" spans="1:9" ht="12.4" hidden="1" customHeight="1">
      <c r="A899" s="13"/>
      <c r="B899" s="1"/>
      <c r="C899" s="36"/>
      <c r="D899" s="171"/>
      <c r="E899" s="172"/>
      <c r="F899" s="41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13"/>
        <v>0</v>
      </c>
      <c r="I899" s="14"/>
    </row>
    <row r="900" spans="1:9" ht="12.4" hidden="1" customHeight="1">
      <c r="A900" s="13"/>
      <c r="B900" s="1"/>
      <c r="C900" s="36"/>
      <c r="D900" s="171"/>
      <c r="E900" s="172"/>
      <c r="F900" s="41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13"/>
        <v>0</v>
      </c>
      <c r="I900" s="14"/>
    </row>
    <row r="901" spans="1:9" ht="12.4" hidden="1" customHeight="1">
      <c r="A901" s="13"/>
      <c r="B901" s="1"/>
      <c r="C901" s="36"/>
      <c r="D901" s="171"/>
      <c r="E901" s="172"/>
      <c r="F901" s="41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13"/>
        <v>0</v>
      </c>
      <c r="I901" s="14"/>
    </row>
    <row r="902" spans="1:9" ht="12.4" hidden="1" customHeight="1">
      <c r="A902" s="13"/>
      <c r="B902" s="1"/>
      <c r="C902" s="36"/>
      <c r="D902" s="171"/>
      <c r="E902" s="172"/>
      <c r="F902" s="41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13"/>
        <v>0</v>
      </c>
      <c r="I902" s="14"/>
    </row>
    <row r="903" spans="1:9" ht="12.4" hidden="1" customHeight="1">
      <c r="A903" s="13"/>
      <c r="B903" s="1"/>
      <c r="C903" s="36"/>
      <c r="D903" s="171"/>
      <c r="E903" s="172"/>
      <c r="F903" s="41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13"/>
        <v>0</v>
      </c>
      <c r="I903" s="14"/>
    </row>
    <row r="904" spans="1:9" ht="12.4" hidden="1" customHeight="1">
      <c r="A904" s="13"/>
      <c r="B904" s="1"/>
      <c r="C904" s="36"/>
      <c r="D904" s="171"/>
      <c r="E904" s="172"/>
      <c r="F904" s="41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13"/>
        <v>0</v>
      </c>
      <c r="I904" s="14"/>
    </row>
    <row r="905" spans="1:9" ht="12.4" hidden="1" customHeight="1">
      <c r="A905" s="13"/>
      <c r="B905" s="1"/>
      <c r="C905" s="36"/>
      <c r="D905" s="171"/>
      <c r="E905" s="172"/>
      <c r="F905" s="41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13"/>
        <v>0</v>
      </c>
      <c r="I905" s="14"/>
    </row>
    <row r="906" spans="1:9" ht="12.4" hidden="1" customHeight="1">
      <c r="A906" s="13"/>
      <c r="B906" s="1"/>
      <c r="C906" s="36"/>
      <c r="D906" s="171"/>
      <c r="E906" s="172"/>
      <c r="F906" s="41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13"/>
        <v>0</v>
      </c>
      <c r="I906" s="14"/>
    </row>
    <row r="907" spans="1:9" ht="12.4" hidden="1" customHeight="1">
      <c r="A907" s="13"/>
      <c r="B907" s="1"/>
      <c r="C907" s="36"/>
      <c r="D907" s="171"/>
      <c r="E907" s="172"/>
      <c r="F907" s="41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13"/>
        <v>0</v>
      </c>
      <c r="I907" s="14"/>
    </row>
    <row r="908" spans="1:9" ht="12.4" hidden="1" customHeight="1">
      <c r="A908" s="13"/>
      <c r="B908" s="1"/>
      <c r="C908" s="36"/>
      <c r="D908" s="171"/>
      <c r="E908" s="172"/>
      <c r="F908" s="41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13"/>
        <v>0</v>
      </c>
      <c r="I908" s="14"/>
    </row>
    <row r="909" spans="1:9" ht="12.4" hidden="1" customHeight="1">
      <c r="A909" s="13"/>
      <c r="B909" s="1"/>
      <c r="C909" s="37"/>
      <c r="D909" s="171"/>
      <c r="E909" s="172"/>
      <c r="F909" s="41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13"/>
        <v>0</v>
      </c>
      <c r="I909" s="14"/>
    </row>
    <row r="910" spans="1:9" ht="12" hidden="1" customHeight="1">
      <c r="A910" s="13"/>
      <c r="B910" s="1"/>
      <c r="C910" s="36"/>
      <c r="D910" s="171"/>
      <c r="E910" s="172"/>
      <c r="F910" s="41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13"/>
        <v>0</v>
      </c>
      <c r="I910" s="14"/>
    </row>
    <row r="911" spans="1:9" ht="12.4" hidden="1" customHeight="1">
      <c r="A911" s="13"/>
      <c r="B911" s="1"/>
      <c r="C911" s="36"/>
      <c r="D911" s="171"/>
      <c r="E911" s="172"/>
      <c r="F911" s="41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13"/>
        <v>0</v>
      </c>
      <c r="I911" s="14"/>
    </row>
    <row r="912" spans="1:9" ht="12.4" hidden="1" customHeight="1">
      <c r="A912" s="13"/>
      <c r="B912" s="1"/>
      <c r="C912" s="36"/>
      <c r="D912" s="171"/>
      <c r="E912" s="172"/>
      <c r="F912" s="41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13"/>
        <v>0</v>
      </c>
      <c r="I912" s="14"/>
    </row>
    <row r="913" spans="1:9" ht="12.4" hidden="1" customHeight="1">
      <c r="A913" s="13"/>
      <c r="B913" s="1"/>
      <c r="C913" s="36"/>
      <c r="D913" s="171"/>
      <c r="E913" s="172"/>
      <c r="F913" s="41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13"/>
        <v>0</v>
      </c>
      <c r="I913" s="14"/>
    </row>
    <row r="914" spans="1:9" ht="12.4" hidden="1" customHeight="1">
      <c r="A914" s="13"/>
      <c r="B914" s="1"/>
      <c r="C914" s="36"/>
      <c r="D914" s="171"/>
      <c r="E914" s="172"/>
      <c r="F914" s="41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13"/>
        <v>0</v>
      </c>
      <c r="I914" s="14"/>
    </row>
    <row r="915" spans="1:9" ht="12.4" hidden="1" customHeight="1">
      <c r="A915" s="13"/>
      <c r="B915" s="1"/>
      <c r="C915" s="36"/>
      <c r="D915" s="171"/>
      <c r="E915" s="172"/>
      <c r="F915" s="41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13"/>
        <v>0</v>
      </c>
      <c r="I915" s="14"/>
    </row>
    <row r="916" spans="1:9" ht="12.4" hidden="1" customHeight="1">
      <c r="A916" s="13"/>
      <c r="B916" s="1"/>
      <c r="C916" s="36"/>
      <c r="D916" s="171"/>
      <c r="E916" s="172"/>
      <c r="F916" s="41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ref="H916:H979" si="14">ROUND(IF(ISNUMBER(B916), G916*B916, 0),5)</f>
        <v>0</v>
      </c>
      <c r="I916" s="14"/>
    </row>
    <row r="917" spans="1:9" ht="12.4" hidden="1" customHeight="1">
      <c r="A917" s="13"/>
      <c r="B917" s="1"/>
      <c r="C917" s="36"/>
      <c r="D917" s="171"/>
      <c r="E917" s="172"/>
      <c r="F917" s="41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14"/>
        <v>0</v>
      </c>
      <c r="I917" s="14"/>
    </row>
    <row r="918" spans="1:9" ht="12.4" hidden="1" customHeight="1">
      <c r="A918" s="13"/>
      <c r="B918" s="1"/>
      <c r="C918" s="36"/>
      <c r="D918" s="171"/>
      <c r="E918" s="172"/>
      <c r="F918" s="41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14"/>
        <v>0</v>
      </c>
      <c r="I918" s="14"/>
    </row>
    <row r="919" spans="1:9" ht="12.4" hidden="1" customHeight="1">
      <c r="A919" s="13"/>
      <c r="B919" s="1"/>
      <c r="C919" s="36"/>
      <c r="D919" s="171"/>
      <c r="E919" s="172"/>
      <c r="F919" s="41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14"/>
        <v>0</v>
      </c>
      <c r="I919" s="14"/>
    </row>
    <row r="920" spans="1:9" ht="12.4" hidden="1" customHeight="1">
      <c r="A920" s="13"/>
      <c r="B920" s="1"/>
      <c r="C920" s="36"/>
      <c r="D920" s="171"/>
      <c r="E920" s="172"/>
      <c r="F920" s="41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14"/>
        <v>0</v>
      </c>
      <c r="I920" s="14"/>
    </row>
    <row r="921" spans="1:9" ht="12.4" hidden="1" customHeight="1">
      <c r="A921" s="13"/>
      <c r="B921" s="1"/>
      <c r="C921" s="36"/>
      <c r="D921" s="171"/>
      <c r="E921" s="172"/>
      <c r="F921" s="41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14"/>
        <v>0</v>
      </c>
      <c r="I921" s="14"/>
    </row>
    <row r="922" spans="1:9" ht="12.4" hidden="1" customHeight="1">
      <c r="A922" s="13"/>
      <c r="B922" s="1"/>
      <c r="C922" s="36"/>
      <c r="D922" s="171"/>
      <c r="E922" s="172"/>
      <c r="F922" s="41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14"/>
        <v>0</v>
      </c>
      <c r="I922" s="14"/>
    </row>
    <row r="923" spans="1:9" ht="12.4" hidden="1" customHeight="1">
      <c r="A923" s="13"/>
      <c r="B923" s="1"/>
      <c r="C923" s="36"/>
      <c r="D923" s="171"/>
      <c r="E923" s="172"/>
      <c r="F923" s="41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14"/>
        <v>0</v>
      </c>
      <c r="I923" s="14"/>
    </row>
    <row r="924" spans="1:9" ht="12.4" hidden="1" customHeight="1">
      <c r="A924" s="13"/>
      <c r="B924" s="1"/>
      <c r="C924" s="36"/>
      <c r="D924" s="171"/>
      <c r="E924" s="172"/>
      <c r="F924" s="41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14"/>
        <v>0</v>
      </c>
      <c r="I924" s="14"/>
    </row>
    <row r="925" spans="1:9" ht="12.4" hidden="1" customHeight="1">
      <c r="A925" s="13"/>
      <c r="B925" s="1"/>
      <c r="C925" s="36"/>
      <c r="D925" s="171"/>
      <c r="E925" s="172"/>
      <c r="F925" s="41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14"/>
        <v>0</v>
      </c>
      <c r="I925" s="14"/>
    </row>
    <row r="926" spans="1:9" ht="12.4" hidden="1" customHeight="1">
      <c r="A926" s="13"/>
      <c r="B926" s="1"/>
      <c r="C926" s="36"/>
      <c r="D926" s="171"/>
      <c r="E926" s="172"/>
      <c r="F926" s="41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14"/>
        <v>0</v>
      </c>
      <c r="I926" s="14"/>
    </row>
    <row r="927" spans="1:9" ht="12.4" hidden="1" customHeight="1">
      <c r="A927" s="13"/>
      <c r="B927" s="1"/>
      <c r="C927" s="36"/>
      <c r="D927" s="171"/>
      <c r="E927" s="172"/>
      <c r="F927" s="41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14"/>
        <v>0</v>
      </c>
      <c r="I927" s="14"/>
    </row>
    <row r="928" spans="1:9" ht="12.4" hidden="1" customHeight="1">
      <c r="A928" s="13"/>
      <c r="B928" s="1"/>
      <c r="C928" s="36"/>
      <c r="D928" s="171"/>
      <c r="E928" s="172"/>
      <c r="F928" s="41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14"/>
        <v>0</v>
      </c>
      <c r="I928" s="14"/>
    </row>
    <row r="929" spans="1:9" ht="12.4" hidden="1" customHeight="1">
      <c r="A929" s="13"/>
      <c r="B929" s="1"/>
      <c r="C929" s="36"/>
      <c r="D929" s="171"/>
      <c r="E929" s="172"/>
      <c r="F929" s="41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14"/>
        <v>0</v>
      </c>
      <c r="I929" s="14"/>
    </row>
    <row r="930" spans="1:9" ht="12.4" hidden="1" customHeight="1">
      <c r="A930" s="13"/>
      <c r="B930" s="1"/>
      <c r="C930" s="36"/>
      <c r="D930" s="171"/>
      <c r="E930" s="172"/>
      <c r="F930" s="41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14"/>
        <v>0</v>
      </c>
      <c r="I930" s="14"/>
    </row>
    <row r="931" spans="1:9" ht="12.4" hidden="1" customHeight="1">
      <c r="A931" s="13"/>
      <c r="B931" s="1"/>
      <c r="C931" s="36"/>
      <c r="D931" s="171"/>
      <c r="E931" s="172"/>
      <c r="F931" s="41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14"/>
        <v>0</v>
      </c>
      <c r="I931" s="14"/>
    </row>
    <row r="932" spans="1:9" ht="12.4" hidden="1" customHeight="1">
      <c r="A932" s="13"/>
      <c r="B932" s="1"/>
      <c r="C932" s="36"/>
      <c r="D932" s="171"/>
      <c r="E932" s="172"/>
      <c r="F932" s="41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14"/>
        <v>0</v>
      </c>
      <c r="I932" s="14"/>
    </row>
    <row r="933" spans="1:9" ht="12.4" hidden="1" customHeight="1">
      <c r="A933" s="13"/>
      <c r="B933" s="1"/>
      <c r="C933" s="36"/>
      <c r="D933" s="171"/>
      <c r="E933" s="172"/>
      <c r="F933" s="41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14"/>
        <v>0</v>
      </c>
      <c r="I933" s="14"/>
    </row>
    <row r="934" spans="1:9" ht="12.4" hidden="1" customHeight="1">
      <c r="A934" s="13"/>
      <c r="B934" s="1"/>
      <c r="C934" s="36"/>
      <c r="D934" s="171"/>
      <c r="E934" s="172"/>
      <c r="F934" s="41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14"/>
        <v>0</v>
      </c>
      <c r="I934" s="14"/>
    </row>
    <row r="935" spans="1:9" ht="12.4" hidden="1" customHeight="1">
      <c r="A935" s="13"/>
      <c r="B935" s="1"/>
      <c r="C935" s="36"/>
      <c r="D935" s="171"/>
      <c r="E935" s="172"/>
      <c r="F935" s="41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14"/>
        <v>0</v>
      </c>
      <c r="I935" s="14"/>
    </row>
    <row r="936" spans="1:9" ht="12.4" hidden="1" customHeight="1">
      <c r="A936" s="13"/>
      <c r="B936" s="1"/>
      <c r="C936" s="36"/>
      <c r="D936" s="171"/>
      <c r="E936" s="172"/>
      <c r="F936" s="41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14"/>
        <v>0</v>
      </c>
      <c r="I936" s="14"/>
    </row>
    <row r="937" spans="1:9" ht="12.4" hidden="1" customHeight="1">
      <c r="A937" s="13"/>
      <c r="B937" s="1"/>
      <c r="C937" s="37"/>
      <c r="D937" s="171"/>
      <c r="E937" s="172"/>
      <c r="F937" s="41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 t="shared" si="14"/>
        <v>0</v>
      </c>
      <c r="I937" s="14"/>
    </row>
    <row r="938" spans="1:9" ht="12" hidden="1" customHeight="1">
      <c r="A938" s="13"/>
      <c r="B938" s="1"/>
      <c r="C938" s="36"/>
      <c r="D938" s="171"/>
      <c r="E938" s="172"/>
      <c r="F938" s="41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si="14"/>
        <v>0</v>
      </c>
      <c r="I938" s="14"/>
    </row>
    <row r="939" spans="1:9" ht="12.4" hidden="1" customHeight="1">
      <c r="A939" s="13"/>
      <c r="B939" s="1"/>
      <c r="C939" s="36"/>
      <c r="D939" s="171"/>
      <c r="E939" s="172"/>
      <c r="F939" s="41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14"/>
        <v>0</v>
      </c>
      <c r="I939" s="14"/>
    </row>
    <row r="940" spans="1:9" ht="12.4" hidden="1" customHeight="1">
      <c r="A940" s="13"/>
      <c r="B940" s="1"/>
      <c r="C940" s="36"/>
      <c r="D940" s="171"/>
      <c r="E940" s="172"/>
      <c r="F940" s="41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14"/>
        <v>0</v>
      </c>
      <c r="I940" s="14"/>
    </row>
    <row r="941" spans="1:9" ht="12.4" hidden="1" customHeight="1">
      <c r="A941" s="13"/>
      <c r="B941" s="1"/>
      <c r="C941" s="36"/>
      <c r="D941" s="171"/>
      <c r="E941" s="172"/>
      <c r="F941" s="41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14"/>
        <v>0</v>
      </c>
      <c r="I941" s="14"/>
    </row>
    <row r="942" spans="1:9" ht="12.4" hidden="1" customHeight="1">
      <c r="A942" s="13"/>
      <c r="B942" s="1"/>
      <c r="C942" s="36"/>
      <c r="D942" s="171"/>
      <c r="E942" s="172"/>
      <c r="F942" s="41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14"/>
        <v>0</v>
      </c>
      <c r="I942" s="14"/>
    </row>
    <row r="943" spans="1:9" ht="12.4" hidden="1" customHeight="1">
      <c r="A943" s="13"/>
      <c r="B943" s="1"/>
      <c r="C943" s="36"/>
      <c r="D943" s="171"/>
      <c r="E943" s="172"/>
      <c r="F943" s="41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14"/>
        <v>0</v>
      </c>
      <c r="I943" s="14"/>
    </row>
    <row r="944" spans="1:9" ht="12.4" hidden="1" customHeight="1">
      <c r="A944" s="13"/>
      <c r="B944" s="1"/>
      <c r="C944" s="36"/>
      <c r="D944" s="171"/>
      <c r="E944" s="172"/>
      <c r="F944" s="41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14"/>
        <v>0</v>
      </c>
      <c r="I944" s="14"/>
    </row>
    <row r="945" spans="1:9" ht="12.4" hidden="1" customHeight="1">
      <c r="A945" s="13"/>
      <c r="B945" s="1"/>
      <c r="C945" s="36"/>
      <c r="D945" s="171"/>
      <c r="E945" s="172"/>
      <c r="F945" s="41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14"/>
        <v>0</v>
      </c>
      <c r="I945" s="14"/>
    </row>
    <row r="946" spans="1:9" ht="12.4" hidden="1" customHeight="1">
      <c r="A946" s="13"/>
      <c r="B946" s="1"/>
      <c r="C946" s="36"/>
      <c r="D946" s="171"/>
      <c r="E946" s="172"/>
      <c r="F946" s="41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14"/>
        <v>0</v>
      </c>
      <c r="I946" s="14"/>
    </row>
    <row r="947" spans="1:9" ht="12.4" hidden="1" customHeight="1">
      <c r="A947" s="13"/>
      <c r="B947" s="1"/>
      <c r="C947" s="36"/>
      <c r="D947" s="171"/>
      <c r="E947" s="172"/>
      <c r="F947" s="41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14"/>
        <v>0</v>
      </c>
      <c r="I947" s="14"/>
    </row>
    <row r="948" spans="1:9" ht="12.4" hidden="1" customHeight="1">
      <c r="A948" s="13"/>
      <c r="B948" s="1"/>
      <c r="C948" s="36"/>
      <c r="D948" s="171"/>
      <c r="E948" s="172"/>
      <c r="F948" s="41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14"/>
        <v>0</v>
      </c>
      <c r="I948" s="14"/>
    </row>
    <row r="949" spans="1:9" ht="12.4" hidden="1" customHeight="1">
      <c r="A949" s="13"/>
      <c r="B949" s="1"/>
      <c r="C949" s="36"/>
      <c r="D949" s="171"/>
      <c r="E949" s="172"/>
      <c r="F949" s="41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14"/>
        <v>0</v>
      </c>
      <c r="I949" s="14"/>
    </row>
    <row r="950" spans="1:9" ht="12.4" hidden="1" customHeight="1">
      <c r="A950" s="13"/>
      <c r="B950" s="1"/>
      <c r="C950" s="36"/>
      <c r="D950" s="171"/>
      <c r="E950" s="172"/>
      <c r="F950" s="41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14"/>
        <v>0</v>
      </c>
      <c r="I950" s="14"/>
    </row>
    <row r="951" spans="1:9" ht="12" hidden="1" customHeight="1">
      <c r="A951" s="13"/>
      <c r="B951" s="1"/>
      <c r="C951" s="36"/>
      <c r="D951" s="171"/>
      <c r="E951" s="172"/>
      <c r="F951" s="41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14"/>
        <v>0</v>
      </c>
      <c r="I951" s="14"/>
    </row>
    <row r="952" spans="1:9" ht="12.4" hidden="1" customHeight="1">
      <c r="A952" s="13"/>
      <c r="B952" s="1"/>
      <c r="C952" s="36"/>
      <c r="D952" s="171"/>
      <c r="E952" s="172"/>
      <c r="F952" s="41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14"/>
        <v>0</v>
      </c>
      <c r="I952" s="14"/>
    </row>
    <row r="953" spans="1:9" ht="12.4" hidden="1" customHeight="1">
      <c r="A953" s="13"/>
      <c r="B953" s="1"/>
      <c r="C953" s="36"/>
      <c r="D953" s="171"/>
      <c r="E953" s="172"/>
      <c r="F953" s="41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14"/>
        <v>0</v>
      </c>
      <c r="I953" s="14"/>
    </row>
    <row r="954" spans="1:9" ht="12.4" hidden="1" customHeight="1">
      <c r="A954" s="13"/>
      <c r="B954" s="1"/>
      <c r="C954" s="36"/>
      <c r="D954" s="171"/>
      <c r="E954" s="172"/>
      <c r="F954" s="41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14"/>
        <v>0</v>
      </c>
      <c r="I954" s="14"/>
    </row>
    <row r="955" spans="1:9" ht="12.4" hidden="1" customHeight="1">
      <c r="A955" s="13"/>
      <c r="B955" s="1"/>
      <c r="C955" s="36"/>
      <c r="D955" s="171"/>
      <c r="E955" s="172"/>
      <c r="F955" s="41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14"/>
        <v>0</v>
      </c>
      <c r="I955" s="14"/>
    </row>
    <row r="956" spans="1:9" ht="12.4" hidden="1" customHeight="1">
      <c r="A956" s="13"/>
      <c r="B956" s="1"/>
      <c r="C956" s="36"/>
      <c r="D956" s="171"/>
      <c r="E956" s="172"/>
      <c r="F956" s="41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14"/>
        <v>0</v>
      </c>
      <c r="I956" s="14"/>
    </row>
    <row r="957" spans="1:9" ht="12.4" hidden="1" customHeight="1">
      <c r="A957" s="13"/>
      <c r="B957" s="1"/>
      <c r="C957" s="36"/>
      <c r="D957" s="171"/>
      <c r="E957" s="172"/>
      <c r="F957" s="41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14"/>
        <v>0</v>
      </c>
      <c r="I957" s="14"/>
    </row>
    <row r="958" spans="1:9" ht="12.4" hidden="1" customHeight="1">
      <c r="A958" s="13"/>
      <c r="B958" s="1"/>
      <c r="C958" s="36"/>
      <c r="D958" s="171"/>
      <c r="E958" s="172"/>
      <c r="F958" s="41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14"/>
        <v>0</v>
      </c>
      <c r="I958" s="14"/>
    </row>
    <row r="959" spans="1:9" ht="12.4" hidden="1" customHeight="1">
      <c r="A959" s="13"/>
      <c r="B959" s="1"/>
      <c r="C959" s="36"/>
      <c r="D959" s="171"/>
      <c r="E959" s="172"/>
      <c r="F959" s="41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14"/>
        <v>0</v>
      </c>
      <c r="I959" s="14"/>
    </row>
    <row r="960" spans="1:9" ht="12.4" hidden="1" customHeight="1">
      <c r="A960" s="13"/>
      <c r="B960" s="1"/>
      <c r="C960" s="36"/>
      <c r="D960" s="171"/>
      <c r="E960" s="172"/>
      <c r="F960" s="41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14"/>
        <v>0</v>
      </c>
      <c r="I960" s="14"/>
    </row>
    <row r="961" spans="1:9" ht="12.4" hidden="1" customHeight="1">
      <c r="A961" s="13"/>
      <c r="B961" s="1"/>
      <c r="C961" s="36"/>
      <c r="D961" s="171"/>
      <c r="E961" s="172"/>
      <c r="F961" s="41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14"/>
        <v>0</v>
      </c>
      <c r="I961" s="14"/>
    </row>
    <row r="962" spans="1:9" ht="12.4" hidden="1" customHeight="1">
      <c r="A962" s="13"/>
      <c r="B962" s="1"/>
      <c r="C962" s="36"/>
      <c r="D962" s="171"/>
      <c r="E962" s="172"/>
      <c r="F962" s="41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14"/>
        <v>0</v>
      </c>
      <c r="I962" s="14"/>
    </row>
    <row r="963" spans="1:9" ht="12.4" hidden="1" customHeight="1">
      <c r="A963" s="13"/>
      <c r="B963" s="1"/>
      <c r="C963" s="36"/>
      <c r="D963" s="171"/>
      <c r="E963" s="172"/>
      <c r="F963" s="41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14"/>
        <v>0</v>
      </c>
      <c r="I963" s="14"/>
    </row>
    <row r="964" spans="1:9" ht="12.4" hidden="1" customHeight="1">
      <c r="A964" s="13"/>
      <c r="B964" s="1"/>
      <c r="C964" s="36"/>
      <c r="D964" s="171"/>
      <c r="E964" s="172"/>
      <c r="F964" s="41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14"/>
        <v>0</v>
      </c>
      <c r="I964" s="14"/>
    </row>
    <row r="965" spans="1:9" ht="12.4" hidden="1" customHeight="1">
      <c r="A965" s="13"/>
      <c r="B965" s="1"/>
      <c r="C965" s="36"/>
      <c r="D965" s="171"/>
      <c r="E965" s="172"/>
      <c r="F965" s="41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14"/>
        <v>0</v>
      </c>
      <c r="I965" s="14"/>
    </row>
    <row r="966" spans="1:9" ht="12.4" hidden="1" customHeight="1">
      <c r="A966" s="13"/>
      <c r="B966" s="1"/>
      <c r="C966" s="36"/>
      <c r="D966" s="171"/>
      <c r="E966" s="172"/>
      <c r="F966" s="41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14"/>
        <v>0</v>
      </c>
      <c r="I966" s="14"/>
    </row>
    <row r="967" spans="1:9" ht="12.4" hidden="1" customHeight="1">
      <c r="A967" s="13"/>
      <c r="B967" s="1"/>
      <c r="C967" s="36"/>
      <c r="D967" s="171"/>
      <c r="E967" s="172"/>
      <c r="F967" s="41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14"/>
        <v>0</v>
      </c>
      <c r="I967" s="14"/>
    </row>
    <row r="968" spans="1:9" ht="12.4" hidden="1" customHeight="1">
      <c r="A968" s="13"/>
      <c r="B968" s="1"/>
      <c r="C968" s="36"/>
      <c r="D968" s="171"/>
      <c r="E968" s="172"/>
      <c r="F968" s="41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14"/>
        <v>0</v>
      </c>
      <c r="I968" s="14"/>
    </row>
    <row r="969" spans="1:9" ht="12.4" hidden="1" customHeight="1">
      <c r="A969" s="13"/>
      <c r="B969" s="1"/>
      <c r="C969" s="36"/>
      <c r="D969" s="171"/>
      <c r="E969" s="172"/>
      <c r="F969" s="41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14"/>
        <v>0</v>
      </c>
      <c r="I969" s="14"/>
    </row>
    <row r="970" spans="1:9" ht="12.4" hidden="1" customHeight="1">
      <c r="A970" s="13"/>
      <c r="B970" s="1"/>
      <c r="C970" s="36"/>
      <c r="D970" s="171"/>
      <c r="E970" s="172"/>
      <c r="F970" s="41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14"/>
        <v>0</v>
      </c>
      <c r="I970" s="14"/>
    </row>
    <row r="971" spans="1:9" ht="12.4" hidden="1" customHeight="1">
      <c r="A971" s="13"/>
      <c r="B971" s="1"/>
      <c r="C971" s="36"/>
      <c r="D971" s="171"/>
      <c r="E971" s="172"/>
      <c r="F971" s="41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14"/>
        <v>0</v>
      </c>
      <c r="I971" s="14"/>
    </row>
    <row r="972" spans="1:9" ht="12.4" hidden="1" customHeight="1">
      <c r="A972" s="13"/>
      <c r="B972" s="1"/>
      <c r="C972" s="36"/>
      <c r="D972" s="171"/>
      <c r="E972" s="172"/>
      <c r="F972" s="41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14"/>
        <v>0</v>
      </c>
      <c r="I972" s="14"/>
    </row>
    <row r="973" spans="1:9" ht="12.4" hidden="1" customHeight="1">
      <c r="A973" s="13"/>
      <c r="B973" s="1"/>
      <c r="C973" s="36"/>
      <c r="D973" s="171"/>
      <c r="E973" s="172"/>
      <c r="F973" s="41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14"/>
        <v>0</v>
      </c>
      <c r="I973" s="14"/>
    </row>
    <row r="974" spans="1:9" ht="12.4" hidden="1" customHeight="1">
      <c r="A974" s="13"/>
      <c r="B974" s="1"/>
      <c r="C974" s="37"/>
      <c r="D974" s="171"/>
      <c r="E974" s="172"/>
      <c r="F974" s="41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14"/>
        <v>0</v>
      </c>
      <c r="I974" s="14"/>
    </row>
    <row r="975" spans="1:9" ht="12" hidden="1" customHeight="1">
      <c r="A975" s="13"/>
      <c r="B975" s="1"/>
      <c r="C975" s="36"/>
      <c r="D975" s="171"/>
      <c r="E975" s="172"/>
      <c r="F975" s="41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14"/>
        <v>0</v>
      </c>
      <c r="I975" s="14"/>
    </row>
    <row r="976" spans="1:9" ht="12.4" hidden="1" customHeight="1">
      <c r="A976" s="13"/>
      <c r="B976" s="1"/>
      <c r="C976" s="36"/>
      <c r="D976" s="171"/>
      <c r="E976" s="172"/>
      <c r="F976" s="41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14"/>
        <v>0</v>
      </c>
      <c r="I976" s="14"/>
    </row>
    <row r="977" spans="1:9" ht="12.4" hidden="1" customHeight="1">
      <c r="A977" s="13"/>
      <c r="B977" s="1"/>
      <c r="C977" s="36"/>
      <c r="D977" s="171"/>
      <c r="E977" s="172"/>
      <c r="F977" s="41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14"/>
        <v>0</v>
      </c>
      <c r="I977" s="14"/>
    </row>
    <row r="978" spans="1:9" ht="12.4" hidden="1" customHeight="1">
      <c r="A978" s="13"/>
      <c r="B978" s="1"/>
      <c r="C978" s="36"/>
      <c r="D978" s="171"/>
      <c r="E978" s="172"/>
      <c r="F978" s="41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14"/>
        <v>0</v>
      </c>
      <c r="I978" s="14"/>
    </row>
    <row r="979" spans="1:9" ht="12.4" hidden="1" customHeight="1">
      <c r="A979" s="13"/>
      <c r="B979" s="1"/>
      <c r="C979" s="36"/>
      <c r="D979" s="171"/>
      <c r="E979" s="172"/>
      <c r="F979" s="41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14"/>
        <v>0</v>
      </c>
      <c r="I979" s="14"/>
    </row>
    <row r="980" spans="1:9" ht="12.4" hidden="1" customHeight="1">
      <c r="A980" s="13"/>
      <c r="B980" s="1"/>
      <c r="C980" s="36"/>
      <c r="D980" s="171"/>
      <c r="E980" s="172"/>
      <c r="F980" s="41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ref="H980:H1000" si="15">ROUND(IF(ISNUMBER(B980), G980*B980, 0),5)</f>
        <v>0</v>
      </c>
      <c r="I980" s="14"/>
    </row>
    <row r="981" spans="1:9" ht="12.4" hidden="1" customHeight="1">
      <c r="A981" s="13"/>
      <c r="B981" s="1"/>
      <c r="C981" s="36"/>
      <c r="D981" s="171"/>
      <c r="E981" s="172"/>
      <c r="F981" s="41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15"/>
        <v>0</v>
      </c>
      <c r="I981" s="14"/>
    </row>
    <row r="982" spans="1:9" ht="12.4" hidden="1" customHeight="1">
      <c r="A982" s="13"/>
      <c r="B982" s="1"/>
      <c r="C982" s="36"/>
      <c r="D982" s="171"/>
      <c r="E982" s="172"/>
      <c r="F982" s="41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15"/>
        <v>0</v>
      </c>
      <c r="I982" s="14"/>
    </row>
    <row r="983" spans="1:9" ht="12.4" hidden="1" customHeight="1">
      <c r="A983" s="13"/>
      <c r="B983" s="1"/>
      <c r="C983" s="36"/>
      <c r="D983" s="171"/>
      <c r="E983" s="172"/>
      <c r="F983" s="41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15"/>
        <v>0</v>
      </c>
      <c r="I983" s="14"/>
    </row>
    <row r="984" spans="1:9" ht="12.4" hidden="1" customHeight="1">
      <c r="A984" s="13"/>
      <c r="B984" s="1"/>
      <c r="C984" s="36"/>
      <c r="D984" s="171"/>
      <c r="E984" s="172"/>
      <c r="F984" s="41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15"/>
        <v>0</v>
      </c>
      <c r="I984" s="14"/>
    </row>
    <row r="985" spans="1:9" ht="12.4" hidden="1" customHeight="1">
      <c r="A985" s="13"/>
      <c r="B985" s="1"/>
      <c r="C985" s="36"/>
      <c r="D985" s="171"/>
      <c r="E985" s="172"/>
      <c r="F985" s="41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15"/>
        <v>0</v>
      </c>
      <c r="I985" s="14"/>
    </row>
    <row r="986" spans="1:9" ht="12.4" hidden="1" customHeight="1">
      <c r="A986" s="13"/>
      <c r="B986" s="1"/>
      <c r="C986" s="36"/>
      <c r="D986" s="171"/>
      <c r="E986" s="172"/>
      <c r="F986" s="41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15"/>
        <v>0</v>
      </c>
      <c r="I986" s="14"/>
    </row>
    <row r="987" spans="1:9" ht="12.4" hidden="1" customHeight="1">
      <c r="A987" s="13"/>
      <c r="B987" s="1"/>
      <c r="C987" s="36"/>
      <c r="D987" s="171"/>
      <c r="E987" s="172"/>
      <c r="F987" s="41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15"/>
        <v>0</v>
      </c>
      <c r="I987" s="14"/>
    </row>
    <row r="988" spans="1:9" ht="12.4" hidden="1" customHeight="1">
      <c r="A988" s="13"/>
      <c r="B988" s="1"/>
      <c r="C988" s="36"/>
      <c r="D988" s="171"/>
      <c r="E988" s="172"/>
      <c r="F988" s="41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15"/>
        <v>0</v>
      </c>
      <c r="I988" s="14"/>
    </row>
    <row r="989" spans="1:9" ht="12.4" hidden="1" customHeight="1">
      <c r="A989" s="13"/>
      <c r="B989" s="1"/>
      <c r="C989" s="36"/>
      <c r="D989" s="171"/>
      <c r="E989" s="172"/>
      <c r="F989" s="41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15"/>
        <v>0</v>
      </c>
      <c r="I989" s="14"/>
    </row>
    <row r="990" spans="1:9" ht="12.4" hidden="1" customHeight="1">
      <c r="A990" s="13"/>
      <c r="B990" s="1"/>
      <c r="C990" s="36"/>
      <c r="D990" s="171"/>
      <c r="E990" s="172"/>
      <c r="F990" s="41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15"/>
        <v>0</v>
      </c>
      <c r="I990" s="14"/>
    </row>
    <row r="991" spans="1:9" ht="12.4" hidden="1" customHeight="1">
      <c r="A991" s="13"/>
      <c r="B991" s="1"/>
      <c r="C991" s="36"/>
      <c r="D991" s="171"/>
      <c r="E991" s="172"/>
      <c r="F991" s="41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15"/>
        <v>0</v>
      </c>
      <c r="I991" s="14"/>
    </row>
    <row r="992" spans="1:9" ht="12.4" hidden="1" customHeight="1">
      <c r="A992" s="13"/>
      <c r="B992" s="1"/>
      <c r="C992" s="36"/>
      <c r="D992" s="171"/>
      <c r="E992" s="172"/>
      <c r="F992" s="41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15"/>
        <v>0</v>
      </c>
      <c r="I992" s="14"/>
    </row>
    <row r="993" spans="1:9" ht="12.4" hidden="1" customHeight="1">
      <c r="A993" s="13"/>
      <c r="B993" s="1"/>
      <c r="C993" s="36"/>
      <c r="D993" s="171"/>
      <c r="E993" s="172"/>
      <c r="F993" s="41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15"/>
        <v>0</v>
      </c>
      <c r="I993" s="14"/>
    </row>
    <row r="994" spans="1:9" ht="12.4" hidden="1" customHeight="1">
      <c r="A994" s="13"/>
      <c r="B994" s="1"/>
      <c r="C994" s="36"/>
      <c r="D994" s="171"/>
      <c r="E994" s="172"/>
      <c r="F994" s="41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15"/>
        <v>0</v>
      </c>
      <c r="I994" s="14"/>
    </row>
    <row r="995" spans="1:9" ht="12.4" hidden="1" customHeight="1">
      <c r="A995" s="13"/>
      <c r="B995" s="1"/>
      <c r="C995" s="36"/>
      <c r="D995" s="171"/>
      <c r="E995" s="172"/>
      <c r="F995" s="41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15"/>
        <v>0</v>
      </c>
      <c r="I995" s="14"/>
    </row>
    <row r="996" spans="1:9" ht="12.4" hidden="1" customHeight="1">
      <c r="A996" s="13"/>
      <c r="B996" s="1"/>
      <c r="C996" s="36"/>
      <c r="D996" s="171"/>
      <c r="E996" s="172"/>
      <c r="F996" s="41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15"/>
        <v>0</v>
      </c>
      <c r="I996" s="14"/>
    </row>
    <row r="997" spans="1:9" ht="12.4" hidden="1" customHeight="1">
      <c r="A997" s="13"/>
      <c r="B997" s="1"/>
      <c r="C997" s="36"/>
      <c r="D997" s="171"/>
      <c r="E997" s="172"/>
      <c r="F997" s="41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15"/>
        <v>0</v>
      </c>
      <c r="I997" s="14"/>
    </row>
    <row r="998" spans="1:9" ht="12.4" hidden="1" customHeight="1">
      <c r="A998" s="13"/>
      <c r="B998" s="1"/>
      <c r="C998" s="36"/>
      <c r="D998" s="171"/>
      <c r="E998" s="172"/>
      <c r="F998" s="41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15"/>
        <v>0</v>
      </c>
      <c r="I998" s="14"/>
    </row>
    <row r="999" spans="1:9" ht="12.4" hidden="1" customHeight="1">
      <c r="A999" s="13"/>
      <c r="B999" s="1"/>
      <c r="C999" s="36"/>
      <c r="D999" s="171"/>
      <c r="E999" s="172"/>
      <c r="F999" s="41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15"/>
        <v>0</v>
      </c>
      <c r="I999" s="14"/>
    </row>
    <row r="1000" spans="1:9" ht="12.4" hidden="1" customHeight="1">
      <c r="A1000" s="13"/>
      <c r="B1000" s="1"/>
      <c r="C1000" s="36"/>
      <c r="D1000" s="171"/>
      <c r="E1000" s="172"/>
      <c r="F1000" s="41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15"/>
        <v>0</v>
      </c>
      <c r="I1000" s="14"/>
    </row>
    <row r="1001" spans="1:9" ht="12.4" customHeight="1">
      <c r="A1001" s="13"/>
      <c r="B1001" s="1"/>
      <c r="C1001" s="100"/>
      <c r="D1001" s="171"/>
      <c r="E1001" s="172"/>
      <c r="F1001" s="41"/>
      <c r="G1001" s="21">
        <f>ROUND(IF(ISBLANK(C1001),0,VLOOKUP(C1001,'[2]Acha Air Sales Price List'!$B$1:$X$65536,12,FALSE)*$L$14),2)</f>
        <v>0</v>
      </c>
      <c r="H1001" s="22">
        <f t="shared" ref="H1001" si="16">ROUND(IF(ISNUMBER(B1001), G1001*B1001, 0),5)</f>
        <v>0</v>
      </c>
      <c r="I1001" s="14"/>
    </row>
    <row r="1002" spans="1:9" ht="12.4" customHeight="1">
      <c r="A1002" s="13"/>
      <c r="B1002" s="1"/>
      <c r="C1002" s="37"/>
      <c r="D1002" s="184"/>
      <c r="E1002" s="185"/>
      <c r="F1002" s="41" t="s">
        <v>26</v>
      </c>
      <c r="G1002" s="21">
        <v>0</v>
      </c>
      <c r="H1002" s="22">
        <v>-9.51</v>
      </c>
      <c r="I1002" s="14"/>
    </row>
    <row r="1003" spans="1:9" ht="12.4" customHeight="1" thickBot="1">
      <c r="A1003" s="13"/>
      <c r="B1003" s="23"/>
      <c r="C1003" s="24"/>
      <c r="D1003" s="179"/>
      <c r="E1003" s="180"/>
      <c r="F1003" s="42"/>
      <c r="G1003" s="25">
        <f>ROUND(IF(ISBLANK(C1003),0,VLOOKUP(C1003,'[2]Acha Air Sales Price List'!$B$1:$X$65536,12,FALSE)*$W$14),2)</f>
        <v>0</v>
      </c>
      <c r="H1003" s="26">
        <f>ROUND(IF(ISNUMBER(B1003), G1003*B1003, 0),5)</f>
        <v>0</v>
      </c>
      <c r="I1003" s="14"/>
    </row>
    <row r="1004" spans="1:9" ht="10.5" customHeight="1" thickBot="1">
      <c r="A1004" s="13"/>
      <c r="B1004" s="2"/>
      <c r="C1004" s="2"/>
      <c r="D1004" s="2"/>
      <c r="E1004" s="2"/>
      <c r="F1004" s="2"/>
      <c r="G1004" s="31"/>
      <c r="H1004" s="32"/>
      <c r="I1004" s="14"/>
    </row>
    <row r="1005" spans="1:9" ht="16.5" thickBot="1">
      <c r="A1005" s="13"/>
      <c r="B1005" s="30" t="s">
        <v>17</v>
      </c>
      <c r="C1005" s="3"/>
      <c r="D1005" s="3"/>
      <c r="E1005" s="3"/>
      <c r="F1005" s="3"/>
      <c r="G1005" s="33" t="s">
        <v>18</v>
      </c>
      <c r="H1005" s="34">
        <f>SUM(H20:H1003)</f>
        <v>14400</v>
      </c>
      <c r="I1005" s="14"/>
    </row>
    <row r="1006" spans="1:9" ht="16.5" hidden="1" thickBot="1">
      <c r="A1006" s="13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346.98795180722891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4"/>
    </row>
    <row r="1008" spans="1:9" ht="16.5" hidden="1" thickBot="1">
      <c r="A1008" s="13"/>
      <c r="B1008" s="30"/>
      <c r="C1008" s="3"/>
      <c r="D1008" s="3"/>
      <c r="E1008" s="3"/>
      <c r="F1008" s="3"/>
      <c r="G1008" s="33" t="s">
        <v>24</v>
      </c>
      <c r="H1008" s="34">
        <f>(H1007-H1006)*41.5</f>
        <v>-12740</v>
      </c>
      <c r="I1008" s="14"/>
    </row>
    <row r="1009" spans="1:9" ht="10.5" customHeight="1">
      <c r="A1009" s="18"/>
      <c r="B1009" s="19"/>
      <c r="C1009" s="19"/>
      <c r="D1009" s="19"/>
      <c r="E1009" s="19"/>
      <c r="F1009" s="19"/>
      <c r="G1009" s="19"/>
      <c r="H1009" s="19"/>
      <c r="I1009" s="20"/>
    </row>
    <row r="1011" spans="1:9">
      <c r="F1011" s="195" t="s">
        <v>115</v>
      </c>
      <c r="G1011">
        <v>35.39</v>
      </c>
    </row>
    <row r="1012" spans="1:9">
      <c r="F1012" s="195" t="s">
        <v>116</v>
      </c>
      <c r="G1012" s="193">
        <f>G1013</f>
        <v>406.89460299519635</v>
      </c>
    </row>
    <row r="1013" spans="1:9">
      <c r="F1013" s="195" t="s">
        <v>117</v>
      </c>
      <c r="G1013" s="193">
        <f>H1005/G1011</f>
        <v>406.89460299519635</v>
      </c>
      <c r="H1013" s="43"/>
    </row>
  </sheetData>
  <mergeCells count="943"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89:E489"/>
    <mergeCell ref="D510:E510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80:E480"/>
    <mergeCell ref="D481:E481"/>
    <mergeCell ref="D482:E482"/>
    <mergeCell ref="D483:E483"/>
    <mergeCell ref="D484:E484"/>
    <mergeCell ref="D485:E485"/>
    <mergeCell ref="D511:E511"/>
    <mergeCell ref="D512:E512"/>
    <mergeCell ref="D513:E513"/>
    <mergeCell ref="D498:E49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479:E479"/>
    <mergeCell ref="D464:E464"/>
    <mergeCell ref="D465:E465"/>
    <mergeCell ref="D466:E466"/>
    <mergeCell ref="D467:E467"/>
    <mergeCell ref="D468:E468"/>
    <mergeCell ref="D469:E469"/>
    <mergeCell ref="D486:E486"/>
    <mergeCell ref="D487:E487"/>
    <mergeCell ref="D488:E488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733:E733"/>
    <mergeCell ref="D734:E734"/>
    <mergeCell ref="D735:E735"/>
    <mergeCell ref="D736:E736"/>
    <mergeCell ref="D737:E73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75:E975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1003:E1003"/>
    <mergeCell ref="B8:D8"/>
    <mergeCell ref="D782:E782"/>
    <mergeCell ref="D783:E783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784:E784"/>
    <mergeCell ref="D785:E785"/>
    <mergeCell ref="D524:E524"/>
    <mergeCell ref="D525:E525"/>
    <mergeCell ref="D851:E851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68:E68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762:E762"/>
    <mergeCell ref="D763:E763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38:E738"/>
    <mergeCell ref="D549:E549"/>
    <mergeCell ref="D550:E550"/>
    <mergeCell ref="D551:E551"/>
    <mergeCell ref="D552:E55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</mergeCells>
  <phoneticPr fontId="0" type="noConversion"/>
  <conditionalFormatting sqref="B20:B1003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0:F1000">
    <cfRule type="containsText" dxfId="15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14" priority="3" stopIfTrue="1">
      <formula>ISERROR(F20)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5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D839-2E14-4574-8380-38F1354231A1}">
  <sheetPr>
    <tabColor rgb="FFFF0000"/>
  </sheetPr>
  <dimension ref="A1:X1013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4.7109375" customWidth="1"/>
    <col min="5" max="5" width="5" customWidth="1"/>
    <col min="6" max="6" width="41.85546875" customWidth="1"/>
    <col min="7" max="7" width="15.42578125" customWidth="1"/>
    <col min="8" max="8" width="15.42578125" hidden="1" customWidth="1"/>
    <col min="9" max="9" width="13.5703125" customWidth="1"/>
    <col min="10" max="10" width="2.85546875" customWidth="1"/>
  </cols>
  <sheetData>
    <row r="1" spans="1:24" ht="23.25">
      <c r="A1" s="13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4"/>
    </row>
    <row r="2" spans="1:24" ht="15">
      <c r="A2" s="13"/>
      <c r="B2" s="15" t="s">
        <v>45</v>
      </c>
      <c r="C2" s="4"/>
      <c r="D2" s="4"/>
      <c r="E2" s="4"/>
      <c r="F2" s="4"/>
      <c r="G2" s="7"/>
      <c r="H2" s="7"/>
      <c r="I2" s="7"/>
      <c r="J2" s="14"/>
      <c r="X2" s="44">
        <v>32</v>
      </c>
    </row>
    <row r="3" spans="1:24" ht="15.75" thickBot="1">
      <c r="A3" s="13"/>
      <c r="B3" s="15" t="s">
        <v>8</v>
      </c>
      <c r="C3" s="7"/>
      <c r="D3" s="7"/>
      <c r="E3" s="7"/>
      <c r="F3" s="7"/>
      <c r="G3" s="7"/>
      <c r="H3" s="7"/>
      <c r="I3" s="3"/>
      <c r="J3" s="14"/>
      <c r="X3" t="s">
        <v>44</v>
      </c>
    </row>
    <row r="4" spans="1:24" ht="15">
      <c r="A4" s="13"/>
      <c r="B4" s="15" t="s">
        <v>49</v>
      </c>
      <c r="C4" s="7"/>
      <c r="D4" s="7"/>
      <c r="E4" s="7"/>
      <c r="F4" s="3"/>
      <c r="G4" s="108" t="s">
        <v>5</v>
      </c>
      <c r="H4" s="135"/>
      <c r="I4" s="109" t="s">
        <v>6</v>
      </c>
      <c r="J4" s="14"/>
    </row>
    <row r="5" spans="1:24" ht="15.75" thickBot="1">
      <c r="A5" s="13"/>
      <c r="B5" s="15"/>
      <c r="C5" s="7"/>
      <c r="D5" s="7"/>
      <c r="E5" s="7"/>
      <c r="F5" s="3"/>
      <c r="G5" s="40">
        <v>45311</v>
      </c>
      <c r="H5" s="136"/>
      <c r="I5" s="39">
        <f>Invoice!H5</f>
        <v>52944</v>
      </c>
      <c r="J5" s="14"/>
    </row>
    <row r="6" spans="1:24" ht="14.25">
      <c r="A6" s="13"/>
      <c r="B6" s="16"/>
      <c r="C6" s="7"/>
      <c r="D6" s="7"/>
      <c r="E6" s="7"/>
      <c r="F6" s="8"/>
      <c r="G6" s="3"/>
      <c r="H6" s="3"/>
      <c r="I6" s="3"/>
      <c r="J6" s="14"/>
    </row>
    <row r="7" spans="1:24" ht="5.25" customHeight="1" thickBot="1">
      <c r="A7" s="13"/>
      <c r="B7" s="17"/>
      <c r="C7" s="7"/>
      <c r="D7" s="7"/>
      <c r="E7" s="7"/>
      <c r="F7" s="8"/>
      <c r="G7" s="3"/>
      <c r="H7" s="3"/>
      <c r="I7" s="3"/>
      <c r="J7" s="14"/>
    </row>
    <row r="8" spans="1:24" ht="16.5" customHeight="1" thickBot="1">
      <c r="A8" s="13"/>
      <c r="B8" s="181" t="s">
        <v>3</v>
      </c>
      <c r="C8" s="182"/>
      <c r="D8" s="183"/>
      <c r="E8" s="4"/>
      <c r="F8" s="110" t="s">
        <v>12</v>
      </c>
      <c r="G8" s="27"/>
      <c r="H8" s="27"/>
      <c r="I8" s="27"/>
      <c r="J8" s="14"/>
      <c r="L8" s="106"/>
    </row>
    <row r="9" spans="1:24">
      <c r="A9" s="13"/>
      <c r="B9" s="124" t="s">
        <v>52</v>
      </c>
      <c r="C9" s="122"/>
      <c r="D9" s="123"/>
      <c r="E9" s="9"/>
      <c r="F9" s="128" t="s">
        <v>52</v>
      </c>
      <c r="G9" s="173" t="s">
        <v>14</v>
      </c>
      <c r="H9" s="130"/>
      <c r="I9" s="175"/>
      <c r="J9" s="14"/>
    </row>
    <row r="10" spans="1:24">
      <c r="A10" s="13"/>
      <c r="B10" s="125" t="s">
        <v>53</v>
      </c>
      <c r="C10" s="116"/>
      <c r="D10" s="117"/>
      <c r="E10" s="10"/>
      <c r="F10" s="128" t="s">
        <v>53</v>
      </c>
      <c r="G10" s="173"/>
      <c r="H10" s="130"/>
      <c r="I10" s="176"/>
      <c r="J10" s="14"/>
    </row>
    <row r="11" spans="1:24">
      <c r="A11" s="13"/>
      <c r="B11" s="126" t="s">
        <v>54</v>
      </c>
      <c r="C11" s="116"/>
      <c r="D11" s="117"/>
      <c r="E11" s="10"/>
      <c r="F11" s="128" t="s">
        <v>54</v>
      </c>
      <c r="G11" s="173" t="s">
        <v>15</v>
      </c>
      <c r="H11" s="130"/>
      <c r="I11" s="177" t="s">
        <v>22</v>
      </c>
      <c r="J11" s="14"/>
    </row>
    <row r="12" spans="1:24">
      <c r="A12" s="13"/>
      <c r="B12" s="126" t="s">
        <v>55</v>
      </c>
      <c r="C12" s="116"/>
      <c r="D12" s="117"/>
      <c r="E12" s="10"/>
      <c r="F12" s="128" t="s">
        <v>55</v>
      </c>
      <c r="G12" s="173"/>
      <c r="H12" s="130"/>
      <c r="I12" s="176"/>
      <c r="J12" s="14"/>
    </row>
    <row r="13" spans="1:24">
      <c r="A13" s="13"/>
      <c r="B13" s="125" t="s">
        <v>56</v>
      </c>
      <c r="C13" s="118"/>
      <c r="D13" s="119"/>
      <c r="E13" s="11"/>
      <c r="F13" s="128" t="s">
        <v>56</v>
      </c>
      <c r="G13" s="174" t="s">
        <v>16</v>
      </c>
      <c r="H13" s="28"/>
      <c r="I13" s="177" t="s">
        <v>72</v>
      </c>
      <c r="J13" s="14"/>
      <c r="M13" s="28" t="s">
        <v>20</v>
      </c>
    </row>
    <row r="14" spans="1:24" ht="13.5" thickBot="1">
      <c r="A14" s="13"/>
      <c r="B14" s="127" t="s">
        <v>51</v>
      </c>
      <c r="C14" s="120"/>
      <c r="D14" s="121"/>
      <c r="E14" s="11"/>
      <c r="F14" s="129" t="s">
        <v>51</v>
      </c>
      <c r="G14" s="174"/>
      <c r="H14" s="28"/>
      <c r="I14" s="178"/>
      <c r="J14" s="14"/>
      <c r="M14" s="107">
        <f>VLOOKUP(G5,[1]Sheet1!$A$9:$I$7290,2,FALSE)</f>
        <v>35.39</v>
      </c>
    </row>
    <row r="15" spans="1:24" ht="5.25" customHeight="1">
      <c r="A15" s="13"/>
      <c r="B15" s="11"/>
      <c r="C15" s="11"/>
      <c r="D15" s="11"/>
      <c r="E15" s="11"/>
      <c r="F15" s="11"/>
      <c r="G15" s="28"/>
      <c r="H15" s="28"/>
      <c r="I15" s="29"/>
      <c r="J15" s="14"/>
    </row>
    <row r="16" spans="1:24">
      <c r="A16" s="13"/>
      <c r="B16" s="11"/>
      <c r="C16" s="11"/>
      <c r="D16" s="11"/>
      <c r="E16" s="11"/>
      <c r="F16" s="11"/>
      <c r="G16" s="28" t="s">
        <v>19</v>
      </c>
      <c r="H16" s="28"/>
      <c r="I16" s="35" t="s">
        <v>21</v>
      </c>
      <c r="J16" s="14"/>
    </row>
    <row r="17" spans="1:10" hidden="1">
      <c r="A17" s="13"/>
      <c r="B17" s="11"/>
      <c r="C17" s="11"/>
      <c r="D17" s="11"/>
      <c r="E17" s="11"/>
      <c r="F17" s="11"/>
      <c r="J17" s="14"/>
    </row>
    <row r="18" spans="1:10" ht="5.25" customHeight="1" thickBot="1">
      <c r="A18" s="13"/>
      <c r="B18" s="12"/>
      <c r="C18" s="12"/>
      <c r="D18" s="12"/>
      <c r="E18" s="12"/>
      <c r="F18" s="3"/>
      <c r="G18" s="12"/>
      <c r="H18" s="12"/>
      <c r="I18" s="12"/>
      <c r="J18" s="14"/>
    </row>
    <row r="19" spans="1:10" ht="17.25" customHeight="1" thickBot="1">
      <c r="A19" s="13"/>
      <c r="B19" s="111" t="s">
        <v>11</v>
      </c>
      <c r="C19" s="112" t="s">
        <v>7</v>
      </c>
      <c r="D19" s="191" t="s">
        <v>13</v>
      </c>
      <c r="E19" s="192"/>
      <c r="F19" s="113" t="s">
        <v>0</v>
      </c>
      <c r="G19" s="114" t="s">
        <v>9</v>
      </c>
      <c r="H19" s="137"/>
      <c r="I19" s="115" t="s">
        <v>10</v>
      </c>
      <c r="J19" s="14"/>
    </row>
    <row r="20" spans="1:10" ht="36">
      <c r="A20" s="13"/>
      <c r="B20" s="1">
        <v>1</v>
      </c>
      <c r="C20" s="38" t="s">
        <v>57</v>
      </c>
      <c r="D20" s="171" t="s">
        <v>58</v>
      </c>
      <c r="E20" s="172"/>
      <c r="F20" s="41" t="str">
        <f>VLOOKUP(C20,'[2]Acha Air Sales Price List'!$B$1:$D$65536,3,FALSE)</f>
        <v>High polished titanium G23 design top with five prong set curved Cubic Zirconia (CZ) stones for 1.2mm (16g) internally threaded post</v>
      </c>
      <c r="G20" s="21">
        <f>H20/4</f>
        <v>64.144999999999996</v>
      </c>
      <c r="H20" s="21">
        <v>256.58</v>
      </c>
      <c r="I20" s="22">
        <f t="shared" ref="I20:I83" si="0">ROUND(IF(ISNUMBER(B20), G20*B20, 0),5)</f>
        <v>64.144999999999996</v>
      </c>
      <c r="J20" s="14"/>
    </row>
    <row r="21" spans="1:10" ht="36">
      <c r="A21" s="13"/>
      <c r="B21" s="1">
        <v>1</v>
      </c>
      <c r="C21" s="38" t="s">
        <v>57</v>
      </c>
      <c r="D21" s="171" t="s">
        <v>59</v>
      </c>
      <c r="E21" s="172"/>
      <c r="F21" s="41" t="str">
        <f>VLOOKUP(C21,'[2]Acha Air Sales Price List'!$B$1:$D$65536,3,FALSE)</f>
        <v>High polished titanium G23 design top with five prong set curved Cubic Zirconia (CZ) stones for 1.2mm (16g) internally threaded post</v>
      </c>
      <c r="G21" s="21">
        <f t="shared" ref="G21:G67" si="1">H21/4</f>
        <v>64.144999999999996</v>
      </c>
      <c r="H21" s="21">
        <v>256.58</v>
      </c>
      <c r="I21" s="22">
        <f t="shared" si="0"/>
        <v>64.144999999999996</v>
      </c>
      <c r="J21" s="14"/>
    </row>
    <row r="22" spans="1:10" ht="36">
      <c r="A22" s="13"/>
      <c r="B22" s="1">
        <v>1</v>
      </c>
      <c r="C22" s="38" t="s">
        <v>57</v>
      </c>
      <c r="D22" s="171" t="s">
        <v>60</v>
      </c>
      <c r="E22" s="172"/>
      <c r="F22" s="41" t="str">
        <f>VLOOKUP(C22,'[2]Acha Air Sales Price List'!$B$1:$D$65536,3,FALSE)</f>
        <v>High polished titanium G23 design top with five prong set curved Cubic Zirconia (CZ) stones for 1.2mm (16g) internally threaded post</v>
      </c>
      <c r="G22" s="21">
        <f t="shared" si="1"/>
        <v>64.144999999999996</v>
      </c>
      <c r="H22" s="21">
        <v>256.58</v>
      </c>
      <c r="I22" s="22">
        <f t="shared" si="0"/>
        <v>64.144999999999996</v>
      </c>
      <c r="J22" s="14"/>
    </row>
    <row r="23" spans="1:10" ht="36">
      <c r="A23" s="13"/>
      <c r="B23" s="1">
        <v>1</v>
      </c>
      <c r="C23" s="36" t="s">
        <v>61</v>
      </c>
      <c r="D23" s="171" t="s">
        <v>58</v>
      </c>
      <c r="E23" s="172"/>
      <c r="F23" s="41" t="str">
        <f>VLOOKUP(C23,'[2]Acha Air Sales Price List'!$B$1:$D$65536,3,FALSE)</f>
        <v>High polished titanium G23 design top with four round bezel set Cubic Zirconia (CZ) stones for 1.2mm (16g) internally threaded post</v>
      </c>
      <c r="G23" s="21">
        <f t="shared" si="1"/>
        <v>26.454999999999998</v>
      </c>
      <c r="H23" s="21">
        <v>105.82</v>
      </c>
      <c r="I23" s="22">
        <f t="shared" si="0"/>
        <v>26.454999999999998</v>
      </c>
      <c r="J23" s="14"/>
    </row>
    <row r="24" spans="1:10" ht="36">
      <c r="A24" s="13"/>
      <c r="B24" s="1">
        <v>1</v>
      </c>
      <c r="C24" s="36" t="s">
        <v>61</v>
      </c>
      <c r="D24" s="171" t="s">
        <v>60</v>
      </c>
      <c r="E24" s="172"/>
      <c r="F24" s="41" t="str">
        <f>VLOOKUP(C24,'[2]Acha Air Sales Price List'!$B$1:$D$65536,3,FALSE)</f>
        <v>High polished titanium G23 design top with four round bezel set Cubic Zirconia (CZ) stones for 1.2mm (16g) internally threaded post</v>
      </c>
      <c r="G24" s="21">
        <f t="shared" si="1"/>
        <v>26.454999999999998</v>
      </c>
      <c r="H24" s="21">
        <v>105.82</v>
      </c>
      <c r="I24" s="22">
        <f t="shared" si="0"/>
        <v>26.454999999999998</v>
      </c>
      <c r="J24" s="14"/>
    </row>
    <row r="25" spans="1:10" ht="36">
      <c r="A25" s="13"/>
      <c r="B25" s="1">
        <v>1</v>
      </c>
      <c r="C25" s="36" t="s">
        <v>63</v>
      </c>
      <c r="D25" s="171" t="s">
        <v>58</v>
      </c>
      <c r="E25" s="172"/>
      <c r="F25" s="41" t="str">
        <f>VLOOKUP(C25,'[2]Acha Air Sales Price List'!$B$1:$D$65536,3,FALSE)</f>
        <v>High polished titanium G23 curve shaped design top with five round color Cubic Zirconia (CZ) stones for 1.2mm (16g) internally threaded post</v>
      </c>
      <c r="G25" s="21">
        <f t="shared" si="1"/>
        <v>37.954999999999998</v>
      </c>
      <c r="H25" s="21">
        <v>151.82</v>
      </c>
      <c r="I25" s="22">
        <f t="shared" si="0"/>
        <v>37.954999999999998</v>
      </c>
      <c r="J25" s="14"/>
    </row>
    <row r="26" spans="1:10" ht="36">
      <c r="A26" s="13"/>
      <c r="B26" s="1">
        <v>1</v>
      </c>
      <c r="C26" s="36" t="s">
        <v>64</v>
      </c>
      <c r="D26" s="171" t="s">
        <v>58</v>
      </c>
      <c r="E26" s="172"/>
      <c r="F26" s="41" t="str">
        <f>VLOOKUP(C26,'[2]Acha Air Sales Price List'!$B$1:$D$65536,3,FALSE)</f>
        <v>High polished titanium G23 curve shaped design top with three round color Cubic Zirconia (CZ) stones for 1.2mm (16g) internally threaded post</v>
      </c>
      <c r="G26" s="21">
        <f t="shared" si="1"/>
        <v>22.56</v>
      </c>
      <c r="H26" s="21">
        <v>90.24</v>
      </c>
      <c r="I26" s="22">
        <f t="shared" si="0"/>
        <v>22.56</v>
      </c>
      <c r="J26" s="14"/>
    </row>
    <row r="27" spans="1:10" ht="36">
      <c r="A27" s="13"/>
      <c r="B27" s="1">
        <v>5</v>
      </c>
      <c r="C27" s="36" t="s">
        <v>65</v>
      </c>
      <c r="D27" s="171"/>
      <c r="E27" s="172"/>
      <c r="F27" s="41" t="str">
        <f>VLOOKUP(C27,'[2]Acha Air Sales Price List'!$B$1:$D$65536,3,FALSE)</f>
        <v>Titanium G23, 3mm flat star shape design top for our 1.2mm (16g) internally threaded posts: XUBB16GI, XULB16GI, XUBN16GI, XUCB16GI</v>
      </c>
      <c r="G27" s="21">
        <f t="shared" si="1"/>
        <v>8.76</v>
      </c>
      <c r="H27" s="21">
        <v>35.04</v>
      </c>
      <c r="I27" s="22">
        <f t="shared" si="0"/>
        <v>43.8</v>
      </c>
      <c r="J27" s="14"/>
    </row>
    <row r="28" spans="1:10" ht="36">
      <c r="A28" s="13"/>
      <c r="B28" s="1">
        <v>2</v>
      </c>
      <c r="C28" s="36" t="s">
        <v>66</v>
      </c>
      <c r="D28" s="171" t="s">
        <v>58</v>
      </c>
      <c r="E28" s="172"/>
      <c r="F28" s="41" t="str">
        <f>VLOOKUP(C28,'[2]Acha Air Sales Price List'!$B$1:$D$65536,3,FALSE)</f>
        <v>High polished titanium G23 design top with three balls cluster and bezel set Cubic Zirconia (CZ) stones for 1.2mm (16g) internally threaded post</v>
      </c>
      <c r="G28" s="21">
        <f t="shared" si="1"/>
        <v>15.305</v>
      </c>
      <c r="H28" s="21">
        <v>61.22</v>
      </c>
      <c r="I28" s="22">
        <f t="shared" si="0"/>
        <v>30.61</v>
      </c>
      <c r="J28" s="14"/>
    </row>
    <row r="29" spans="1:10" ht="36">
      <c r="A29" s="13"/>
      <c r="B29" s="1">
        <v>2</v>
      </c>
      <c r="C29" s="36" t="s">
        <v>66</v>
      </c>
      <c r="D29" s="171" t="s">
        <v>60</v>
      </c>
      <c r="E29" s="172"/>
      <c r="F29" s="41" t="str">
        <f>VLOOKUP(C29,'[2]Acha Air Sales Price List'!$B$1:$D$65536,3,FALSE)</f>
        <v>High polished titanium G23 design top with three balls cluster and bezel set Cubic Zirconia (CZ) stones for 1.2mm (16g) internally threaded post</v>
      </c>
      <c r="G29" s="21">
        <f t="shared" si="1"/>
        <v>15.305</v>
      </c>
      <c r="H29" s="21">
        <v>61.22</v>
      </c>
      <c r="I29" s="22">
        <f t="shared" si="0"/>
        <v>30.61</v>
      </c>
      <c r="J29" s="14"/>
    </row>
    <row r="30" spans="1:10" ht="48">
      <c r="A30" s="13"/>
      <c r="B30" s="1">
        <v>1</v>
      </c>
      <c r="C30" s="36" t="s">
        <v>68</v>
      </c>
      <c r="D30" s="171" t="s">
        <v>59</v>
      </c>
      <c r="E30" s="172"/>
      <c r="F30" s="41" t="str">
        <f>VLOOKUP(C30,'[2]Acha Air Sales Price List'!$B$1:$D$65536,3,FALSE)</f>
        <v>High polished titanium G23 design top with five Cubic Zirconia (CZ) stones and balls cluster surrounding for 1.2mm (16g) internally threaded post</v>
      </c>
      <c r="G30" s="21">
        <f t="shared" si="1"/>
        <v>56.092500000000001</v>
      </c>
      <c r="H30" s="21">
        <v>224.37</v>
      </c>
      <c r="I30" s="22">
        <f t="shared" si="0"/>
        <v>56.092500000000001</v>
      </c>
      <c r="J30" s="14"/>
    </row>
    <row r="31" spans="1:10" ht="48">
      <c r="A31" s="13"/>
      <c r="B31" s="1">
        <v>1</v>
      </c>
      <c r="C31" s="36" t="s">
        <v>68</v>
      </c>
      <c r="D31" s="171" t="s">
        <v>67</v>
      </c>
      <c r="E31" s="172"/>
      <c r="F31" s="41" t="str">
        <f>VLOOKUP(C31,'[2]Acha Air Sales Price List'!$B$1:$D$65536,3,FALSE)</f>
        <v>High polished titanium G23 design top with five Cubic Zirconia (CZ) stones and balls cluster surrounding for 1.2mm (16g) internally threaded post</v>
      </c>
      <c r="G31" s="21">
        <f t="shared" si="1"/>
        <v>56.092500000000001</v>
      </c>
      <c r="H31" s="21">
        <v>224.37</v>
      </c>
      <c r="I31" s="22">
        <f t="shared" si="0"/>
        <v>56.092500000000001</v>
      </c>
      <c r="J31" s="14"/>
    </row>
    <row r="32" spans="1:10" ht="36">
      <c r="A32" s="13"/>
      <c r="B32" s="1">
        <v>1</v>
      </c>
      <c r="C32" s="37" t="s">
        <v>69</v>
      </c>
      <c r="D32" s="171" t="s">
        <v>58</v>
      </c>
      <c r="E32" s="172"/>
      <c r="F32" s="41" t="str">
        <f>VLOOKUP(C32,'[2]Acha Air Sales Price List'!$B$1:$D$65536,3,FALSE)</f>
        <v>High polished titanium G23 ball designed top with triple round Cubic Zirconia (CZ) stones for 1.2mm (16g) internally threaded post</v>
      </c>
      <c r="G32" s="21">
        <f t="shared" si="1"/>
        <v>50.784999999999997</v>
      </c>
      <c r="H32" s="21">
        <v>203.14</v>
      </c>
      <c r="I32" s="22">
        <f t="shared" si="0"/>
        <v>50.784999999999997</v>
      </c>
      <c r="J32" s="14"/>
    </row>
    <row r="33" spans="1:10" ht="48">
      <c r="A33" s="13"/>
      <c r="B33" s="1">
        <v>5</v>
      </c>
      <c r="C33" s="36" t="s">
        <v>70</v>
      </c>
      <c r="D33" s="171"/>
      <c r="E33" s="172"/>
      <c r="F33" s="41" t="str">
        <f>VLOOKUP(C33,'[2]Acha Air Sales Price List'!$B$1:$D$65536,3,FALSE)</f>
        <v>High polished titanium G23, 3mm flat round shape design top for our 1.2mm (16g) internally threaded posts: XUBB16GI, XULB16GI, XUBN16GI, XUCB16GI</v>
      </c>
      <c r="G33" s="21">
        <f t="shared" si="1"/>
        <v>6.1050000000000004</v>
      </c>
      <c r="H33" s="21">
        <v>24.42</v>
      </c>
      <c r="I33" s="22">
        <f t="shared" si="0"/>
        <v>30.524999999999999</v>
      </c>
      <c r="J33" s="14"/>
    </row>
    <row r="34" spans="1:10" ht="36">
      <c r="A34" s="13"/>
      <c r="B34" s="1">
        <v>5</v>
      </c>
      <c r="C34" s="36" t="s">
        <v>71</v>
      </c>
      <c r="D34" s="171"/>
      <c r="E34" s="172"/>
      <c r="F34" s="41" t="str">
        <f>VLOOKUP(C34,'[2]Acha Air Sales Price List'!$B$1:$D$65536,3,FALSE)</f>
        <v>High polished titanium G23, 4mm flat round shape design top for our 1.2mm (16g) internally threaded posts: XUBB16GI, XULB16GI</v>
      </c>
      <c r="G34" s="21">
        <f t="shared" si="1"/>
        <v>6.99</v>
      </c>
      <c r="H34" s="21">
        <v>27.96</v>
      </c>
      <c r="I34" s="22">
        <f t="shared" si="0"/>
        <v>34.950000000000003</v>
      </c>
      <c r="J34" s="14"/>
    </row>
    <row r="35" spans="1:10" ht="36">
      <c r="A35" s="13"/>
      <c r="B35" s="1">
        <v>3</v>
      </c>
      <c r="C35" s="36" t="s">
        <v>62</v>
      </c>
      <c r="D35" s="171" t="s">
        <v>73</v>
      </c>
      <c r="E35" s="172"/>
      <c r="F35" s="41" t="str">
        <f>VLOOKUP(C35,'[2]Acha Air Sales Price List'!$B$1:$D$65536,3,FALSE)</f>
        <v>Titanium G23, 3mm flat heart shape design top for our 1.2mm (16g) internally threaded posts: XUBB16GI, XULB16GI</v>
      </c>
      <c r="G35" s="21">
        <f t="shared" si="1"/>
        <v>8.76</v>
      </c>
      <c r="H35" s="21">
        <v>35.04</v>
      </c>
      <c r="I35" s="22">
        <f t="shared" si="0"/>
        <v>26.28</v>
      </c>
      <c r="J35" s="14"/>
    </row>
    <row r="36" spans="1:10" ht="36">
      <c r="A36" s="13"/>
      <c r="B36" s="1">
        <v>5</v>
      </c>
      <c r="C36" s="36" t="s">
        <v>62</v>
      </c>
      <c r="D36" s="171" t="s">
        <v>74</v>
      </c>
      <c r="E36" s="172"/>
      <c r="F36" s="41" t="str">
        <f>VLOOKUP(C36,'[2]Acha Air Sales Price List'!$B$1:$D$65536,3,FALSE)</f>
        <v>Titanium G23, 3mm flat heart shape design top for our 1.2mm (16g) internally threaded posts: XUBB16GI, XULB16GI</v>
      </c>
      <c r="G36" s="21">
        <f t="shared" si="1"/>
        <v>8.76</v>
      </c>
      <c r="H36" s="21">
        <v>35.04</v>
      </c>
      <c r="I36" s="22">
        <f t="shared" si="0"/>
        <v>43.8</v>
      </c>
      <c r="J36" s="14"/>
    </row>
    <row r="37" spans="1:10" ht="36">
      <c r="A37" s="13"/>
      <c r="B37" s="1">
        <v>3</v>
      </c>
      <c r="C37" s="36" t="s">
        <v>75</v>
      </c>
      <c r="D37" s="171" t="s">
        <v>73</v>
      </c>
      <c r="E37" s="172"/>
      <c r="F37" s="41" t="str">
        <f>VLOOKUP(C37,'[2]Acha Air Sales Price List'!$B$1:$D$65536,3,FALSE)</f>
        <v>Titanium G23, 3mm flat moon shape design top for our 1.2mm (16g) internally threaded posts: XUBB16GI, XULB16GI</v>
      </c>
      <c r="G37" s="21">
        <f t="shared" si="1"/>
        <v>8.76</v>
      </c>
      <c r="H37" s="21">
        <v>35.04</v>
      </c>
      <c r="I37" s="22">
        <f t="shared" si="0"/>
        <v>26.28</v>
      </c>
      <c r="J37" s="14"/>
    </row>
    <row r="38" spans="1:10" ht="36">
      <c r="A38" s="13"/>
      <c r="B38" s="1">
        <v>5</v>
      </c>
      <c r="C38" s="36" t="s">
        <v>75</v>
      </c>
      <c r="D38" s="171"/>
      <c r="E38" s="172"/>
      <c r="F38" s="41" t="str">
        <f>VLOOKUP(C38,'[2]Acha Air Sales Price List'!$B$1:$D$65536,3,FALSE)</f>
        <v>Titanium G23, 3mm flat moon shape design top for our 1.2mm (16g) internally threaded posts: XUBB16GI, XULB16GI</v>
      </c>
      <c r="G38" s="21">
        <f t="shared" si="1"/>
        <v>8.76</v>
      </c>
      <c r="H38" s="21">
        <v>35.04</v>
      </c>
      <c r="I38" s="22">
        <f t="shared" si="0"/>
        <v>43.8</v>
      </c>
      <c r="J38" s="14"/>
    </row>
    <row r="39" spans="1:10" ht="24">
      <c r="A39" s="13"/>
      <c r="B39" s="1">
        <v>4</v>
      </c>
      <c r="C39" s="36" t="s">
        <v>76</v>
      </c>
      <c r="D39" s="171" t="s">
        <v>77</v>
      </c>
      <c r="E39" s="172"/>
      <c r="F39" s="41" t="str">
        <f>VLOOKUP(C39,'[2]Acha Air Sales Price List'!$B$1:$D$65536,3,FALSE)</f>
        <v>Anodized 316L steel barbell, 1.6mm (14g) with two forward facing 5mm jewel balls</v>
      </c>
      <c r="G39" s="21">
        <f t="shared" si="1"/>
        <v>13.182499999999999</v>
      </c>
      <c r="H39" s="21">
        <v>52.73</v>
      </c>
      <c r="I39" s="22">
        <f t="shared" si="0"/>
        <v>52.73</v>
      </c>
      <c r="J39" s="14"/>
    </row>
    <row r="40" spans="1:10" ht="36">
      <c r="A40" s="13"/>
      <c r="B40" s="1">
        <v>5</v>
      </c>
      <c r="C40" s="36" t="s">
        <v>78</v>
      </c>
      <c r="D40" s="171" t="s">
        <v>79</v>
      </c>
      <c r="E40" s="172"/>
      <c r="F40" s="41" t="str">
        <f>VLOOKUP(C40,'[2]Acha Air Sales Price List'!$B$1:$D$65536,3,FALSE)</f>
        <v>Stainless steel banana ring with assorted color double crystal - 14g, 5 and 6 mm balls - length 5/16''(8mm) - 1/2'' (12mm)</v>
      </c>
      <c r="G40" s="21">
        <f t="shared" si="1"/>
        <v>6.99</v>
      </c>
      <c r="H40" s="21">
        <v>27.96</v>
      </c>
      <c r="I40" s="22">
        <f t="shared" si="0"/>
        <v>34.950000000000003</v>
      </c>
      <c r="J40" s="14"/>
    </row>
    <row r="41" spans="1:10" ht="36">
      <c r="A41" s="13"/>
      <c r="B41" s="1">
        <v>5</v>
      </c>
      <c r="C41" s="36" t="s">
        <v>78</v>
      </c>
      <c r="D41" s="171" t="s">
        <v>80</v>
      </c>
      <c r="E41" s="172"/>
      <c r="F41" s="41" t="str">
        <f>VLOOKUP(C41,'[2]Acha Air Sales Price List'!$B$1:$D$65536,3,FALSE)</f>
        <v>Stainless steel banana ring with assorted color double crystal - 14g, 5 and 6 mm balls - length 5/16''(8mm) - 1/2'' (12mm)</v>
      </c>
      <c r="G41" s="21">
        <f t="shared" si="1"/>
        <v>6.99</v>
      </c>
      <c r="H41" s="21">
        <v>27.96</v>
      </c>
      <c r="I41" s="22">
        <f t="shared" si="0"/>
        <v>34.950000000000003</v>
      </c>
      <c r="J41" s="14"/>
    </row>
    <row r="42" spans="1:10" ht="36">
      <c r="A42" s="13"/>
      <c r="B42" s="1">
        <v>5</v>
      </c>
      <c r="C42" s="36" t="s">
        <v>78</v>
      </c>
      <c r="D42" s="171" t="s">
        <v>82</v>
      </c>
      <c r="E42" s="172"/>
      <c r="F42" s="41" t="str">
        <f>VLOOKUP(C42,'[2]Acha Air Sales Price List'!$B$1:$D$65536,3,FALSE)</f>
        <v>Stainless steel banana ring with assorted color double crystal - 14g, 5 and 6 mm balls - length 5/16''(8mm) - 1/2'' (12mm)</v>
      </c>
      <c r="G42" s="21">
        <f t="shared" si="1"/>
        <v>6.99</v>
      </c>
      <c r="H42" s="21">
        <v>27.96</v>
      </c>
      <c r="I42" s="22">
        <f t="shared" si="0"/>
        <v>34.950000000000003</v>
      </c>
      <c r="J42" s="14"/>
    </row>
    <row r="43" spans="1:10" ht="36">
      <c r="A43" s="13"/>
      <c r="B43" s="1">
        <v>5</v>
      </c>
      <c r="C43" s="36" t="s">
        <v>78</v>
      </c>
      <c r="D43" s="171" t="s">
        <v>81</v>
      </c>
      <c r="E43" s="172"/>
      <c r="F43" s="41" t="str">
        <f>VLOOKUP(C43,'[2]Acha Air Sales Price List'!$B$1:$D$65536,3,FALSE)</f>
        <v>Stainless steel banana ring with assorted color double crystal - 14g, 5 and 6 mm balls - length 5/16''(8mm) - 1/2'' (12mm)</v>
      </c>
      <c r="G43" s="21">
        <f t="shared" si="1"/>
        <v>6.99</v>
      </c>
      <c r="H43" s="21">
        <v>27.96</v>
      </c>
      <c r="I43" s="22">
        <f t="shared" si="0"/>
        <v>34.950000000000003</v>
      </c>
      <c r="J43" s="14"/>
    </row>
    <row r="44" spans="1:10" ht="36">
      <c r="A44" s="13"/>
      <c r="B44" s="1">
        <v>5</v>
      </c>
      <c r="C44" s="36" t="s">
        <v>78</v>
      </c>
      <c r="D44" s="171" t="s">
        <v>83</v>
      </c>
      <c r="E44" s="172"/>
      <c r="F44" s="41" t="str">
        <f>VLOOKUP(C44,'[2]Acha Air Sales Price List'!$B$1:$D$65536,3,FALSE)</f>
        <v>Stainless steel banana ring with assorted color double crystal - 14g, 5 and 6 mm balls - length 5/16''(8mm) - 1/2'' (12mm)</v>
      </c>
      <c r="G44" s="21">
        <f t="shared" si="1"/>
        <v>6.99</v>
      </c>
      <c r="H44" s="21">
        <v>27.96</v>
      </c>
      <c r="I44" s="22">
        <f t="shared" si="0"/>
        <v>34.950000000000003</v>
      </c>
      <c r="J44" s="14"/>
    </row>
    <row r="45" spans="1:10" ht="36">
      <c r="A45" s="13"/>
      <c r="B45" s="1">
        <v>5</v>
      </c>
      <c r="C45" s="36" t="s">
        <v>78</v>
      </c>
      <c r="D45" s="171" t="s">
        <v>84</v>
      </c>
      <c r="E45" s="172"/>
      <c r="F45" s="41" t="str">
        <f>VLOOKUP(C45,'[2]Acha Air Sales Price List'!$B$1:$D$65536,3,FALSE)</f>
        <v>Stainless steel banana ring with assorted color double crystal - 14g, 5 and 6 mm balls - length 5/16''(8mm) - 1/2'' (12mm)</v>
      </c>
      <c r="G45" s="21">
        <f t="shared" si="1"/>
        <v>6.99</v>
      </c>
      <c r="H45" s="21">
        <v>27.96</v>
      </c>
      <c r="I45" s="22">
        <f t="shared" si="0"/>
        <v>34.950000000000003</v>
      </c>
      <c r="J45" s="14"/>
    </row>
    <row r="46" spans="1:10" ht="36">
      <c r="A46" s="13"/>
      <c r="B46" s="1">
        <v>3</v>
      </c>
      <c r="C46" s="36" t="s">
        <v>85</v>
      </c>
      <c r="D46" s="171" t="s">
        <v>86</v>
      </c>
      <c r="E46" s="172"/>
      <c r="F46" s="41" t="str">
        <f>VLOOKUP(C46,'[2]Acha Air Sales Price List'!$B$1:$D$65536,3,FALSE)</f>
        <v>PVD plated titanium G23 design top with three marquise prong set curved Cubic Zirconia (CZ) stones for 1.2mm (16g) internally threaded post</v>
      </c>
      <c r="G46" s="21">
        <f t="shared" si="1"/>
        <v>55.297499999999999</v>
      </c>
      <c r="H46" s="21">
        <v>221.19</v>
      </c>
      <c r="I46" s="22">
        <f t="shared" si="0"/>
        <v>165.89250000000001</v>
      </c>
      <c r="J46" s="14"/>
    </row>
    <row r="47" spans="1:10" ht="48">
      <c r="A47" s="13"/>
      <c r="B47" s="1">
        <v>3</v>
      </c>
      <c r="C47" s="36" t="s">
        <v>87</v>
      </c>
      <c r="D47" s="171" t="s">
        <v>58</v>
      </c>
      <c r="E47" s="172"/>
      <c r="F47" s="41" t="str">
        <f>VLOOKUP(C47,'[2]Acha Air Sales Price List'!$B$1:$D$65536,3,FALSE)</f>
        <v>High polished titanium G23 triangle shaped design top with three round color Cubic Zirconia (CZ) stones for 1.2mm (16g) internally threaded post</v>
      </c>
      <c r="G47" s="21">
        <f t="shared" si="1"/>
        <v>27.34</v>
      </c>
      <c r="H47" s="21">
        <v>109.36</v>
      </c>
      <c r="I47" s="22">
        <f t="shared" si="0"/>
        <v>82.02</v>
      </c>
      <c r="J47" s="14"/>
    </row>
    <row r="48" spans="1:10" ht="48">
      <c r="A48" s="13"/>
      <c r="B48" s="1">
        <v>3</v>
      </c>
      <c r="C48" s="36" t="s">
        <v>87</v>
      </c>
      <c r="D48" s="171" t="s">
        <v>67</v>
      </c>
      <c r="E48" s="172"/>
      <c r="F48" s="41" t="str">
        <f>VLOOKUP(C48,'[2]Acha Air Sales Price List'!$B$1:$D$65536,3,FALSE)</f>
        <v>High polished titanium G23 triangle shaped design top with three round color Cubic Zirconia (CZ) stones for 1.2mm (16g) internally threaded post</v>
      </c>
      <c r="G48" s="21">
        <f t="shared" si="1"/>
        <v>27.34</v>
      </c>
      <c r="H48" s="21">
        <v>109.36</v>
      </c>
      <c r="I48" s="22">
        <f t="shared" si="0"/>
        <v>82.02</v>
      </c>
      <c r="J48" s="14"/>
    </row>
    <row r="49" spans="1:10" ht="48">
      <c r="A49" s="13"/>
      <c r="B49" s="1">
        <v>3</v>
      </c>
      <c r="C49" s="36" t="s">
        <v>87</v>
      </c>
      <c r="D49" s="171" t="s">
        <v>60</v>
      </c>
      <c r="E49" s="172"/>
      <c r="F49" s="41" t="str">
        <f>VLOOKUP(C49,'[2]Acha Air Sales Price List'!$B$1:$D$65536,3,FALSE)</f>
        <v>High polished titanium G23 triangle shaped design top with three round color Cubic Zirconia (CZ) stones for 1.2mm (16g) internally threaded post</v>
      </c>
      <c r="G49" s="21">
        <f t="shared" si="1"/>
        <v>27.34</v>
      </c>
      <c r="H49" s="21">
        <v>109.36</v>
      </c>
      <c r="I49" s="22">
        <f t="shared" si="0"/>
        <v>82.02</v>
      </c>
      <c r="J49" s="14"/>
    </row>
    <row r="50" spans="1:10" ht="48">
      <c r="A50" s="13"/>
      <c r="B50" s="1">
        <v>2</v>
      </c>
      <c r="C50" s="36" t="s">
        <v>87</v>
      </c>
      <c r="D50" s="171" t="s">
        <v>88</v>
      </c>
      <c r="E50" s="172"/>
      <c r="F50" s="41" t="str">
        <f>VLOOKUP(C50,'[2]Acha Air Sales Price List'!$B$1:$D$65536,3,FALSE)</f>
        <v>High polished titanium G23 triangle shaped design top with three round color Cubic Zirconia (CZ) stones for 1.2mm (16g) internally threaded post</v>
      </c>
      <c r="G50" s="21">
        <f t="shared" si="1"/>
        <v>27.34</v>
      </c>
      <c r="H50" s="21">
        <v>109.36</v>
      </c>
      <c r="I50" s="22">
        <f t="shared" si="0"/>
        <v>54.68</v>
      </c>
      <c r="J50" s="14"/>
    </row>
    <row r="51" spans="1:10" ht="36">
      <c r="A51" s="13"/>
      <c r="B51" s="1">
        <v>3</v>
      </c>
      <c r="C51" s="36" t="s">
        <v>89</v>
      </c>
      <c r="D51" s="171" t="s">
        <v>86</v>
      </c>
      <c r="E51" s="172"/>
      <c r="F51" s="41" t="str">
        <f>VLOOKUP(C51,'[2]Acha Air Sales Price List'!$B$1:$D$65536,3,FALSE)</f>
        <v>PVD plated &amp; High polished titanium G23 with five CNC Set CZ stones Lined Curved Bar Top for 1.2mm (16g) internally threaded post</v>
      </c>
      <c r="G51" s="21">
        <f t="shared" si="1"/>
        <v>36.872500000000002</v>
      </c>
      <c r="H51" s="21">
        <v>147.49</v>
      </c>
      <c r="I51" s="22">
        <f t="shared" si="0"/>
        <v>110.61750000000001</v>
      </c>
      <c r="J51" s="14"/>
    </row>
    <row r="52" spans="1:10" ht="36">
      <c r="A52" s="13"/>
      <c r="B52" s="1">
        <v>3</v>
      </c>
      <c r="C52" s="36" t="s">
        <v>89</v>
      </c>
      <c r="D52" s="171" t="s">
        <v>58</v>
      </c>
      <c r="E52" s="172"/>
      <c r="F52" s="41" t="str">
        <f>VLOOKUP(C52,'[2]Acha Air Sales Price List'!$B$1:$D$65536,3,FALSE)</f>
        <v>PVD plated &amp; High polished titanium G23 with five CNC Set CZ stones Lined Curved Bar Top for 1.2mm (16g) internally threaded post</v>
      </c>
      <c r="G52" s="21">
        <f t="shared" si="1"/>
        <v>34.207500000000003</v>
      </c>
      <c r="H52" s="21">
        <v>136.83000000000001</v>
      </c>
      <c r="I52" s="22">
        <f t="shared" si="0"/>
        <v>102.6225</v>
      </c>
      <c r="J52" s="14"/>
    </row>
    <row r="53" spans="1:10" ht="24">
      <c r="A53" s="13"/>
      <c r="B53" s="1">
        <v>5</v>
      </c>
      <c r="C53" s="36" t="s">
        <v>90</v>
      </c>
      <c r="D53" s="171" t="s">
        <v>91</v>
      </c>
      <c r="E53" s="172"/>
      <c r="F53" s="41" t="str">
        <f>VLOOKUP(C53,'[2]Acha Air Sales Price List'!$B$1:$D$65536,3,FALSE)</f>
        <v>(Discontinued for IS) Anodized banana eyebrow ring - 16g, 5/16", with star</v>
      </c>
      <c r="G53" s="21">
        <f t="shared" si="1"/>
        <v>7.52</v>
      </c>
      <c r="H53" s="21">
        <v>30.08</v>
      </c>
      <c r="I53" s="22">
        <f t="shared" si="0"/>
        <v>37.6</v>
      </c>
      <c r="J53" s="14"/>
    </row>
    <row r="54" spans="1:10" ht="24">
      <c r="A54" s="13"/>
      <c r="B54" s="1">
        <v>5</v>
      </c>
      <c r="C54" s="36" t="s">
        <v>90</v>
      </c>
      <c r="D54" s="171" t="s">
        <v>92</v>
      </c>
      <c r="E54" s="172"/>
      <c r="F54" s="41" t="str">
        <f>VLOOKUP(C54,'[2]Acha Air Sales Price List'!$B$1:$D$65536,3,FALSE)</f>
        <v>(Discontinued for IS) Anodized banana eyebrow ring - 16g, 5/16", with star</v>
      </c>
      <c r="G54" s="21">
        <f t="shared" si="1"/>
        <v>7.52</v>
      </c>
      <c r="H54" s="21">
        <v>30.08</v>
      </c>
      <c r="I54" s="22">
        <f t="shared" si="0"/>
        <v>37.6</v>
      </c>
      <c r="J54" s="14"/>
    </row>
    <row r="55" spans="1:10" ht="24">
      <c r="A55" s="13"/>
      <c r="B55" s="1">
        <v>5</v>
      </c>
      <c r="C55" s="36" t="s">
        <v>93</v>
      </c>
      <c r="D55" s="171" t="s">
        <v>94</v>
      </c>
      <c r="E55" s="172"/>
      <c r="F55" s="41" t="str">
        <f>VLOOKUP(C55,'[2]Acha Air Sales Price List'!$B$1:$D$65536,3,FALSE)</f>
        <v>Anodized barbell eyebrow bar - 16g, 5/16", 3mm balls</v>
      </c>
      <c r="G55" s="21">
        <f t="shared" si="1"/>
        <v>5.22</v>
      </c>
      <c r="H55" s="21">
        <v>20.88</v>
      </c>
      <c r="I55" s="22">
        <f t="shared" si="0"/>
        <v>26.1</v>
      </c>
      <c r="J55" s="14"/>
    </row>
    <row r="56" spans="1:10" ht="24">
      <c r="A56" s="13"/>
      <c r="B56" s="1">
        <v>10</v>
      </c>
      <c r="C56" s="36" t="s">
        <v>95</v>
      </c>
      <c r="D56" s="171" t="s">
        <v>96</v>
      </c>
      <c r="E56" s="172"/>
      <c r="F56" s="41" t="str">
        <f>VLOOKUP(C56,'[2]Acha Air Sales Price List'!$B$1:$D$65536,3,FALSE)</f>
        <v>High polished surgical steel hinged segment ring, 18g (1.0mm)</v>
      </c>
      <c r="G56" s="21">
        <f t="shared" si="1"/>
        <v>14.952500000000001</v>
      </c>
      <c r="H56" s="21">
        <v>59.81</v>
      </c>
      <c r="I56" s="22">
        <f t="shared" si="0"/>
        <v>149.52500000000001</v>
      </c>
      <c r="J56" s="14"/>
    </row>
    <row r="57" spans="1:10" ht="24">
      <c r="A57" s="13"/>
      <c r="B57" s="1">
        <v>10</v>
      </c>
      <c r="C57" s="36" t="s">
        <v>95</v>
      </c>
      <c r="D57" s="171" t="s">
        <v>97</v>
      </c>
      <c r="E57" s="172"/>
      <c r="F57" s="41" t="str">
        <f>VLOOKUP(C57,'[2]Acha Air Sales Price List'!$B$1:$D$65536,3,FALSE)</f>
        <v>High polished surgical steel hinged segment ring, 18g (1.0mm)</v>
      </c>
      <c r="G57" s="21">
        <f t="shared" si="1"/>
        <v>14.952500000000001</v>
      </c>
      <c r="H57" s="21">
        <v>59.81</v>
      </c>
      <c r="I57" s="22">
        <f t="shared" si="0"/>
        <v>149.52500000000001</v>
      </c>
      <c r="J57" s="14"/>
    </row>
    <row r="58" spans="1:10" ht="36">
      <c r="A58" s="13"/>
      <c r="B58" s="1">
        <v>5</v>
      </c>
      <c r="C58" s="36" t="s">
        <v>107</v>
      </c>
      <c r="D58" s="171" t="s">
        <v>98</v>
      </c>
      <c r="E58" s="172"/>
      <c r="F58" s="41" t="str">
        <f>VLOOKUP(C58,'[2]Acha Air Sales Price List'!$B$1:$D$65536,3,FALSE)</f>
        <v>Steel hinged ring, 1.2mm (16g) with CNC set Cubic Zirconia (CZ) stones on the ring with inner diameter (6mm:12cz)</v>
      </c>
      <c r="G58" s="21">
        <f t="shared" si="1"/>
        <v>42.91</v>
      </c>
      <c r="H58" s="21">
        <v>171.64</v>
      </c>
      <c r="I58" s="22">
        <f t="shared" si="0"/>
        <v>214.55</v>
      </c>
      <c r="J58" s="14"/>
    </row>
    <row r="59" spans="1:10" ht="36">
      <c r="A59" s="13"/>
      <c r="B59" s="1">
        <v>4</v>
      </c>
      <c r="C59" s="36" t="s">
        <v>106</v>
      </c>
      <c r="D59" s="171" t="s">
        <v>96</v>
      </c>
      <c r="E59" s="172"/>
      <c r="F59" s="41" t="str">
        <f>VLOOKUP(C59,'[2]Acha Air Sales Price List'!$B$1:$D$65536,3,FALSE)</f>
        <v>Steel hinged ring, 1.2mm (16g) with CNC set Cubic Zirconia (CZ) stones on the ring with inner diameter (8mm:15cz)</v>
      </c>
      <c r="G59" s="21">
        <f t="shared" si="1"/>
        <v>52.997500000000002</v>
      </c>
      <c r="H59" s="21">
        <v>211.99</v>
      </c>
      <c r="I59" s="22">
        <f t="shared" si="0"/>
        <v>211.99</v>
      </c>
      <c r="J59" s="14"/>
    </row>
    <row r="60" spans="1:10" ht="36">
      <c r="A60" s="13"/>
      <c r="B60" s="1">
        <v>10</v>
      </c>
      <c r="C60" s="37" t="s">
        <v>108</v>
      </c>
      <c r="D60" s="171" t="s">
        <v>99</v>
      </c>
      <c r="E60" s="172"/>
      <c r="F60" s="41" t="str">
        <f>VLOOKUP(C60,'[2]Acha Air Sales Price List'!$B$1:$D$65536,3,FALSE)</f>
        <v>PVD plated steel hinged ring, 1.2mm (16g) with CNC set Cubic Zirconia (CZ) stones on the ring with inner diameter (8mm:15cz)</v>
      </c>
      <c r="G60" s="21">
        <f>H60/4</f>
        <v>55.65</v>
      </c>
      <c r="H60" s="21">
        <v>222.6</v>
      </c>
      <c r="I60" s="22">
        <f>ROUND(IF(ISNUMBER(B60), G60*B60, 0),5)</f>
        <v>556.5</v>
      </c>
      <c r="J60" s="14"/>
    </row>
    <row r="61" spans="1:10" ht="24">
      <c r="A61" s="13"/>
      <c r="B61" s="1">
        <v>5</v>
      </c>
      <c r="C61" s="36" t="s">
        <v>100</v>
      </c>
      <c r="D61" s="171" t="s">
        <v>101</v>
      </c>
      <c r="E61" s="172"/>
      <c r="F61" s="41" t="str">
        <f>VLOOKUP(C61,'[2]Acha Air Sales Price List'!$B$1:$D$65536,3,FALSE)</f>
        <v>Anodized surgical steel nose screw, 20g (0.8mm) with 2mm ball top</v>
      </c>
      <c r="G61" s="21">
        <f t="shared" si="1"/>
        <v>3.45</v>
      </c>
      <c r="H61" s="21">
        <v>13.8</v>
      </c>
      <c r="I61" s="22">
        <f t="shared" si="0"/>
        <v>17.25</v>
      </c>
      <c r="J61" s="14"/>
    </row>
    <row r="62" spans="1:10" ht="24">
      <c r="A62" s="13"/>
      <c r="B62" s="1">
        <v>5</v>
      </c>
      <c r="C62" s="36" t="s">
        <v>102</v>
      </c>
      <c r="D62" s="171" t="s">
        <v>94</v>
      </c>
      <c r="E62" s="172"/>
      <c r="F62" s="41" t="str">
        <f>VLOOKUP(C62,'[2]Acha Air Sales Price List'!$B$1:$D$65536,3,FALSE)</f>
        <v>Anodized surgical steel eyebrow banana, 20g (0.8mm) with two 3mm balls</v>
      </c>
      <c r="G62" s="21">
        <f t="shared" si="1"/>
        <v>5.22</v>
      </c>
      <c r="H62" s="21">
        <v>20.88</v>
      </c>
      <c r="I62" s="22">
        <f t="shared" si="0"/>
        <v>26.1</v>
      </c>
      <c r="J62" s="14"/>
    </row>
    <row r="63" spans="1:10" ht="36" hidden="1">
      <c r="A63" s="13"/>
      <c r="B63" s="131">
        <v>0</v>
      </c>
      <c r="C63" s="132" t="s">
        <v>104</v>
      </c>
      <c r="D63" s="188" t="s">
        <v>99</v>
      </c>
      <c r="E63" s="189"/>
      <c r="F63" s="133" t="str">
        <f>VLOOKUP(C63,'[2]Acha Air Sales Price List'!$B$1:$D$65536,3,FALSE)</f>
        <v>PVD plated internally threaded 316L steel labret, 16g (1.2mm) with a upper 3mm prong set round CZ stone</v>
      </c>
      <c r="G63" s="134">
        <f t="shared" si="1"/>
        <v>12.21</v>
      </c>
      <c r="H63" s="134">
        <v>48.84</v>
      </c>
      <c r="I63" s="22">
        <f t="shared" si="0"/>
        <v>0</v>
      </c>
      <c r="J63" s="14"/>
    </row>
    <row r="64" spans="1:10" ht="36" hidden="1">
      <c r="A64" s="13"/>
      <c r="B64" s="131">
        <v>0</v>
      </c>
      <c r="C64" s="132" t="s">
        <v>103</v>
      </c>
      <c r="D64" s="188" t="s">
        <v>99</v>
      </c>
      <c r="E64" s="189"/>
      <c r="F64" s="133" t="s">
        <v>105</v>
      </c>
      <c r="G64" s="134">
        <f t="shared" si="1"/>
        <v>13.0075</v>
      </c>
      <c r="H64" s="134">
        <v>52.03</v>
      </c>
      <c r="I64" s="22">
        <f t="shared" si="0"/>
        <v>0</v>
      </c>
      <c r="J64" s="14"/>
    </row>
    <row r="65" spans="1:10" ht="36">
      <c r="A65" s="13"/>
      <c r="B65" s="1">
        <f>Invoice!B65</f>
        <v>5</v>
      </c>
      <c r="C65" s="36" t="str">
        <f>Invoice!C65</f>
        <v>XUZR25IN</v>
      </c>
      <c r="D65" s="190" t="str">
        <f>Invoice!D65</f>
        <v>Clear - 10 PCS</v>
      </c>
      <c r="E65" s="172"/>
      <c r="F65" s="41" t="str">
        <f>VLOOKUP(C65,'[2]Acha Air Sales Price List'!$B$1:$D$65536,3,FALSE)</f>
        <v>Pack of 2 pcs. of 2.5mm round prongset CZ top part Titanium G23 for internally threaded bars,with 0.9mm threading (Match to the 1.2mm bars)</v>
      </c>
      <c r="G65" s="21">
        <f t="shared" si="1"/>
        <v>19.287500000000001</v>
      </c>
      <c r="H65" s="21">
        <f>Invoice!G65</f>
        <v>77.150000000000006</v>
      </c>
      <c r="I65" s="22">
        <f t="shared" si="0"/>
        <v>96.4375</v>
      </c>
      <c r="J65" s="14"/>
    </row>
    <row r="66" spans="1:10" ht="36">
      <c r="A66" s="13"/>
      <c r="B66" s="1">
        <f>Invoice!B66</f>
        <v>3</v>
      </c>
      <c r="C66" s="36" t="str">
        <f>Invoice!C66</f>
        <v>XULB16GI</v>
      </c>
      <c r="D66" s="190" t="str">
        <f>Invoice!D66</f>
        <v>8mm - 30 PCS</v>
      </c>
      <c r="E66" s="172"/>
      <c r="F66" s="41" t="str">
        <f>VLOOKUP(C66,'[2]Acha Air Sales Price List'!$B$1:$D$65536,3,FALSE)</f>
        <v>High polished titanium G23, 1.2mm (16g) internally threaded labret posts / 10 pcs per pack ( 4mm base of labret )</v>
      </c>
      <c r="G66" s="21">
        <f t="shared" si="1"/>
        <v>79.627499999999998</v>
      </c>
      <c r="H66" s="21">
        <f>Invoice!G66</f>
        <v>318.51</v>
      </c>
      <c r="I66" s="22">
        <f t="shared" si="0"/>
        <v>238.88249999999999</v>
      </c>
      <c r="J66" s="14"/>
    </row>
    <row r="67" spans="1:10" ht="24">
      <c r="A67" s="13"/>
      <c r="B67" s="139">
        <f>Invoice!B67</f>
        <v>2</v>
      </c>
      <c r="C67" s="36" t="str">
        <f>Invoice!C67</f>
        <v>DAC95CL</v>
      </c>
      <c r="D67" s="186"/>
      <c r="E67" s="187"/>
      <c r="F67" s="140" t="str">
        <f>VLOOKUP(C67,'[2]Acha Air Sales Price List'!$B$1:$D$65536,3,FALSE)</f>
        <v>Acrylic display for Body Jewelry: Empty display with 36 clips for circular barbell  ( sticker included )</v>
      </c>
      <c r="G67" s="141">
        <f t="shared" si="1"/>
        <v>59.265000000000001</v>
      </c>
      <c r="H67" s="141">
        <v>237.06</v>
      </c>
      <c r="I67" s="142">
        <f t="shared" si="0"/>
        <v>118.53</v>
      </c>
      <c r="J67" s="14"/>
    </row>
    <row r="68" spans="1:10" ht="12.4" hidden="1" customHeight="1">
      <c r="A68" s="13"/>
      <c r="B68" s="1"/>
      <c r="C68" s="38"/>
      <c r="D68" s="171"/>
      <c r="E68" s="172"/>
      <c r="F68" s="41" t="str">
        <f>VLOOKUP(C68,'[2]Acha Air Sales Price List'!$B$1:$D$65536,3,FALSE)</f>
        <v>Exchange rate :</v>
      </c>
      <c r="G68" s="21">
        <f>ROUND(IF(ISBLANK(C68),0,VLOOKUP(C68,'[2]Acha Air Sales Price List'!$B$1:$X$65536,12,FALSE)*$M$14),2)</f>
        <v>0</v>
      </c>
      <c r="H68" s="21"/>
      <c r="I68" s="22">
        <f t="shared" si="0"/>
        <v>0</v>
      </c>
      <c r="J68" s="14"/>
    </row>
    <row r="69" spans="1:10" ht="12.4" hidden="1" customHeight="1">
      <c r="A69" s="13"/>
      <c r="B69" s="1"/>
      <c r="C69" s="36"/>
      <c r="D69" s="171"/>
      <c r="E69" s="172"/>
      <c r="F69" s="41" t="str">
        <f>VLOOKUP(C69,'[2]Acha Air Sales Price List'!$B$1:$D$65536,3,FALSE)</f>
        <v>Exchange rate :</v>
      </c>
      <c r="G69" s="21">
        <f>ROUND(IF(ISBLANK(C69),0,VLOOKUP(C69,'[2]Acha Air Sales Price List'!$B$1:$X$65536,12,FALSE)*$M$14),2)</f>
        <v>0</v>
      </c>
      <c r="H69" s="21"/>
      <c r="I69" s="22">
        <f t="shared" si="0"/>
        <v>0</v>
      </c>
      <c r="J69" s="14"/>
    </row>
    <row r="70" spans="1:10" ht="12.4" hidden="1" customHeight="1">
      <c r="A70" s="13"/>
      <c r="B70" s="1"/>
      <c r="C70" s="36"/>
      <c r="D70" s="171"/>
      <c r="E70" s="172"/>
      <c r="F70" s="41" t="str">
        <f>VLOOKUP(C70,'[2]Acha Air Sales Price List'!$B$1:$D$65536,3,FALSE)</f>
        <v>Exchange rate :</v>
      </c>
      <c r="G70" s="21">
        <f>ROUND(IF(ISBLANK(C70),0,VLOOKUP(C70,'[2]Acha Air Sales Price List'!$B$1:$X$65536,12,FALSE)*$M$14),2)</f>
        <v>0</v>
      </c>
      <c r="H70" s="21"/>
      <c r="I70" s="22">
        <f t="shared" si="0"/>
        <v>0</v>
      </c>
      <c r="J70" s="14"/>
    </row>
    <row r="71" spans="1:10" ht="12.4" hidden="1" customHeight="1">
      <c r="A71" s="13"/>
      <c r="B71" s="1"/>
      <c r="C71" s="36"/>
      <c r="D71" s="171"/>
      <c r="E71" s="172"/>
      <c r="F71" s="41" t="str">
        <f>VLOOKUP(C71,'[2]Acha Air Sales Price List'!$B$1:$D$65536,3,FALSE)</f>
        <v>Exchange rate :</v>
      </c>
      <c r="G71" s="21">
        <f>ROUND(IF(ISBLANK(C71),0,VLOOKUP(C71,'[2]Acha Air Sales Price List'!$B$1:$X$65536,12,FALSE)*$M$14),2)</f>
        <v>0</v>
      </c>
      <c r="H71" s="21"/>
      <c r="I71" s="22">
        <f t="shared" si="0"/>
        <v>0</v>
      </c>
      <c r="J71" s="14"/>
    </row>
    <row r="72" spans="1:10" ht="12.4" hidden="1" customHeight="1">
      <c r="A72" s="13"/>
      <c r="B72" s="1"/>
      <c r="C72" s="36"/>
      <c r="D72" s="171"/>
      <c r="E72" s="172"/>
      <c r="F72" s="41" t="str">
        <f>VLOOKUP(C72,'[2]Acha Air Sales Price List'!$B$1:$D$65536,3,FALSE)</f>
        <v>Exchange rate :</v>
      </c>
      <c r="G72" s="21">
        <f>ROUND(IF(ISBLANK(C72),0,VLOOKUP(C72,'[2]Acha Air Sales Price List'!$B$1:$X$65536,12,FALSE)*$M$14),2)</f>
        <v>0</v>
      </c>
      <c r="H72" s="21"/>
      <c r="I72" s="22">
        <f t="shared" si="0"/>
        <v>0</v>
      </c>
      <c r="J72" s="14"/>
    </row>
    <row r="73" spans="1:10" ht="12.4" hidden="1" customHeight="1">
      <c r="A73" s="13"/>
      <c r="B73" s="1"/>
      <c r="C73" s="36"/>
      <c r="D73" s="171"/>
      <c r="E73" s="172"/>
      <c r="F73" s="41" t="str">
        <f>VLOOKUP(C73,'[2]Acha Air Sales Price List'!$B$1:$D$65536,3,FALSE)</f>
        <v>Exchange rate :</v>
      </c>
      <c r="G73" s="21">
        <f>ROUND(IF(ISBLANK(C73),0,VLOOKUP(C73,'[2]Acha Air Sales Price List'!$B$1:$X$65536,12,FALSE)*$M$14),2)</f>
        <v>0</v>
      </c>
      <c r="H73" s="21"/>
      <c r="I73" s="22">
        <f t="shared" si="0"/>
        <v>0</v>
      </c>
      <c r="J73" s="14"/>
    </row>
    <row r="74" spans="1:10" ht="12.4" hidden="1" customHeight="1">
      <c r="A74" s="13"/>
      <c r="B74" s="1"/>
      <c r="C74" s="36"/>
      <c r="D74" s="171"/>
      <c r="E74" s="172"/>
      <c r="F74" s="41" t="str">
        <f>VLOOKUP(C74,'[2]Acha Air Sales Price List'!$B$1:$D$65536,3,FALSE)</f>
        <v>Exchange rate :</v>
      </c>
      <c r="G74" s="21">
        <f>ROUND(IF(ISBLANK(C74),0,VLOOKUP(C74,'[2]Acha Air Sales Price List'!$B$1:$X$65536,12,FALSE)*$M$14),2)</f>
        <v>0</v>
      </c>
      <c r="H74" s="21"/>
      <c r="I74" s="22">
        <f t="shared" si="0"/>
        <v>0</v>
      </c>
      <c r="J74" s="14"/>
    </row>
    <row r="75" spans="1:10" ht="12.4" hidden="1" customHeight="1">
      <c r="A75" s="13"/>
      <c r="B75" s="1"/>
      <c r="C75" s="36"/>
      <c r="D75" s="171"/>
      <c r="E75" s="172"/>
      <c r="F75" s="41" t="str">
        <f>VLOOKUP(C75,'[2]Acha Air Sales Price List'!$B$1:$D$65536,3,FALSE)</f>
        <v>Exchange rate :</v>
      </c>
      <c r="G75" s="21">
        <f>ROUND(IF(ISBLANK(C75),0,VLOOKUP(C75,'[2]Acha Air Sales Price List'!$B$1:$X$65536,12,FALSE)*$M$14),2)</f>
        <v>0</v>
      </c>
      <c r="H75" s="21"/>
      <c r="I75" s="22">
        <f t="shared" si="0"/>
        <v>0</v>
      </c>
      <c r="J75" s="14"/>
    </row>
    <row r="76" spans="1:10" ht="12.4" hidden="1" customHeight="1">
      <c r="A76" s="13"/>
      <c r="B76" s="1"/>
      <c r="C76" s="36"/>
      <c r="D76" s="171"/>
      <c r="E76" s="172"/>
      <c r="F76" s="41" t="str">
        <f>VLOOKUP(C76,'[2]Acha Air Sales Price List'!$B$1:$D$65536,3,FALSE)</f>
        <v>Exchange rate :</v>
      </c>
      <c r="G76" s="21">
        <f>ROUND(IF(ISBLANK(C76),0,VLOOKUP(C76,'[2]Acha Air Sales Price List'!$B$1:$X$65536,12,FALSE)*$M$14),2)</f>
        <v>0</v>
      </c>
      <c r="H76" s="21"/>
      <c r="I76" s="22">
        <f t="shared" si="0"/>
        <v>0</v>
      </c>
      <c r="J76" s="14"/>
    </row>
    <row r="77" spans="1:10" ht="12.4" hidden="1" customHeight="1">
      <c r="A77" s="13"/>
      <c r="B77" s="1"/>
      <c r="C77" s="36"/>
      <c r="D77" s="171"/>
      <c r="E77" s="172"/>
      <c r="F77" s="41" t="str">
        <f>VLOOKUP(C77,'[2]Acha Air Sales Price List'!$B$1:$D$65536,3,FALSE)</f>
        <v>Exchange rate :</v>
      </c>
      <c r="G77" s="21">
        <f>ROUND(IF(ISBLANK(C77),0,VLOOKUP(C77,'[2]Acha Air Sales Price List'!$B$1:$X$65536,12,FALSE)*$M$14),2)</f>
        <v>0</v>
      </c>
      <c r="H77" s="21"/>
      <c r="I77" s="22">
        <f t="shared" si="0"/>
        <v>0</v>
      </c>
      <c r="J77" s="14"/>
    </row>
    <row r="78" spans="1:10" ht="12.4" hidden="1" customHeight="1">
      <c r="A78" s="13"/>
      <c r="B78" s="1"/>
      <c r="C78" s="36"/>
      <c r="D78" s="171"/>
      <c r="E78" s="172"/>
      <c r="F78" s="41" t="str">
        <f>VLOOKUP(C78,'[2]Acha Air Sales Price List'!$B$1:$D$65536,3,FALSE)</f>
        <v>Exchange rate :</v>
      </c>
      <c r="G78" s="21">
        <f>ROUND(IF(ISBLANK(C78),0,VLOOKUP(C78,'[2]Acha Air Sales Price List'!$B$1:$X$65536,12,FALSE)*$M$14),2)</f>
        <v>0</v>
      </c>
      <c r="H78" s="21"/>
      <c r="I78" s="22">
        <f t="shared" si="0"/>
        <v>0</v>
      </c>
      <c r="J78" s="14"/>
    </row>
    <row r="79" spans="1:10" ht="12.4" hidden="1" customHeight="1">
      <c r="A79" s="13"/>
      <c r="B79" s="1"/>
      <c r="C79" s="36"/>
      <c r="D79" s="171"/>
      <c r="E79" s="172"/>
      <c r="F79" s="41" t="str">
        <f>VLOOKUP(C79,'[2]Acha Air Sales Price List'!$B$1:$D$65536,3,FALSE)</f>
        <v>Exchange rate :</v>
      </c>
      <c r="G79" s="21">
        <f>ROUND(IF(ISBLANK(C79),0,VLOOKUP(C79,'[2]Acha Air Sales Price List'!$B$1:$X$65536,12,FALSE)*$M$14),2)</f>
        <v>0</v>
      </c>
      <c r="H79" s="21"/>
      <c r="I79" s="22">
        <f t="shared" si="0"/>
        <v>0</v>
      </c>
      <c r="J79" s="14"/>
    </row>
    <row r="80" spans="1:10" ht="12.4" hidden="1" customHeight="1">
      <c r="A80" s="13"/>
      <c r="B80" s="1"/>
      <c r="C80" s="36"/>
      <c r="D80" s="171"/>
      <c r="E80" s="172"/>
      <c r="F80" s="41" t="str">
        <f>VLOOKUP(C80,'[2]Acha Air Sales Price List'!$B$1:$D$65536,3,FALSE)</f>
        <v>Exchange rate :</v>
      </c>
      <c r="G80" s="21">
        <f>ROUND(IF(ISBLANK(C80),0,VLOOKUP(C80,'[2]Acha Air Sales Price List'!$B$1:$X$65536,12,FALSE)*$M$14),2)</f>
        <v>0</v>
      </c>
      <c r="H80" s="21"/>
      <c r="I80" s="22">
        <f t="shared" si="0"/>
        <v>0</v>
      </c>
      <c r="J80" s="14"/>
    </row>
    <row r="81" spans="1:10" ht="12.4" hidden="1" customHeight="1">
      <c r="A81" s="13"/>
      <c r="B81" s="1"/>
      <c r="C81" s="36"/>
      <c r="D81" s="171"/>
      <c r="E81" s="172"/>
      <c r="F81" s="41" t="str">
        <f>VLOOKUP(C81,'[2]Acha Air Sales Price List'!$B$1:$D$65536,3,FALSE)</f>
        <v>Exchange rate :</v>
      </c>
      <c r="G81" s="21">
        <f>ROUND(IF(ISBLANK(C81),0,VLOOKUP(C81,'[2]Acha Air Sales Price List'!$B$1:$X$65536,12,FALSE)*$M$14),2)</f>
        <v>0</v>
      </c>
      <c r="H81" s="21"/>
      <c r="I81" s="22">
        <f t="shared" si="0"/>
        <v>0</v>
      </c>
      <c r="J81" s="14"/>
    </row>
    <row r="82" spans="1:10" ht="12.4" hidden="1" customHeight="1">
      <c r="A82" s="13"/>
      <c r="B82" s="1"/>
      <c r="C82" s="36"/>
      <c r="D82" s="171"/>
      <c r="E82" s="172"/>
      <c r="F82" s="41" t="str">
        <f>VLOOKUP(C82,'[2]Acha Air Sales Price List'!$B$1:$D$65536,3,FALSE)</f>
        <v>Exchange rate :</v>
      </c>
      <c r="G82" s="21">
        <f>ROUND(IF(ISBLANK(C82),0,VLOOKUP(C82,'[2]Acha Air Sales Price List'!$B$1:$X$65536,12,FALSE)*$M$14),2)</f>
        <v>0</v>
      </c>
      <c r="H82" s="21"/>
      <c r="I82" s="22">
        <f t="shared" si="0"/>
        <v>0</v>
      </c>
      <c r="J82" s="14"/>
    </row>
    <row r="83" spans="1:10" ht="12.4" hidden="1" customHeight="1">
      <c r="A83" s="13"/>
      <c r="B83" s="1"/>
      <c r="C83" s="36"/>
      <c r="D83" s="171"/>
      <c r="E83" s="172"/>
      <c r="F83" s="41" t="str">
        <f>VLOOKUP(C83,'[2]Acha Air Sales Price List'!$B$1:$D$65536,3,FALSE)</f>
        <v>Exchange rate :</v>
      </c>
      <c r="G83" s="21">
        <f>ROUND(IF(ISBLANK(C83),0,VLOOKUP(C83,'[2]Acha Air Sales Price List'!$B$1:$X$65536,12,FALSE)*$M$14),2)</f>
        <v>0</v>
      </c>
      <c r="H83" s="21"/>
      <c r="I83" s="22">
        <f t="shared" si="0"/>
        <v>0</v>
      </c>
      <c r="J83" s="14"/>
    </row>
    <row r="84" spans="1:10" ht="12.4" hidden="1" customHeight="1">
      <c r="A84" s="13"/>
      <c r="B84" s="1"/>
      <c r="C84" s="37"/>
      <c r="D84" s="171"/>
      <c r="E84" s="172"/>
      <c r="F84" s="41" t="str">
        <f>VLOOKUP(C84,'[2]Acha Air Sales Price List'!$B$1:$D$65536,3,FALSE)</f>
        <v>Exchange rate :</v>
      </c>
      <c r="G84" s="21">
        <f>ROUND(IF(ISBLANK(C84),0,VLOOKUP(C84,'[2]Acha Air Sales Price List'!$B$1:$X$65536,12,FALSE)*$M$14),2)</f>
        <v>0</v>
      </c>
      <c r="H84" s="21"/>
      <c r="I84" s="22">
        <f t="shared" ref="I84:I147" si="2">ROUND(IF(ISNUMBER(B84), G84*B84, 0),5)</f>
        <v>0</v>
      </c>
      <c r="J84" s="14"/>
    </row>
    <row r="85" spans="1:10" ht="12" hidden="1" customHeight="1">
      <c r="A85" s="13"/>
      <c r="B85" s="1"/>
      <c r="C85" s="36"/>
      <c r="D85" s="171"/>
      <c r="E85" s="172"/>
      <c r="F85" s="41" t="str">
        <f>VLOOKUP(C85,'[2]Acha Air Sales Price List'!$B$1:$D$65536,3,FALSE)</f>
        <v>Exchange rate :</v>
      </c>
      <c r="G85" s="21">
        <f>ROUND(IF(ISBLANK(C85),0,VLOOKUP(C85,'[2]Acha Air Sales Price List'!$B$1:$X$65536,12,FALSE)*$M$14),2)</f>
        <v>0</v>
      </c>
      <c r="H85" s="21"/>
      <c r="I85" s="22">
        <f t="shared" si="2"/>
        <v>0</v>
      </c>
      <c r="J85" s="14"/>
    </row>
    <row r="86" spans="1:10" ht="12.4" hidden="1" customHeight="1">
      <c r="A86" s="13"/>
      <c r="B86" s="1"/>
      <c r="C86" s="36"/>
      <c r="D86" s="171"/>
      <c r="E86" s="172"/>
      <c r="F86" s="41" t="str">
        <f>VLOOKUP(C86,'[2]Acha Air Sales Price List'!$B$1:$D$65536,3,FALSE)</f>
        <v>Exchange rate :</v>
      </c>
      <c r="G86" s="21">
        <f>ROUND(IF(ISBLANK(C86),0,VLOOKUP(C86,'[2]Acha Air Sales Price List'!$B$1:$X$65536,12,FALSE)*$M$14),2)</f>
        <v>0</v>
      </c>
      <c r="H86" s="21"/>
      <c r="I86" s="22">
        <f t="shared" si="2"/>
        <v>0</v>
      </c>
      <c r="J86" s="14"/>
    </row>
    <row r="87" spans="1:10" ht="12.4" hidden="1" customHeight="1">
      <c r="A87" s="13"/>
      <c r="B87" s="1"/>
      <c r="C87" s="36"/>
      <c r="D87" s="171"/>
      <c r="E87" s="172"/>
      <c r="F87" s="41" t="str">
        <f>VLOOKUP(C87,'[2]Acha Air Sales Price List'!$B$1:$D$65536,3,FALSE)</f>
        <v>Exchange rate :</v>
      </c>
      <c r="G87" s="21">
        <f>ROUND(IF(ISBLANK(C87),0,VLOOKUP(C87,'[2]Acha Air Sales Price List'!$B$1:$X$65536,12,FALSE)*$M$14),2)</f>
        <v>0</v>
      </c>
      <c r="H87" s="21"/>
      <c r="I87" s="22">
        <f t="shared" si="2"/>
        <v>0</v>
      </c>
      <c r="J87" s="14"/>
    </row>
    <row r="88" spans="1:10" ht="12.4" hidden="1" customHeight="1">
      <c r="A88" s="13"/>
      <c r="B88" s="1"/>
      <c r="C88" s="36"/>
      <c r="D88" s="171"/>
      <c r="E88" s="172"/>
      <c r="F88" s="41" t="str">
        <f>VLOOKUP(C88,'[2]Acha Air Sales Price List'!$B$1:$D$65536,3,FALSE)</f>
        <v>Exchange rate :</v>
      </c>
      <c r="G88" s="21">
        <f>ROUND(IF(ISBLANK(C88),0,VLOOKUP(C88,'[2]Acha Air Sales Price List'!$B$1:$X$65536,12,FALSE)*$M$14),2)</f>
        <v>0</v>
      </c>
      <c r="H88" s="21"/>
      <c r="I88" s="22">
        <f t="shared" si="2"/>
        <v>0</v>
      </c>
      <c r="J88" s="14"/>
    </row>
    <row r="89" spans="1:10" ht="12.4" hidden="1" customHeight="1">
      <c r="A89" s="13"/>
      <c r="B89" s="1"/>
      <c r="C89" s="36"/>
      <c r="D89" s="171"/>
      <c r="E89" s="172"/>
      <c r="F89" s="41" t="str">
        <f>VLOOKUP(C89,'[2]Acha Air Sales Price List'!$B$1:$D$65536,3,FALSE)</f>
        <v>Exchange rate :</v>
      </c>
      <c r="G89" s="21">
        <f>ROUND(IF(ISBLANK(C89),0,VLOOKUP(C89,'[2]Acha Air Sales Price List'!$B$1:$X$65536,12,FALSE)*$M$14),2)</f>
        <v>0</v>
      </c>
      <c r="H89" s="21"/>
      <c r="I89" s="22">
        <f t="shared" si="2"/>
        <v>0</v>
      </c>
      <c r="J89" s="14"/>
    </row>
    <row r="90" spans="1:10" ht="12.4" hidden="1" customHeight="1">
      <c r="A90" s="13"/>
      <c r="B90" s="1"/>
      <c r="C90" s="36"/>
      <c r="D90" s="171"/>
      <c r="E90" s="172"/>
      <c r="F90" s="41" t="str">
        <f>VLOOKUP(C90,'[2]Acha Air Sales Price List'!$B$1:$D$65536,3,FALSE)</f>
        <v>Exchange rate :</v>
      </c>
      <c r="G90" s="21">
        <f>ROUND(IF(ISBLANK(C90),0,VLOOKUP(C90,'[2]Acha Air Sales Price List'!$B$1:$X$65536,12,FALSE)*$M$14),2)</f>
        <v>0</v>
      </c>
      <c r="H90" s="21"/>
      <c r="I90" s="22">
        <f t="shared" si="2"/>
        <v>0</v>
      </c>
      <c r="J90" s="14"/>
    </row>
    <row r="91" spans="1:10" ht="12.4" hidden="1" customHeight="1">
      <c r="A91" s="13"/>
      <c r="B91" s="1"/>
      <c r="C91" s="36"/>
      <c r="D91" s="171"/>
      <c r="E91" s="172"/>
      <c r="F91" s="41" t="str">
        <f>VLOOKUP(C91,'[2]Acha Air Sales Price List'!$B$1:$D$65536,3,FALSE)</f>
        <v>Exchange rate :</v>
      </c>
      <c r="G91" s="21">
        <f>ROUND(IF(ISBLANK(C91),0,VLOOKUP(C91,'[2]Acha Air Sales Price List'!$B$1:$X$65536,12,FALSE)*$M$14),2)</f>
        <v>0</v>
      </c>
      <c r="H91" s="21"/>
      <c r="I91" s="22">
        <f t="shared" si="2"/>
        <v>0</v>
      </c>
      <c r="J91" s="14"/>
    </row>
    <row r="92" spans="1:10" ht="12.4" hidden="1" customHeight="1">
      <c r="A92" s="13"/>
      <c r="B92" s="1"/>
      <c r="C92" s="36"/>
      <c r="D92" s="171"/>
      <c r="E92" s="172"/>
      <c r="F92" s="41" t="str">
        <f>VLOOKUP(C92,'[2]Acha Air Sales Price List'!$B$1:$D$65536,3,FALSE)</f>
        <v>Exchange rate :</v>
      </c>
      <c r="G92" s="21">
        <f>ROUND(IF(ISBLANK(C92),0,VLOOKUP(C92,'[2]Acha Air Sales Price List'!$B$1:$X$65536,12,FALSE)*$M$14),2)</f>
        <v>0</v>
      </c>
      <c r="H92" s="21"/>
      <c r="I92" s="22">
        <f t="shared" si="2"/>
        <v>0</v>
      </c>
      <c r="J92" s="14"/>
    </row>
    <row r="93" spans="1:10" ht="12.4" hidden="1" customHeight="1">
      <c r="A93" s="13"/>
      <c r="B93" s="1"/>
      <c r="C93" s="36"/>
      <c r="D93" s="171"/>
      <c r="E93" s="172"/>
      <c r="F93" s="41" t="str">
        <f>VLOOKUP(C93,'[2]Acha Air Sales Price List'!$B$1:$D$65536,3,FALSE)</f>
        <v>Exchange rate :</v>
      </c>
      <c r="G93" s="21">
        <f>ROUND(IF(ISBLANK(C93),0,VLOOKUP(C93,'[2]Acha Air Sales Price List'!$B$1:$X$65536,12,FALSE)*$M$14),2)</f>
        <v>0</v>
      </c>
      <c r="H93" s="21"/>
      <c r="I93" s="22">
        <f t="shared" si="2"/>
        <v>0</v>
      </c>
      <c r="J93" s="14"/>
    </row>
    <row r="94" spans="1:10" ht="12.4" hidden="1" customHeight="1">
      <c r="A94" s="13"/>
      <c r="B94" s="1"/>
      <c r="C94" s="36"/>
      <c r="D94" s="171"/>
      <c r="E94" s="172"/>
      <c r="F94" s="41" t="str">
        <f>VLOOKUP(C94,'[2]Acha Air Sales Price List'!$B$1:$D$65536,3,FALSE)</f>
        <v>Exchange rate :</v>
      </c>
      <c r="G94" s="21">
        <f>ROUND(IF(ISBLANK(C94),0,VLOOKUP(C94,'[2]Acha Air Sales Price List'!$B$1:$X$65536,12,FALSE)*$M$14),2)</f>
        <v>0</v>
      </c>
      <c r="H94" s="21"/>
      <c r="I94" s="22">
        <f t="shared" si="2"/>
        <v>0</v>
      </c>
      <c r="J94" s="14"/>
    </row>
    <row r="95" spans="1:10" ht="12.4" hidden="1" customHeight="1">
      <c r="A95" s="13"/>
      <c r="B95" s="1"/>
      <c r="C95" s="36"/>
      <c r="D95" s="171"/>
      <c r="E95" s="172"/>
      <c r="F95" s="41" t="str">
        <f>VLOOKUP(C95,'[2]Acha Air Sales Price List'!$B$1:$D$65536,3,FALSE)</f>
        <v>Exchange rate :</v>
      </c>
      <c r="G95" s="21">
        <f>ROUND(IF(ISBLANK(C95),0,VLOOKUP(C95,'[2]Acha Air Sales Price List'!$B$1:$X$65536,12,FALSE)*$M$14),2)</f>
        <v>0</v>
      </c>
      <c r="H95" s="21"/>
      <c r="I95" s="22">
        <f t="shared" si="2"/>
        <v>0</v>
      </c>
      <c r="J95" s="14"/>
    </row>
    <row r="96" spans="1:10" ht="12.4" hidden="1" customHeight="1">
      <c r="A96" s="13"/>
      <c r="B96" s="1"/>
      <c r="C96" s="36"/>
      <c r="D96" s="171"/>
      <c r="E96" s="172"/>
      <c r="F96" s="41" t="str">
        <f>VLOOKUP(C96,'[2]Acha Air Sales Price List'!$B$1:$D$65536,3,FALSE)</f>
        <v>Exchange rate :</v>
      </c>
      <c r="G96" s="21">
        <f>ROUND(IF(ISBLANK(C96),0,VLOOKUP(C96,'[2]Acha Air Sales Price List'!$B$1:$X$65536,12,FALSE)*$M$14),2)</f>
        <v>0</v>
      </c>
      <c r="H96" s="21"/>
      <c r="I96" s="22">
        <f t="shared" si="2"/>
        <v>0</v>
      </c>
      <c r="J96" s="14"/>
    </row>
    <row r="97" spans="1:10" ht="12.4" hidden="1" customHeight="1">
      <c r="A97" s="13"/>
      <c r="B97" s="1"/>
      <c r="C97" s="36"/>
      <c r="D97" s="171"/>
      <c r="E97" s="172"/>
      <c r="F97" s="41" t="str">
        <f>VLOOKUP(C97,'[2]Acha Air Sales Price List'!$B$1:$D$65536,3,FALSE)</f>
        <v>Exchange rate :</v>
      </c>
      <c r="G97" s="21">
        <f>ROUND(IF(ISBLANK(C97),0,VLOOKUP(C97,'[2]Acha Air Sales Price List'!$B$1:$X$65536,12,FALSE)*$M$14),2)</f>
        <v>0</v>
      </c>
      <c r="H97" s="21"/>
      <c r="I97" s="22">
        <f t="shared" si="2"/>
        <v>0</v>
      </c>
      <c r="J97" s="14"/>
    </row>
    <row r="98" spans="1:10" ht="12.4" hidden="1" customHeight="1">
      <c r="A98" s="13"/>
      <c r="B98" s="1"/>
      <c r="C98" s="37"/>
      <c r="D98" s="171"/>
      <c r="E98" s="172"/>
      <c r="F98" s="41" t="str">
        <f>VLOOKUP(C98,'[2]Acha Air Sales Price List'!$B$1:$D$65536,3,FALSE)</f>
        <v>Exchange rate :</v>
      </c>
      <c r="G98" s="21">
        <f>ROUND(IF(ISBLANK(C98),0,VLOOKUP(C98,'[2]Acha Air Sales Price List'!$B$1:$X$65536,12,FALSE)*$M$14),2)</f>
        <v>0</v>
      </c>
      <c r="H98" s="21"/>
      <c r="I98" s="22">
        <f t="shared" si="2"/>
        <v>0</v>
      </c>
      <c r="J98" s="14"/>
    </row>
    <row r="99" spans="1:10" ht="12" hidden="1" customHeight="1">
      <c r="A99" s="13"/>
      <c r="B99" s="1"/>
      <c r="C99" s="36"/>
      <c r="D99" s="171"/>
      <c r="E99" s="172"/>
      <c r="F99" s="41" t="str">
        <f>VLOOKUP(C99,'[2]Acha Air Sales Price List'!$B$1:$D$65536,3,FALSE)</f>
        <v>Exchange rate :</v>
      </c>
      <c r="G99" s="21">
        <f>ROUND(IF(ISBLANK(C99),0,VLOOKUP(C99,'[2]Acha Air Sales Price List'!$B$1:$X$65536,12,FALSE)*$M$14),2)</f>
        <v>0</v>
      </c>
      <c r="H99" s="21"/>
      <c r="I99" s="22">
        <f t="shared" si="2"/>
        <v>0</v>
      </c>
      <c r="J99" s="14"/>
    </row>
    <row r="100" spans="1:10" ht="12.4" hidden="1" customHeight="1">
      <c r="A100" s="13"/>
      <c r="B100" s="1"/>
      <c r="C100" s="36"/>
      <c r="D100" s="171"/>
      <c r="E100" s="172"/>
      <c r="F100" s="41" t="str">
        <f>VLOOKUP(C100,'[2]Acha Air Sales Price List'!$B$1:$D$65536,3,FALSE)</f>
        <v>Exchange rate :</v>
      </c>
      <c r="G100" s="21">
        <f>ROUND(IF(ISBLANK(C100),0,VLOOKUP(C100,'[2]Acha Air Sales Price List'!$B$1:$X$65536,12,FALSE)*$M$14),2)</f>
        <v>0</v>
      </c>
      <c r="H100" s="21"/>
      <c r="I100" s="22">
        <f t="shared" si="2"/>
        <v>0</v>
      </c>
      <c r="J100" s="14"/>
    </row>
    <row r="101" spans="1:10" ht="12.4" hidden="1" customHeight="1">
      <c r="A101" s="13"/>
      <c r="B101" s="1"/>
      <c r="C101" s="36"/>
      <c r="D101" s="171"/>
      <c r="E101" s="172"/>
      <c r="F101" s="41" t="str">
        <f>VLOOKUP(C101,'[2]Acha Air Sales Price List'!$B$1:$D$65536,3,FALSE)</f>
        <v>Exchange rate :</v>
      </c>
      <c r="G101" s="21">
        <f>ROUND(IF(ISBLANK(C101),0,VLOOKUP(C101,'[2]Acha Air Sales Price List'!$B$1:$X$65536,12,FALSE)*$M$14),2)</f>
        <v>0</v>
      </c>
      <c r="H101" s="21"/>
      <c r="I101" s="22">
        <f t="shared" si="2"/>
        <v>0</v>
      </c>
      <c r="J101" s="14"/>
    </row>
    <row r="102" spans="1:10" ht="12.4" hidden="1" customHeight="1">
      <c r="A102" s="13"/>
      <c r="B102" s="1"/>
      <c r="C102" s="36"/>
      <c r="D102" s="171"/>
      <c r="E102" s="172"/>
      <c r="F102" s="41" t="str">
        <f>VLOOKUP(C102,'[2]Acha Air Sales Price List'!$B$1:$D$65536,3,FALSE)</f>
        <v>Exchange rate :</v>
      </c>
      <c r="G102" s="21">
        <f>ROUND(IF(ISBLANK(C102),0,VLOOKUP(C102,'[2]Acha Air Sales Price List'!$B$1:$X$65536,12,FALSE)*$M$14),2)</f>
        <v>0</v>
      </c>
      <c r="H102" s="21"/>
      <c r="I102" s="22">
        <f t="shared" si="2"/>
        <v>0</v>
      </c>
      <c r="J102" s="14"/>
    </row>
    <row r="103" spans="1:10" ht="12.4" hidden="1" customHeight="1">
      <c r="A103" s="13"/>
      <c r="B103" s="1"/>
      <c r="C103" s="36"/>
      <c r="D103" s="171"/>
      <c r="E103" s="172"/>
      <c r="F103" s="41" t="str">
        <f>VLOOKUP(C103,'[2]Acha Air Sales Price List'!$B$1:$D$65536,3,FALSE)</f>
        <v>Exchange rate :</v>
      </c>
      <c r="G103" s="21">
        <f>ROUND(IF(ISBLANK(C103),0,VLOOKUP(C103,'[2]Acha Air Sales Price List'!$B$1:$X$65536,12,FALSE)*$M$14),2)</f>
        <v>0</v>
      </c>
      <c r="H103" s="21"/>
      <c r="I103" s="22">
        <f t="shared" si="2"/>
        <v>0</v>
      </c>
      <c r="J103" s="14"/>
    </row>
    <row r="104" spans="1:10" ht="12.4" hidden="1" customHeight="1">
      <c r="A104" s="13"/>
      <c r="B104" s="1"/>
      <c r="C104" s="36"/>
      <c r="D104" s="171"/>
      <c r="E104" s="172"/>
      <c r="F104" s="41" t="str">
        <f>VLOOKUP(C104,'[2]Acha Air Sales Price List'!$B$1:$D$65536,3,FALSE)</f>
        <v>Exchange rate :</v>
      </c>
      <c r="G104" s="21">
        <f>ROUND(IF(ISBLANK(C104),0,VLOOKUP(C104,'[2]Acha Air Sales Price List'!$B$1:$X$65536,12,FALSE)*$M$14),2)</f>
        <v>0</v>
      </c>
      <c r="H104" s="21"/>
      <c r="I104" s="22">
        <f t="shared" si="2"/>
        <v>0</v>
      </c>
      <c r="J104" s="14"/>
    </row>
    <row r="105" spans="1:10" ht="12.4" hidden="1" customHeight="1">
      <c r="A105" s="13"/>
      <c r="B105" s="1"/>
      <c r="C105" s="36"/>
      <c r="D105" s="171"/>
      <c r="E105" s="172"/>
      <c r="F105" s="41" t="str">
        <f>VLOOKUP(C105,'[2]Acha Air Sales Price List'!$B$1:$D$65536,3,FALSE)</f>
        <v>Exchange rate :</v>
      </c>
      <c r="G105" s="21">
        <f>ROUND(IF(ISBLANK(C105),0,VLOOKUP(C105,'[2]Acha Air Sales Price List'!$B$1:$X$65536,12,FALSE)*$M$14),2)</f>
        <v>0</v>
      </c>
      <c r="H105" s="21"/>
      <c r="I105" s="22">
        <f t="shared" si="2"/>
        <v>0</v>
      </c>
      <c r="J105" s="14"/>
    </row>
    <row r="106" spans="1:10" ht="12.4" hidden="1" customHeight="1">
      <c r="A106" s="13"/>
      <c r="B106" s="1"/>
      <c r="C106" s="36"/>
      <c r="D106" s="171"/>
      <c r="E106" s="172"/>
      <c r="F106" s="41" t="str">
        <f>VLOOKUP(C106,'[2]Acha Air Sales Price List'!$B$1:$D$65536,3,FALSE)</f>
        <v>Exchange rate :</v>
      </c>
      <c r="G106" s="21">
        <f>ROUND(IF(ISBLANK(C106),0,VLOOKUP(C106,'[2]Acha Air Sales Price List'!$B$1:$X$65536,12,FALSE)*$M$14),2)</f>
        <v>0</v>
      </c>
      <c r="H106" s="21"/>
      <c r="I106" s="22">
        <f t="shared" si="2"/>
        <v>0</v>
      </c>
      <c r="J106" s="14"/>
    </row>
    <row r="107" spans="1:10" ht="12.4" hidden="1" customHeight="1">
      <c r="A107" s="13"/>
      <c r="B107" s="1"/>
      <c r="C107" s="36"/>
      <c r="D107" s="171"/>
      <c r="E107" s="172"/>
      <c r="F107" s="41" t="str">
        <f>VLOOKUP(C107,'[2]Acha Air Sales Price List'!$B$1:$D$65536,3,FALSE)</f>
        <v>Exchange rate :</v>
      </c>
      <c r="G107" s="21">
        <f>ROUND(IF(ISBLANK(C107),0,VLOOKUP(C107,'[2]Acha Air Sales Price List'!$B$1:$X$65536,12,FALSE)*$M$14),2)</f>
        <v>0</v>
      </c>
      <c r="H107" s="21"/>
      <c r="I107" s="22">
        <f t="shared" si="2"/>
        <v>0</v>
      </c>
      <c r="J107" s="14"/>
    </row>
    <row r="108" spans="1:10" ht="12.4" hidden="1" customHeight="1">
      <c r="A108" s="13"/>
      <c r="B108" s="1"/>
      <c r="C108" s="36"/>
      <c r="D108" s="171"/>
      <c r="E108" s="172"/>
      <c r="F108" s="41" t="str">
        <f>VLOOKUP(C108,'[2]Acha Air Sales Price List'!$B$1:$D$65536,3,FALSE)</f>
        <v>Exchange rate :</v>
      </c>
      <c r="G108" s="21">
        <f>ROUND(IF(ISBLANK(C108),0,VLOOKUP(C108,'[2]Acha Air Sales Price List'!$B$1:$X$65536,12,FALSE)*$M$14),2)</f>
        <v>0</v>
      </c>
      <c r="H108" s="21"/>
      <c r="I108" s="22">
        <f t="shared" si="2"/>
        <v>0</v>
      </c>
      <c r="J108" s="14"/>
    </row>
    <row r="109" spans="1:10" ht="12.4" hidden="1" customHeight="1">
      <c r="A109" s="13"/>
      <c r="B109" s="1"/>
      <c r="C109" s="36"/>
      <c r="D109" s="171"/>
      <c r="E109" s="172"/>
      <c r="F109" s="41" t="str">
        <f>VLOOKUP(C109,'[2]Acha Air Sales Price List'!$B$1:$D$65536,3,FALSE)</f>
        <v>Exchange rate :</v>
      </c>
      <c r="G109" s="21">
        <f>ROUND(IF(ISBLANK(C109),0,VLOOKUP(C109,'[2]Acha Air Sales Price List'!$B$1:$X$65536,12,FALSE)*$M$14),2)</f>
        <v>0</v>
      </c>
      <c r="H109" s="21"/>
      <c r="I109" s="22">
        <f t="shared" si="2"/>
        <v>0</v>
      </c>
      <c r="J109" s="14"/>
    </row>
    <row r="110" spans="1:10" ht="12.4" hidden="1" customHeight="1">
      <c r="A110" s="13"/>
      <c r="B110" s="1"/>
      <c r="C110" s="36"/>
      <c r="D110" s="171"/>
      <c r="E110" s="172"/>
      <c r="F110" s="41" t="str">
        <f>VLOOKUP(C110,'[2]Acha Air Sales Price List'!$B$1:$D$65536,3,FALSE)</f>
        <v>Exchange rate :</v>
      </c>
      <c r="G110" s="21">
        <f>ROUND(IF(ISBLANK(C110),0,VLOOKUP(C110,'[2]Acha Air Sales Price List'!$B$1:$X$65536,12,FALSE)*$M$14),2)</f>
        <v>0</v>
      </c>
      <c r="H110" s="21"/>
      <c r="I110" s="22">
        <f t="shared" si="2"/>
        <v>0</v>
      </c>
      <c r="J110" s="14"/>
    </row>
    <row r="111" spans="1:10" ht="12.4" hidden="1" customHeight="1">
      <c r="A111" s="13"/>
      <c r="B111" s="1"/>
      <c r="C111" s="36"/>
      <c r="D111" s="171"/>
      <c r="E111" s="172"/>
      <c r="F111" s="41" t="str">
        <f>VLOOKUP(C111,'[2]Acha Air Sales Price List'!$B$1:$D$65536,3,FALSE)</f>
        <v>Exchange rate :</v>
      </c>
      <c r="G111" s="21">
        <f>ROUND(IF(ISBLANK(C111),0,VLOOKUP(C111,'[2]Acha Air Sales Price List'!$B$1:$X$65536,12,FALSE)*$M$14),2)</f>
        <v>0</v>
      </c>
      <c r="H111" s="21"/>
      <c r="I111" s="22">
        <f t="shared" si="2"/>
        <v>0</v>
      </c>
      <c r="J111" s="14"/>
    </row>
    <row r="112" spans="1:10" ht="12.4" hidden="1" customHeight="1">
      <c r="A112" s="13"/>
      <c r="B112" s="1"/>
      <c r="C112" s="36"/>
      <c r="D112" s="171"/>
      <c r="E112" s="172"/>
      <c r="F112" s="41" t="str">
        <f>VLOOKUP(C112,'[2]Acha Air Sales Price List'!$B$1:$D$65536,3,FALSE)</f>
        <v>Exchange rate :</v>
      </c>
      <c r="G112" s="21">
        <f>ROUND(IF(ISBLANK(C112),0,VLOOKUP(C112,'[2]Acha Air Sales Price List'!$B$1:$X$65536,12,FALSE)*$M$14),2)</f>
        <v>0</v>
      </c>
      <c r="H112" s="21"/>
      <c r="I112" s="22">
        <f t="shared" si="2"/>
        <v>0</v>
      </c>
      <c r="J112" s="14"/>
    </row>
    <row r="113" spans="1:10" ht="12.4" hidden="1" customHeight="1">
      <c r="A113" s="13"/>
      <c r="B113" s="1"/>
      <c r="C113" s="36"/>
      <c r="D113" s="171"/>
      <c r="E113" s="172"/>
      <c r="F113" s="41" t="str">
        <f>VLOOKUP(C113,'[2]Acha Air Sales Price List'!$B$1:$D$65536,3,FALSE)</f>
        <v>Exchange rate :</v>
      </c>
      <c r="G113" s="21">
        <f>ROUND(IF(ISBLANK(C113),0,VLOOKUP(C113,'[2]Acha Air Sales Price List'!$B$1:$X$65536,12,FALSE)*$M$14),2)</f>
        <v>0</v>
      </c>
      <c r="H113" s="21"/>
      <c r="I113" s="22">
        <f t="shared" si="2"/>
        <v>0</v>
      </c>
      <c r="J113" s="14"/>
    </row>
    <row r="114" spans="1:10" ht="12.4" hidden="1" customHeight="1">
      <c r="A114" s="13"/>
      <c r="B114" s="1"/>
      <c r="C114" s="36"/>
      <c r="D114" s="171"/>
      <c r="E114" s="172"/>
      <c r="F114" s="41" t="str">
        <f>VLOOKUP(C114,'[2]Acha Air Sales Price List'!$B$1:$D$65536,3,FALSE)</f>
        <v>Exchange rate :</v>
      </c>
      <c r="G114" s="21">
        <f>ROUND(IF(ISBLANK(C114),0,VLOOKUP(C114,'[2]Acha Air Sales Price List'!$B$1:$X$65536,12,FALSE)*$M$14),2)</f>
        <v>0</v>
      </c>
      <c r="H114" s="21"/>
      <c r="I114" s="22">
        <f t="shared" si="2"/>
        <v>0</v>
      </c>
      <c r="J114" s="14"/>
    </row>
    <row r="115" spans="1:10" ht="12.4" hidden="1" customHeight="1">
      <c r="A115" s="13"/>
      <c r="B115" s="1"/>
      <c r="C115" s="36"/>
      <c r="D115" s="171"/>
      <c r="E115" s="172"/>
      <c r="F115" s="41" t="str">
        <f>VLOOKUP(C115,'[2]Acha Air Sales Price List'!$B$1:$D$65536,3,FALSE)</f>
        <v>Exchange rate :</v>
      </c>
      <c r="G115" s="21">
        <f>ROUND(IF(ISBLANK(C115),0,VLOOKUP(C115,'[2]Acha Air Sales Price List'!$B$1:$X$65536,12,FALSE)*$M$14),2)</f>
        <v>0</v>
      </c>
      <c r="H115" s="21"/>
      <c r="I115" s="22">
        <f t="shared" si="2"/>
        <v>0</v>
      </c>
      <c r="J115" s="14"/>
    </row>
    <row r="116" spans="1:10" ht="12.4" hidden="1" customHeight="1">
      <c r="A116" s="13"/>
      <c r="B116" s="1"/>
      <c r="C116" s="36"/>
      <c r="D116" s="171"/>
      <c r="E116" s="172"/>
      <c r="F116" s="41" t="str">
        <f>VLOOKUP(C116,'[2]Acha Air Sales Price List'!$B$1:$D$65536,3,FALSE)</f>
        <v>Exchange rate :</v>
      </c>
      <c r="G116" s="21">
        <f>ROUND(IF(ISBLANK(C116),0,VLOOKUP(C116,'[2]Acha Air Sales Price List'!$B$1:$X$65536,12,FALSE)*$M$14),2)</f>
        <v>0</v>
      </c>
      <c r="H116" s="21"/>
      <c r="I116" s="22">
        <f t="shared" si="2"/>
        <v>0</v>
      </c>
      <c r="J116" s="14"/>
    </row>
    <row r="117" spans="1:10" ht="12.4" hidden="1" customHeight="1">
      <c r="A117" s="13"/>
      <c r="B117" s="1"/>
      <c r="C117" s="36"/>
      <c r="D117" s="171"/>
      <c r="E117" s="172"/>
      <c r="F117" s="41" t="str">
        <f>VLOOKUP(C117,'[2]Acha Air Sales Price List'!$B$1:$D$65536,3,FALSE)</f>
        <v>Exchange rate :</v>
      </c>
      <c r="G117" s="21">
        <f>ROUND(IF(ISBLANK(C117),0,VLOOKUP(C117,'[2]Acha Air Sales Price List'!$B$1:$X$65536,12,FALSE)*$M$14),2)</f>
        <v>0</v>
      </c>
      <c r="H117" s="21"/>
      <c r="I117" s="22">
        <f t="shared" si="2"/>
        <v>0</v>
      </c>
      <c r="J117" s="14"/>
    </row>
    <row r="118" spans="1:10" ht="12.4" hidden="1" customHeight="1">
      <c r="A118" s="13"/>
      <c r="B118" s="1"/>
      <c r="C118" s="36"/>
      <c r="D118" s="171"/>
      <c r="E118" s="172"/>
      <c r="F118" s="41" t="str">
        <f>VLOOKUP(C118,'[2]Acha Air Sales Price List'!$B$1:$D$65536,3,FALSE)</f>
        <v>Exchange rate :</v>
      </c>
      <c r="G118" s="21">
        <f>ROUND(IF(ISBLANK(C118),0,VLOOKUP(C118,'[2]Acha Air Sales Price List'!$B$1:$X$65536,12,FALSE)*$M$14),2)</f>
        <v>0</v>
      </c>
      <c r="H118" s="21"/>
      <c r="I118" s="22">
        <f t="shared" si="2"/>
        <v>0</v>
      </c>
      <c r="J118" s="14"/>
    </row>
    <row r="119" spans="1:10" ht="12.4" hidden="1" customHeight="1">
      <c r="A119" s="13"/>
      <c r="B119" s="1"/>
      <c r="C119" s="36"/>
      <c r="D119" s="171"/>
      <c r="E119" s="172"/>
      <c r="F119" s="41" t="str">
        <f>VLOOKUP(C119,'[2]Acha Air Sales Price List'!$B$1:$D$65536,3,FALSE)</f>
        <v>Exchange rate :</v>
      </c>
      <c r="G119" s="21">
        <f>ROUND(IF(ISBLANK(C119),0,VLOOKUP(C119,'[2]Acha Air Sales Price List'!$B$1:$X$65536,12,FALSE)*$M$14),2)</f>
        <v>0</v>
      </c>
      <c r="H119" s="21"/>
      <c r="I119" s="22">
        <f t="shared" si="2"/>
        <v>0</v>
      </c>
      <c r="J119" s="14"/>
    </row>
    <row r="120" spans="1:10" ht="12.4" hidden="1" customHeight="1">
      <c r="A120" s="13"/>
      <c r="B120" s="1"/>
      <c r="C120" s="36"/>
      <c r="D120" s="171"/>
      <c r="E120" s="172"/>
      <c r="F120" s="41" t="str">
        <f>VLOOKUP(C120,'[2]Acha Air Sales Price List'!$B$1:$D$65536,3,FALSE)</f>
        <v>Exchange rate :</v>
      </c>
      <c r="G120" s="21">
        <f>ROUND(IF(ISBLANK(C120),0,VLOOKUP(C120,'[2]Acha Air Sales Price List'!$B$1:$X$65536,12,FALSE)*$M$14),2)</f>
        <v>0</v>
      </c>
      <c r="H120" s="21"/>
      <c r="I120" s="22">
        <f t="shared" si="2"/>
        <v>0</v>
      </c>
      <c r="J120" s="14"/>
    </row>
    <row r="121" spans="1:10" ht="12.4" hidden="1" customHeight="1">
      <c r="A121" s="13"/>
      <c r="B121" s="1"/>
      <c r="C121" s="36"/>
      <c r="D121" s="171"/>
      <c r="E121" s="172"/>
      <c r="F121" s="41" t="str">
        <f>VLOOKUP(C121,'[2]Acha Air Sales Price List'!$B$1:$D$65536,3,FALSE)</f>
        <v>Exchange rate :</v>
      </c>
      <c r="G121" s="21">
        <f>ROUND(IF(ISBLANK(C121),0,VLOOKUP(C121,'[2]Acha Air Sales Price List'!$B$1:$X$65536,12,FALSE)*$M$14),2)</f>
        <v>0</v>
      </c>
      <c r="H121" s="21"/>
      <c r="I121" s="22">
        <f t="shared" si="2"/>
        <v>0</v>
      </c>
      <c r="J121" s="14"/>
    </row>
    <row r="122" spans="1:10" ht="12.4" hidden="1" customHeight="1">
      <c r="A122" s="13"/>
      <c r="B122" s="1"/>
      <c r="C122" s="36"/>
      <c r="D122" s="171"/>
      <c r="E122" s="172"/>
      <c r="F122" s="41" t="str">
        <f>VLOOKUP(C122,'[2]Acha Air Sales Price List'!$B$1:$D$65536,3,FALSE)</f>
        <v>Exchange rate :</v>
      </c>
      <c r="G122" s="21">
        <f>ROUND(IF(ISBLANK(C122),0,VLOOKUP(C122,'[2]Acha Air Sales Price List'!$B$1:$X$65536,12,FALSE)*$M$14),2)</f>
        <v>0</v>
      </c>
      <c r="H122" s="21"/>
      <c r="I122" s="22">
        <f t="shared" si="2"/>
        <v>0</v>
      </c>
      <c r="J122" s="14"/>
    </row>
    <row r="123" spans="1:10" ht="12.4" hidden="1" customHeight="1">
      <c r="A123" s="13"/>
      <c r="B123" s="1"/>
      <c r="C123" s="36"/>
      <c r="D123" s="171"/>
      <c r="E123" s="172"/>
      <c r="F123" s="41" t="str">
        <f>VLOOKUP(C123,'[2]Acha Air Sales Price List'!$B$1:$D$65536,3,FALSE)</f>
        <v>Exchange rate :</v>
      </c>
      <c r="G123" s="21">
        <f>ROUND(IF(ISBLANK(C123),0,VLOOKUP(C123,'[2]Acha Air Sales Price List'!$B$1:$X$65536,12,FALSE)*$M$14),2)</f>
        <v>0</v>
      </c>
      <c r="H123" s="21"/>
      <c r="I123" s="22">
        <f t="shared" si="2"/>
        <v>0</v>
      </c>
      <c r="J123" s="14"/>
    </row>
    <row r="124" spans="1:10" ht="12.4" hidden="1" customHeight="1">
      <c r="A124" s="13"/>
      <c r="B124" s="1"/>
      <c r="C124" s="36"/>
      <c r="D124" s="171"/>
      <c r="E124" s="172"/>
      <c r="F124" s="41" t="str">
        <f>VLOOKUP(C124,'[2]Acha Air Sales Price List'!$B$1:$D$65536,3,FALSE)</f>
        <v>Exchange rate :</v>
      </c>
      <c r="G124" s="21">
        <f>ROUND(IF(ISBLANK(C124),0,VLOOKUP(C124,'[2]Acha Air Sales Price List'!$B$1:$X$65536,12,FALSE)*$M$14),2)</f>
        <v>0</v>
      </c>
      <c r="H124" s="21"/>
      <c r="I124" s="22">
        <f t="shared" si="2"/>
        <v>0</v>
      </c>
      <c r="J124" s="14"/>
    </row>
    <row r="125" spans="1:10" ht="12.4" hidden="1" customHeight="1">
      <c r="A125" s="13"/>
      <c r="B125" s="1"/>
      <c r="C125" s="36"/>
      <c r="D125" s="171"/>
      <c r="E125" s="172"/>
      <c r="F125" s="41" t="str">
        <f>VLOOKUP(C125,'[2]Acha Air Sales Price List'!$B$1:$D$65536,3,FALSE)</f>
        <v>Exchange rate :</v>
      </c>
      <c r="G125" s="21">
        <f>ROUND(IF(ISBLANK(C125),0,VLOOKUP(C125,'[2]Acha Air Sales Price List'!$B$1:$X$65536,12,FALSE)*$M$14),2)</f>
        <v>0</v>
      </c>
      <c r="H125" s="21"/>
      <c r="I125" s="22">
        <f t="shared" si="2"/>
        <v>0</v>
      </c>
      <c r="J125" s="14"/>
    </row>
    <row r="126" spans="1:10" ht="12.4" hidden="1" customHeight="1">
      <c r="A126" s="13"/>
      <c r="B126" s="1"/>
      <c r="C126" s="37"/>
      <c r="D126" s="171"/>
      <c r="E126" s="172"/>
      <c r="F126" s="41" t="str">
        <f>VLOOKUP(C126,'[2]Acha Air Sales Price List'!$B$1:$D$65536,3,FALSE)</f>
        <v>Exchange rate :</v>
      </c>
      <c r="G126" s="21">
        <f>ROUND(IF(ISBLANK(C126),0,VLOOKUP(C126,'[2]Acha Air Sales Price List'!$B$1:$X$65536,12,FALSE)*$M$14),2)</f>
        <v>0</v>
      </c>
      <c r="H126" s="21"/>
      <c r="I126" s="22">
        <f t="shared" si="2"/>
        <v>0</v>
      </c>
      <c r="J126" s="14"/>
    </row>
    <row r="127" spans="1:10" ht="12" hidden="1" customHeight="1">
      <c r="A127" s="13"/>
      <c r="B127" s="1"/>
      <c r="C127" s="36"/>
      <c r="D127" s="171"/>
      <c r="E127" s="172"/>
      <c r="F127" s="41" t="str">
        <f>VLOOKUP(C127,'[2]Acha Air Sales Price List'!$B$1:$D$65536,3,FALSE)</f>
        <v>Exchange rate :</v>
      </c>
      <c r="G127" s="21">
        <f>ROUND(IF(ISBLANK(C127),0,VLOOKUP(C127,'[2]Acha Air Sales Price List'!$B$1:$X$65536,12,FALSE)*$M$14),2)</f>
        <v>0</v>
      </c>
      <c r="H127" s="21"/>
      <c r="I127" s="22">
        <f t="shared" si="2"/>
        <v>0</v>
      </c>
      <c r="J127" s="14"/>
    </row>
    <row r="128" spans="1:10" ht="12.4" hidden="1" customHeight="1">
      <c r="A128" s="13"/>
      <c r="B128" s="1"/>
      <c r="C128" s="36"/>
      <c r="D128" s="171"/>
      <c r="E128" s="172"/>
      <c r="F128" s="41" t="str">
        <f>VLOOKUP(C128,'[2]Acha Air Sales Price List'!$B$1:$D$65536,3,FALSE)</f>
        <v>Exchange rate :</v>
      </c>
      <c r="G128" s="21">
        <f>ROUND(IF(ISBLANK(C128),0,VLOOKUP(C128,'[2]Acha Air Sales Price List'!$B$1:$X$65536,12,FALSE)*$M$14),2)</f>
        <v>0</v>
      </c>
      <c r="H128" s="21"/>
      <c r="I128" s="22">
        <f t="shared" si="2"/>
        <v>0</v>
      </c>
      <c r="J128" s="14"/>
    </row>
    <row r="129" spans="1:10" ht="12.4" hidden="1" customHeight="1">
      <c r="A129" s="13"/>
      <c r="B129" s="1"/>
      <c r="C129" s="36"/>
      <c r="D129" s="171"/>
      <c r="E129" s="172"/>
      <c r="F129" s="41" t="str">
        <f>VLOOKUP(C129,'[2]Acha Air Sales Price List'!$B$1:$D$65536,3,FALSE)</f>
        <v>Exchange rate :</v>
      </c>
      <c r="G129" s="21">
        <f>ROUND(IF(ISBLANK(C129),0,VLOOKUP(C129,'[2]Acha Air Sales Price List'!$B$1:$X$65536,12,FALSE)*$M$14),2)</f>
        <v>0</v>
      </c>
      <c r="H129" s="21"/>
      <c r="I129" s="22">
        <f t="shared" si="2"/>
        <v>0</v>
      </c>
      <c r="J129" s="14"/>
    </row>
    <row r="130" spans="1:10" ht="12.4" hidden="1" customHeight="1">
      <c r="A130" s="13"/>
      <c r="B130" s="1"/>
      <c r="C130" s="36"/>
      <c r="D130" s="171"/>
      <c r="E130" s="172"/>
      <c r="F130" s="41" t="str">
        <f>VLOOKUP(C130,'[2]Acha Air Sales Price List'!$B$1:$D$65536,3,FALSE)</f>
        <v>Exchange rate :</v>
      </c>
      <c r="G130" s="21">
        <f>ROUND(IF(ISBLANK(C130),0,VLOOKUP(C130,'[2]Acha Air Sales Price List'!$B$1:$X$65536,12,FALSE)*$M$14),2)</f>
        <v>0</v>
      </c>
      <c r="H130" s="21"/>
      <c r="I130" s="22">
        <f t="shared" si="2"/>
        <v>0</v>
      </c>
      <c r="J130" s="14"/>
    </row>
    <row r="131" spans="1:10" ht="12.4" hidden="1" customHeight="1">
      <c r="A131" s="13"/>
      <c r="B131" s="1"/>
      <c r="C131" s="36"/>
      <c r="D131" s="171"/>
      <c r="E131" s="172"/>
      <c r="F131" s="41" t="str">
        <f>VLOOKUP(C131,'[2]Acha Air Sales Price List'!$B$1:$D$65536,3,FALSE)</f>
        <v>Exchange rate :</v>
      </c>
      <c r="G131" s="21">
        <f>ROUND(IF(ISBLANK(C131),0,VLOOKUP(C131,'[2]Acha Air Sales Price List'!$B$1:$X$65536,12,FALSE)*$M$14),2)</f>
        <v>0</v>
      </c>
      <c r="H131" s="21"/>
      <c r="I131" s="22">
        <f t="shared" si="2"/>
        <v>0</v>
      </c>
      <c r="J131" s="14"/>
    </row>
    <row r="132" spans="1:10" ht="12.4" hidden="1" customHeight="1">
      <c r="A132" s="13"/>
      <c r="B132" s="1"/>
      <c r="C132" s="36"/>
      <c r="D132" s="171"/>
      <c r="E132" s="172"/>
      <c r="F132" s="41" t="str">
        <f>VLOOKUP(C132,'[2]Acha Air Sales Price List'!$B$1:$D$65536,3,FALSE)</f>
        <v>Exchange rate :</v>
      </c>
      <c r="G132" s="21">
        <f>ROUND(IF(ISBLANK(C132),0,VLOOKUP(C132,'[2]Acha Air Sales Price List'!$B$1:$X$65536,12,FALSE)*$M$14),2)</f>
        <v>0</v>
      </c>
      <c r="H132" s="21"/>
      <c r="I132" s="22">
        <f t="shared" si="2"/>
        <v>0</v>
      </c>
      <c r="J132" s="14"/>
    </row>
    <row r="133" spans="1:10" ht="12.4" hidden="1" customHeight="1">
      <c r="A133" s="13"/>
      <c r="B133" s="1"/>
      <c r="C133" s="36"/>
      <c r="D133" s="171"/>
      <c r="E133" s="172"/>
      <c r="F133" s="41" t="str">
        <f>VLOOKUP(C133,'[2]Acha Air Sales Price List'!$B$1:$D$65536,3,FALSE)</f>
        <v>Exchange rate :</v>
      </c>
      <c r="G133" s="21">
        <f>ROUND(IF(ISBLANK(C133),0,VLOOKUP(C133,'[2]Acha Air Sales Price List'!$B$1:$X$65536,12,FALSE)*$M$14),2)</f>
        <v>0</v>
      </c>
      <c r="H133" s="21"/>
      <c r="I133" s="22">
        <f t="shared" si="2"/>
        <v>0</v>
      </c>
      <c r="J133" s="14"/>
    </row>
    <row r="134" spans="1:10" ht="12.4" hidden="1" customHeight="1">
      <c r="A134" s="13"/>
      <c r="B134" s="1"/>
      <c r="C134" s="36"/>
      <c r="D134" s="171"/>
      <c r="E134" s="172"/>
      <c r="F134" s="41" t="str">
        <f>VLOOKUP(C134,'[2]Acha Air Sales Price List'!$B$1:$D$65536,3,FALSE)</f>
        <v>Exchange rate :</v>
      </c>
      <c r="G134" s="21">
        <f>ROUND(IF(ISBLANK(C134),0,VLOOKUP(C134,'[2]Acha Air Sales Price List'!$B$1:$X$65536,12,FALSE)*$M$14),2)</f>
        <v>0</v>
      </c>
      <c r="H134" s="21"/>
      <c r="I134" s="22">
        <f t="shared" si="2"/>
        <v>0</v>
      </c>
      <c r="J134" s="14"/>
    </row>
    <row r="135" spans="1:10" ht="12.4" hidden="1" customHeight="1">
      <c r="A135" s="13"/>
      <c r="B135" s="1"/>
      <c r="C135" s="36"/>
      <c r="D135" s="171"/>
      <c r="E135" s="172"/>
      <c r="F135" s="41" t="str">
        <f>VLOOKUP(C135,'[2]Acha Air Sales Price List'!$B$1:$D$65536,3,FALSE)</f>
        <v>Exchange rate :</v>
      </c>
      <c r="G135" s="21">
        <f>ROUND(IF(ISBLANK(C135),0,VLOOKUP(C135,'[2]Acha Air Sales Price List'!$B$1:$X$65536,12,FALSE)*$M$14),2)</f>
        <v>0</v>
      </c>
      <c r="H135" s="21"/>
      <c r="I135" s="22">
        <f t="shared" si="2"/>
        <v>0</v>
      </c>
      <c r="J135" s="14"/>
    </row>
    <row r="136" spans="1:10" ht="12.4" hidden="1" customHeight="1">
      <c r="A136" s="13"/>
      <c r="B136" s="1"/>
      <c r="C136" s="36"/>
      <c r="D136" s="171"/>
      <c r="E136" s="172"/>
      <c r="F136" s="41" t="str">
        <f>VLOOKUP(C136,'[2]Acha Air Sales Price List'!$B$1:$D$65536,3,FALSE)</f>
        <v>Exchange rate :</v>
      </c>
      <c r="G136" s="21">
        <f>ROUND(IF(ISBLANK(C136),0,VLOOKUP(C136,'[2]Acha Air Sales Price List'!$B$1:$X$65536,12,FALSE)*$M$14),2)</f>
        <v>0</v>
      </c>
      <c r="H136" s="21"/>
      <c r="I136" s="22">
        <f t="shared" si="2"/>
        <v>0</v>
      </c>
      <c r="J136" s="14"/>
    </row>
    <row r="137" spans="1:10" ht="12.4" hidden="1" customHeight="1">
      <c r="A137" s="13"/>
      <c r="B137" s="1"/>
      <c r="C137" s="36"/>
      <c r="D137" s="171"/>
      <c r="E137" s="172"/>
      <c r="F137" s="41" t="str">
        <f>VLOOKUP(C137,'[2]Acha Air Sales Price List'!$B$1:$D$65536,3,FALSE)</f>
        <v>Exchange rate :</v>
      </c>
      <c r="G137" s="21">
        <f>ROUND(IF(ISBLANK(C137),0,VLOOKUP(C137,'[2]Acha Air Sales Price List'!$B$1:$X$65536,12,FALSE)*$M$14),2)</f>
        <v>0</v>
      </c>
      <c r="H137" s="21"/>
      <c r="I137" s="22">
        <f t="shared" si="2"/>
        <v>0</v>
      </c>
      <c r="J137" s="14"/>
    </row>
    <row r="138" spans="1:10" ht="12.4" hidden="1" customHeight="1">
      <c r="A138" s="13"/>
      <c r="B138" s="1"/>
      <c r="C138" s="36"/>
      <c r="D138" s="171"/>
      <c r="E138" s="172"/>
      <c r="F138" s="41" t="str">
        <f>VLOOKUP(C138,'[2]Acha Air Sales Price List'!$B$1:$D$65536,3,FALSE)</f>
        <v>Exchange rate :</v>
      </c>
      <c r="G138" s="21">
        <f>ROUND(IF(ISBLANK(C138),0,VLOOKUP(C138,'[2]Acha Air Sales Price List'!$B$1:$X$65536,12,FALSE)*$M$14),2)</f>
        <v>0</v>
      </c>
      <c r="H138" s="21"/>
      <c r="I138" s="22">
        <f t="shared" si="2"/>
        <v>0</v>
      </c>
      <c r="J138" s="14"/>
    </row>
    <row r="139" spans="1:10" ht="12.4" hidden="1" customHeight="1">
      <c r="A139" s="13"/>
      <c r="B139" s="1"/>
      <c r="C139" s="36"/>
      <c r="D139" s="171"/>
      <c r="E139" s="172"/>
      <c r="F139" s="41" t="str">
        <f>VLOOKUP(C139,'[2]Acha Air Sales Price List'!$B$1:$D$65536,3,FALSE)</f>
        <v>Exchange rate :</v>
      </c>
      <c r="G139" s="21">
        <f>ROUND(IF(ISBLANK(C139),0,VLOOKUP(C139,'[2]Acha Air Sales Price List'!$B$1:$X$65536,12,FALSE)*$M$14),2)</f>
        <v>0</v>
      </c>
      <c r="H139" s="21"/>
      <c r="I139" s="22">
        <f t="shared" si="2"/>
        <v>0</v>
      </c>
      <c r="J139" s="14"/>
    </row>
    <row r="140" spans="1:10" ht="12.4" hidden="1" customHeight="1">
      <c r="A140" s="13"/>
      <c r="B140" s="1"/>
      <c r="C140" s="36"/>
      <c r="D140" s="171"/>
      <c r="E140" s="172"/>
      <c r="F140" s="41" t="str">
        <f>VLOOKUP(C140,'[2]Acha Air Sales Price List'!$B$1:$D$65536,3,FALSE)</f>
        <v>Exchange rate :</v>
      </c>
      <c r="G140" s="21">
        <f>ROUND(IF(ISBLANK(C140),0,VLOOKUP(C140,'[2]Acha Air Sales Price List'!$B$1:$X$65536,12,FALSE)*$M$14),2)</f>
        <v>0</v>
      </c>
      <c r="H140" s="21"/>
      <c r="I140" s="22">
        <f t="shared" si="2"/>
        <v>0</v>
      </c>
      <c r="J140" s="14"/>
    </row>
    <row r="141" spans="1:10" ht="12.4" hidden="1" customHeight="1">
      <c r="A141" s="13"/>
      <c r="B141" s="1"/>
      <c r="C141" s="36"/>
      <c r="D141" s="171"/>
      <c r="E141" s="172"/>
      <c r="F141" s="41" t="str">
        <f>VLOOKUP(C141,'[2]Acha Air Sales Price List'!$B$1:$D$65536,3,FALSE)</f>
        <v>Exchange rate :</v>
      </c>
      <c r="G141" s="21">
        <f>ROUND(IF(ISBLANK(C141),0,VLOOKUP(C141,'[2]Acha Air Sales Price List'!$B$1:$X$65536,12,FALSE)*$M$14),2)</f>
        <v>0</v>
      </c>
      <c r="H141" s="21"/>
      <c r="I141" s="22">
        <f t="shared" si="2"/>
        <v>0</v>
      </c>
      <c r="J141" s="14"/>
    </row>
    <row r="142" spans="1:10" ht="12.4" hidden="1" customHeight="1">
      <c r="A142" s="13"/>
      <c r="B142" s="1"/>
      <c r="C142" s="36"/>
      <c r="D142" s="171"/>
      <c r="E142" s="172"/>
      <c r="F142" s="41" t="str">
        <f>VLOOKUP(C142,'[2]Acha Air Sales Price List'!$B$1:$D$65536,3,FALSE)</f>
        <v>Exchange rate :</v>
      </c>
      <c r="G142" s="21">
        <f>ROUND(IF(ISBLANK(C142),0,VLOOKUP(C142,'[2]Acha Air Sales Price List'!$B$1:$X$65536,12,FALSE)*$M$14),2)</f>
        <v>0</v>
      </c>
      <c r="H142" s="21"/>
      <c r="I142" s="22">
        <f t="shared" si="2"/>
        <v>0</v>
      </c>
      <c r="J142" s="14"/>
    </row>
    <row r="143" spans="1:10" ht="12.4" hidden="1" customHeight="1">
      <c r="A143" s="13"/>
      <c r="B143" s="1"/>
      <c r="C143" s="36"/>
      <c r="D143" s="171"/>
      <c r="E143" s="172"/>
      <c r="F143" s="41" t="str">
        <f>VLOOKUP(C143,'[2]Acha Air Sales Price List'!$B$1:$D$65536,3,FALSE)</f>
        <v>Exchange rate :</v>
      </c>
      <c r="G143" s="21">
        <f>ROUND(IF(ISBLANK(C143),0,VLOOKUP(C143,'[2]Acha Air Sales Price List'!$B$1:$X$65536,12,FALSE)*$M$14),2)</f>
        <v>0</v>
      </c>
      <c r="H143" s="21"/>
      <c r="I143" s="22">
        <f t="shared" si="2"/>
        <v>0</v>
      </c>
      <c r="J143" s="14"/>
    </row>
    <row r="144" spans="1:10" ht="12.4" hidden="1" customHeight="1">
      <c r="A144" s="13"/>
      <c r="B144" s="1"/>
      <c r="C144" s="36"/>
      <c r="D144" s="171"/>
      <c r="E144" s="172"/>
      <c r="F144" s="41" t="str">
        <f>VLOOKUP(C144,'[2]Acha Air Sales Price List'!$B$1:$D$65536,3,FALSE)</f>
        <v>Exchange rate :</v>
      </c>
      <c r="G144" s="21">
        <f>ROUND(IF(ISBLANK(C144),0,VLOOKUP(C144,'[2]Acha Air Sales Price List'!$B$1:$X$65536,12,FALSE)*$M$14),2)</f>
        <v>0</v>
      </c>
      <c r="H144" s="21"/>
      <c r="I144" s="22">
        <f t="shared" si="2"/>
        <v>0</v>
      </c>
      <c r="J144" s="14"/>
    </row>
    <row r="145" spans="1:10" ht="12.4" hidden="1" customHeight="1">
      <c r="A145" s="13"/>
      <c r="B145" s="1"/>
      <c r="C145" s="36"/>
      <c r="D145" s="171"/>
      <c r="E145" s="172"/>
      <c r="F145" s="41" t="str">
        <f>VLOOKUP(C145,'[2]Acha Air Sales Price List'!$B$1:$D$65536,3,FALSE)</f>
        <v>Exchange rate :</v>
      </c>
      <c r="G145" s="21">
        <f>ROUND(IF(ISBLANK(C145),0,VLOOKUP(C145,'[2]Acha Air Sales Price List'!$B$1:$X$65536,12,FALSE)*$M$14),2)</f>
        <v>0</v>
      </c>
      <c r="H145" s="21"/>
      <c r="I145" s="22">
        <f t="shared" si="2"/>
        <v>0</v>
      </c>
      <c r="J145" s="14"/>
    </row>
    <row r="146" spans="1:10" ht="12.4" hidden="1" customHeight="1">
      <c r="A146" s="13"/>
      <c r="B146" s="1"/>
      <c r="C146" s="36"/>
      <c r="D146" s="171"/>
      <c r="E146" s="172"/>
      <c r="F146" s="41" t="str">
        <f>VLOOKUP(C146,'[2]Acha Air Sales Price List'!$B$1:$D$65536,3,FALSE)</f>
        <v>Exchange rate :</v>
      </c>
      <c r="G146" s="21">
        <f>ROUND(IF(ISBLANK(C146),0,VLOOKUP(C146,'[2]Acha Air Sales Price List'!$B$1:$X$65536,12,FALSE)*$M$14),2)</f>
        <v>0</v>
      </c>
      <c r="H146" s="21"/>
      <c r="I146" s="22">
        <f t="shared" si="2"/>
        <v>0</v>
      </c>
      <c r="J146" s="14"/>
    </row>
    <row r="147" spans="1:10" ht="12.4" hidden="1" customHeight="1">
      <c r="A147" s="13"/>
      <c r="B147" s="1"/>
      <c r="C147" s="36"/>
      <c r="D147" s="171"/>
      <c r="E147" s="172"/>
      <c r="F147" s="41" t="str">
        <f>VLOOKUP(C147,'[2]Acha Air Sales Price List'!$B$1:$D$65536,3,FALSE)</f>
        <v>Exchange rate :</v>
      </c>
      <c r="G147" s="21">
        <f>ROUND(IF(ISBLANK(C147),0,VLOOKUP(C147,'[2]Acha Air Sales Price List'!$B$1:$X$65536,12,FALSE)*$M$14),2)</f>
        <v>0</v>
      </c>
      <c r="H147" s="21"/>
      <c r="I147" s="22">
        <f t="shared" si="2"/>
        <v>0</v>
      </c>
      <c r="J147" s="14"/>
    </row>
    <row r="148" spans="1:10" ht="12.4" hidden="1" customHeight="1">
      <c r="A148" s="13"/>
      <c r="B148" s="1"/>
      <c r="C148" s="36"/>
      <c r="D148" s="171"/>
      <c r="E148" s="172"/>
      <c r="F148" s="41" t="str">
        <f>VLOOKUP(C148,'[2]Acha Air Sales Price List'!$B$1:$D$65536,3,FALSE)</f>
        <v>Exchange rate :</v>
      </c>
      <c r="G148" s="21">
        <f>ROUND(IF(ISBLANK(C148),0,VLOOKUP(C148,'[2]Acha Air Sales Price List'!$B$1:$X$65536,12,FALSE)*$M$14),2)</f>
        <v>0</v>
      </c>
      <c r="H148" s="21"/>
      <c r="I148" s="22">
        <f t="shared" ref="I148:I211" si="3">ROUND(IF(ISNUMBER(B148), G148*B148, 0),5)</f>
        <v>0</v>
      </c>
      <c r="J148" s="14"/>
    </row>
    <row r="149" spans="1:10" ht="12.4" hidden="1" customHeight="1">
      <c r="A149" s="13"/>
      <c r="B149" s="1"/>
      <c r="C149" s="36"/>
      <c r="D149" s="171"/>
      <c r="E149" s="172"/>
      <c r="F149" s="41" t="str">
        <f>VLOOKUP(C149,'[2]Acha Air Sales Price List'!$B$1:$D$65536,3,FALSE)</f>
        <v>Exchange rate :</v>
      </c>
      <c r="G149" s="21">
        <f>ROUND(IF(ISBLANK(C149),0,VLOOKUP(C149,'[2]Acha Air Sales Price List'!$B$1:$X$65536,12,FALSE)*$M$14),2)</f>
        <v>0</v>
      </c>
      <c r="H149" s="21"/>
      <c r="I149" s="22">
        <f t="shared" si="3"/>
        <v>0</v>
      </c>
      <c r="J149" s="14"/>
    </row>
    <row r="150" spans="1:10" ht="12.4" hidden="1" customHeight="1">
      <c r="A150" s="13"/>
      <c r="B150" s="1"/>
      <c r="C150" s="37"/>
      <c r="D150" s="171"/>
      <c r="E150" s="172"/>
      <c r="F150" s="41" t="str">
        <f>VLOOKUP(C150,'[2]Acha Air Sales Price List'!$B$1:$D$65536,3,FALSE)</f>
        <v>Exchange rate :</v>
      </c>
      <c r="G150" s="21">
        <f>ROUND(IF(ISBLANK(C150),0,VLOOKUP(C150,'[2]Acha Air Sales Price List'!$B$1:$X$65536,12,FALSE)*$M$14),2)</f>
        <v>0</v>
      </c>
      <c r="H150" s="21"/>
      <c r="I150" s="22">
        <f t="shared" si="3"/>
        <v>0</v>
      </c>
      <c r="J150" s="14"/>
    </row>
    <row r="151" spans="1:10" ht="12" hidden="1" customHeight="1">
      <c r="A151" s="13"/>
      <c r="B151" s="1"/>
      <c r="C151" s="36"/>
      <c r="D151" s="171"/>
      <c r="E151" s="172"/>
      <c r="F151" s="41" t="str">
        <f>VLOOKUP(C151,'[2]Acha Air Sales Price List'!$B$1:$D$65536,3,FALSE)</f>
        <v>Exchange rate :</v>
      </c>
      <c r="G151" s="21">
        <f>ROUND(IF(ISBLANK(C151),0,VLOOKUP(C151,'[2]Acha Air Sales Price List'!$B$1:$X$65536,12,FALSE)*$M$14),2)</f>
        <v>0</v>
      </c>
      <c r="H151" s="21"/>
      <c r="I151" s="22">
        <f t="shared" si="3"/>
        <v>0</v>
      </c>
      <c r="J151" s="14"/>
    </row>
    <row r="152" spans="1:10" ht="12.4" hidden="1" customHeight="1">
      <c r="A152" s="13"/>
      <c r="B152" s="1"/>
      <c r="C152" s="36"/>
      <c r="D152" s="171"/>
      <c r="E152" s="172"/>
      <c r="F152" s="41" t="str">
        <f>VLOOKUP(C152,'[2]Acha Air Sales Price List'!$B$1:$D$65536,3,FALSE)</f>
        <v>Exchange rate :</v>
      </c>
      <c r="G152" s="21">
        <f>ROUND(IF(ISBLANK(C152),0,VLOOKUP(C152,'[2]Acha Air Sales Price List'!$B$1:$X$65536,12,FALSE)*$M$14),2)</f>
        <v>0</v>
      </c>
      <c r="H152" s="21"/>
      <c r="I152" s="22">
        <f t="shared" si="3"/>
        <v>0</v>
      </c>
      <c r="J152" s="14"/>
    </row>
    <row r="153" spans="1:10" ht="12.4" hidden="1" customHeight="1">
      <c r="A153" s="13"/>
      <c r="B153" s="1"/>
      <c r="C153" s="36"/>
      <c r="D153" s="171"/>
      <c r="E153" s="172"/>
      <c r="F153" s="41" t="str">
        <f>VLOOKUP(C153,'[2]Acha Air Sales Price List'!$B$1:$D$65536,3,FALSE)</f>
        <v>Exchange rate :</v>
      </c>
      <c r="G153" s="21">
        <f>ROUND(IF(ISBLANK(C153),0,VLOOKUP(C153,'[2]Acha Air Sales Price List'!$B$1:$X$65536,12,FALSE)*$M$14),2)</f>
        <v>0</v>
      </c>
      <c r="H153" s="21"/>
      <c r="I153" s="22">
        <f t="shared" si="3"/>
        <v>0</v>
      </c>
      <c r="J153" s="14"/>
    </row>
    <row r="154" spans="1:10" ht="12.4" hidden="1" customHeight="1">
      <c r="A154" s="13"/>
      <c r="B154" s="1"/>
      <c r="C154" s="36"/>
      <c r="D154" s="171"/>
      <c r="E154" s="172"/>
      <c r="F154" s="41" t="str">
        <f>VLOOKUP(C154,'[2]Acha Air Sales Price List'!$B$1:$D$65536,3,FALSE)</f>
        <v>Exchange rate :</v>
      </c>
      <c r="G154" s="21">
        <f>ROUND(IF(ISBLANK(C154),0,VLOOKUP(C154,'[2]Acha Air Sales Price List'!$B$1:$X$65536,12,FALSE)*$M$14),2)</f>
        <v>0</v>
      </c>
      <c r="H154" s="21"/>
      <c r="I154" s="22">
        <f t="shared" si="3"/>
        <v>0</v>
      </c>
      <c r="J154" s="14"/>
    </row>
    <row r="155" spans="1:10" ht="12.4" hidden="1" customHeight="1">
      <c r="A155" s="13"/>
      <c r="B155" s="1"/>
      <c r="C155" s="36"/>
      <c r="D155" s="171"/>
      <c r="E155" s="172"/>
      <c r="F155" s="41" t="str">
        <f>VLOOKUP(C155,'[2]Acha Air Sales Price List'!$B$1:$D$65536,3,FALSE)</f>
        <v>Exchange rate :</v>
      </c>
      <c r="G155" s="21">
        <f>ROUND(IF(ISBLANK(C155),0,VLOOKUP(C155,'[2]Acha Air Sales Price List'!$B$1:$X$65536,12,FALSE)*$M$14),2)</f>
        <v>0</v>
      </c>
      <c r="H155" s="21"/>
      <c r="I155" s="22">
        <f t="shared" si="3"/>
        <v>0</v>
      </c>
      <c r="J155" s="14"/>
    </row>
    <row r="156" spans="1:10" ht="12.4" hidden="1" customHeight="1">
      <c r="A156" s="13"/>
      <c r="B156" s="1"/>
      <c r="C156" s="36"/>
      <c r="D156" s="171"/>
      <c r="E156" s="172"/>
      <c r="F156" s="41" t="str">
        <f>VLOOKUP(C156,'[2]Acha Air Sales Price List'!$B$1:$D$65536,3,FALSE)</f>
        <v>Exchange rate :</v>
      </c>
      <c r="G156" s="21">
        <f>ROUND(IF(ISBLANK(C156),0,VLOOKUP(C156,'[2]Acha Air Sales Price List'!$B$1:$X$65536,12,FALSE)*$M$14),2)</f>
        <v>0</v>
      </c>
      <c r="H156" s="21"/>
      <c r="I156" s="22">
        <f t="shared" si="3"/>
        <v>0</v>
      </c>
      <c r="J156" s="14"/>
    </row>
    <row r="157" spans="1:10" ht="12.4" hidden="1" customHeight="1">
      <c r="A157" s="13"/>
      <c r="B157" s="1"/>
      <c r="C157" s="36"/>
      <c r="D157" s="171"/>
      <c r="E157" s="172"/>
      <c r="F157" s="41" t="str">
        <f>VLOOKUP(C157,'[2]Acha Air Sales Price List'!$B$1:$D$65536,3,FALSE)</f>
        <v>Exchange rate :</v>
      </c>
      <c r="G157" s="21">
        <f>ROUND(IF(ISBLANK(C157),0,VLOOKUP(C157,'[2]Acha Air Sales Price List'!$B$1:$X$65536,12,FALSE)*$M$14),2)</f>
        <v>0</v>
      </c>
      <c r="H157" s="21"/>
      <c r="I157" s="22">
        <f t="shared" si="3"/>
        <v>0</v>
      </c>
      <c r="J157" s="14"/>
    </row>
    <row r="158" spans="1:10" ht="12.4" hidden="1" customHeight="1">
      <c r="A158" s="13"/>
      <c r="B158" s="1"/>
      <c r="C158" s="36"/>
      <c r="D158" s="171"/>
      <c r="E158" s="172"/>
      <c r="F158" s="41" t="str">
        <f>VLOOKUP(C158,'[2]Acha Air Sales Price List'!$B$1:$D$65536,3,FALSE)</f>
        <v>Exchange rate :</v>
      </c>
      <c r="G158" s="21">
        <f>ROUND(IF(ISBLANK(C158),0,VLOOKUP(C158,'[2]Acha Air Sales Price List'!$B$1:$X$65536,12,FALSE)*$M$14),2)</f>
        <v>0</v>
      </c>
      <c r="H158" s="21"/>
      <c r="I158" s="22">
        <f t="shared" si="3"/>
        <v>0</v>
      </c>
      <c r="J158" s="14"/>
    </row>
    <row r="159" spans="1:10" ht="12.4" hidden="1" customHeight="1">
      <c r="A159" s="13"/>
      <c r="B159" s="1"/>
      <c r="C159" s="36"/>
      <c r="D159" s="171"/>
      <c r="E159" s="172"/>
      <c r="F159" s="41" t="str">
        <f>VLOOKUP(C159,'[2]Acha Air Sales Price List'!$B$1:$D$65536,3,FALSE)</f>
        <v>Exchange rate :</v>
      </c>
      <c r="G159" s="21">
        <f>ROUND(IF(ISBLANK(C159),0,VLOOKUP(C159,'[2]Acha Air Sales Price List'!$B$1:$X$65536,12,FALSE)*$M$14),2)</f>
        <v>0</v>
      </c>
      <c r="H159" s="21"/>
      <c r="I159" s="22">
        <f t="shared" si="3"/>
        <v>0</v>
      </c>
      <c r="J159" s="14"/>
    </row>
    <row r="160" spans="1:10" ht="12.4" hidden="1" customHeight="1">
      <c r="A160" s="13"/>
      <c r="B160" s="1"/>
      <c r="C160" s="36"/>
      <c r="D160" s="171"/>
      <c r="E160" s="172"/>
      <c r="F160" s="41" t="str">
        <f>VLOOKUP(C160,'[2]Acha Air Sales Price List'!$B$1:$D$65536,3,FALSE)</f>
        <v>Exchange rate :</v>
      </c>
      <c r="G160" s="21">
        <f>ROUND(IF(ISBLANK(C160),0,VLOOKUP(C160,'[2]Acha Air Sales Price List'!$B$1:$X$65536,12,FALSE)*$M$14),2)</f>
        <v>0</v>
      </c>
      <c r="H160" s="21"/>
      <c r="I160" s="22">
        <f t="shared" si="3"/>
        <v>0</v>
      </c>
      <c r="J160" s="14"/>
    </row>
    <row r="161" spans="1:10" ht="12.4" hidden="1" customHeight="1">
      <c r="A161" s="13"/>
      <c r="B161" s="1"/>
      <c r="C161" s="36"/>
      <c r="D161" s="171"/>
      <c r="E161" s="172"/>
      <c r="F161" s="41" t="str">
        <f>VLOOKUP(C161,'[2]Acha Air Sales Price List'!$B$1:$D$65536,3,FALSE)</f>
        <v>Exchange rate :</v>
      </c>
      <c r="G161" s="21">
        <f>ROUND(IF(ISBLANK(C161),0,VLOOKUP(C161,'[2]Acha Air Sales Price List'!$B$1:$X$65536,12,FALSE)*$M$14),2)</f>
        <v>0</v>
      </c>
      <c r="H161" s="21"/>
      <c r="I161" s="22">
        <f t="shared" si="3"/>
        <v>0</v>
      </c>
      <c r="J161" s="14"/>
    </row>
    <row r="162" spans="1:10" ht="12.4" hidden="1" customHeight="1">
      <c r="A162" s="13"/>
      <c r="B162" s="1"/>
      <c r="C162" s="36"/>
      <c r="D162" s="171"/>
      <c r="E162" s="172"/>
      <c r="F162" s="41" t="str">
        <f>VLOOKUP(C162,'[2]Acha Air Sales Price List'!$B$1:$D$65536,3,FALSE)</f>
        <v>Exchange rate :</v>
      </c>
      <c r="G162" s="21">
        <f>ROUND(IF(ISBLANK(C162),0,VLOOKUP(C162,'[2]Acha Air Sales Price List'!$B$1:$X$65536,12,FALSE)*$M$14),2)</f>
        <v>0</v>
      </c>
      <c r="H162" s="21"/>
      <c r="I162" s="22">
        <f t="shared" si="3"/>
        <v>0</v>
      </c>
      <c r="J162" s="14"/>
    </row>
    <row r="163" spans="1:10" ht="12.4" hidden="1" customHeight="1">
      <c r="A163" s="13"/>
      <c r="B163" s="1"/>
      <c r="C163" s="36"/>
      <c r="D163" s="171"/>
      <c r="E163" s="172"/>
      <c r="F163" s="41" t="str">
        <f>VLOOKUP(C163,'[2]Acha Air Sales Price List'!$B$1:$D$65536,3,FALSE)</f>
        <v>Exchange rate :</v>
      </c>
      <c r="G163" s="21">
        <f>ROUND(IF(ISBLANK(C163),0,VLOOKUP(C163,'[2]Acha Air Sales Price List'!$B$1:$X$65536,12,FALSE)*$M$14),2)</f>
        <v>0</v>
      </c>
      <c r="H163" s="21"/>
      <c r="I163" s="22">
        <f t="shared" si="3"/>
        <v>0</v>
      </c>
      <c r="J163" s="14"/>
    </row>
    <row r="164" spans="1:10" ht="12.4" hidden="1" customHeight="1">
      <c r="A164" s="13"/>
      <c r="B164" s="1"/>
      <c r="C164" s="36"/>
      <c r="D164" s="171"/>
      <c r="E164" s="172"/>
      <c r="F164" s="41" t="str">
        <f>VLOOKUP(C164,'[2]Acha Air Sales Price List'!$B$1:$D$65536,3,FALSE)</f>
        <v>Exchange rate :</v>
      </c>
      <c r="G164" s="21">
        <f>ROUND(IF(ISBLANK(C164),0,VLOOKUP(C164,'[2]Acha Air Sales Price List'!$B$1:$X$65536,12,FALSE)*$M$14),2)</f>
        <v>0</v>
      </c>
      <c r="H164" s="21"/>
      <c r="I164" s="22">
        <f t="shared" si="3"/>
        <v>0</v>
      </c>
      <c r="J164" s="14"/>
    </row>
    <row r="165" spans="1:10" ht="12.4" hidden="1" customHeight="1">
      <c r="A165" s="13"/>
      <c r="B165" s="1"/>
      <c r="C165" s="36"/>
      <c r="D165" s="171"/>
      <c r="E165" s="172"/>
      <c r="F165" s="41" t="str">
        <f>VLOOKUP(C165,'[2]Acha Air Sales Price List'!$B$1:$D$65536,3,FALSE)</f>
        <v>Exchange rate :</v>
      </c>
      <c r="G165" s="21">
        <f>ROUND(IF(ISBLANK(C165),0,VLOOKUP(C165,'[2]Acha Air Sales Price List'!$B$1:$X$65536,12,FALSE)*$M$14),2)</f>
        <v>0</v>
      </c>
      <c r="H165" s="21"/>
      <c r="I165" s="22">
        <f t="shared" si="3"/>
        <v>0</v>
      </c>
      <c r="J165" s="14"/>
    </row>
    <row r="166" spans="1:10" ht="12.4" hidden="1" customHeight="1">
      <c r="A166" s="13"/>
      <c r="B166" s="1"/>
      <c r="C166" s="36"/>
      <c r="D166" s="171"/>
      <c r="E166" s="172"/>
      <c r="F166" s="41" t="str">
        <f>VLOOKUP(C166,'[2]Acha Air Sales Price List'!$B$1:$D$65536,3,FALSE)</f>
        <v>Exchange rate :</v>
      </c>
      <c r="G166" s="21">
        <f>ROUND(IF(ISBLANK(C166),0,VLOOKUP(C166,'[2]Acha Air Sales Price List'!$B$1:$X$65536,12,FALSE)*$M$14),2)</f>
        <v>0</v>
      </c>
      <c r="H166" s="21"/>
      <c r="I166" s="22">
        <f t="shared" si="3"/>
        <v>0</v>
      </c>
      <c r="J166" s="14"/>
    </row>
    <row r="167" spans="1:10" ht="12.4" hidden="1" customHeight="1">
      <c r="A167" s="13"/>
      <c r="B167" s="1"/>
      <c r="C167" s="36"/>
      <c r="D167" s="171"/>
      <c r="E167" s="172"/>
      <c r="F167" s="41" t="str">
        <f>VLOOKUP(C167,'[2]Acha Air Sales Price List'!$B$1:$D$65536,3,FALSE)</f>
        <v>Exchange rate :</v>
      </c>
      <c r="G167" s="21">
        <f>ROUND(IF(ISBLANK(C167),0,VLOOKUP(C167,'[2]Acha Air Sales Price List'!$B$1:$X$65536,12,FALSE)*$M$14),2)</f>
        <v>0</v>
      </c>
      <c r="H167" s="21"/>
      <c r="I167" s="22">
        <f t="shared" si="3"/>
        <v>0</v>
      </c>
      <c r="J167" s="14"/>
    </row>
    <row r="168" spans="1:10" ht="12.4" hidden="1" customHeight="1">
      <c r="A168" s="13"/>
      <c r="B168" s="1"/>
      <c r="C168" s="36"/>
      <c r="D168" s="171"/>
      <c r="E168" s="172"/>
      <c r="F168" s="41" t="str">
        <f>VLOOKUP(C168,'[2]Acha Air Sales Price List'!$B$1:$D$65536,3,FALSE)</f>
        <v>Exchange rate :</v>
      </c>
      <c r="G168" s="21">
        <f>ROUND(IF(ISBLANK(C168),0,VLOOKUP(C168,'[2]Acha Air Sales Price List'!$B$1:$X$65536,12,FALSE)*$M$14),2)</f>
        <v>0</v>
      </c>
      <c r="H168" s="21"/>
      <c r="I168" s="22">
        <f t="shared" si="3"/>
        <v>0</v>
      </c>
      <c r="J168" s="14"/>
    </row>
    <row r="169" spans="1:10" ht="12.4" hidden="1" customHeight="1">
      <c r="A169" s="13"/>
      <c r="B169" s="1"/>
      <c r="C169" s="36"/>
      <c r="D169" s="171"/>
      <c r="E169" s="172"/>
      <c r="F169" s="41" t="str">
        <f>VLOOKUP(C169,'[2]Acha Air Sales Price List'!$B$1:$D$65536,3,FALSE)</f>
        <v>Exchange rate :</v>
      </c>
      <c r="G169" s="21">
        <f>ROUND(IF(ISBLANK(C169),0,VLOOKUP(C169,'[2]Acha Air Sales Price List'!$B$1:$X$65536,12,FALSE)*$M$14),2)</f>
        <v>0</v>
      </c>
      <c r="H169" s="21"/>
      <c r="I169" s="22">
        <f t="shared" si="3"/>
        <v>0</v>
      </c>
      <c r="J169" s="14"/>
    </row>
    <row r="170" spans="1:10" ht="12.4" hidden="1" customHeight="1">
      <c r="A170" s="13"/>
      <c r="B170" s="1"/>
      <c r="C170" s="36"/>
      <c r="D170" s="171"/>
      <c r="E170" s="172"/>
      <c r="F170" s="41" t="str">
        <f>VLOOKUP(C170,'[2]Acha Air Sales Price List'!$B$1:$D$65536,3,FALSE)</f>
        <v>Exchange rate :</v>
      </c>
      <c r="G170" s="21">
        <f>ROUND(IF(ISBLANK(C170),0,VLOOKUP(C170,'[2]Acha Air Sales Price List'!$B$1:$X$65536,12,FALSE)*$M$14),2)</f>
        <v>0</v>
      </c>
      <c r="H170" s="21"/>
      <c r="I170" s="22">
        <f t="shared" si="3"/>
        <v>0</v>
      </c>
      <c r="J170" s="14"/>
    </row>
    <row r="171" spans="1:10" ht="12.4" hidden="1" customHeight="1">
      <c r="A171" s="13"/>
      <c r="B171" s="1"/>
      <c r="C171" s="36"/>
      <c r="D171" s="171"/>
      <c r="E171" s="172"/>
      <c r="F171" s="41" t="str">
        <f>VLOOKUP(C171,'[2]Acha Air Sales Price List'!$B$1:$D$65536,3,FALSE)</f>
        <v>Exchange rate :</v>
      </c>
      <c r="G171" s="21">
        <f>ROUND(IF(ISBLANK(C171),0,VLOOKUP(C171,'[2]Acha Air Sales Price List'!$B$1:$X$65536,12,FALSE)*$M$14),2)</f>
        <v>0</v>
      </c>
      <c r="H171" s="21"/>
      <c r="I171" s="22">
        <f t="shared" si="3"/>
        <v>0</v>
      </c>
      <c r="J171" s="14"/>
    </row>
    <row r="172" spans="1:10" ht="12.4" hidden="1" customHeight="1">
      <c r="A172" s="13"/>
      <c r="B172" s="1"/>
      <c r="C172" s="36"/>
      <c r="D172" s="171"/>
      <c r="E172" s="172"/>
      <c r="F172" s="41" t="str">
        <f>VLOOKUP(C172,'[2]Acha Air Sales Price List'!$B$1:$D$65536,3,FALSE)</f>
        <v>Exchange rate :</v>
      </c>
      <c r="G172" s="21">
        <f>ROUND(IF(ISBLANK(C172),0,VLOOKUP(C172,'[2]Acha Air Sales Price List'!$B$1:$X$65536,12,FALSE)*$M$14),2)</f>
        <v>0</v>
      </c>
      <c r="H172" s="21"/>
      <c r="I172" s="22">
        <f t="shared" si="3"/>
        <v>0</v>
      </c>
      <c r="J172" s="14"/>
    </row>
    <row r="173" spans="1:10" ht="12.4" hidden="1" customHeight="1">
      <c r="A173" s="13"/>
      <c r="B173" s="1"/>
      <c r="C173" s="36"/>
      <c r="D173" s="171"/>
      <c r="E173" s="172"/>
      <c r="F173" s="41" t="str">
        <f>VLOOKUP(C173,'[2]Acha Air Sales Price List'!$B$1:$D$65536,3,FALSE)</f>
        <v>Exchange rate :</v>
      </c>
      <c r="G173" s="21">
        <f>ROUND(IF(ISBLANK(C173),0,VLOOKUP(C173,'[2]Acha Air Sales Price List'!$B$1:$X$65536,12,FALSE)*$M$14),2)</f>
        <v>0</v>
      </c>
      <c r="H173" s="21"/>
      <c r="I173" s="22">
        <f t="shared" si="3"/>
        <v>0</v>
      </c>
      <c r="J173" s="14"/>
    </row>
    <row r="174" spans="1:10" ht="12.4" hidden="1" customHeight="1">
      <c r="A174" s="13"/>
      <c r="B174" s="1"/>
      <c r="C174" s="36"/>
      <c r="D174" s="171"/>
      <c r="E174" s="172"/>
      <c r="F174" s="41" t="str">
        <f>VLOOKUP(C174,'[2]Acha Air Sales Price List'!$B$1:$D$65536,3,FALSE)</f>
        <v>Exchange rate :</v>
      </c>
      <c r="G174" s="21">
        <f>ROUND(IF(ISBLANK(C174),0,VLOOKUP(C174,'[2]Acha Air Sales Price List'!$B$1:$X$65536,12,FALSE)*$M$14),2)</f>
        <v>0</v>
      </c>
      <c r="H174" s="21"/>
      <c r="I174" s="22">
        <f t="shared" si="3"/>
        <v>0</v>
      </c>
      <c r="J174" s="14"/>
    </row>
    <row r="175" spans="1:10" ht="12.4" hidden="1" customHeight="1">
      <c r="A175" s="13"/>
      <c r="B175" s="1"/>
      <c r="C175" s="36"/>
      <c r="D175" s="171"/>
      <c r="E175" s="172"/>
      <c r="F175" s="41" t="str">
        <f>VLOOKUP(C175,'[2]Acha Air Sales Price List'!$B$1:$D$65536,3,FALSE)</f>
        <v>Exchange rate :</v>
      </c>
      <c r="G175" s="21">
        <f>ROUND(IF(ISBLANK(C175),0,VLOOKUP(C175,'[2]Acha Air Sales Price List'!$B$1:$X$65536,12,FALSE)*$M$14),2)</f>
        <v>0</v>
      </c>
      <c r="H175" s="21"/>
      <c r="I175" s="22">
        <f t="shared" si="3"/>
        <v>0</v>
      </c>
      <c r="J175" s="14"/>
    </row>
    <row r="176" spans="1:10" ht="12.4" hidden="1" customHeight="1">
      <c r="A176" s="13"/>
      <c r="B176" s="1"/>
      <c r="C176" s="36"/>
      <c r="D176" s="171"/>
      <c r="E176" s="172"/>
      <c r="F176" s="41" t="str">
        <f>VLOOKUP(C176,'[2]Acha Air Sales Price List'!$B$1:$D$65536,3,FALSE)</f>
        <v>Exchange rate :</v>
      </c>
      <c r="G176" s="21">
        <f>ROUND(IF(ISBLANK(C176),0,VLOOKUP(C176,'[2]Acha Air Sales Price List'!$B$1:$X$65536,12,FALSE)*$M$14),2)</f>
        <v>0</v>
      </c>
      <c r="H176" s="21"/>
      <c r="I176" s="22">
        <f t="shared" si="3"/>
        <v>0</v>
      </c>
      <c r="J176" s="14"/>
    </row>
    <row r="177" spans="1:10" ht="12.4" hidden="1" customHeight="1">
      <c r="A177" s="13"/>
      <c r="B177" s="1"/>
      <c r="C177" s="36"/>
      <c r="D177" s="171"/>
      <c r="E177" s="172"/>
      <c r="F177" s="41" t="str">
        <f>VLOOKUP(C177,'[2]Acha Air Sales Price List'!$B$1:$D$65536,3,FALSE)</f>
        <v>Exchange rate :</v>
      </c>
      <c r="G177" s="21">
        <f>ROUND(IF(ISBLANK(C177),0,VLOOKUP(C177,'[2]Acha Air Sales Price List'!$B$1:$X$65536,12,FALSE)*$M$14),2)</f>
        <v>0</v>
      </c>
      <c r="H177" s="21"/>
      <c r="I177" s="22">
        <f t="shared" si="3"/>
        <v>0</v>
      </c>
      <c r="J177" s="14"/>
    </row>
    <row r="178" spans="1:10" ht="12.4" hidden="1" customHeight="1">
      <c r="A178" s="13"/>
      <c r="B178" s="1"/>
      <c r="C178" s="37"/>
      <c r="D178" s="171"/>
      <c r="E178" s="172"/>
      <c r="F178" s="41" t="str">
        <f>VLOOKUP(C178,'[2]Acha Air Sales Price List'!$B$1:$D$65536,3,FALSE)</f>
        <v>Exchange rate :</v>
      </c>
      <c r="G178" s="21">
        <f>ROUND(IF(ISBLANK(C178),0,VLOOKUP(C178,'[2]Acha Air Sales Price List'!$B$1:$X$65536,12,FALSE)*$M$14),2)</f>
        <v>0</v>
      </c>
      <c r="H178" s="21"/>
      <c r="I178" s="22">
        <f t="shared" si="3"/>
        <v>0</v>
      </c>
      <c r="J178" s="14"/>
    </row>
    <row r="179" spans="1:10" ht="12" hidden="1" customHeight="1">
      <c r="A179" s="13"/>
      <c r="B179" s="1"/>
      <c r="C179" s="36"/>
      <c r="D179" s="171"/>
      <c r="E179" s="172"/>
      <c r="F179" s="41" t="str">
        <f>VLOOKUP(C179,'[2]Acha Air Sales Price List'!$B$1:$D$65536,3,FALSE)</f>
        <v>Exchange rate :</v>
      </c>
      <c r="G179" s="21">
        <f>ROUND(IF(ISBLANK(C179),0,VLOOKUP(C179,'[2]Acha Air Sales Price List'!$B$1:$X$65536,12,FALSE)*$M$14),2)</f>
        <v>0</v>
      </c>
      <c r="H179" s="21"/>
      <c r="I179" s="22">
        <f t="shared" si="3"/>
        <v>0</v>
      </c>
      <c r="J179" s="14"/>
    </row>
    <row r="180" spans="1:10" ht="12.4" hidden="1" customHeight="1">
      <c r="A180" s="13"/>
      <c r="B180" s="1"/>
      <c r="C180" s="36"/>
      <c r="D180" s="171"/>
      <c r="E180" s="172"/>
      <c r="F180" s="41" t="str">
        <f>VLOOKUP(C180,'[2]Acha Air Sales Price List'!$B$1:$D$65536,3,FALSE)</f>
        <v>Exchange rate :</v>
      </c>
      <c r="G180" s="21">
        <f>ROUND(IF(ISBLANK(C180),0,VLOOKUP(C180,'[2]Acha Air Sales Price List'!$B$1:$X$65536,12,FALSE)*$M$14),2)</f>
        <v>0</v>
      </c>
      <c r="H180" s="21"/>
      <c r="I180" s="22">
        <f t="shared" si="3"/>
        <v>0</v>
      </c>
      <c r="J180" s="14"/>
    </row>
    <row r="181" spans="1:10" ht="12.4" hidden="1" customHeight="1">
      <c r="A181" s="13"/>
      <c r="B181" s="1"/>
      <c r="C181" s="36"/>
      <c r="D181" s="171"/>
      <c r="E181" s="172"/>
      <c r="F181" s="41" t="str">
        <f>VLOOKUP(C181,'[2]Acha Air Sales Price List'!$B$1:$D$65536,3,FALSE)</f>
        <v>Exchange rate :</v>
      </c>
      <c r="G181" s="21">
        <f>ROUND(IF(ISBLANK(C181),0,VLOOKUP(C181,'[2]Acha Air Sales Price List'!$B$1:$X$65536,12,FALSE)*$M$14),2)</f>
        <v>0</v>
      </c>
      <c r="H181" s="21"/>
      <c r="I181" s="22">
        <f t="shared" si="3"/>
        <v>0</v>
      </c>
      <c r="J181" s="14"/>
    </row>
    <row r="182" spans="1:10" ht="12.4" hidden="1" customHeight="1">
      <c r="A182" s="13"/>
      <c r="B182" s="1"/>
      <c r="C182" s="36"/>
      <c r="D182" s="171"/>
      <c r="E182" s="172"/>
      <c r="F182" s="41" t="str">
        <f>VLOOKUP(C182,'[2]Acha Air Sales Price List'!$B$1:$D$65536,3,FALSE)</f>
        <v>Exchange rate :</v>
      </c>
      <c r="G182" s="21">
        <f>ROUND(IF(ISBLANK(C182),0,VLOOKUP(C182,'[2]Acha Air Sales Price List'!$B$1:$X$65536,12,FALSE)*$M$14),2)</f>
        <v>0</v>
      </c>
      <c r="H182" s="21"/>
      <c r="I182" s="22">
        <f t="shared" si="3"/>
        <v>0</v>
      </c>
      <c r="J182" s="14"/>
    </row>
    <row r="183" spans="1:10" ht="12.4" hidden="1" customHeight="1">
      <c r="A183" s="13"/>
      <c r="B183" s="1"/>
      <c r="C183" s="36"/>
      <c r="D183" s="171"/>
      <c r="E183" s="172"/>
      <c r="F183" s="41" t="str">
        <f>VLOOKUP(C183,'[2]Acha Air Sales Price List'!$B$1:$D$65536,3,FALSE)</f>
        <v>Exchange rate :</v>
      </c>
      <c r="G183" s="21">
        <f>ROUND(IF(ISBLANK(C183),0,VLOOKUP(C183,'[2]Acha Air Sales Price List'!$B$1:$X$65536,12,FALSE)*$M$14),2)</f>
        <v>0</v>
      </c>
      <c r="H183" s="21"/>
      <c r="I183" s="22">
        <f t="shared" si="3"/>
        <v>0</v>
      </c>
      <c r="J183" s="14"/>
    </row>
    <row r="184" spans="1:10" ht="12.4" hidden="1" customHeight="1">
      <c r="A184" s="13"/>
      <c r="B184" s="1"/>
      <c r="C184" s="36"/>
      <c r="D184" s="171"/>
      <c r="E184" s="172"/>
      <c r="F184" s="41" t="str">
        <f>VLOOKUP(C184,'[2]Acha Air Sales Price List'!$B$1:$D$65536,3,FALSE)</f>
        <v>Exchange rate :</v>
      </c>
      <c r="G184" s="21">
        <f>ROUND(IF(ISBLANK(C184),0,VLOOKUP(C184,'[2]Acha Air Sales Price List'!$B$1:$X$65536,12,FALSE)*$M$14),2)</f>
        <v>0</v>
      </c>
      <c r="H184" s="21"/>
      <c r="I184" s="22">
        <f t="shared" si="3"/>
        <v>0</v>
      </c>
      <c r="J184" s="14"/>
    </row>
    <row r="185" spans="1:10" ht="12.4" hidden="1" customHeight="1">
      <c r="A185" s="13"/>
      <c r="B185" s="1"/>
      <c r="C185" s="36"/>
      <c r="D185" s="171"/>
      <c r="E185" s="172"/>
      <c r="F185" s="41" t="str">
        <f>VLOOKUP(C185,'[2]Acha Air Sales Price List'!$B$1:$D$65536,3,FALSE)</f>
        <v>Exchange rate :</v>
      </c>
      <c r="G185" s="21">
        <f>ROUND(IF(ISBLANK(C185),0,VLOOKUP(C185,'[2]Acha Air Sales Price List'!$B$1:$X$65536,12,FALSE)*$M$14),2)</f>
        <v>0</v>
      </c>
      <c r="H185" s="21"/>
      <c r="I185" s="22">
        <f t="shared" si="3"/>
        <v>0</v>
      </c>
      <c r="J185" s="14"/>
    </row>
    <row r="186" spans="1:10" ht="12.4" hidden="1" customHeight="1">
      <c r="A186" s="13"/>
      <c r="B186" s="1"/>
      <c r="C186" s="36"/>
      <c r="D186" s="171"/>
      <c r="E186" s="172"/>
      <c r="F186" s="41" t="str">
        <f>VLOOKUP(C186,'[2]Acha Air Sales Price List'!$B$1:$D$65536,3,FALSE)</f>
        <v>Exchange rate :</v>
      </c>
      <c r="G186" s="21">
        <f>ROUND(IF(ISBLANK(C186),0,VLOOKUP(C186,'[2]Acha Air Sales Price List'!$B$1:$X$65536,12,FALSE)*$M$14),2)</f>
        <v>0</v>
      </c>
      <c r="H186" s="21"/>
      <c r="I186" s="22">
        <f t="shared" si="3"/>
        <v>0</v>
      </c>
      <c r="J186" s="14"/>
    </row>
    <row r="187" spans="1:10" ht="12.4" hidden="1" customHeight="1">
      <c r="A187" s="13"/>
      <c r="B187" s="1"/>
      <c r="C187" s="36"/>
      <c r="D187" s="171"/>
      <c r="E187" s="172"/>
      <c r="F187" s="41" t="str">
        <f>VLOOKUP(C187,'[2]Acha Air Sales Price List'!$B$1:$D$65536,3,FALSE)</f>
        <v>Exchange rate :</v>
      </c>
      <c r="G187" s="21">
        <f>ROUND(IF(ISBLANK(C187),0,VLOOKUP(C187,'[2]Acha Air Sales Price List'!$B$1:$X$65536,12,FALSE)*$M$14),2)</f>
        <v>0</v>
      </c>
      <c r="H187" s="21"/>
      <c r="I187" s="22">
        <f t="shared" si="3"/>
        <v>0</v>
      </c>
      <c r="J187" s="14"/>
    </row>
    <row r="188" spans="1:10" ht="12.4" hidden="1" customHeight="1">
      <c r="A188" s="13"/>
      <c r="B188" s="1"/>
      <c r="C188" s="36"/>
      <c r="D188" s="171"/>
      <c r="E188" s="172"/>
      <c r="F188" s="41" t="str">
        <f>VLOOKUP(C188,'[2]Acha Air Sales Price List'!$B$1:$D$65536,3,FALSE)</f>
        <v>Exchange rate :</v>
      </c>
      <c r="G188" s="21">
        <f>ROUND(IF(ISBLANK(C188),0,VLOOKUP(C188,'[2]Acha Air Sales Price List'!$B$1:$X$65536,12,FALSE)*$M$14),2)</f>
        <v>0</v>
      </c>
      <c r="H188" s="21"/>
      <c r="I188" s="22">
        <f t="shared" si="3"/>
        <v>0</v>
      </c>
      <c r="J188" s="14"/>
    </row>
    <row r="189" spans="1:10" ht="12.4" hidden="1" customHeight="1">
      <c r="A189" s="13"/>
      <c r="B189" s="1"/>
      <c r="C189" s="36"/>
      <c r="D189" s="171"/>
      <c r="E189" s="172"/>
      <c r="F189" s="41" t="str">
        <f>VLOOKUP(C189,'[2]Acha Air Sales Price List'!$B$1:$D$65536,3,FALSE)</f>
        <v>Exchange rate :</v>
      </c>
      <c r="G189" s="21">
        <f>ROUND(IF(ISBLANK(C189),0,VLOOKUP(C189,'[2]Acha Air Sales Price List'!$B$1:$X$65536,12,FALSE)*$M$14),2)</f>
        <v>0</v>
      </c>
      <c r="H189" s="21"/>
      <c r="I189" s="22">
        <f t="shared" si="3"/>
        <v>0</v>
      </c>
      <c r="J189" s="14"/>
    </row>
    <row r="190" spans="1:10" ht="12.4" hidden="1" customHeight="1">
      <c r="A190" s="13"/>
      <c r="B190" s="1"/>
      <c r="C190" s="36"/>
      <c r="D190" s="171"/>
      <c r="E190" s="172"/>
      <c r="F190" s="41" t="str">
        <f>VLOOKUP(C190,'[2]Acha Air Sales Price List'!$B$1:$D$65536,3,FALSE)</f>
        <v>Exchange rate :</v>
      </c>
      <c r="G190" s="21">
        <f>ROUND(IF(ISBLANK(C190),0,VLOOKUP(C190,'[2]Acha Air Sales Price List'!$B$1:$X$65536,12,FALSE)*$M$14),2)</f>
        <v>0</v>
      </c>
      <c r="H190" s="21"/>
      <c r="I190" s="22">
        <f t="shared" si="3"/>
        <v>0</v>
      </c>
      <c r="J190" s="14"/>
    </row>
    <row r="191" spans="1:10" ht="12.4" hidden="1" customHeight="1">
      <c r="A191" s="13"/>
      <c r="B191" s="1"/>
      <c r="C191" s="36"/>
      <c r="D191" s="171"/>
      <c r="E191" s="172"/>
      <c r="F191" s="41" t="str">
        <f>VLOOKUP(C191,'[2]Acha Air Sales Price List'!$B$1:$D$65536,3,FALSE)</f>
        <v>Exchange rate :</v>
      </c>
      <c r="G191" s="21">
        <f>ROUND(IF(ISBLANK(C191),0,VLOOKUP(C191,'[2]Acha Air Sales Price List'!$B$1:$X$65536,12,FALSE)*$M$14),2)</f>
        <v>0</v>
      </c>
      <c r="H191" s="21"/>
      <c r="I191" s="22">
        <f t="shared" si="3"/>
        <v>0</v>
      </c>
      <c r="J191" s="14"/>
    </row>
    <row r="192" spans="1:10" ht="12.4" hidden="1" customHeight="1">
      <c r="A192" s="13"/>
      <c r="B192" s="1"/>
      <c r="C192" s="36"/>
      <c r="D192" s="171"/>
      <c r="E192" s="172"/>
      <c r="F192" s="41" t="str">
        <f>VLOOKUP(C192,'[2]Acha Air Sales Price List'!$B$1:$D$65536,3,FALSE)</f>
        <v>Exchange rate :</v>
      </c>
      <c r="G192" s="21">
        <f>ROUND(IF(ISBLANK(C192),0,VLOOKUP(C192,'[2]Acha Air Sales Price List'!$B$1:$X$65536,12,FALSE)*$M$14),2)</f>
        <v>0</v>
      </c>
      <c r="H192" s="21"/>
      <c r="I192" s="22">
        <f t="shared" si="3"/>
        <v>0</v>
      </c>
      <c r="J192" s="14"/>
    </row>
    <row r="193" spans="1:10" ht="12.4" hidden="1" customHeight="1">
      <c r="A193" s="13"/>
      <c r="B193" s="1"/>
      <c r="C193" s="36"/>
      <c r="D193" s="171"/>
      <c r="E193" s="172"/>
      <c r="F193" s="41" t="str">
        <f>VLOOKUP(C193,'[2]Acha Air Sales Price List'!$B$1:$D$65536,3,FALSE)</f>
        <v>Exchange rate :</v>
      </c>
      <c r="G193" s="21">
        <f>ROUND(IF(ISBLANK(C193),0,VLOOKUP(C193,'[2]Acha Air Sales Price List'!$B$1:$X$65536,12,FALSE)*$M$14),2)</f>
        <v>0</v>
      </c>
      <c r="H193" s="21"/>
      <c r="I193" s="22">
        <f t="shared" si="3"/>
        <v>0</v>
      </c>
      <c r="J193" s="14"/>
    </row>
    <row r="194" spans="1:10" ht="12.4" hidden="1" customHeight="1">
      <c r="A194" s="13"/>
      <c r="B194" s="1"/>
      <c r="C194" s="37"/>
      <c r="D194" s="171"/>
      <c r="E194" s="172"/>
      <c r="F194" s="41" t="str">
        <f>VLOOKUP(C194,'[2]Acha Air Sales Price List'!$B$1:$D$65536,3,FALSE)</f>
        <v>Exchange rate :</v>
      </c>
      <c r="G194" s="21">
        <f>ROUND(IF(ISBLANK(C194),0,VLOOKUP(C194,'[2]Acha Air Sales Price List'!$B$1:$X$65536,12,FALSE)*$M$14),2)</f>
        <v>0</v>
      </c>
      <c r="H194" s="21"/>
      <c r="I194" s="22">
        <f t="shared" si="3"/>
        <v>0</v>
      </c>
      <c r="J194" s="14"/>
    </row>
    <row r="195" spans="1:10" ht="12.4" hidden="1" customHeight="1">
      <c r="A195" s="13"/>
      <c r="B195" s="1"/>
      <c r="C195" s="37"/>
      <c r="D195" s="171"/>
      <c r="E195" s="172"/>
      <c r="F195" s="41" t="str">
        <f>VLOOKUP(C195,'[2]Acha Air Sales Price List'!$B$1:$D$65536,3,FALSE)</f>
        <v>Exchange rate :</v>
      </c>
      <c r="G195" s="21">
        <f>ROUND(IF(ISBLANK(C195),0,VLOOKUP(C195,'[2]Acha Air Sales Price List'!$B$1:$X$65536,12,FALSE)*$M$14),2)</f>
        <v>0</v>
      </c>
      <c r="H195" s="21"/>
      <c r="I195" s="22">
        <f t="shared" si="3"/>
        <v>0</v>
      </c>
      <c r="J195" s="14"/>
    </row>
    <row r="196" spans="1:10" ht="12.4" hidden="1" customHeight="1">
      <c r="A196" s="13"/>
      <c r="B196" s="1"/>
      <c r="C196" s="36"/>
      <c r="D196" s="171"/>
      <c r="E196" s="172"/>
      <c r="F196" s="41" t="str">
        <f>VLOOKUP(C196,'[2]Acha Air Sales Price List'!$B$1:$D$65536,3,FALSE)</f>
        <v>Exchange rate :</v>
      </c>
      <c r="G196" s="21">
        <f>ROUND(IF(ISBLANK(C196),0,VLOOKUP(C196,'[2]Acha Air Sales Price List'!$B$1:$X$65536,12,FALSE)*$M$14),2)</f>
        <v>0</v>
      </c>
      <c r="H196" s="21"/>
      <c r="I196" s="22">
        <f t="shared" si="3"/>
        <v>0</v>
      </c>
      <c r="J196" s="14"/>
    </row>
    <row r="197" spans="1:10" ht="12.4" hidden="1" customHeight="1">
      <c r="A197" s="13"/>
      <c r="B197" s="1"/>
      <c r="C197" s="36"/>
      <c r="D197" s="171"/>
      <c r="E197" s="172"/>
      <c r="F197" s="41" t="str">
        <f>VLOOKUP(C197,'[2]Acha Air Sales Price List'!$B$1:$D$65536,3,FALSE)</f>
        <v>Exchange rate :</v>
      </c>
      <c r="G197" s="21">
        <f>ROUND(IF(ISBLANK(C197),0,VLOOKUP(C197,'[2]Acha Air Sales Price List'!$B$1:$X$65536,12,FALSE)*$M$14),2)</f>
        <v>0</v>
      </c>
      <c r="H197" s="21"/>
      <c r="I197" s="22">
        <f t="shared" si="3"/>
        <v>0</v>
      </c>
      <c r="J197" s="14"/>
    </row>
    <row r="198" spans="1:10" ht="12.4" hidden="1" customHeight="1">
      <c r="A198" s="13"/>
      <c r="B198" s="1"/>
      <c r="C198" s="36"/>
      <c r="D198" s="171"/>
      <c r="E198" s="172"/>
      <c r="F198" s="41" t="str">
        <f>VLOOKUP(C198,'[2]Acha Air Sales Price List'!$B$1:$D$65536,3,FALSE)</f>
        <v>Exchange rate :</v>
      </c>
      <c r="G198" s="21">
        <f>ROUND(IF(ISBLANK(C198),0,VLOOKUP(C198,'[2]Acha Air Sales Price List'!$B$1:$X$65536,12,FALSE)*$M$14),2)</f>
        <v>0</v>
      </c>
      <c r="H198" s="21"/>
      <c r="I198" s="22">
        <f t="shared" si="3"/>
        <v>0</v>
      </c>
      <c r="J198" s="14"/>
    </row>
    <row r="199" spans="1:10" ht="12.4" hidden="1" customHeight="1">
      <c r="A199" s="13"/>
      <c r="B199" s="1"/>
      <c r="C199" s="36"/>
      <c r="D199" s="171"/>
      <c r="E199" s="172"/>
      <c r="F199" s="41" t="str">
        <f>VLOOKUP(C199,'[2]Acha Air Sales Price List'!$B$1:$D$65536,3,FALSE)</f>
        <v>Exchange rate :</v>
      </c>
      <c r="G199" s="21">
        <f>ROUND(IF(ISBLANK(C199),0,VLOOKUP(C199,'[2]Acha Air Sales Price List'!$B$1:$X$65536,12,FALSE)*$M$14),2)</f>
        <v>0</v>
      </c>
      <c r="H199" s="21"/>
      <c r="I199" s="22">
        <f t="shared" si="3"/>
        <v>0</v>
      </c>
      <c r="J199" s="14"/>
    </row>
    <row r="200" spans="1:10" ht="12.4" hidden="1" customHeight="1">
      <c r="A200" s="13"/>
      <c r="B200" s="1"/>
      <c r="C200" s="36"/>
      <c r="D200" s="171"/>
      <c r="E200" s="172"/>
      <c r="F200" s="41" t="str">
        <f>VLOOKUP(C200,'[2]Acha Air Sales Price List'!$B$1:$D$65536,3,FALSE)</f>
        <v>Exchange rate :</v>
      </c>
      <c r="G200" s="21">
        <f>ROUND(IF(ISBLANK(C200),0,VLOOKUP(C200,'[2]Acha Air Sales Price List'!$B$1:$X$65536,12,FALSE)*$M$14),2)</f>
        <v>0</v>
      </c>
      <c r="H200" s="21"/>
      <c r="I200" s="22">
        <f t="shared" si="3"/>
        <v>0</v>
      </c>
      <c r="J200" s="14"/>
    </row>
    <row r="201" spans="1:10" ht="12.4" hidden="1" customHeight="1">
      <c r="A201" s="13"/>
      <c r="B201" s="1"/>
      <c r="C201" s="36"/>
      <c r="D201" s="171"/>
      <c r="E201" s="172"/>
      <c r="F201" s="41" t="str">
        <f>VLOOKUP(C201,'[2]Acha Air Sales Price List'!$B$1:$D$65536,3,FALSE)</f>
        <v>Exchange rate :</v>
      </c>
      <c r="G201" s="21">
        <f>ROUND(IF(ISBLANK(C201),0,VLOOKUP(C201,'[2]Acha Air Sales Price List'!$B$1:$X$65536,12,FALSE)*$M$14),2)</f>
        <v>0</v>
      </c>
      <c r="H201" s="21"/>
      <c r="I201" s="22">
        <f t="shared" si="3"/>
        <v>0</v>
      </c>
      <c r="J201" s="14"/>
    </row>
    <row r="202" spans="1:10" ht="12.4" hidden="1" customHeight="1">
      <c r="A202" s="13"/>
      <c r="B202" s="1"/>
      <c r="C202" s="36"/>
      <c r="D202" s="171"/>
      <c r="E202" s="172"/>
      <c r="F202" s="41" t="str">
        <f>VLOOKUP(C202,'[2]Acha Air Sales Price List'!$B$1:$D$65536,3,FALSE)</f>
        <v>Exchange rate :</v>
      </c>
      <c r="G202" s="21">
        <f>ROUND(IF(ISBLANK(C202),0,VLOOKUP(C202,'[2]Acha Air Sales Price List'!$B$1:$X$65536,12,FALSE)*$M$14),2)</f>
        <v>0</v>
      </c>
      <c r="H202" s="21"/>
      <c r="I202" s="22">
        <f t="shared" si="3"/>
        <v>0</v>
      </c>
      <c r="J202" s="14"/>
    </row>
    <row r="203" spans="1:10" ht="12.4" hidden="1" customHeight="1">
      <c r="A203" s="13"/>
      <c r="B203" s="1"/>
      <c r="C203" s="36"/>
      <c r="D203" s="171"/>
      <c r="E203" s="172"/>
      <c r="F203" s="41" t="str">
        <f>VLOOKUP(C203,'[2]Acha Air Sales Price List'!$B$1:$D$65536,3,FALSE)</f>
        <v>Exchange rate :</v>
      </c>
      <c r="G203" s="21">
        <f>ROUND(IF(ISBLANK(C203),0,VLOOKUP(C203,'[2]Acha Air Sales Price List'!$B$1:$X$65536,12,FALSE)*$M$14),2)</f>
        <v>0</v>
      </c>
      <c r="H203" s="21"/>
      <c r="I203" s="22">
        <f t="shared" si="3"/>
        <v>0</v>
      </c>
      <c r="J203" s="14"/>
    </row>
    <row r="204" spans="1:10" ht="12.4" hidden="1" customHeight="1">
      <c r="A204" s="13"/>
      <c r="B204" s="1"/>
      <c r="C204" s="36"/>
      <c r="D204" s="171"/>
      <c r="E204" s="172"/>
      <c r="F204" s="41" t="str">
        <f>VLOOKUP(C204,'[2]Acha Air Sales Price List'!$B$1:$D$65536,3,FALSE)</f>
        <v>Exchange rate :</v>
      </c>
      <c r="G204" s="21">
        <f>ROUND(IF(ISBLANK(C204),0,VLOOKUP(C204,'[2]Acha Air Sales Price List'!$B$1:$X$65536,12,FALSE)*$M$14),2)</f>
        <v>0</v>
      </c>
      <c r="H204" s="21"/>
      <c r="I204" s="22">
        <f t="shared" si="3"/>
        <v>0</v>
      </c>
      <c r="J204" s="14"/>
    </row>
    <row r="205" spans="1:10" ht="12.4" hidden="1" customHeight="1">
      <c r="A205" s="13"/>
      <c r="B205" s="1"/>
      <c r="C205" s="36"/>
      <c r="D205" s="171"/>
      <c r="E205" s="172"/>
      <c r="F205" s="41" t="str">
        <f>VLOOKUP(C205,'[2]Acha Air Sales Price List'!$B$1:$D$65536,3,FALSE)</f>
        <v>Exchange rate :</v>
      </c>
      <c r="G205" s="21">
        <f>ROUND(IF(ISBLANK(C205),0,VLOOKUP(C205,'[2]Acha Air Sales Price List'!$B$1:$X$65536,12,FALSE)*$M$14),2)</f>
        <v>0</v>
      </c>
      <c r="H205" s="21"/>
      <c r="I205" s="22">
        <f t="shared" si="3"/>
        <v>0</v>
      </c>
      <c r="J205" s="14"/>
    </row>
    <row r="206" spans="1:10" ht="12.4" hidden="1" customHeight="1">
      <c r="A206" s="13"/>
      <c r="B206" s="1"/>
      <c r="C206" s="37"/>
      <c r="D206" s="171"/>
      <c r="E206" s="172"/>
      <c r="F206" s="41" t="str">
        <f>VLOOKUP(C206,'[2]Acha Air Sales Price List'!$B$1:$D$65536,3,FALSE)</f>
        <v>Exchange rate :</v>
      </c>
      <c r="G206" s="21">
        <f>ROUND(IF(ISBLANK(C206),0,VLOOKUP(C206,'[2]Acha Air Sales Price List'!$B$1:$X$65536,12,FALSE)*$M$14),2)</f>
        <v>0</v>
      </c>
      <c r="H206" s="21"/>
      <c r="I206" s="22">
        <f t="shared" si="3"/>
        <v>0</v>
      </c>
      <c r="J206" s="14"/>
    </row>
    <row r="207" spans="1:10" ht="12" hidden="1" customHeight="1">
      <c r="A207" s="13"/>
      <c r="B207" s="1"/>
      <c r="C207" s="36"/>
      <c r="D207" s="171"/>
      <c r="E207" s="172"/>
      <c r="F207" s="41" t="str">
        <f>VLOOKUP(C207,'[2]Acha Air Sales Price List'!$B$1:$D$65536,3,FALSE)</f>
        <v>Exchange rate :</v>
      </c>
      <c r="G207" s="21">
        <f>ROUND(IF(ISBLANK(C207),0,VLOOKUP(C207,'[2]Acha Air Sales Price List'!$B$1:$X$65536,12,FALSE)*$M$14),2)</f>
        <v>0</v>
      </c>
      <c r="H207" s="21"/>
      <c r="I207" s="22">
        <f t="shared" si="3"/>
        <v>0</v>
      </c>
      <c r="J207" s="14"/>
    </row>
    <row r="208" spans="1:10" ht="12.4" hidden="1" customHeight="1">
      <c r="A208" s="13"/>
      <c r="B208" s="1"/>
      <c r="C208" s="36"/>
      <c r="D208" s="171"/>
      <c r="E208" s="172"/>
      <c r="F208" s="41" t="str">
        <f>VLOOKUP(C208,'[2]Acha Air Sales Price List'!$B$1:$D$65536,3,FALSE)</f>
        <v>Exchange rate :</v>
      </c>
      <c r="G208" s="21">
        <f>ROUND(IF(ISBLANK(C208),0,VLOOKUP(C208,'[2]Acha Air Sales Price List'!$B$1:$X$65536,12,FALSE)*$M$14),2)</f>
        <v>0</v>
      </c>
      <c r="H208" s="21"/>
      <c r="I208" s="22">
        <f t="shared" si="3"/>
        <v>0</v>
      </c>
      <c r="J208" s="14"/>
    </row>
    <row r="209" spans="1:10" ht="12.4" hidden="1" customHeight="1">
      <c r="A209" s="13"/>
      <c r="B209" s="1"/>
      <c r="C209" s="36"/>
      <c r="D209" s="171"/>
      <c r="E209" s="172"/>
      <c r="F209" s="41" t="str">
        <f>VLOOKUP(C209,'[2]Acha Air Sales Price List'!$B$1:$D$65536,3,FALSE)</f>
        <v>Exchange rate :</v>
      </c>
      <c r="G209" s="21">
        <f>ROUND(IF(ISBLANK(C209),0,VLOOKUP(C209,'[2]Acha Air Sales Price List'!$B$1:$X$65536,12,FALSE)*$M$14),2)</f>
        <v>0</v>
      </c>
      <c r="H209" s="21"/>
      <c r="I209" s="22">
        <f t="shared" si="3"/>
        <v>0</v>
      </c>
      <c r="J209" s="14"/>
    </row>
    <row r="210" spans="1:10" ht="12.4" hidden="1" customHeight="1">
      <c r="A210" s="13"/>
      <c r="B210" s="1"/>
      <c r="C210" s="36"/>
      <c r="D210" s="171"/>
      <c r="E210" s="172"/>
      <c r="F210" s="41" t="str">
        <f>VLOOKUP(C210,'[2]Acha Air Sales Price List'!$B$1:$D$65536,3,FALSE)</f>
        <v>Exchange rate :</v>
      </c>
      <c r="G210" s="21">
        <f>ROUND(IF(ISBLANK(C210),0,VLOOKUP(C210,'[2]Acha Air Sales Price List'!$B$1:$X$65536,12,FALSE)*$M$14),2)</f>
        <v>0</v>
      </c>
      <c r="H210" s="21"/>
      <c r="I210" s="22">
        <f t="shared" si="3"/>
        <v>0</v>
      </c>
      <c r="J210" s="14"/>
    </row>
    <row r="211" spans="1:10" ht="12.4" hidden="1" customHeight="1">
      <c r="A211" s="13"/>
      <c r="B211" s="1"/>
      <c r="C211" s="36"/>
      <c r="D211" s="171"/>
      <c r="E211" s="172"/>
      <c r="F211" s="41" t="str">
        <f>VLOOKUP(C211,'[2]Acha Air Sales Price List'!$B$1:$D$65536,3,FALSE)</f>
        <v>Exchange rate :</v>
      </c>
      <c r="G211" s="21">
        <f>ROUND(IF(ISBLANK(C211),0,VLOOKUP(C211,'[2]Acha Air Sales Price List'!$B$1:$X$65536,12,FALSE)*$M$14),2)</f>
        <v>0</v>
      </c>
      <c r="H211" s="21"/>
      <c r="I211" s="22">
        <f t="shared" si="3"/>
        <v>0</v>
      </c>
      <c r="J211" s="14"/>
    </row>
    <row r="212" spans="1:10" ht="12.4" hidden="1" customHeight="1">
      <c r="A212" s="13"/>
      <c r="B212" s="1"/>
      <c r="C212" s="36"/>
      <c r="D212" s="171"/>
      <c r="E212" s="172"/>
      <c r="F212" s="41" t="str">
        <f>VLOOKUP(C212,'[2]Acha Air Sales Price List'!$B$1:$D$65536,3,FALSE)</f>
        <v>Exchange rate :</v>
      </c>
      <c r="G212" s="21">
        <f>ROUND(IF(ISBLANK(C212),0,VLOOKUP(C212,'[2]Acha Air Sales Price List'!$B$1:$X$65536,12,FALSE)*$M$14),2)</f>
        <v>0</v>
      </c>
      <c r="H212" s="21"/>
      <c r="I212" s="22">
        <f t="shared" ref="I212:I275" si="4">ROUND(IF(ISNUMBER(B212), G212*B212, 0),5)</f>
        <v>0</v>
      </c>
      <c r="J212" s="14"/>
    </row>
    <row r="213" spans="1:10" ht="12.4" hidden="1" customHeight="1">
      <c r="A213" s="13"/>
      <c r="B213" s="1"/>
      <c r="C213" s="36"/>
      <c r="D213" s="171"/>
      <c r="E213" s="172"/>
      <c r="F213" s="41" t="str">
        <f>VLOOKUP(C213,'[2]Acha Air Sales Price List'!$B$1:$D$65536,3,FALSE)</f>
        <v>Exchange rate :</v>
      </c>
      <c r="G213" s="21">
        <f>ROUND(IF(ISBLANK(C213),0,VLOOKUP(C213,'[2]Acha Air Sales Price List'!$B$1:$X$65536,12,FALSE)*$M$14),2)</f>
        <v>0</v>
      </c>
      <c r="H213" s="21"/>
      <c r="I213" s="22">
        <f t="shared" si="4"/>
        <v>0</v>
      </c>
      <c r="J213" s="14"/>
    </row>
    <row r="214" spans="1:10" ht="12.4" hidden="1" customHeight="1">
      <c r="A214" s="13"/>
      <c r="B214" s="1"/>
      <c r="C214" s="36"/>
      <c r="D214" s="171"/>
      <c r="E214" s="172"/>
      <c r="F214" s="41" t="str">
        <f>VLOOKUP(C214,'[2]Acha Air Sales Price List'!$B$1:$D$65536,3,FALSE)</f>
        <v>Exchange rate :</v>
      </c>
      <c r="G214" s="21">
        <f>ROUND(IF(ISBLANK(C214),0,VLOOKUP(C214,'[2]Acha Air Sales Price List'!$B$1:$X$65536,12,FALSE)*$M$14),2)</f>
        <v>0</v>
      </c>
      <c r="H214" s="21"/>
      <c r="I214" s="22">
        <f t="shared" si="4"/>
        <v>0</v>
      </c>
      <c r="J214" s="14"/>
    </row>
    <row r="215" spans="1:10" ht="12.4" hidden="1" customHeight="1">
      <c r="A215" s="13"/>
      <c r="B215" s="1"/>
      <c r="C215" s="36"/>
      <c r="D215" s="171"/>
      <c r="E215" s="172"/>
      <c r="F215" s="41" t="str">
        <f>VLOOKUP(C215,'[2]Acha Air Sales Price List'!$B$1:$D$65536,3,FALSE)</f>
        <v>Exchange rate :</v>
      </c>
      <c r="G215" s="21">
        <f>ROUND(IF(ISBLANK(C215),0,VLOOKUP(C215,'[2]Acha Air Sales Price List'!$B$1:$X$65536,12,FALSE)*$M$14),2)</f>
        <v>0</v>
      </c>
      <c r="H215" s="21"/>
      <c r="I215" s="22">
        <f t="shared" si="4"/>
        <v>0</v>
      </c>
      <c r="J215" s="14"/>
    </row>
    <row r="216" spans="1:10" ht="12.4" hidden="1" customHeight="1">
      <c r="A216" s="13"/>
      <c r="B216" s="1"/>
      <c r="C216" s="36"/>
      <c r="D216" s="171"/>
      <c r="E216" s="172"/>
      <c r="F216" s="41" t="str">
        <f>VLOOKUP(C216,'[2]Acha Air Sales Price List'!$B$1:$D$65536,3,FALSE)</f>
        <v>Exchange rate :</v>
      </c>
      <c r="G216" s="21">
        <f>ROUND(IF(ISBLANK(C216),0,VLOOKUP(C216,'[2]Acha Air Sales Price List'!$B$1:$X$65536,12,FALSE)*$M$14),2)</f>
        <v>0</v>
      </c>
      <c r="H216" s="21"/>
      <c r="I216" s="22">
        <f t="shared" si="4"/>
        <v>0</v>
      </c>
      <c r="J216" s="14"/>
    </row>
    <row r="217" spans="1:10" ht="12.4" hidden="1" customHeight="1">
      <c r="A217" s="13"/>
      <c r="B217" s="1"/>
      <c r="C217" s="36"/>
      <c r="D217" s="171"/>
      <c r="E217" s="172"/>
      <c r="F217" s="41" t="str">
        <f>VLOOKUP(C217,'[2]Acha Air Sales Price List'!$B$1:$D$65536,3,FALSE)</f>
        <v>Exchange rate :</v>
      </c>
      <c r="G217" s="21">
        <f>ROUND(IF(ISBLANK(C217),0,VLOOKUP(C217,'[2]Acha Air Sales Price List'!$B$1:$X$65536,12,FALSE)*$M$14),2)</f>
        <v>0</v>
      </c>
      <c r="H217" s="21"/>
      <c r="I217" s="22">
        <f t="shared" si="4"/>
        <v>0</v>
      </c>
      <c r="J217" s="14"/>
    </row>
    <row r="218" spans="1:10" ht="12.4" hidden="1" customHeight="1">
      <c r="A218" s="13"/>
      <c r="B218" s="1"/>
      <c r="C218" s="36"/>
      <c r="D218" s="171"/>
      <c r="E218" s="172"/>
      <c r="F218" s="41" t="str">
        <f>VLOOKUP(C218,'[2]Acha Air Sales Price List'!$B$1:$D$65536,3,FALSE)</f>
        <v>Exchange rate :</v>
      </c>
      <c r="G218" s="21">
        <f>ROUND(IF(ISBLANK(C218),0,VLOOKUP(C218,'[2]Acha Air Sales Price List'!$B$1:$X$65536,12,FALSE)*$M$14),2)</f>
        <v>0</v>
      </c>
      <c r="H218" s="21"/>
      <c r="I218" s="22">
        <f t="shared" si="4"/>
        <v>0</v>
      </c>
      <c r="J218" s="14"/>
    </row>
    <row r="219" spans="1:10" ht="12.4" hidden="1" customHeight="1">
      <c r="A219" s="13"/>
      <c r="B219" s="1"/>
      <c r="C219" s="36"/>
      <c r="D219" s="171"/>
      <c r="E219" s="172"/>
      <c r="F219" s="41" t="str">
        <f>VLOOKUP(C219,'[2]Acha Air Sales Price List'!$B$1:$D$65536,3,FALSE)</f>
        <v>Exchange rate :</v>
      </c>
      <c r="G219" s="21">
        <f>ROUND(IF(ISBLANK(C219),0,VLOOKUP(C219,'[2]Acha Air Sales Price List'!$B$1:$X$65536,12,FALSE)*$M$14),2)</f>
        <v>0</v>
      </c>
      <c r="H219" s="21"/>
      <c r="I219" s="22">
        <f t="shared" si="4"/>
        <v>0</v>
      </c>
      <c r="J219" s="14"/>
    </row>
    <row r="220" spans="1:10" ht="12.4" hidden="1" customHeight="1">
      <c r="A220" s="13"/>
      <c r="B220" s="1"/>
      <c r="C220" s="36"/>
      <c r="D220" s="171"/>
      <c r="E220" s="172"/>
      <c r="F220" s="41" t="str">
        <f>VLOOKUP(C220,'[2]Acha Air Sales Price List'!$B$1:$D$65536,3,FALSE)</f>
        <v>Exchange rate :</v>
      </c>
      <c r="G220" s="21">
        <f>ROUND(IF(ISBLANK(C220),0,VLOOKUP(C220,'[2]Acha Air Sales Price List'!$B$1:$X$65536,12,FALSE)*$M$14),2)</f>
        <v>0</v>
      </c>
      <c r="H220" s="21"/>
      <c r="I220" s="22">
        <f t="shared" si="4"/>
        <v>0</v>
      </c>
      <c r="J220" s="14"/>
    </row>
    <row r="221" spans="1:10" ht="12.4" hidden="1" customHeight="1">
      <c r="A221" s="13"/>
      <c r="B221" s="1"/>
      <c r="C221" s="36"/>
      <c r="D221" s="171"/>
      <c r="E221" s="172"/>
      <c r="F221" s="41" t="str">
        <f>VLOOKUP(C221,'[2]Acha Air Sales Price List'!$B$1:$D$65536,3,FALSE)</f>
        <v>Exchange rate :</v>
      </c>
      <c r="G221" s="21">
        <f>ROUND(IF(ISBLANK(C221),0,VLOOKUP(C221,'[2]Acha Air Sales Price List'!$B$1:$X$65536,12,FALSE)*$M$14),2)</f>
        <v>0</v>
      </c>
      <c r="H221" s="21"/>
      <c r="I221" s="22">
        <f t="shared" si="4"/>
        <v>0</v>
      </c>
      <c r="J221" s="14"/>
    </row>
    <row r="222" spans="1:10" ht="12.4" hidden="1" customHeight="1">
      <c r="A222" s="13"/>
      <c r="B222" s="1"/>
      <c r="C222" s="36"/>
      <c r="D222" s="171"/>
      <c r="E222" s="172"/>
      <c r="F222" s="41" t="str">
        <f>VLOOKUP(C222,'[2]Acha Air Sales Price List'!$B$1:$D$65536,3,FALSE)</f>
        <v>Exchange rate :</v>
      </c>
      <c r="G222" s="21">
        <f>ROUND(IF(ISBLANK(C222),0,VLOOKUP(C222,'[2]Acha Air Sales Price List'!$B$1:$X$65536,12,FALSE)*$M$14),2)</f>
        <v>0</v>
      </c>
      <c r="H222" s="21"/>
      <c r="I222" s="22">
        <f t="shared" si="4"/>
        <v>0</v>
      </c>
      <c r="J222" s="14"/>
    </row>
    <row r="223" spans="1:10" ht="12.4" hidden="1" customHeight="1">
      <c r="A223" s="13"/>
      <c r="B223" s="1"/>
      <c r="C223" s="36"/>
      <c r="D223" s="171"/>
      <c r="E223" s="172"/>
      <c r="F223" s="41" t="str">
        <f>VLOOKUP(C223,'[2]Acha Air Sales Price List'!$B$1:$D$65536,3,FALSE)</f>
        <v>Exchange rate :</v>
      </c>
      <c r="G223" s="21">
        <f>ROUND(IF(ISBLANK(C223),0,VLOOKUP(C223,'[2]Acha Air Sales Price List'!$B$1:$X$65536,12,FALSE)*$M$14),2)</f>
        <v>0</v>
      </c>
      <c r="H223" s="21"/>
      <c r="I223" s="22">
        <f t="shared" si="4"/>
        <v>0</v>
      </c>
      <c r="J223" s="14"/>
    </row>
    <row r="224" spans="1:10" ht="12.4" hidden="1" customHeight="1">
      <c r="A224" s="13"/>
      <c r="B224" s="1"/>
      <c r="C224" s="36"/>
      <c r="D224" s="171"/>
      <c r="E224" s="172"/>
      <c r="F224" s="41" t="str">
        <f>VLOOKUP(C224,'[2]Acha Air Sales Price List'!$B$1:$D$65536,3,FALSE)</f>
        <v>Exchange rate :</v>
      </c>
      <c r="G224" s="21">
        <f>ROUND(IF(ISBLANK(C224),0,VLOOKUP(C224,'[2]Acha Air Sales Price List'!$B$1:$X$65536,12,FALSE)*$M$14),2)</f>
        <v>0</v>
      </c>
      <c r="H224" s="21"/>
      <c r="I224" s="22">
        <f t="shared" si="4"/>
        <v>0</v>
      </c>
      <c r="J224" s="14"/>
    </row>
    <row r="225" spans="1:10" ht="12.4" hidden="1" customHeight="1">
      <c r="A225" s="13"/>
      <c r="B225" s="1"/>
      <c r="C225" s="36"/>
      <c r="D225" s="171"/>
      <c r="E225" s="172"/>
      <c r="F225" s="41" t="str">
        <f>VLOOKUP(C225,'[2]Acha Air Sales Price List'!$B$1:$D$65536,3,FALSE)</f>
        <v>Exchange rate :</v>
      </c>
      <c r="G225" s="21">
        <f>ROUND(IF(ISBLANK(C225),0,VLOOKUP(C225,'[2]Acha Air Sales Price List'!$B$1:$X$65536,12,FALSE)*$M$14),2)</f>
        <v>0</v>
      </c>
      <c r="H225" s="21"/>
      <c r="I225" s="22">
        <f t="shared" si="4"/>
        <v>0</v>
      </c>
      <c r="J225" s="14"/>
    </row>
    <row r="226" spans="1:10" ht="12.4" hidden="1" customHeight="1">
      <c r="A226" s="13"/>
      <c r="B226" s="1"/>
      <c r="C226" s="36"/>
      <c r="D226" s="171"/>
      <c r="E226" s="172"/>
      <c r="F226" s="41" t="str">
        <f>VLOOKUP(C226,'[2]Acha Air Sales Price List'!$B$1:$D$65536,3,FALSE)</f>
        <v>Exchange rate :</v>
      </c>
      <c r="G226" s="21">
        <f>ROUND(IF(ISBLANK(C226),0,VLOOKUP(C226,'[2]Acha Air Sales Price List'!$B$1:$X$65536,12,FALSE)*$M$14),2)</f>
        <v>0</v>
      </c>
      <c r="H226" s="21"/>
      <c r="I226" s="22">
        <f t="shared" si="4"/>
        <v>0</v>
      </c>
      <c r="J226" s="14"/>
    </row>
    <row r="227" spans="1:10" ht="12.4" hidden="1" customHeight="1">
      <c r="A227" s="13"/>
      <c r="B227" s="1"/>
      <c r="C227" s="36"/>
      <c r="D227" s="171"/>
      <c r="E227" s="172"/>
      <c r="F227" s="41" t="str">
        <f>VLOOKUP(C227,'[2]Acha Air Sales Price List'!$B$1:$D$65536,3,FALSE)</f>
        <v>Exchange rate :</v>
      </c>
      <c r="G227" s="21">
        <f>ROUND(IF(ISBLANK(C227),0,VLOOKUP(C227,'[2]Acha Air Sales Price List'!$B$1:$X$65536,12,FALSE)*$M$14),2)</f>
        <v>0</v>
      </c>
      <c r="H227" s="21"/>
      <c r="I227" s="22">
        <f t="shared" si="4"/>
        <v>0</v>
      </c>
      <c r="J227" s="14"/>
    </row>
    <row r="228" spans="1:10" ht="12.4" hidden="1" customHeight="1">
      <c r="A228" s="13"/>
      <c r="B228" s="1"/>
      <c r="C228" s="36"/>
      <c r="D228" s="171"/>
      <c r="E228" s="172"/>
      <c r="F228" s="41" t="str">
        <f>VLOOKUP(C228,'[2]Acha Air Sales Price List'!$B$1:$D$65536,3,FALSE)</f>
        <v>Exchange rate :</v>
      </c>
      <c r="G228" s="21">
        <f>ROUND(IF(ISBLANK(C228),0,VLOOKUP(C228,'[2]Acha Air Sales Price List'!$B$1:$X$65536,12,FALSE)*$M$14),2)</f>
        <v>0</v>
      </c>
      <c r="H228" s="21"/>
      <c r="I228" s="22">
        <f t="shared" si="4"/>
        <v>0</v>
      </c>
      <c r="J228" s="14"/>
    </row>
    <row r="229" spans="1:10" ht="12.4" hidden="1" customHeight="1">
      <c r="A229" s="13"/>
      <c r="B229" s="1"/>
      <c r="C229" s="36"/>
      <c r="D229" s="171"/>
      <c r="E229" s="172"/>
      <c r="F229" s="41" t="str">
        <f>VLOOKUP(C229,'[2]Acha Air Sales Price List'!$B$1:$D$65536,3,FALSE)</f>
        <v>Exchange rate :</v>
      </c>
      <c r="G229" s="21">
        <f>ROUND(IF(ISBLANK(C229),0,VLOOKUP(C229,'[2]Acha Air Sales Price List'!$B$1:$X$65536,12,FALSE)*$M$14),2)</f>
        <v>0</v>
      </c>
      <c r="H229" s="21"/>
      <c r="I229" s="22">
        <f t="shared" si="4"/>
        <v>0</v>
      </c>
      <c r="J229" s="14"/>
    </row>
    <row r="230" spans="1:10" ht="12.4" hidden="1" customHeight="1">
      <c r="A230" s="13"/>
      <c r="B230" s="1"/>
      <c r="C230" s="36"/>
      <c r="D230" s="171"/>
      <c r="E230" s="172"/>
      <c r="F230" s="41" t="str">
        <f>VLOOKUP(C230,'[2]Acha Air Sales Price List'!$B$1:$D$65536,3,FALSE)</f>
        <v>Exchange rate :</v>
      </c>
      <c r="G230" s="21">
        <f>ROUND(IF(ISBLANK(C230),0,VLOOKUP(C230,'[2]Acha Air Sales Price List'!$B$1:$X$65536,12,FALSE)*$M$14),2)</f>
        <v>0</v>
      </c>
      <c r="H230" s="21"/>
      <c r="I230" s="22">
        <f t="shared" si="4"/>
        <v>0</v>
      </c>
      <c r="J230" s="14"/>
    </row>
    <row r="231" spans="1:10" ht="12.4" hidden="1" customHeight="1">
      <c r="A231" s="13"/>
      <c r="B231" s="1"/>
      <c r="C231" s="36"/>
      <c r="D231" s="171"/>
      <c r="E231" s="172"/>
      <c r="F231" s="41" t="str">
        <f>VLOOKUP(C231,'[2]Acha Air Sales Price List'!$B$1:$D$65536,3,FALSE)</f>
        <v>Exchange rate :</v>
      </c>
      <c r="G231" s="21">
        <f>ROUND(IF(ISBLANK(C231),0,VLOOKUP(C231,'[2]Acha Air Sales Price List'!$B$1:$X$65536,12,FALSE)*$M$14),2)</f>
        <v>0</v>
      </c>
      <c r="H231" s="21"/>
      <c r="I231" s="22">
        <f t="shared" si="4"/>
        <v>0</v>
      </c>
      <c r="J231" s="14"/>
    </row>
    <row r="232" spans="1:10" ht="12.4" hidden="1" customHeight="1">
      <c r="A232" s="13"/>
      <c r="B232" s="1"/>
      <c r="C232" s="36"/>
      <c r="D232" s="171"/>
      <c r="E232" s="172"/>
      <c r="F232" s="41" t="str">
        <f>VLOOKUP(C232,'[2]Acha Air Sales Price List'!$B$1:$D$65536,3,FALSE)</f>
        <v>Exchange rate :</v>
      </c>
      <c r="G232" s="21">
        <f>ROUND(IF(ISBLANK(C232),0,VLOOKUP(C232,'[2]Acha Air Sales Price List'!$B$1:$X$65536,12,FALSE)*$M$14),2)</f>
        <v>0</v>
      </c>
      <c r="H232" s="21"/>
      <c r="I232" s="22">
        <f t="shared" si="4"/>
        <v>0</v>
      </c>
      <c r="J232" s="14"/>
    </row>
    <row r="233" spans="1:10" ht="12.4" hidden="1" customHeight="1">
      <c r="A233" s="13"/>
      <c r="B233" s="1"/>
      <c r="C233" s="36"/>
      <c r="D233" s="171"/>
      <c r="E233" s="172"/>
      <c r="F233" s="41" t="str">
        <f>VLOOKUP(C233,'[2]Acha Air Sales Price List'!$B$1:$D$65536,3,FALSE)</f>
        <v>Exchange rate :</v>
      </c>
      <c r="G233" s="21">
        <f>ROUND(IF(ISBLANK(C233),0,VLOOKUP(C233,'[2]Acha Air Sales Price List'!$B$1:$X$65536,12,FALSE)*$M$14),2)</f>
        <v>0</v>
      </c>
      <c r="H233" s="21"/>
      <c r="I233" s="22">
        <f t="shared" si="4"/>
        <v>0</v>
      </c>
      <c r="J233" s="14"/>
    </row>
    <row r="234" spans="1:10" ht="12.4" hidden="1" customHeight="1">
      <c r="A234" s="13"/>
      <c r="B234" s="1"/>
      <c r="C234" s="37"/>
      <c r="D234" s="171"/>
      <c r="E234" s="172"/>
      <c r="F234" s="41" t="str">
        <f>VLOOKUP(C234,'[2]Acha Air Sales Price List'!$B$1:$D$65536,3,FALSE)</f>
        <v>Exchange rate :</v>
      </c>
      <c r="G234" s="21">
        <f>ROUND(IF(ISBLANK(C234),0,VLOOKUP(C234,'[2]Acha Air Sales Price List'!$B$1:$X$65536,12,FALSE)*$M$14),2)</f>
        <v>0</v>
      </c>
      <c r="H234" s="21"/>
      <c r="I234" s="22">
        <f t="shared" si="4"/>
        <v>0</v>
      </c>
      <c r="J234" s="14"/>
    </row>
    <row r="235" spans="1:10" ht="12" hidden="1" customHeight="1">
      <c r="A235" s="13"/>
      <c r="B235" s="1"/>
      <c r="C235" s="36"/>
      <c r="D235" s="171"/>
      <c r="E235" s="172"/>
      <c r="F235" s="41" t="str">
        <f>VLOOKUP(C235,'[2]Acha Air Sales Price List'!$B$1:$D$65536,3,FALSE)</f>
        <v>Exchange rate :</v>
      </c>
      <c r="G235" s="21">
        <f>ROUND(IF(ISBLANK(C235),0,VLOOKUP(C235,'[2]Acha Air Sales Price List'!$B$1:$X$65536,12,FALSE)*$M$14),2)</f>
        <v>0</v>
      </c>
      <c r="H235" s="21"/>
      <c r="I235" s="22">
        <f t="shared" si="4"/>
        <v>0</v>
      </c>
      <c r="J235" s="14"/>
    </row>
    <row r="236" spans="1:10" ht="12.4" hidden="1" customHeight="1">
      <c r="A236" s="13"/>
      <c r="B236" s="1"/>
      <c r="C236" s="36"/>
      <c r="D236" s="171"/>
      <c r="E236" s="172"/>
      <c r="F236" s="41" t="str">
        <f>VLOOKUP(C236,'[2]Acha Air Sales Price List'!$B$1:$D$65536,3,FALSE)</f>
        <v>Exchange rate :</v>
      </c>
      <c r="G236" s="21">
        <f>ROUND(IF(ISBLANK(C236),0,VLOOKUP(C236,'[2]Acha Air Sales Price List'!$B$1:$X$65536,12,FALSE)*$M$14),2)</f>
        <v>0</v>
      </c>
      <c r="H236" s="21"/>
      <c r="I236" s="22">
        <f t="shared" si="4"/>
        <v>0</v>
      </c>
      <c r="J236" s="14"/>
    </row>
    <row r="237" spans="1:10" ht="12.4" hidden="1" customHeight="1">
      <c r="A237" s="13"/>
      <c r="B237" s="1"/>
      <c r="C237" s="36"/>
      <c r="D237" s="171"/>
      <c r="E237" s="172"/>
      <c r="F237" s="41" t="str">
        <f>VLOOKUP(C237,'[2]Acha Air Sales Price List'!$B$1:$D$65536,3,FALSE)</f>
        <v>Exchange rate :</v>
      </c>
      <c r="G237" s="21">
        <f>ROUND(IF(ISBLANK(C237),0,VLOOKUP(C237,'[2]Acha Air Sales Price List'!$B$1:$X$65536,12,FALSE)*$M$14),2)</f>
        <v>0</v>
      </c>
      <c r="H237" s="21"/>
      <c r="I237" s="22">
        <f t="shared" si="4"/>
        <v>0</v>
      </c>
      <c r="J237" s="14"/>
    </row>
    <row r="238" spans="1:10" ht="12.4" hidden="1" customHeight="1">
      <c r="A238" s="13"/>
      <c r="B238" s="1"/>
      <c r="C238" s="36"/>
      <c r="D238" s="171"/>
      <c r="E238" s="172"/>
      <c r="F238" s="41" t="str">
        <f>VLOOKUP(C238,'[2]Acha Air Sales Price List'!$B$1:$D$65536,3,FALSE)</f>
        <v>Exchange rate :</v>
      </c>
      <c r="G238" s="21">
        <f>ROUND(IF(ISBLANK(C238),0,VLOOKUP(C238,'[2]Acha Air Sales Price List'!$B$1:$X$65536,12,FALSE)*$M$14),2)</f>
        <v>0</v>
      </c>
      <c r="H238" s="21"/>
      <c r="I238" s="22">
        <f t="shared" si="4"/>
        <v>0</v>
      </c>
      <c r="J238" s="14"/>
    </row>
    <row r="239" spans="1:10" ht="12.4" hidden="1" customHeight="1">
      <c r="A239" s="13"/>
      <c r="B239" s="1"/>
      <c r="C239" s="36"/>
      <c r="D239" s="171"/>
      <c r="E239" s="172"/>
      <c r="F239" s="41" t="str">
        <f>VLOOKUP(C239,'[2]Acha Air Sales Price List'!$B$1:$D$65536,3,FALSE)</f>
        <v>Exchange rate :</v>
      </c>
      <c r="G239" s="21">
        <f>ROUND(IF(ISBLANK(C239),0,VLOOKUP(C239,'[2]Acha Air Sales Price List'!$B$1:$X$65536,12,FALSE)*$M$14),2)</f>
        <v>0</v>
      </c>
      <c r="H239" s="21"/>
      <c r="I239" s="22">
        <f t="shared" si="4"/>
        <v>0</v>
      </c>
      <c r="J239" s="14"/>
    </row>
    <row r="240" spans="1:10" ht="12.4" hidden="1" customHeight="1">
      <c r="A240" s="13"/>
      <c r="B240" s="1"/>
      <c r="C240" s="36"/>
      <c r="D240" s="171"/>
      <c r="E240" s="172"/>
      <c r="F240" s="41" t="str">
        <f>VLOOKUP(C240,'[2]Acha Air Sales Price List'!$B$1:$D$65536,3,FALSE)</f>
        <v>Exchange rate :</v>
      </c>
      <c r="G240" s="21">
        <f>ROUND(IF(ISBLANK(C240),0,VLOOKUP(C240,'[2]Acha Air Sales Price List'!$B$1:$X$65536,12,FALSE)*$M$14),2)</f>
        <v>0</v>
      </c>
      <c r="H240" s="21"/>
      <c r="I240" s="22">
        <f t="shared" si="4"/>
        <v>0</v>
      </c>
      <c r="J240" s="14"/>
    </row>
    <row r="241" spans="1:10" ht="12.4" hidden="1" customHeight="1">
      <c r="A241" s="13"/>
      <c r="B241" s="1"/>
      <c r="C241" s="36"/>
      <c r="D241" s="171"/>
      <c r="E241" s="172"/>
      <c r="F241" s="41" t="str">
        <f>VLOOKUP(C241,'[2]Acha Air Sales Price List'!$B$1:$D$65536,3,FALSE)</f>
        <v>Exchange rate :</v>
      </c>
      <c r="G241" s="21">
        <f>ROUND(IF(ISBLANK(C241),0,VLOOKUP(C241,'[2]Acha Air Sales Price List'!$B$1:$X$65536,12,FALSE)*$M$14),2)</f>
        <v>0</v>
      </c>
      <c r="H241" s="21"/>
      <c r="I241" s="22">
        <f t="shared" si="4"/>
        <v>0</v>
      </c>
      <c r="J241" s="14"/>
    </row>
    <row r="242" spans="1:10" ht="12.4" hidden="1" customHeight="1">
      <c r="A242" s="13"/>
      <c r="B242" s="1"/>
      <c r="C242" s="36"/>
      <c r="D242" s="171"/>
      <c r="E242" s="172"/>
      <c r="F242" s="41" t="str">
        <f>VLOOKUP(C242,'[2]Acha Air Sales Price List'!$B$1:$D$65536,3,FALSE)</f>
        <v>Exchange rate :</v>
      </c>
      <c r="G242" s="21">
        <f>ROUND(IF(ISBLANK(C242),0,VLOOKUP(C242,'[2]Acha Air Sales Price List'!$B$1:$X$65536,12,FALSE)*$M$14),2)</f>
        <v>0</v>
      </c>
      <c r="H242" s="21"/>
      <c r="I242" s="22">
        <f t="shared" si="4"/>
        <v>0</v>
      </c>
      <c r="J242" s="14"/>
    </row>
    <row r="243" spans="1:10" ht="12.4" hidden="1" customHeight="1">
      <c r="A243" s="13"/>
      <c r="B243" s="1"/>
      <c r="C243" s="36"/>
      <c r="D243" s="171"/>
      <c r="E243" s="172"/>
      <c r="F243" s="41" t="str">
        <f>VLOOKUP(C243,'[2]Acha Air Sales Price List'!$B$1:$D$65536,3,FALSE)</f>
        <v>Exchange rate :</v>
      </c>
      <c r="G243" s="21">
        <f>ROUND(IF(ISBLANK(C243),0,VLOOKUP(C243,'[2]Acha Air Sales Price List'!$B$1:$X$65536,12,FALSE)*$M$14),2)</f>
        <v>0</v>
      </c>
      <c r="H243" s="21"/>
      <c r="I243" s="22">
        <f t="shared" si="4"/>
        <v>0</v>
      </c>
      <c r="J243" s="14"/>
    </row>
    <row r="244" spans="1:10" ht="12.4" hidden="1" customHeight="1">
      <c r="A244" s="13"/>
      <c r="B244" s="1"/>
      <c r="C244" s="36"/>
      <c r="D244" s="171"/>
      <c r="E244" s="172"/>
      <c r="F244" s="41" t="str">
        <f>VLOOKUP(C244,'[2]Acha Air Sales Price List'!$B$1:$D$65536,3,FALSE)</f>
        <v>Exchange rate :</v>
      </c>
      <c r="G244" s="21">
        <f>ROUND(IF(ISBLANK(C244),0,VLOOKUP(C244,'[2]Acha Air Sales Price List'!$B$1:$X$65536,12,FALSE)*$M$14),2)</f>
        <v>0</v>
      </c>
      <c r="H244" s="21"/>
      <c r="I244" s="22">
        <f t="shared" si="4"/>
        <v>0</v>
      </c>
      <c r="J244" s="14"/>
    </row>
    <row r="245" spans="1:10" ht="12.4" hidden="1" customHeight="1">
      <c r="A245" s="13"/>
      <c r="B245" s="1"/>
      <c r="C245" s="36"/>
      <c r="D245" s="171"/>
      <c r="E245" s="172"/>
      <c r="F245" s="41" t="str">
        <f>VLOOKUP(C245,'[2]Acha Air Sales Price List'!$B$1:$D$65536,3,FALSE)</f>
        <v>Exchange rate :</v>
      </c>
      <c r="G245" s="21">
        <f>ROUND(IF(ISBLANK(C245),0,VLOOKUP(C245,'[2]Acha Air Sales Price List'!$B$1:$X$65536,12,FALSE)*$M$14),2)</f>
        <v>0</v>
      </c>
      <c r="H245" s="21"/>
      <c r="I245" s="22">
        <f t="shared" si="4"/>
        <v>0</v>
      </c>
      <c r="J245" s="14"/>
    </row>
    <row r="246" spans="1:10" ht="12.4" hidden="1" customHeight="1">
      <c r="A246" s="13"/>
      <c r="B246" s="1"/>
      <c r="C246" s="36"/>
      <c r="D246" s="171"/>
      <c r="E246" s="172"/>
      <c r="F246" s="41" t="str">
        <f>VLOOKUP(C246,'[2]Acha Air Sales Price List'!$B$1:$D$65536,3,FALSE)</f>
        <v>Exchange rate :</v>
      </c>
      <c r="G246" s="21">
        <f>ROUND(IF(ISBLANK(C246),0,VLOOKUP(C246,'[2]Acha Air Sales Price List'!$B$1:$X$65536,12,FALSE)*$M$14),2)</f>
        <v>0</v>
      </c>
      <c r="H246" s="21"/>
      <c r="I246" s="22">
        <f t="shared" si="4"/>
        <v>0</v>
      </c>
      <c r="J246" s="14"/>
    </row>
    <row r="247" spans="1:10" ht="12.4" hidden="1" customHeight="1">
      <c r="A247" s="13"/>
      <c r="B247" s="1"/>
      <c r="C247" s="36"/>
      <c r="D247" s="171"/>
      <c r="E247" s="172"/>
      <c r="F247" s="41" t="str">
        <f>VLOOKUP(C247,'[2]Acha Air Sales Price List'!$B$1:$D$65536,3,FALSE)</f>
        <v>Exchange rate :</v>
      </c>
      <c r="G247" s="21">
        <f>ROUND(IF(ISBLANK(C247),0,VLOOKUP(C247,'[2]Acha Air Sales Price List'!$B$1:$X$65536,12,FALSE)*$M$14),2)</f>
        <v>0</v>
      </c>
      <c r="H247" s="21"/>
      <c r="I247" s="22">
        <f t="shared" si="4"/>
        <v>0</v>
      </c>
      <c r="J247" s="14"/>
    </row>
    <row r="248" spans="1:10" ht="12.4" hidden="1" customHeight="1">
      <c r="A248" s="13"/>
      <c r="B248" s="1"/>
      <c r="C248" s="36"/>
      <c r="D248" s="171"/>
      <c r="E248" s="172"/>
      <c r="F248" s="41" t="str">
        <f>VLOOKUP(C248,'[2]Acha Air Sales Price List'!$B$1:$D$65536,3,FALSE)</f>
        <v>Exchange rate :</v>
      </c>
      <c r="G248" s="21">
        <f>ROUND(IF(ISBLANK(C248),0,VLOOKUP(C248,'[2]Acha Air Sales Price List'!$B$1:$X$65536,12,FALSE)*$M$14),2)</f>
        <v>0</v>
      </c>
      <c r="H248" s="21"/>
      <c r="I248" s="22">
        <f t="shared" si="4"/>
        <v>0</v>
      </c>
      <c r="J248" s="14"/>
    </row>
    <row r="249" spans="1:10" ht="12.4" hidden="1" customHeight="1">
      <c r="A249" s="13"/>
      <c r="B249" s="1"/>
      <c r="C249" s="36"/>
      <c r="D249" s="171"/>
      <c r="E249" s="172"/>
      <c r="F249" s="41" t="str">
        <f>VLOOKUP(C249,'[2]Acha Air Sales Price List'!$B$1:$D$65536,3,FALSE)</f>
        <v>Exchange rate :</v>
      </c>
      <c r="G249" s="21">
        <f>ROUND(IF(ISBLANK(C249),0,VLOOKUP(C249,'[2]Acha Air Sales Price List'!$B$1:$X$65536,12,FALSE)*$M$14),2)</f>
        <v>0</v>
      </c>
      <c r="H249" s="21"/>
      <c r="I249" s="22">
        <f t="shared" si="4"/>
        <v>0</v>
      </c>
      <c r="J249" s="14"/>
    </row>
    <row r="250" spans="1:10" ht="12.4" hidden="1" customHeight="1">
      <c r="A250" s="13"/>
      <c r="B250" s="1"/>
      <c r="C250" s="36"/>
      <c r="D250" s="171"/>
      <c r="E250" s="172"/>
      <c r="F250" s="41" t="str">
        <f>VLOOKUP(C250,'[2]Acha Air Sales Price List'!$B$1:$D$65536,3,FALSE)</f>
        <v>Exchange rate :</v>
      </c>
      <c r="G250" s="21">
        <f>ROUND(IF(ISBLANK(C250),0,VLOOKUP(C250,'[2]Acha Air Sales Price List'!$B$1:$X$65536,12,FALSE)*$M$14),2)</f>
        <v>0</v>
      </c>
      <c r="H250" s="21"/>
      <c r="I250" s="22">
        <f t="shared" si="4"/>
        <v>0</v>
      </c>
      <c r="J250" s="14"/>
    </row>
    <row r="251" spans="1:10" ht="12.4" hidden="1" customHeight="1">
      <c r="A251" s="13"/>
      <c r="B251" s="1"/>
      <c r="C251" s="36"/>
      <c r="D251" s="171"/>
      <c r="E251" s="172"/>
      <c r="F251" s="41" t="str">
        <f>VLOOKUP(C251,'[2]Acha Air Sales Price List'!$B$1:$D$65536,3,FALSE)</f>
        <v>Exchange rate :</v>
      </c>
      <c r="G251" s="21">
        <f>ROUND(IF(ISBLANK(C251),0,VLOOKUP(C251,'[2]Acha Air Sales Price List'!$B$1:$X$65536,12,FALSE)*$M$14),2)</f>
        <v>0</v>
      </c>
      <c r="H251" s="21"/>
      <c r="I251" s="22">
        <f t="shared" si="4"/>
        <v>0</v>
      </c>
      <c r="J251" s="14"/>
    </row>
    <row r="252" spans="1:10" ht="12.4" hidden="1" customHeight="1">
      <c r="A252" s="13"/>
      <c r="B252" s="1"/>
      <c r="C252" s="36"/>
      <c r="D252" s="171"/>
      <c r="E252" s="172"/>
      <c r="F252" s="41" t="str">
        <f>VLOOKUP(C252,'[2]Acha Air Sales Price List'!$B$1:$D$65536,3,FALSE)</f>
        <v>Exchange rate :</v>
      </c>
      <c r="G252" s="21">
        <f>ROUND(IF(ISBLANK(C252),0,VLOOKUP(C252,'[2]Acha Air Sales Price List'!$B$1:$X$65536,12,FALSE)*$M$14),2)</f>
        <v>0</v>
      </c>
      <c r="H252" s="21"/>
      <c r="I252" s="22">
        <f t="shared" si="4"/>
        <v>0</v>
      </c>
      <c r="J252" s="14"/>
    </row>
    <row r="253" spans="1:10" ht="12.4" hidden="1" customHeight="1">
      <c r="A253" s="13"/>
      <c r="B253" s="1"/>
      <c r="C253" s="36"/>
      <c r="D253" s="171"/>
      <c r="E253" s="172"/>
      <c r="F253" s="41" t="str">
        <f>VLOOKUP(C253,'[2]Acha Air Sales Price List'!$B$1:$D$65536,3,FALSE)</f>
        <v>Exchange rate :</v>
      </c>
      <c r="G253" s="21">
        <f>ROUND(IF(ISBLANK(C253),0,VLOOKUP(C253,'[2]Acha Air Sales Price List'!$B$1:$X$65536,12,FALSE)*$M$14),2)</f>
        <v>0</v>
      </c>
      <c r="H253" s="21"/>
      <c r="I253" s="22">
        <f t="shared" si="4"/>
        <v>0</v>
      </c>
      <c r="J253" s="14"/>
    </row>
    <row r="254" spans="1:10" ht="12.4" hidden="1" customHeight="1">
      <c r="A254" s="13"/>
      <c r="B254" s="1"/>
      <c r="C254" s="36"/>
      <c r="D254" s="171"/>
      <c r="E254" s="172"/>
      <c r="F254" s="41" t="str">
        <f>VLOOKUP(C254,'[2]Acha Air Sales Price List'!$B$1:$D$65536,3,FALSE)</f>
        <v>Exchange rate :</v>
      </c>
      <c r="G254" s="21">
        <f>ROUND(IF(ISBLANK(C254),0,VLOOKUP(C254,'[2]Acha Air Sales Price List'!$B$1:$X$65536,12,FALSE)*$M$14),2)</f>
        <v>0</v>
      </c>
      <c r="H254" s="21"/>
      <c r="I254" s="22">
        <f t="shared" si="4"/>
        <v>0</v>
      </c>
      <c r="J254" s="14"/>
    </row>
    <row r="255" spans="1:10" ht="12.4" hidden="1" customHeight="1">
      <c r="A255" s="13"/>
      <c r="B255" s="1"/>
      <c r="C255" s="36"/>
      <c r="D255" s="171"/>
      <c r="E255" s="172"/>
      <c r="F255" s="41" t="str">
        <f>VLOOKUP(C255,'[2]Acha Air Sales Price List'!$B$1:$D$65536,3,FALSE)</f>
        <v>Exchange rate :</v>
      </c>
      <c r="G255" s="21">
        <f>ROUND(IF(ISBLANK(C255),0,VLOOKUP(C255,'[2]Acha Air Sales Price List'!$B$1:$X$65536,12,FALSE)*$M$14),2)</f>
        <v>0</v>
      </c>
      <c r="H255" s="21"/>
      <c r="I255" s="22">
        <f t="shared" si="4"/>
        <v>0</v>
      </c>
      <c r="J255" s="14"/>
    </row>
    <row r="256" spans="1:10" ht="12.4" hidden="1" customHeight="1">
      <c r="A256" s="13"/>
      <c r="B256" s="1"/>
      <c r="C256" s="36"/>
      <c r="D256" s="171"/>
      <c r="E256" s="172"/>
      <c r="F256" s="41" t="str">
        <f>VLOOKUP(C256,'[2]Acha Air Sales Price List'!$B$1:$D$65536,3,FALSE)</f>
        <v>Exchange rate :</v>
      </c>
      <c r="G256" s="21">
        <f>ROUND(IF(ISBLANK(C256),0,VLOOKUP(C256,'[2]Acha Air Sales Price List'!$B$1:$X$65536,12,FALSE)*$M$14),2)</f>
        <v>0</v>
      </c>
      <c r="H256" s="21"/>
      <c r="I256" s="22">
        <f t="shared" si="4"/>
        <v>0</v>
      </c>
      <c r="J256" s="14"/>
    </row>
    <row r="257" spans="1:10" ht="12.4" hidden="1" customHeight="1">
      <c r="A257" s="13"/>
      <c r="B257" s="1"/>
      <c r="C257" s="36"/>
      <c r="D257" s="171"/>
      <c r="E257" s="172"/>
      <c r="F257" s="41" t="str">
        <f>VLOOKUP(C257,'[2]Acha Air Sales Price List'!$B$1:$D$65536,3,FALSE)</f>
        <v>Exchange rate :</v>
      </c>
      <c r="G257" s="21">
        <f>ROUND(IF(ISBLANK(C257),0,VLOOKUP(C257,'[2]Acha Air Sales Price List'!$B$1:$X$65536,12,FALSE)*$M$14),2)</f>
        <v>0</v>
      </c>
      <c r="H257" s="21"/>
      <c r="I257" s="22">
        <f t="shared" si="4"/>
        <v>0</v>
      </c>
      <c r="J257" s="14"/>
    </row>
    <row r="258" spans="1:10" ht="12.4" hidden="1" customHeight="1">
      <c r="A258" s="13"/>
      <c r="B258" s="1"/>
      <c r="C258" s="37"/>
      <c r="D258" s="171"/>
      <c r="E258" s="172"/>
      <c r="F258" s="41" t="str">
        <f>VLOOKUP(C258,'[2]Acha Air Sales Price List'!$B$1:$D$65536,3,FALSE)</f>
        <v>Exchange rate :</v>
      </c>
      <c r="G258" s="21">
        <f>ROUND(IF(ISBLANK(C258),0,VLOOKUP(C258,'[2]Acha Air Sales Price List'!$B$1:$X$65536,12,FALSE)*$M$14),2)</f>
        <v>0</v>
      </c>
      <c r="H258" s="21"/>
      <c r="I258" s="22">
        <f t="shared" si="4"/>
        <v>0</v>
      </c>
      <c r="J258" s="14"/>
    </row>
    <row r="259" spans="1:10" ht="12" hidden="1" customHeight="1">
      <c r="A259" s="13"/>
      <c r="B259" s="1"/>
      <c r="C259" s="36"/>
      <c r="D259" s="171"/>
      <c r="E259" s="172"/>
      <c r="F259" s="41" t="str">
        <f>VLOOKUP(C259,'[2]Acha Air Sales Price List'!$B$1:$D$65536,3,FALSE)</f>
        <v>Exchange rate :</v>
      </c>
      <c r="G259" s="21">
        <f>ROUND(IF(ISBLANK(C259),0,VLOOKUP(C259,'[2]Acha Air Sales Price List'!$B$1:$X$65536,12,FALSE)*$M$14),2)</f>
        <v>0</v>
      </c>
      <c r="H259" s="21"/>
      <c r="I259" s="22">
        <f t="shared" si="4"/>
        <v>0</v>
      </c>
      <c r="J259" s="14"/>
    </row>
    <row r="260" spans="1:10" ht="12.4" hidden="1" customHeight="1">
      <c r="A260" s="13"/>
      <c r="B260" s="1"/>
      <c r="C260" s="36"/>
      <c r="D260" s="171"/>
      <c r="E260" s="172"/>
      <c r="F260" s="41" t="str">
        <f>VLOOKUP(C260,'[2]Acha Air Sales Price List'!$B$1:$D$65536,3,FALSE)</f>
        <v>Exchange rate :</v>
      </c>
      <c r="G260" s="21">
        <f>ROUND(IF(ISBLANK(C260),0,VLOOKUP(C260,'[2]Acha Air Sales Price List'!$B$1:$X$65536,12,FALSE)*$M$14),2)</f>
        <v>0</v>
      </c>
      <c r="H260" s="21"/>
      <c r="I260" s="22">
        <f t="shared" si="4"/>
        <v>0</v>
      </c>
      <c r="J260" s="14"/>
    </row>
    <row r="261" spans="1:10" ht="12.4" hidden="1" customHeight="1">
      <c r="A261" s="13"/>
      <c r="B261" s="1"/>
      <c r="C261" s="36"/>
      <c r="D261" s="171"/>
      <c r="E261" s="172"/>
      <c r="F261" s="41" t="str">
        <f>VLOOKUP(C261,'[2]Acha Air Sales Price List'!$B$1:$D$65536,3,FALSE)</f>
        <v>Exchange rate :</v>
      </c>
      <c r="G261" s="21">
        <f>ROUND(IF(ISBLANK(C261),0,VLOOKUP(C261,'[2]Acha Air Sales Price List'!$B$1:$X$65536,12,FALSE)*$M$14),2)</f>
        <v>0</v>
      </c>
      <c r="H261" s="21"/>
      <c r="I261" s="22">
        <f t="shared" si="4"/>
        <v>0</v>
      </c>
      <c r="J261" s="14"/>
    </row>
    <row r="262" spans="1:10" ht="12.4" hidden="1" customHeight="1">
      <c r="A262" s="13"/>
      <c r="B262" s="1"/>
      <c r="C262" s="36"/>
      <c r="D262" s="171"/>
      <c r="E262" s="172"/>
      <c r="F262" s="41" t="str">
        <f>VLOOKUP(C262,'[2]Acha Air Sales Price List'!$B$1:$D$65536,3,FALSE)</f>
        <v>Exchange rate :</v>
      </c>
      <c r="G262" s="21">
        <f>ROUND(IF(ISBLANK(C262),0,VLOOKUP(C262,'[2]Acha Air Sales Price List'!$B$1:$X$65536,12,FALSE)*$M$14),2)</f>
        <v>0</v>
      </c>
      <c r="H262" s="21"/>
      <c r="I262" s="22">
        <f t="shared" si="4"/>
        <v>0</v>
      </c>
      <c r="J262" s="14"/>
    </row>
    <row r="263" spans="1:10" ht="12.4" hidden="1" customHeight="1">
      <c r="A263" s="13"/>
      <c r="B263" s="1"/>
      <c r="C263" s="36"/>
      <c r="D263" s="171"/>
      <c r="E263" s="172"/>
      <c r="F263" s="41" t="str">
        <f>VLOOKUP(C263,'[2]Acha Air Sales Price List'!$B$1:$D$65536,3,FALSE)</f>
        <v>Exchange rate :</v>
      </c>
      <c r="G263" s="21">
        <f>ROUND(IF(ISBLANK(C263),0,VLOOKUP(C263,'[2]Acha Air Sales Price List'!$B$1:$X$65536,12,FALSE)*$M$14),2)</f>
        <v>0</v>
      </c>
      <c r="H263" s="21"/>
      <c r="I263" s="22">
        <f t="shared" si="4"/>
        <v>0</v>
      </c>
      <c r="J263" s="14"/>
    </row>
    <row r="264" spans="1:10" ht="12.4" hidden="1" customHeight="1">
      <c r="A264" s="13"/>
      <c r="B264" s="1"/>
      <c r="C264" s="36"/>
      <c r="D264" s="171"/>
      <c r="E264" s="172"/>
      <c r="F264" s="41" t="str">
        <f>VLOOKUP(C264,'[2]Acha Air Sales Price List'!$B$1:$D$65536,3,FALSE)</f>
        <v>Exchange rate :</v>
      </c>
      <c r="G264" s="21">
        <f>ROUND(IF(ISBLANK(C264),0,VLOOKUP(C264,'[2]Acha Air Sales Price List'!$B$1:$X$65536,12,FALSE)*$M$14),2)</f>
        <v>0</v>
      </c>
      <c r="H264" s="21"/>
      <c r="I264" s="22">
        <f t="shared" si="4"/>
        <v>0</v>
      </c>
      <c r="J264" s="14"/>
    </row>
    <row r="265" spans="1:10" ht="12.4" hidden="1" customHeight="1">
      <c r="A265" s="13"/>
      <c r="B265" s="1"/>
      <c r="C265" s="36"/>
      <c r="D265" s="171"/>
      <c r="E265" s="172"/>
      <c r="F265" s="41" t="str">
        <f>VLOOKUP(C265,'[2]Acha Air Sales Price List'!$B$1:$D$65536,3,FALSE)</f>
        <v>Exchange rate :</v>
      </c>
      <c r="G265" s="21">
        <f>ROUND(IF(ISBLANK(C265),0,VLOOKUP(C265,'[2]Acha Air Sales Price List'!$B$1:$X$65536,12,FALSE)*$M$14),2)</f>
        <v>0</v>
      </c>
      <c r="H265" s="21"/>
      <c r="I265" s="22">
        <f t="shared" si="4"/>
        <v>0</v>
      </c>
      <c r="J265" s="14"/>
    </row>
    <row r="266" spans="1:10" ht="12.4" hidden="1" customHeight="1">
      <c r="A266" s="13"/>
      <c r="B266" s="1"/>
      <c r="C266" s="36"/>
      <c r="D266" s="171"/>
      <c r="E266" s="172"/>
      <c r="F266" s="41" t="str">
        <f>VLOOKUP(C266,'[2]Acha Air Sales Price List'!$B$1:$D$65536,3,FALSE)</f>
        <v>Exchange rate :</v>
      </c>
      <c r="G266" s="21">
        <f>ROUND(IF(ISBLANK(C266),0,VLOOKUP(C266,'[2]Acha Air Sales Price List'!$B$1:$X$65536,12,FALSE)*$M$14),2)</f>
        <v>0</v>
      </c>
      <c r="H266" s="21"/>
      <c r="I266" s="22">
        <f t="shared" si="4"/>
        <v>0</v>
      </c>
      <c r="J266" s="14"/>
    </row>
    <row r="267" spans="1:10" ht="12.4" hidden="1" customHeight="1">
      <c r="A267" s="13"/>
      <c r="B267" s="1"/>
      <c r="C267" s="36"/>
      <c r="D267" s="171"/>
      <c r="E267" s="172"/>
      <c r="F267" s="41" t="str">
        <f>VLOOKUP(C267,'[2]Acha Air Sales Price List'!$B$1:$D$65536,3,FALSE)</f>
        <v>Exchange rate :</v>
      </c>
      <c r="G267" s="21">
        <f>ROUND(IF(ISBLANK(C267),0,VLOOKUP(C267,'[2]Acha Air Sales Price List'!$B$1:$X$65536,12,FALSE)*$M$14),2)</f>
        <v>0</v>
      </c>
      <c r="H267" s="21"/>
      <c r="I267" s="22">
        <f t="shared" si="4"/>
        <v>0</v>
      </c>
      <c r="J267" s="14"/>
    </row>
    <row r="268" spans="1:10" ht="12.4" hidden="1" customHeight="1">
      <c r="A268" s="13"/>
      <c r="B268" s="1"/>
      <c r="C268" s="36"/>
      <c r="D268" s="171"/>
      <c r="E268" s="172"/>
      <c r="F268" s="41" t="str">
        <f>VLOOKUP(C268,'[2]Acha Air Sales Price List'!$B$1:$D$65536,3,FALSE)</f>
        <v>Exchange rate :</v>
      </c>
      <c r="G268" s="21">
        <f>ROUND(IF(ISBLANK(C268),0,VLOOKUP(C268,'[2]Acha Air Sales Price List'!$B$1:$X$65536,12,FALSE)*$M$14),2)</f>
        <v>0</v>
      </c>
      <c r="H268" s="21"/>
      <c r="I268" s="22">
        <f t="shared" si="4"/>
        <v>0</v>
      </c>
      <c r="J268" s="14"/>
    </row>
    <row r="269" spans="1:10" ht="12.4" hidden="1" customHeight="1">
      <c r="A269" s="13"/>
      <c r="B269" s="1"/>
      <c r="C269" s="36"/>
      <c r="D269" s="171"/>
      <c r="E269" s="172"/>
      <c r="F269" s="41" t="str">
        <f>VLOOKUP(C269,'[2]Acha Air Sales Price List'!$B$1:$D$65536,3,FALSE)</f>
        <v>Exchange rate :</v>
      </c>
      <c r="G269" s="21">
        <f>ROUND(IF(ISBLANK(C269),0,VLOOKUP(C269,'[2]Acha Air Sales Price List'!$B$1:$X$65536,12,FALSE)*$M$14),2)</f>
        <v>0</v>
      </c>
      <c r="H269" s="21"/>
      <c r="I269" s="22">
        <f t="shared" si="4"/>
        <v>0</v>
      </c>
      <c r="J269" s="14"/>
    </row>
    <row r="270" spans="1:10" ht="12.4" hidden="1" customHeight="1">
      <c r="A270" s="13"/>
      <c r="B270" s="1"/>
      <c r="C270" s="36"/>
      <c r="D270" s="171"/>
      <c r="E270" s="172"/>
      <c r="F270" s="41" t="str">
        <f>VLOOKUP(C270,'[2]Acha Air Sales Price List'!$B$1:$D$65536,3,FALSE)</f>
        <v>Exchange rate :</v>
      </c>
      <c r="G270" s="21">
        <f>ROUND(IF(ISBLANK(C270),0,VLOOKUP(C270,'[2]Acha Air Sales Price List'!$B$1:$X$65536,12,FALSE)*$M$14),2)</f>
        <v>0</v>
      </c>
      <c r="H270" s="21"/>
      <c r="I270" s="22">
        <f t="shared" si="4"/>
        <v>0</v>
      </c>
      <c r="J270" s="14"/>
    </row>
    <row r="271" spans="1:10" ht="12.4" hidden="1" customHeight="1">
      <c r="A271" s="13"/>
      <c r="B271" s="1"/>
      <c r="C271" s="36"/>
      <c r="D271" s="171"/>
      <c r="E271" s="172"/>
      <c r="F271" s="41" t="str">
        <f>VLOOKUP(C271,'[2]Acha Air Sales Price List'!$B$1:$D$65536,3,FALSE)</f>
        <v>Exchange rate :</v>
      </c>
      <c r="G271" s="21">
        <f>ROUND(IF(ISBLANK(C271),0,VLOOKUP(C271,'[2]Acha Air Sales Price List'!$B$1:$X$65536,12,FALSE)*$M$14),2)</f>
        <v>0</v>
      </c>
      <c r="H271" s="21"/>
      <c r="I271" s="22">
        <f t="shared" si="4"/>
        <v>0</v>
      </c>
      <c r="J271" s="14"/>
    </row>
    <row r="272" spans="1:10" ht="12.4" hidden="1" customHeight="1">
      <c r="A272" s="13"/>
      <c r="B272" s="1"/>
      <c r="C272" s="36"/>
      <c r="D272" s="171"/>
      <c r="E272" s="172"/>
      <c r="F272" s="41" t="str">
        <f>VLOOKUP(C272,'[2]Acha Air Sales Price List'!$B$1:$D$65536,3,FALSE)</f>
        <v>Exchange rate :</v>
      </c>
      <c r="G272" s="21">
        <f>ROUND(IF(ISBLANK(C272),0,VLOOKUP(C272,'[2]Acha Air Sales Price List'!$B$1:$X$65536,12,FALSE)*$M$14),2)</f>
        <v>0</v>
      </c>
      <c r="H272" s="21"/>
      <c r="I272" s="22">
        <f t="shared" si="4"/>
        <v>0</v>
      </c>
      <c r="J272" s="14"/>
    </row>
    <row r="273" spans="1:10" ht="12.4" hidden="1" customHeight="1">
      <c r="A273" s="13"/>
      <c r="B273" s="1"/>
      <c r="C273" s="36"/>
      <c r="D273" s="171"/>
      <c r="E273" s="172"/>
      <c r="F273" s="41" t="str">
        <f>VLOOKUP(C273,'[2]Acha Air Sales Price List'!$B$1:$D$65536,3,FALSE)</f>
        <v>Exchange rate :</v>
      </c>
      <c r="G273" s="21">
        <f>ROUND(IF(ISBLANK(C273),0,VLOOKUP(C273,'[2]Acha Air Sales Price List'!$B$1:$X$65536,12,FALSE)*$M$14),2)</f>
        <v>0</v>
      </c>
      <c r="H273" s="21"/>
      <c r="I273" s="22">
        <f t="shared" si="4"/>
        <v>0</v>
      </c>
      <c r="J273" s="14"/>
    </row>
    <row r="274" spans="1:10" ht="12.4" hidden="1" customHeight="1">
      <c r="A274" s="13"/>
      <c r="B274" s="1"/>
      <c r="C274" s="36"/>
      <c r="D274" s="171"/>
      <c r="E274" s="172"/>
      <c r="F274" s="41" t="str">
        <f>VLOOKUP(C274,'[2]Acha Air Sales Price List'!$B$1:$D$65536,3,FALSE)</f>
        <v>Exchange rate :</v>
      </c>
      <c r="G274" s="21">
        <f>ROUND(IF(ISBLANK(C274),0,VLOOKUP(C274,'[2]Acha Air Sales Price List'!$B$1:$X$65536,12,FALSE)*$M$14),2)</f>
        <v>0</v>
      </c>
      <c r="H274" s="21"/>
      <c r="I274" s="22">
        <f t="shared" si="4"/>
        <v>0</v>
      </c>
      <c r="J274" s="14"/>
    </row>
    <row r="275" spans="1:10" ht="12.4" hidden="1" customHeight="1">
      <c r="A275" s="13"/>
      <c r="B275" s="1"/>
      <c r="C275" s="36"/>
      <c r="D275" s="171"/>
      <c r="E275" s="172"/>
      <c r="F275" s="41" t="str">
        <f>VLOOKUP(C275,'[2]Acha Air Sales Price List'!$B$1:$D$65536,3,FALSE)</f>
        <v>Exchange rate :</v>
      </c>
      <c r="G275" s="21">
        <f>ROUND(IF(ISBLANK(C275),0,VLOOKUP(C275,'[2]Acha Air Sales Price List'!$B$1:$X$65536,12,FALSE)*$M$14),2)</f>
        <v>0</v>
      </c>
      <c r="H275" s="21"/>
      <c r="I275" s="22">
        <f t="shared" si="4"/>
        <v>0</v>
      </c>
      <c r="J275" s="14"/>
    </row>
    <row r="276" spans="1:10" ht="12.4" hidden="1" customHeight="1">
      <c r="A276" s="13"/>
      <c r="B276" s="1"/>
      <c r="C276" s="36"/>
      <c r="D276" s="171"/>
      <c r="E276" s="172"/>
      <c r="F276" s="41" t="str">
        <f>VLOOKUP(C276,'[2]Acha Air Sales Price List'!$B$1:$D$65536,3,FALSE)</f>
        <v>Exchange rate :</v>
      </c>
      <c r="G276" s="21">
        <f>ROUND(IF(ISBLANK(C276),0,VLOOKUP(C276,'[2]Acha Air Sales Price List'!$B$1:$X$65536,12,FALSE)*$M$14),2)</f>
        <v>0</v>
      </c>
      <c r="H276" s="21"/>
      <c r="I276" s="22">
        <f t="shared" ref="I276:I339" si="5">ROUND(IF(ISNUMBER(B276), G276*B276, 0),5)</f>
        <v>0</v>
      </c>
      <c r="J276" s="14"/>
    </row>
    <row r="277" spans="1:10" ht="12.4" hidden="1" customHeight="1">
      <c r="A277" s="13"/>
      <c r="B277" s="1"/>
      <c r="C277" s="36"/>
      <c r="D277" s="171"/>
      <c r="E277" s="172"/>
      <c r="F277" s="41" t="str">
        <f>VLOOKUP(C277,'[2]Acha Air Sales Price List'!$B$1:$D$65536,3,FALSE)</f>
        <v>Exchange rate :</v>
      </c>
      <c r="G277" s="21">
        <f>ROUND(IF(ISBLANK(C277),0,VLOOKUP(C277,'[2]Acha Air Sales Price List'!$B$1:$X$65536,12,FALSE)*$M$14),2)</f>
        <v>0</v>
      </c>
      <c r="H277" s="21"/>
      <c r="I277" s="22">
        <f t="shared" si="5"/>
        <v>0</v>
      </c>
      <c r="J277" s="14"/>
    </row>
    <row r="278" spans="1:10" ht="12.4" hidden="1" customHeight="1">
      <c r="A278" s="13"/>
      <c r="B278" s="1"/>
      <c r="C278" s="36"/>
      <c r="D278" s="171"/>
      <c r="E278" s="172"/>
      <c r="F278" s="41" t="str">
        <f>VLOOKUP(C278,'[2]Acha Air Sales Price List'!$B$1:$D$65536,3,FALSE)</f>
        <v>Exchange rate :</v>
      </c>
      <c r="G278" s="21">
        <f>ROUND(IF(ISBLANK(C278),0,VLOOKUP(C278,'[2]Acha Air Sales Price List'!$B$1:$X$65536,12,FALSE)*$M$14),2)</f>
        <v>0</v>
      </c>
      <c r="H278" s="21"/>
      <c r="I278" s="22">
        <f t="shared" si="5"/>
        <v>0</v>
      </c>
      <c r="J278" s="14"/>
    </row>
    <row r="279" spans="1:10" ht="12.4" hidden="1" customHeight="1">
      <c r="A279" s="13"/>
      <c r="B279" s="1"/>
      <c r="C279" s="36"/>
      <c r="D279" s="171"/>
      <c r="E279" s="172"/>
      <c r="F279" s="41" t="str">
        <f>VLOOKUP(C279,'[2]Acha Air Sales Price List'!$B$1:$D$65536,3,FALSE)</f>
        <v>Exchange rate :</v>
      </c>
      <c r="G279" s="21">
        <f>ROUND(IF(ISBLANK(C279),0,VLOOKUP(C279,'[2]Acha Air Sales Price List'!$B$1:$X$65536,12,FALSE)*$M$14),2)</f>
        <v>0</v>
      </c>
      <c r="H279" s="21"/>
      <c r="I279" s="22">
        <f t="shared" si="5"/>
        <v>0</v>
      </c>
      <c r="J279" s="14"/>
    </row>
    <row r="280" spans="1:10" ht="12.4" hidden="1" customHeight="1">
      <c r="A280" s="13"/>
      <c r="B280" s="1"/>
      <c r="C280" s="36"/>
      <c r="D280" s="171"/>
      <c r="E280" s="172"/>
      <c r="F280" s="41" t="str">
        <f>VLOOKUP(C280,'[2]Acha Air Sales Price List'!$B$1:$D$65536,3,FALSE)</f>
        <v>Exchange rate :</v>
      </c>
      <c r="G280" s="21">
        <f>ROUND(IF(ISBLANK(C280),0,VLOOKUP(C280,'[2]Acha Air Sales Price List'!$B$1:$X$65536,12,FALSE)*$M$14),2)</f>
        <v>0</v>
      </c>
      <c r="H280" s="21"/>
      <c r="I280" s="22">
        <f t="shared" si="5"/>
        <v>0</v>
      </c>
      <c r="J280" s="14"/>
    </row>
    <row r="281" spans="1:10" ht="12.4" hidden="1" customHeight="1">
      <c r="A281" s="13"/>
      <c r="B281" s="1"/>
      <c r="C281" s="36"/>
      <c r="D281" s="171"/>
      <c r="E281" s="172"/>
      <c r="F281" s="41" t="str">
        <f>VLOOKUP(C281,'[2]Acha Air Sales Price List'!$B$1:$D$65536,3,FALSE)</f>
        <v>Exchange rate :</v>
      </c>
      <c r="G281" s="21">
        <f>ROUND(IF(ISBLANK(C281),0,VLOOKUP(C281,'[2]Acha Air Sales Price List'!$B$1:$X$65536,12,FALSE)*$M$14),2)</f>
        <v>0</v>
      </c>
      <c r="H281" s="21"/>
      <c r="I281" s="22">
        <f t="shared" si="5"/>
        <v>0</v>
      </c>
      <c r="J281" s="14"/>
    </row>
    <row r="282" spans="1:10" ht="12.4" hidden="1" customHeight="1">
      <c r="A282" s="13"/>
      <c r="B282" s="1"/>
      <c r="C282" s="36"/>
      <c r="D282" s="171"/>
      <c r="E282" s="172"/>
      <c r="F282" s="41" t="str">
        <f>VLOOKUP(C282,'[2]Acha Air Sales Price List'!$B$1:$D$65536,3,FALSE)</f>
        <v>Exchange rate :</v>
      </c>
      <c r="G282" s="21">
        <f>ROUND(IF(ISBLANK(C282),0,VLOOKUP(C282,'[2]Acha Air Sales Price List'!$B$1:$X$65536,12,FALSE)*$M$14),2)</f>
        <v>0</v>
      </c>
      <c r="H282" s="21"/>
      <c r="I282" s="22">
        <f t="shared" si="5"/>
        <v>0</v>
      </c>
      <c r="J282" s="14"/>
    </row>
    <row r="283" spans="1:10" ht="12.4" hidden="1" customHeight="1">
      <c r="A283" s="13"/>
      <c r="B283" s="1"/>
      <c r="C283" s="36"/>
      <c r="D283" s="171"/>
      <c r="E283" s="172"/>
      <c r="F283" s="41" t="str">
        <f>VLOOKUP(C283,'[2]Acha Air Sales Price List'!$B$1:$D$65536,3,FALSE)</f>
        <v>Exchange rate :</v>
      </c>
      <c r="G283" s="21">
        <f>ROUND(IF(ISBLANK(C283),0,VLOOKUP(C283,'[2]Acha Air Sales Price List'!$B$1:$X$65536,12,FALSE)*$M$14),2)</f>
        <v>0</v>
      </c>
      <c r="H283" s="21"/>
      <c r="I283" s="22">
        <f t="shared" si="5"/>
        <v>0</v>
      </c>
      <c r="J283" s="14"/>
    </row>
    <row r="284" spans="1:10" ht="12.4" hidden="1" customHeight="1">
      <c r="A284" s="13"/>
      <c r="B284" s="1"/>
      <c r="C284" s="36"/>
      <c r="D284" s="171"/>
      <c r="E284" s="172"/>
      <c r="F284" s="41" t="str">
        <f>VLOOKUP(C284,'[2]Acha Air Sales Price List'!$B$1:$D$65536,3,FALSE)</f>
        <v>Exchange rate :</v>
      </c>
      <c r="G284" s="21">
        <f>ROUND(IF(ISBLANK(C284),0,VLOOKUP(C284,'[2]Acha Air Sales Price List'!$B$1:$X$65536,12,FALSE)*$M$14),2)</f>
        <v>0</v>
      </c>
      <c r="H284" s="21"/>
      <c r="I284" s="22">
        <f t="shared" si="5"/>
        <v>0</v>
      </c>
      <c r="J284" s="14"/>
    </row>
    <row r="285" spans="1:10" ht="12.4" hidden="1" customHeight="1">
      <c r="A285" s="13"/>
      <c r="B285" s="1"/>
      <c r="C285" s="36"/>
      <c r="D285" s="171"/>
      <c r="E285" s="172"/>
      <c r="F285" s="41" t="str">
        <f>VLOOKUP(C285,'[2]Acha Air Sales Price List'!$B$1:$D$65536,3,FALSE)</f>
        <v>Exchange rate :</v>
      </c>
      <c r="G285" s="21">
        <f>ROUND(IF(ISBLANK(C285),0,VLOOKUP(C285,'[2]Acha Air Sales Price List'!$B$1:$X$65536,12,FALSE)*$M$14),2)</f>
        <v>0</v>
      </c>
      <c r="H285" s="21"/>
      <c r="I285" s="22">
        <f t="shared" si="5"/>
        <v>0</v>
      </c>
      <c r="J285" s="14"/>
    </row>
    <row r="286" spans="1:10" ht="12.4" hidden="1" customHeight="1">
      <c r="A286" s="13"/>
      <c r="B286" s="1"/>
      <c r="C286" s="37"/>
      <c r="D286" s="171"/>
      <c r="E286" s="172"/>
      <c r="F286" s="41" t="str">
        <f>VLOOKUP(C286,'[2]Acha Air Sales Price List'!$B$1:$D$65536,3,FALSE)</f>
        <v>Exchange rate :</v>
      </c>
      <c r="G286" s="21">
        <f>ROUND(IF(ISBLANK(C286),0,VLOOKUP(C286,'[2]Acha Air Sales Price List'!$B$1:$X$65536,12,FALSE)*$M$14),2)</f>
        <v>0</v>
      </c>
      <c r="H286" s="21"/>
      <c r="I286" s="22">
        <f t="shared" si="5"/>
        <v>0</v>
      </c>
      <c r="J286" s="14"/>
    </row>
    <row r="287" spans="1:10" ht="12" hidden="1" customHeight="1">
      <c r="A287" s="13"/>
      <c r="B287" s="1"/>
      <c r="C287" s="36"/>
      <c r="D287" s="171"/>
      <c r="E287" s="172"/>
      <c r="F287" s="41" t="str">
        <f>VLOOKUP(C287,'[2]Acha Air Sales Price List'!$B$1:$D$65536,3,FALSE)</f>
        <v>Exchange rate :</v>
      </c>
      <c r="G287" s="21">
        <f>ROUND(IF(ISBLANK(C287),0,VLOOKUP(C287,'[2]Acha Air Sales Price List'!$B$1:$X$65536,12,FALSE)*$M$14),2)</f>
        <v>0</v>
      </c>
      <c r="H287" s="21"/>
      <c r="I287" s="22">
        <f t="shared" si="5"/>
        <v>0</v>
      </c>
      <c r="J287" s="14"/>
    </row>
    <row r="288" spans="1:10" ht="12.4" hidden="1" customHeight="1">
      <c r="A288" s="13"/>
      <c r="B288" s="1"/>
      <c r="C288" s="36"/>
      <c r="D288" s="171"/>
      <c r="E288" s="172"/>
      <c r="F288" s="41" t="str">
        <f>VLOOKUP(C288,'[2]Acha Air Sales Price List'!$B$1:$D$65536,3,FALSE)</f>
        <v>Exchange rate :</v>
      </c>
      <c r="G288" s="21">
        <f>ROUND(IF(ISBLANK(C288),0,VLOOKUP(C288,'[2]Acha Air Sales Price List'!$B$1:$X$65536,12,FALSE)*$M$14),2)</f>
        <v>0</v>
      </c>
      <c r="H288" s="21"/>
      <c r="I288" s="22">
        <f t="shared" si="5"/>
        <v>0</v>
      </c>
      <c r="J288" s="14"/>
    </row>
    <row r="289" spans="1:10" ht="12.4" hidden="1" customHeight="1">
      <c r="A289" s="13"/>
      <c r="B289" s="1"/>
      <c r="C289" s="36"/>
      <c r="D289" s="171"/>
      <c r="E289" s="172"/>
      <c r="F289" s="41" t="str">
        <f>VLOOKUP(C289,'[2]Acha Air Sales Price List'!$B$1:$D$65536,3,FALSE)</f>
        <v>Exchange rate :</v>
      </c>
      <c r="G289" s="21">
        <f>ROUND(IF(ISBLANK(C289),0,VLOOKUP(C289,'[2]Acha Air Sales Price List'!$B$1:$X$65536,12,FALSE)*$M$14),2)</f>
        <v>0</v>
      </c>
      <c r="H289" s="21"/>
      <c r="I289" s="22">
        <f t="shared" si="5"/>
        <v>0</v>
      </c>
      <c r="J289" s="14"/>
    </row>
    <row r="290" spans="1:10" ht="12.4" hidden="1" customHeight="1">
      <c r="A290" s="13"/>
      <c r="B290" s="1"/>
      <c r="C290" s="36"/>
      <c r="D290" s="171"/>
      <c r="E290" s="172"/>
      <c r="F290" s="41" t="str">
        <f>VLOOKUP(C290,'[2]Acha Air Sales Price List'!$B$1:$D$65536,3,FALSE)</f>
        <v>Exchange rate :</v>
      </c>
      <c r="G290" s="21">
        <f>ROUND(IF(ISBLANK(C290),0,VLOOKUP(C290,'[2]Acha Air Sales Price List'!$B$1:$X$65536,12,FALSE)*$M$14),2)</f>
        <v>0</v>
      </c>
      <c r="H290" s="21"/>
      <c r="I290" s="22">
        <f t="shared" si="5"/>
        <v>0</v>
      </c>
      <c r="J290" s="14"/>
    </row>
    <row r="291" spans="1:10" ht="12.4" hidden="1" customHeight="1">
      <c r="A291" s="13"/>
      <c r="B291" s="1"/>
      <c r="C291" s="36"/>
      <c r="D291" s="171"/>
      <c r="E291" s="172"/>
      <c r="F291" s="41" t="str">
        <f>VLOOKUP(C291,'[2]Acha Air Sales Price List'!$B$1:$D$65536,3,FALSE)</f>
        <v>Exchange rate :</v>
      </c>
      <c r="G291" s="21">
        <f>ROUND(IF(ISBLANK(C291),0,VLOOKUP(C291,'[2]Acha Air Sales Price List'!$B$1:$X$65536,12,FALSE)*$M$14),2)</f>
        <v>0</v>
      </c>
      <c r="H291" s="21"/>
      <c r="I291" s="22">
        <f t="shared" si="5"/>
        <v>0</v>
      </c>
      <c r="J291" s="14"/>
    </row>
    <row r="292" spans="1:10" ht="12.4" hidden="1" customHeight="1">
      <c r="A292" s="13"/>
      <c r="B292" s="1"/>
      <c r="C292" s="36"/>
      <c r="D292" s="171"/>
      <c r="E292" s="172"/>
      <c r="F292" s="41" t="str">
        <f>VLOOKUP(C292,'[2]Acha Air Sales Price List'!$B$1:$D$65536,3,FALSE)</f>
        <v>Exchange rate :</v>
      </c>
      <c r="G292" s="21">
        <f>ROUND(IF(ISBLANK(C292),0,VLOOKUP(C292,'[2]Acha Air Sales Price List'!$B$1:$X$65536,12,FALSE)*$M$14),2)</f>
        <v>0</v>
      </c>
      <c r="H292" s="21"/>
      <c r="I292" s="22">
        <f t="shared" si="5"/>
        <v>0</v>
      </c>
      <c r="J292" s="14"/>
    </row>
    <row r="293" spans="1:10" ht="12.4" hidden="1" customHeight="1">
      <c r="A293" s="13"/>
      <c r="B293" s="1"/>
      <c r="C293" s="36"/>
      <c r="D293" s="171"/>
      <c r="E293" s="172"/>
      <c r="F293" s="41" t="str">
        <f>VLOOKUP(C293,'[2]Acha Air Sales Price List'!$B$1:$D$65536,3,FALSE)</f>
        <v>Exchange rate :</v>
      </c>
      <c r="G293" s="21">
        <f>ROUND(IF(ISBLANK(C293),0,VLOOKUP(C293,'[2]Acha Air Sales Price List'!$B$1:$X$65536,12,FALSE)*$M$14),2)</f>
        <v>0</v>
      </c>
      <c r="H293" s="21"/>
      <c r="I293" s="22">
        <f t="shared" si="5"/>
        <v>0</v>
      </c>
      <c r="J293" s="14"/>
    </row>
    <row r="294" spans="1:10" ht="12.4" hidden="1" customHeight="1">
      <c r="A294" s="13"/>
      <c r="B294" s="1"/>
      <c r="C294" s="36"/>
      <c r="D294" s="171"/>
      <c r="E294" s="172"/>
      <c r="F294" s="41" t="str">
        <f>VLOOKUP(C294,'[2]Acha Air Sales Price List'!$B$1:$D$65536,3,FALSE)</f>
        <v>Exchange rate :</v>
      </c>
      <c r="G294" s="21">
        <f>ROUND(IF(ISBLANK(C294),0,VLOOKUP(C294,'[2]Acha Air Sales Price List'!$B$1:$X$65536,12,FALSE)*$M$14),2)</f>
        <v>0</v>
      </c>
      <c r="H294" s="21"/>
      <c r="I294" s="22">
        <f t="shared" si="5"/>
        <v>0</v>
      </c>
      <c r="J294" s="14"/>
    </row>
    <row r="295" spans="1:10" ht="12.4" hidden="1" customHeight="1">
      <c r="A295" s="13"/>
      <c r="B295" s="1"/>
      <c r="C295" s="36"/>
      <c r="D295" s="171"/>
      <c r="E295" s="172"/>
      <c r="F295" s="41" t="str">
        <f>VLOOKUP(C295,'[2]Acha Air Sales Price List'!$B$1:$D$65536,3,FALSE)</f>
        <v>Exchange rate :</v>
      </c>
      <c r="G295" s="21">
        <f>ROUND(IF(ISBLANK(C295),0,VLOOKUP(C295,'[2]Acha Air Sales Price List'!$B$1:$X$65536,12,FALSE)*$M$14),2)</f>
        <v>0</v>
      </c>
      <c r="H295" s="21"/>
      <c r="I295" s="22">
        <f t="shared" si="5"/>
        <v>0</v>
      </c>
      <c r="J295" s="14"/>
    </row>
    <row r="296" spans="1:10" ht="12.4" hidden="1" customHeight="1">
      <c r="A296" s="13"/>
      <c r="B296" s="1"/>
      <c r="C296" s="36"/>
      <c r="D296" s="171"/>
      <c r="E296" s="172"/>
      <c r="F296" s="41" t="str">
        <f>VLOOKUP(C296,'[2]Acha Air Sales Price List'!$B$1:$D$65536,3,FALSE)</f>
        <v>Exchange rate :</v>
      </c>
      <c r="G296" s="21">
        <f>ROUND(IF(ISBLANK(C296),0,VLOOKUP(C296,'[2]Acha Air Sales Price List'!$B$1:$X$65536,12,FALSE)*$M$14),2)</f>
        <v>0</v>
      </c>
      <c r="H296" s="21"/>
      <c r="I296" s="22">
        <f t="shared" si="5"/>
        <v>0</v>
      </c>
      <c r="J296" s="14"/>
    </row>
    <row r="297" spans="1:10" ht="12.4" hidden="1" customHeight="1">
      <c r="A297" s="13"/>
      <c r="B297" s="1"/>
      <c r="C297" s="36"/>
      <c r="D297" s="171"/>
      <c r="E297" s="172"/>
      <c r="F297" s="41" t="str">
        <f>VLOOKUP(C297,'[2]Acha Air Sales Price List'!$B$1:$D$65536,3,FALSE)</f>
        <v>Exchange rate :</v>
      </c>
      <c r="G297" s="21">
        <f>ROUND(IF(ISBLANK(C297),0,VLOOKUP(C297,'[2]Acha Air Sales Price List'!$B$1:$X$65536,12,FALSE)*$M$14),2)</f>
        <v>0</v>
      </c>
      <c r="H297" s="21"/>
      <c r="I297" s="22">
        <f t="shared" si="5"/>
        <v>0</v>
      </c>
      <c r="J297" s="14"/>
    </row>
    <row r="298" spans="1:10" ht="12.4" hidden="1" customHeight="1">
      <c r="A298" s="13"/>
      <c r="B298" s="1"/>
      <c r="C298" s="36"/>
      <c r="D298" s="171"/>
      <c r="E298" s="172"/>
      <c r="F298" s="41" t="str">
        <f>VLOOKUP(C298,'[2]Acha Air Sales Price List'!$B$1:$D$65536,3,FALSE)</f>
        <v>Exchange rate :</v>
      </c>
      <c r="G298" s="21">
        <f>ROUND(IF(ISBLANK(C298),0,VLOOKUP(C298,'[2]Acha Air Sales Price List'!$B$1:$X$65536,12,FALSE)*$M$14),2)</f>
        <v>0</v>
      </c>
      <c r="H298" s="21"/>
      <c r="I298" s="22">
        <f t="shared" si="5"/>
        <v>0</v>
      </c>
      <c r="J298" s="14"/>
    </row>
    <row r="299" spans="1:10" ht="12.4" hidden="1" customHeight="1">
      <c r="A299" s="13"/>
      <c r="B299" s="1"/>
      <c r="C299" s="36"/>
      <c r="D299" s="171"/>
      <c r="E299" s="172"/>
      <c r="F299" s="41" t="str">
        <f>VLOOKUP(C299,'[2]Acha Air Sales Price List'!$B$1:$D$65536,3,FALSE)</f>
        <v>Exchange rate :</v>
      </c>
      <c r="G299" s="21">
        <f>ROUND(IF(ISBLANK(C299),0,VLOOKUP(C299,'[2]Acha Air Sales Price List'!$B$1:$X$65536,12,FALSE)*$M$14),2)</f>
        <v>0</v>
      </c>
      <c r="H299" s="21"/>
      <c r="I299" s="22">
        <f t="shared" si="5"/>
        <v>0</v>
      </c>
      <c r="J299" s="14"/>
    </row>
    <row r="300" spans="1:10" ht="12.4" hidden="1" customHeight="1">
      <c r="A300" s="13"/>
      <c r="B300" s="1"/>
      <c r="C300" s="36"/>
      <c r="D300" s="171"/>
      <c r="E300" s="172"/>
      <c r="F300" s="41" t="str">
        <f>VLOOKUP(C300,'[2]Acha Air Sales Price List'!$B$1:$D$65536,3,FALSE)</f>
        <v>Exchange rate :</v>
      </c>
      <c r="G300" s="21">
        <f>ROUND(IF(ISBLANK(C300),0,VLOOKUP(C300,'[2]Acha Air Sales Price List'!$B$1:$X$65536,12,FALSE)*$M$14),2)</f>
        <v>0</v>
      </c>
      <c r="H300" s="21"/>
      <c r="I300" s="22">
        <f t="shared" si="5"/>
        <v>0</v>
      </c>
      <c r="J300" s="14"/>
    </row>
    <row r="301" spans="1:10" ht="12.4" hidden="1" customHeight="1">
      <c r="A301" s="13"/>
      <c r="B301" s="1"/>
      <c r="C301" s="36"/>
      <c r="D301" s="171"/>
      <c r="E301" s="172"/>
      <c r="F301" s="41" t="str">
        <f>VLOOKUP(C301,'[2]Acha Air Sales Price List'!$B$1:$D$65536,3,FALSE)</f>
        <v>Exchange rate :</v>
      </c>
      <c r="G301" s="21">
        <f>ROUND(IF(ISBLANK(C301),0,VLOOKUP(C301,'[2]Acha Air Sales Price List'!$B$1:$X$65536,12,FALSE)*$M$14),2)</f>
        <v>0</v>
      </c>
      <c r="H301" s="21"/>
      <c r="I301" s="22">
        <f t="shared" si="5"/>
        <v>0</v>
      </c>
      <c r="J301" s="14"/>
    </row>
    <row r="302" spans="1:10" ht="12.4" hidden="1" customHeight="1">
      <c r="A302" s="13"/>
      <c r="B302" s="1"/>
      <c r="C302" s="37"/>
      <c r="D302" s="171"/>
      <c r="E302" s="172"/>
      <c r="F302" s="41" t="str">
        <f>VLOOKUP(C302,'[2]Acha Air Sales Price List'!$B$1:$D$65536,3,FALSE)</f>
        <v>Exchange rate :</v>
      </c>
      <c r="G302" s="21">
        <f>ROUND(IF(ISBLANK(C302),0,VLOOKUP(C302,'[2]Acha Air Sales Price List'!$B$1:$X$65536,12,FALSE)*$M$14),2)</f>
        <v>0</v>
      </c>
      <c r="H302" s="21"/>
      <c r="I302" s="22">
        <f t="shared" si="5"/>
        <v>0</v>
      </c>
      <c r="J302" s="14"/>
    </row>
    <row r="303" spans="1:10" ht="12.4" hidden="1" customHeight="1">
      <c r="A303" s="13"/>
      <c r="B303" s="1"/>
      <c r="C303" s="37"/>
      <c r="D303" s="171"/>
      <c r="E303" s="172"/>
      <c r="F303" s="41" t="str">
        <f>VLOOKUP(C303,'[2]Acha Air Sales Price List'!$B$1:$D$65536,3,FALSE)</f>
        <v>Exchange rate :</v>
      </c>
      <c r="G303" s="21">
        <f>ROUND(IF(ISBLANK(C303),0,VLOOKUP(C303,'[2]Acha Air Sales Price List'!$B$1:$X$65536,12,FALSE)*$M$14),2)</f>
        <v>0</v>
      </c>
      <c r="H303" s="21"/>
      <c r="I303" s="22">
        <f t="shared" si="5"/>
        <v>0</v>
      </c>
      <c r="J303" s="14"/>
    </row>
    <row r="304" spans="1:10" ht="12.4" hidden="1" customHeight="1">
      <c r="A304" s="13"/>
      <c r="B304" s="1"/>
      <c r="C304" s="36"/>
      <c r="D304" s="171"/>
      <c r="E304" s="172"/>
      <c r="F304" s="41" t="str">
        <f>VLOOKUP(C304,'[2]Acha Air Sales Price List'!$B$1:$D$65536,3,FALSE)</f>
        <v>Exchange rate :</v>
      </c>
      <c r="G304" s="21">
        <f>ROUND(IF(ISBLANK(C304),0,VLOOKUP(C304,'[2]Acha Air Sales Price List'!$B$1:$X$65536,12,FALSE)*$M$14),2)</f>
        <v>0</v>
      </c>
      <c r="H304" s="21"/>
      <c r="I304" s="22">
        <f t="shared" si="5"/>
        <v>0</v>
      </c>
      <c r="J304" s="14"/>
    </row>
    <row r="305" spans="1:10" ht="12.4" hidden="1" customHeight="1">
      <c r="A305" s="13"/>
      <c r="B305" s="1"/>
      <c r="C305" s="36"/>
      <c r="D305" s="171"/>
      <c r="E305" s="172"/>
      <c r="F305" s="41" t="str">
        <f>VLOOKUP(C305,'[2]Acha Air Sales Price List'!$B$1:$D$65536,3,FALSE)</f>
        <v>Exchange rate :</v>
      </c>
      <c r="G305" s="21">
        <f>ROUND(IF(ISBLANK(C305),0,VLOOKUP(C305,'[2]Acha Air Sales Price List'!$B$1:$X$65536,12,FALSE)*$M$14),2)</f>
        <v>0</v>
      </c>
      <c r="H305" s="21"/>
      <c r="I305" s="22">
        <f t="shared" si="5"/>
        <v>0</v>
      </c>
      <c r="J305" s="14"/>
    </row>
    <row r="306" spans="1:10" ht="12.4" hidden="1" customHeight="1">
      <c r="A306" s="13"/>
      <c r="B306" s="1"/>
      <c r="C306" s="36"/>
      <c r="D306" s="171"/>
      <c r="E306" s="172"/>
      <c r="F306" s="41" t="str">
        <f>VLOOKUP(C306,'[2]Acha Air Sales Price List'!$B$1:$D$65536,3,FALSE)</f>
        <v>Exchange rate :</v>
      </c>
      <c r="G306" s="21">
        <f>ROUND(IF(ISBLANK(C306),0,VLOOKUP(C306,'[2]Acha Air Sales Price List'!$B$1:$X$65536,12,FALSE)*$M$14),2)</f>
        <v>0</v>
      </c>
      <c r="H306" s="21"/>
      <c r="I306" s="22">
        <f t="shared" si="5"/>
        <v>0</v>
      </c>
      <c r="J306" s="14"/>
    </row>
    <row r="307" spans="1:10" ht="12.4" hidden="1" customHeight="1">
      <c r="A307" s="13"/>
      <c r="B307" s="1"/>
      <c r="C307" s="36"/>
      <c r="D307" s="171"/>
      <c r="E307" s="172"/>
      <c r="F307" s="41" t="str">
        <f>VLOOKUP(C307,'[2]Acha Air Sales Price List'!$B$1:$D$65536,3,FALSE)</f>
        <v>Exchange rate :</v>
      </c>
      <c r="G307" s="21">
        <f>ROUND(IF(ISBLANK(C307),0,VLOOKUP(C307,'[2]Acha Air Sales Price List'!$B$1:$X$65536,12,FALSE)*$M$14),2)</f>
        <v>0</v>
      </c>
      <c r="H307" s="21"/>
      <c r="I307" s="22">
        <f t="shared" si="5"/>
        <v>0</v>
      </c>
      <c r="J307" s="14"/>
    </row>
    <row r="308" spans="1:10" ht="12.4" hidden="1" customHeight="1">
      <c r="A308" s="13"/>
      <c r="B308" s="1"/>
      <c r="C308" s="36"/>
      <c r="D308" s="171"/>
      <c r="E308" s="172"/>
      <c r="F308" s="41" t="str">
        <f>VLOOKUP(C308,'[2]Acha Air Sales Price List'!$B$1:$D$65536,3,FALSE)</f>
        <v>Exchange rate :</v>
      </c>
      <c r="G308" s="21">
        <f>ROUND(IF(ISBLANK(C308),0,VLOOKUP(C308,'[2]Acha Air Sales Price List'!$B$1:$X$65536,12,FALSE)*$M$14),2)</f>
        <v>0</v>
      </c>
      <c r="H308" s="21"/>
      <c r="I308" s="22">
        <f t="shared" si="5"/>
        <v>0</v>
      </c>
      <c r="J308" s="14"/>
    </row>
    <row r="309" spans="1:10" ht="12.4" hidden="1" customHeight="1">
      <c r="A309" s="13"/>
      <c r="B309" s="1"/>
      <c r="C309" s="36"/>
      <c r="D309" s="171"/>
      <c r="E309" s="172"/>
      <c r="F309" s="41" t="str">
        <f>VLOOKUP(C309,'[2]Acha Air Sales Price List'!$B$1:$D$65536,3,FALSE)</f>
        <v>Exchange rate :</v>
      </c>
      <c r="G309" s="21">
        <f>ROUND(IF(ISBLANK(C309),0,VLOOKUP(C309,'[2]Acha Air Sales Price List'!$B$1:$X$65536,12,FALSE)*$M$14),2)</f>
        <v>0</v>
      </c>
      <c r="H309" s="21"/>
      <c r="I309" s="22">
        <f t="shared" si="5"/>
        <v>0</v>
      </c>
      <c r="J309" s="14"/>
    </row>
    <row r="310" spans="1:10" ht="12.4" hidden="1" customHeight="1">
      <c r="A310" s="13"/>
      <c r="B310" s="1"/>
      <c r="C310" s="36"/>
      <c r="D310" s="171"/>
      <c r="E310" s="172"/>
      <c r="F310" s="41" t="str">
        <f>VLOOKUP(C310,'[2]Acha Air Sales Price List'!$B$1:$D$65536,3,FALSE)</f>
        <v>Exchange rate :</v>
      </c>
      <c r="G310" s="21">
        <f>ROUND(IF(ISBLANK(C310),0,VLOOKUP(C310,'[2]Acha Air Sales Price List'!$B$1:$X$65536,12,FALSE)*$M$14),2)</f>
        <v>0</v>
      </c>
      <c r="H310" s="21"/>
      <c r="I310" s="22">
        <f t="shared" si="5"/>
        <v>0</v>
      </c>
      <c r="J310" s="14"/>
    </row>
    <row r="311" spans="1:10" ht="12.4" hidden="1" customHeight="1">
      <c r="A311" s="13"/>
      <c r="B311" s="1"/>
      <c r="C311" s="36"/>
      <c r="D311" s="171"/>
      <c r="E311" s="172"/>
      <c r="F311" s="41" t="str">
        <f>VLOOKUP(C311,'[2]Acha Air Sales Price List'!$B$1:$D$65536,3,FALSE)</f>
        <v>Exchange rate :</v>
      </c>
      <c r="G311" s="21">
        <f>ROUND(IF(ISBLANK(C311),0,VLOOKUP(C311,'[2]Acha Air Sales Price List'!$B$1:$X$65536,12,FALSE)*$M$14),2)</f>
        <v>0</v>
      </c>
      <c r="H311" s="21"/>
      <c r="I311" s="22">
        <f t="shared" si="5"/>
        <v>0</v>
      </c>
      <c r="J311" s="14"/>
    </row>
    <row r="312" spans="1:10" ht="12.4" hidden="1" customHeight="1">
      <c r="A312" s="13"/>
      <c r="B312" s="1"/>
      <c r="C312" s="36"/>
      <c r="D312" s="171"/>
      <c r="E312" s="172"/>
      <c r="F312" s="41" t="str">
        <f>VLOOKUP(C312,'[2]Acha Air Sales Price List'!$B$1:$D$65536,3,FALSE)</f>
        <v>Exchange rate :</v>
      </c>
      <c r="G312" s="21">
        <f>ROUND(IF(ISBLANK(C312),0,VLOOKUP(C312,'[2]Acha Air Sales Price List'!$B$1:$X$65536,12,FALSE)*$M$14),2)</f>
        <v>0</v>
      </c>
      <c r="H312" s="21"/>
      <c r="I312" s="22">
        <f t="shared" si="5"/>
        <v>0</v>
      </c>
      <c r="J312" s="14"/>
    </row>
    <row r="313" spans="1:10" ht="12.4" hidden="1" customHeight="1">
      <c r="A313" s="13"/>
      <c r="B313" s="1"/>
      <c r="C313" s="36"/>
      <c r="D313" s="171"/>
      <c r="E313" s="172"/>
      <c r="F313" s="41" t="str">
        <f>VLOOKUP(C313,'[2]Acha Air Sales Price List'!$B$1:$D$65536,3,FALSE)</f>
        <v>Exchange rate :</v>
      </c>
      <c r="G313" s="21">
        <f>ROUND(IF(ISBLANK(C313),0,VLOOKUP(C313,'[2]Acha Air Sales Price List'!$B$1:$X$65536,12,FALSE)*$M$14),2)</f>
        <v>0</v>
      </c>
      <c r="H313" s="21"/>
      <c r="I313" s="22">
        <f t="shared" si="5"/>
        <v>0</v>
      </c>
      <c r="J313" s="14"/>
    </row>
    <row r="314" spans="1:10" ht="12.4" hidden="1" customHeight="1">
      <c r="A314" s="13"/>
      <c r="B314" s="1"/>
      <c r="C314" s="36"/>
      <c r="D314" s="171"/>
      <c r="E314" s="172"/>
      <c r="F314" s="41" t="str">
        <f>VLOOKUP(C314,'[2]Acha Air Sales Price List'!$B$1:$D$65536,3,FALSE)</f>
        <v>Exchange rate :</v>
      </c>
      <c r="G314" s="21">
        <f>ROUND(IF(ISBLANK(C314),0,VLOOKUP(C314,'[2]Acha Air Sales Price List'!$B$1:$X$65536,12,FALSE)*$M$14),2)</f>
        <v>0</v>
      </c>
      <c r="H314" s="21"/>
      <c r="I314" s="22">
        <f t="shared" si="5"/>
        <v>0</v>
      </c>
      <c r="J314" s="14"/>
    </row>
    <row r="315" spans="1:10" ht="12.4" hidden="1" customHeight="1">
      <c r="A315" s="13"/>
      <c r="B315" s="1"/>
      <c r="C315" s="37"/>
      <c r="D315" s="171"/>
      <c r="E315" s="172"/>
      <c r="F315" s="41" t="str">
        <f>VLOOKUP(C315,'[2]Acha Air Sales Price List'!$B$1:$D$65536,3,FALSE)</f>
        <v>Exchange rate :</v>
      </c>
      <c r="G315" s="21">
        <f>ROUND(IF(ISBLANK(C315),0,VLOOKUP(C315,'[2]Acha Air Sales Price List'!$B$1:$X$65536,12,FALSE)*$M$14),2)</f>
        <v>0</v>
      </c>
      <c r="H315" s="21"/>
      <c r="I315" s="22">
        <f t="shared" si="5"/>
        <v>0</v>
      </c>
      <c r="J315" s="14"/>
    </row>
    <row r="316" spans="1:10" ht="12" hidden="1" customHeight="1">
      <c r="A316" s="13"/>
      <c r="B316" s="1"/>
      <c r="C316" s="36"/>
      <c r="D316" s="171"/>
      <c r="E316" s="172"/>
      <c r="F316" s="41" t="str">
        <f>VLOOKUP(C316,'[2]Acha Air Sales Price List'!$B$1:$D$65536,3,FALSE)</f>
        <v>Exchange rate :</v>
      </c>
      <c r="G316" s="21">
        <f>ROUND(IF(ISBLANK(C316),0,VLOOKUP(C316,'[2]Acha Air Sales Price List'!$B$1:$X$65536,12,FALSE)*$M$14),2)</f>
        <v>0</v>
      </c>
      <c r="H316" s="21"/>
      <c r="I316" s="22">
        <f t="shared" si="5"/>
        <v>0</v>
      </c>
      <c r="J316" s="14"/>
    </row>
    <row r="317" spans="1:10" ht="12.4" hidden="1" customHeight="1">
      <c r="A317" s="13"/>
      <c r="B317" s="1"/>
      <c r="C317" s="36"/>
      <c r="D317" s="171"/>
      <c r="E317" s="172"/>
      <c r="F317" s="41" t="str">
        <f>VLOOKUP(C317,'[2]Acha Air Sales Price List'!$B$1:$D$65536,3,FALSE)</f>
        <v>Exchange rate :</v>
      </c>
      <c r="G317" s="21">
        <f>ROUND(IF(ISBLANK(C317),0,VLOOKUP(C317,'[2]Acha Air Sales Price List'!$B$1:$X$65536,12,FALSE)*$M$14),2)</f>
        <v>0</v>
      </c>
      <c r="H317" s="21"/>
      <c r="I317" s="22">
        <f t="shared" si="5"/>
        <v>0</v>
      </c>
      <c r="J317" s="14"/>
    </row>
    <row r="318" spans="1:10" ht="12.4" hidden="1" customHeight="1">
      <c r="A318" s="13"/>
      <c r="B318" s="1"/>
      <c r="C318" s="36"/>
      <c r="D318" s="171"/>
      <c r="E318" s="172"/>
      <c r="F318" s="41" t="str">
        <f>VLOOKUP(C318,'[2]Acha Air Sales Price List'!$B$1:$D$65536,3,FALSE)</f>
        <v>Exchange rate :</v>
      </c>
      <c r="G318" s="21">
        <f>ROUND(IF(ISBLANK(C318),0,VLOOKUP(C318,'[2]Acha Air Sales Price List'!$B$1:$X$65536,12,FALSE)*$M$14),2)</f>
        <v>0</v>
      </c>
      <c r="H318" s="21"/>
      <c r="I318" s="22">
        <f t="shared" si="5"/>
        <v>0</v>
      </c>
      <c r="J318" s="14"/>
    </row>
    <row r="319" spans="1:10" ht="12.4" hidden="1" customHeight="1">
      <c r="A319" s="13"/>
      <c r="B319" s="1"/>
      <c r="C319" s="36"/>
      <c r="D319" s="171"/>
      <c r="E319" s="172"/>
      <c r="F319" s="41" t="str">
        <f>VLOOKUP(C319,'[2]Acha Air Sales Price List'!$B$1:$D$65536,3,FALSE)</f>
        <v>Exchange rate :</v>
      </c>
      <c r="G319" s="21">
        <f>ROUND(IF(ISBLANK(C319),0,VLOOKUP(C319,'[2]Acha Air Sales Price List'!$B$1:$X$65536,12,FALSE)*$M$14),2)</f>
        <v>0</v>
      </c>
      <c r="H319" s="21"/>
      <c r="I319" s="22">
        <f t="shared" si="5"/>
        <v>0</v>
      </c>
      <c r="J319" s="14"/>
    </row>
    <row r="320" spans="1:10" ht="12.4" hidden="1" customHeight="1">
      <c r="A320" s="13"/>
      <c r="B320" s="1"/>
      <c r="C320" s="36"/>
      <c r="D320" s="171"/>
      <c r="E320" s="172"/>
      <c r="F320" s="41" t="str">
        <f>VLOOKUP(C320,'[2]Acha Air Sales Price List'!$B$1:$D$65536,3,FALSE)</f>
        <v>Exchange rate :</v>
      </c>
      <c r="G320" s="21">
        <f>ROUND(IF(ISBLANK(C320),0,VLOOKUP(C320,'[2]Acha Air Sales Price List'!$B$1:$X$65536,12,FALSE)*$M$14),2)</f>
        <v>0</v>
      </c>
      <c r="H320" s="21"/>
      <c r="I320" s="22">
        <f t="shared" si="5"/>
        <v>0</v>
      </c>
      <c r="J320" s="14"/>
    </row>
    <row r="321" spans="1:10" ht="12.4" hidden="1" customHeight="1">
      <c r="A321" s="13"/>
      <c r="B321" s="1"/>
      <c r="C321" s="36"/>
      <c r="D321" s="171"/>
      <c r="E321" s="172"/>
      <c r="F321" s="41" t="str">
        <f>VLOOKUP(C321,'[2]Acha Air Sales Price List'!$B$1:$D$65536,3,FALSE)</f>
        <v>Exchange rate :</v>
      </c>
      <c r="G321" s="21">
        <f>ROUND(IF(ISBLANK(C321),0,VLOOKUP(C321,'[2]Acha Air Sales Price List'!$B$1:$X$65536,12,FALSE)*$M$14),2)</f>
        <v>0</v>
      </c>
      <c r="H321" s="21"/>
      <c r="I321" s="22">
        <f t="shared" si="5"/>
        <v>0</v>
      </c>
      <c r="J321" s="14"/>
    </row>
    <row r="322" spans="1:10" ht="12.4" hidden="1" customHeight="1">
      <c r="A322" s="13"/>
      <c r="B322" s="1"/>
      <c r="C322" s="36"/>
      <c r="D322" s="171"/>
      <c r="E322" s="172"/>
      <c r="F322" s="41" t="str">
        <f>VLOOKUP(C322,'[2]Acha Air Sales Price List'!$B$1:$D$65536,3,FALSE)</f>
        <v>Exchange rate :</v>
      </c>
      <c r="G322" s="21">
        <f>ROUND(IF(ISBLANK(C322),0,VLOOKUP(C322,'[2]Acha Air Sales Price List'!$B$1:$X$65536,12,FALSE)*$M$14),2)</f>
        <v>0</v>
      </c>
      <c r="H322" s="21"/>
      <c r="I322" s="22">
        <f t="shared" si="5"/>
        <v>0</v>
      </c>
      <c r="J322" s="14"/>
    </row>
    <row r="323" spans="1:10" ht="12.4" hidden="1" customHeight="1">
      <c r="A323" s="13"/>
      <c r="B323" s="1"/>
      <c r="C323" s="36"/>
      <c r="D323" s="171"/>
      <c r="E323" s="172"/>
      <c r="F323" s="41" t="str">
        <f>VLOOKUP(C323,'[2]Acha Air Sales Price List'!$B$1:$D$65536,3,FALSE)</f>
        <v>Exchange rate :</v>
      </c>
      <c r="G323" s="21">
        <f>ROUND(IF(ISBLANK(C323),0,VLOOKUP(C323,'[2]Acha Air Sales Price List'!$B$1:$X$65536,12,FALSE)*$M$14),2)</f>
        <v>0</v>
      </c>
      <c r="H323" s="21"/>
      <c r="I323" s="22">
        <f t="shared" si="5"/>
        <v>0</v>
      </c>
      <c r="J323" s="14"/>
    </row>
    <row r="324" spans="1:10" ht="12.4" hidden="1" customHeight="1">
      <c r="A324" s="13"/>
      <c r="B324" s="1"/>
      <c r="C324" s="36"/>
      <c r="D324" s="171"/>
      <c r="E324" s="172"/>
      <c r="F324" s="41" t="str">
        <f>VLOOKUP(C324,'[2]Acha Air Sales Price List'!$B$1:$D$65536,3,FALSE)</f>
        <v>Exchange rate :</v>
      </c>
      <c r="G324" s="21">
        <f>ROUND(IF(ISBLANK(C324),0,VLOOKUP(C324,'[2]Acha Air Sales Price List'!$B$1:$X$65536,12,FALSE)*$M$14),2)</f>
        <v>0</v>
      </c>
      <c r="H324" s="21"/>
      <c r="I324" s="22">
        <f t="shared" si="5"/>
        <v>0</v>
      </c>
      <c r="J324" s="14"/>
    </row>
    <row r="325" spans="1:10" ht="12.4" hidden="1" customHeight="1">
      <c r="A325" s="13"/>
      <c r="B325" s="1"/>
      <c r="C325" s="36"/>
      <c r="D325" s="171"/>
      <c r="E325" s="172"/>
      <c r="F325" s="41" t="str">
        <f>VLOOKUP(C325,'[2]Acha Air Sales Price List'!$B$1:$D$65536,3,FALSE)</f>
        <v>Exchange rate :</v>
      </c>
      <c r="G325" s="21">
        <f>ROUND(IF(ISBLANK(C325),0,VLOOKUP(C325,'[2]Acha Air Sales Price List'!$B$1:$X$65536,12,FALSE)*$M$14),2)</f>
        <v>0</v>
      </c>
      <c r="H325" s="21"/>
      <c r="I325" s="22">
        <f t="shared" si="5"/>
        <v>0</v>
      </c>
      <c r="J325" s="14"/>
    </row>
    <row r="326" spans="1:10" ht="12.4" hidden="1" customHeight="1">
      <c r="A326" s="13"/>
      <c r="B326" s="1"/>
      <c r="C326" s="36"/>
      <c r="D326" s="171"/>
      <c r="E326" s="172"/>
      <c r="F326" s="41" t="str">
        <f>VLOOKUP(C326,'[2]Acha Air Sales Price List'!$B$1:$D$65536,3,FALSE)</f>
        <v>Exchange rate :</v>
      </c>
      <c r="G326" s="21">
        <f>ROUND(IF(ISBLANK(C326),0,VLOOKUP(C326,'[2]Acha Air Sales Price List'!$B$1:$X$65536,12,FALSE)*$M$14),2)</f>
        <v>0</v>
      </c>
      <c r="H326" s="21"/>
      <c r="I326" s="22">
        <f t="shared" si="5"/>
        <v>0</v>
      </c>
      <c r="J326" s="14"/>
    </row>
    <row r="327" spans="1:10" ht="12.4" hidden="1" customHeight="1">
      <c r="A327" s="13"/>
      <c r="B327" s="1"/>
      <c r="C327" s="36"/>
      <c r="D327" s="171"/>
      <c r="E327" s="172"/>
      <c r="F327" s="41" t="str">
        <f>VLOOKUP(C327,'[2]Acha Air Sales Price List'!$B$1:$D$65536,3,FALSE)</f>
        <v>Exchange rate :</v>
      </c>
      <c r="G327" s="21">
        <f>ROUND(IF(ISBLANK(C327),0,VLOOKUP(C327,'[2]Acha Air Sales Price List'!$B$1:$X$65536,12,FALSE)*$M$14),2)</f>
        <v>0</v>
      </c>
      <c r="H327" s="21"/>
      <c r="I327" s="22">
        <f t="shared" si="5"/>
        <v>0</v>
      </c>
      <c r="J327" s="14"/>
    </row>
    <row r="328" spans="1:10" ht="12.4" hidden="1" customHeight="1">
      <c r="A328" s="13"/>
      <c r="B328" s="1"/>
      <c r="C328" s="36"/>
      <c r="D328" s="171"/>
      <c r="E328" s="172"/>
      <c r="F328" s="41" t="str">
        <f>VLOOKUP(C328,'[2]Acha Air Sales Price List'!$B$1:$D$65536,3,FALSE)</f>
        <v>Exchange rate :</v>
      </c>
      <c r="G328" s="21">
        <f>ROUND(IF(ISBLANK(C328),0,VLOOKUP(C328,'[2]Acha Air Sales Price List'!$B$1:$X$65536,12,FALSE)*$M$14),2)</f>
        <v>0</v>
      </c>
      <c r="H328" s="21"/>
      <c r="I328" s="22">
        <f t="shared" si="5"/>
        <v>0</v>
      </c>
      <c r="J328" s="14"/>
    </row>
    <row r="329" spans="1:10" ht="12.4" hidden="1" customHeight="1">
      <c r="A329" s="13"/>
      <c r="B329" s="1"/>
      <c r="C329" s="36"/>
      <c r="D329" s="171"/>
      <c r="E329" s="172"/>
      <c r="F329" s="41" t="str">
        <f>VLOOKUP(C329,'[2]Acha Air Sales Price List'!$B$1:$D$65536,3,FALSE)</f>
        <v>Exchange rate :</v>
      </c>
      <c r="G329" s="21">
        <f>ROUND(IF(ISBLANK(C329),0,VLOOKUP(C329,'[2]Acha Air Sales Price List'!$B$1:$X$65536,12,FALSE)*$M$14),2)</f>
        <v>0</v>
      </c>
      <c r="H329" s="21"/>
      <c r="I329" s="22">
        <f t="shared" si="5"/>
        <v>0</v>
      </c>
      <c r="J329" s="14"/>
    </row>
    <row r="330" spans="1:10" ht="12.4" hidden="1" customHeight="1">
      <c r="A330" s="13"/>
      <c r="B330" s="1"/>
      <c r="C330" s="36"/>
      <c r="D330" s="171"/>
      <c r="E330" s="172"/>
      <c r="F330" s="41" t="str">
        <f>VLOOKUP(C330,'[2]Acha Air Sales Price List'!$B$1:$D$65536,3,FALSE)</f>
        <v>Exchange rate :</v>
      </c>
      <c r="G330" s="21">
        <f>ROUND(IF(ISBLANK(C330),0,VLOOKUP(C330,'[2]Acha Air Sales Price List'!$B$1:$X$65536,12,FALSE)*$M$14),2)</f>
        <v>0</v>
      </c>
      <c r="H330" s="21"/>
      <c r="I330" s="22">
        <f t="shared" si="5"/>
        <v>0</v>
      </c>
      <c r="J330" s="14"/>
    </row>
    <row r="331" spans="1:10" ht="12.4" hidden="1" customHeight="1">
      <c r="A331" s="13"/>
      <c r="B331" s="1"/>
      <c r="C331" s="36"/>
      <c r="D331" s="171"/>
      <c r="E331" s="172"/>
      <c r="F331" s="41" t="str">
        <f>VLOOKUP(C331,'[2]Acha Air Sales Price List'!$B$1:$D$65536,3,FALSE)</f>
        <v>Exchange rate :</v>
      </c>
      <c r="G331" s="21">
        <f>ROUND(IF(ISBLANK(C331),0,VLOOKUP(C331,'[2]Acha Air Sales Price List'!$B$1:$X$65536,12,FALSE)*$M$14),2)</f>
        <v>0</v>
      </c>
      <c r="H331" s="21"/>
      <c r="I331" s="22">
        <f t="shared" si="5"/>
        <v>0</v>
      </c>
      <c r="J331" s="14"/>
    </row>
    <row r="332" spans="1:10" ht="12.4" hidden="1" customHeight="1">
      <c r="A332" s="13"/>
      <c r="B332" s="1"/>
      <c r="C332" s="36"/>
      <c r="D332" s="171"/>
      <c r="E332" s="172"/>
      <c r="F332" s="41" t="str">
        <f>VLOOKUP(C332,'[2]Acha Air Sales Price List'!$B$1:$D$65536,3,FALSE)</f>
        <v>Exchange rate :</v>
      </c>
      <c r="G332" s="21">
        <f>ROUND(IF(ISBLANK(C332),0,VLOOKUP(C332,'[2]Acha Air Sales Price List'!$B$1:$X$65536,12,FALSE)*$M$14),2)</f>
        <v>0</v>
      </c>
      <c r="H332" s="21"/>
      <c r="I332" s="22">
        <f t="shared" si="5"/>
        <v>0</v>
      </c>
      <c r="J332" s="14"/>
    </row>
    <row r="333" spans="1:10" ht="12.4" hidden="1" customHeight="1">
      <c r="A333" s="13"/>
      <c r="B333" s="1"/>
      <c r="C333" s="36"/>
      <c r="D333" s="171"/>
      <c r="E333" s="172"/>
      <c r="F333" s="41" t="str">
        <f>VLOOKUP(C333,'[2]Acha Air Sales Price List'!$B$1:$D$65536,3,FALSE)</f>
        <v>Exchange rate :</v>
      </c>
      <c r="G333" s="21">
        <f>ROUND(IF(ISBLANK(C333),0,VLOOKUP(C333,'[2]Acha Air Sales Price List'!$B$1:$X$65536,12,FALSE)*$M$14),2)</f>
        <v>0</v>
      </c>
      <c r="H333" s="21"/>
      <c r="I333" s="22">
        <f t="shared" si="5"/>
        <v>0</v>
      </c>
      <c r="J333" s="14"/>
    </row>
    <row r="334" spans="1:10" ht="12.4" hidden="1" customHeight="1">
      <c r="A334" s="13"/>
      <c r="B334" s="1"/>
      <c r="C334" s="36"/>
      <c r="D334" s="171"/>
      <c r="E334" s="172"/>
      <c r="F334" s="41" t="str">
        <f>VLOOKUP(C334,'[2]Acha Air Sales Price List'!$B$1:$D$65536,3,FALSE)</f>
        <v>Exchange rate :</v>
      </c>
      <c r="G334" s="21">
        <f>ROUND(IF(ISBLANK(C334),0,VLOOKUP(C334,'[2]Acha Air Sales Price List'!$B$1:$X$65536,12,FALSE)*$M$14),2)</f>
        <v>0</v>
      </c>
      <c r="H334" s="21"/>
      <c r="I334" s="22">
        <f t="shared" si="5"/>
        <v>0</v>
      </c>
      <c r="J334" s="14"/>
    </row>
    <row r="335" spans="1:10" ht="12.4" hidden="1" customHeight="1">
      <c r="A335" s="13"/>
      <c r="B335" s="1"/>
      <c r="C335" s="36"/>
      <c r="D335" s="171"/>
      <c r="E335" s="172"/>
      <c r="F335" s="41" t="str">
        <f>VLOOKUP(C335,'[2]Acha Air Sales Price List'!$B$1:$D$65536,3,FALSE)</f>
        <v>Exchange rate :</v>
      </c>
      <c r="G335" s="21">
        <f>ROUND(IF(ISBLANK(C335),0,VLOOKUP(C335,'[2]Acha Air Sales Price List'!$B$1:$X$65536,12,FALSE)*$M$14),2)</f>
        <v>0</v>
      </c>
      <c r="H335" s="21"/>
      <c r="I335" s="22">
        <f t="shared" si="5"/>
        <v>0</v>
      </c>
      <c r="J335" s="14"/>
    </row>
    <row r="336" spans="1:10" ht="12.4" hidden="1" customHeight="1">
      <c r="A336" s="13"/>
      <c r="B336" s="1"/>
      <c r="C336" s="36"/>
      <c r="D336" s="171"/>
      <c r="E336" s="172"/>
      <c r="F336" s="41" t="str">
        <f>VLOOKUP(C336,'[2]Acha Air Sales Price List'!$B$1:$D$65536,3,FALSE)</f>
        <v>Exchange rate :</v>
      </c>
      <c r="G336" s="21">
        <f>ROUND(IF(ISBLANK(C336),0,VLOOKUP(C336,'[2]Acha Air Sales Price List'!$B$1:$X$65536,12,FALSE)*$M$14),2)</f>
        <v>0</v>
      </c>
      <c r="H336" s="21"/>
      <c r="I336" s="22">
        <f t="shared" si="5"/>
        <v>0</v>
      </c>
      <c r="J336" s="14"/>
    </row>
    <row r="337" spans="1:10" ht="12.4" hidden="1" customHeight="1">
      <c r="A337" s="13"/>
      <c r="B337" s="1"/>
      <c r="C337" s="36"/>
      <c r="D337" s="171"/>
      <c r="E337" s="172"/>
      <c r="F337" s="41" t="str">
        <f>VLOOKUP(C337,'[2]Acha Air Sales Price List'!$B$1:$D$65536,3,FALSE)</f>
        <v>Exchange rate :</v>
      </c>
      <c r="G337" s="21">
        <f>ROUND(IF(ISBLANK(C337),0,VLOOKUP(C337,'[2]Acha Air Sales Price List'!$B$1:$X$65536,12,FALSE)*$M$14),2)</f>
        <v>0</v>
      </c>
      <c r="H337" s="21"/>
      <c r="I337" s="22">
        <f t="shared" si="5"/>
        <v>0</v>
      </c>
      <c r="J337" s="14"/>
    </row>
    <row r="338" spans="1:10" ht="12.4" hidden="1" customHeight="1">
      <c r="A338" s="13"/>
      <c r="B338" s="1"/>
      <c r="C338" s="36"/>
      <c r="D338" s="171"/>
      <c r="E338" s="172"/>
      <c r="F338" s="41" t="str">
        <f>VLOOKUP(C338,'[2]Acha Air Sales Price List'!$B$1:$D$65536,3,FALSE)</f>
        <v>Exchange rate :</v>
      </c>
      <c r="G338" s="21">
        <f>ROUND(IF(ISBLANK(C338),0,VLOOKUP(C338,'[2]Acha Air Sales Price List'!$B$1:$X$65536,12,FALSE)*$M$14),2)</f>
        <v>0</v>
      </c>
      <c r="H338" s="21"/>
      <c r="I338" s="22">
        <f t="shared" si="5"/>
        <v>0</v>
      </c>
      <c r="J338" s="14"/>
    </row>
    <row r="339" spans="1:10" ht="12.4" hidden="1" customHeight="1">
      <c r="A339" s="13"/>
      <c r="B339" s="1"/>
      <c r="C339" s="36"/>
      <c r="D339" s="171"/>
      <c r="E339" s="172"/>
      <c r="F339" s="41" t="str">
        <f>VLOOKUP(C339,'[2]Acha Air Sales Price List'!$B$1:$D$65536,3,FALSE)</f>
        <v>Exchange rate :</v>
      </c>
      <c r="G339" s="21">
        <f>ROUND(IF(ISBLANK(C339),0,VLOOKUP(C339,'[2]Acha Air Sales Price List'!$B$1:$X$65536,12,FALSE)*$M$14),2)</f>
        <v>0</v>
      </c>
      <c r="H339" s="21"/>
      <c r="I339" s="22">
        <f t="shared" si="5"/>
        <v>0</v>
      </c>
      <c r="J339" s="14"/>
    </row>
    <row r="340" spans="1:10" ht="12.4" hidden="1" customHeight="1">
      <c r="A340" s="13"/>
      <c r="B340" s="1"/>
      <c r="C340" s="36"/>
      <c r="D340" s="171"/>
      <c r="E340" s="172"/>
      <c r="F340" s="41" t="str">
        <f>VLOOKUP(C340,'[2]Acha Air Sales Price List'!$B$1:$D$65536,3,FALSE)</f>
        <v>Exchange rate :</v>
      </c>
      <c r="G340" s="21">
        <f>ROUND(IF(ISBLANK(C340),0,VLOOKUP(C340,'[2]Acha Air Sales Price List'!$B$1:$X$65536,12,FALSE)*$M$14),2)</f>
        <v>0</v>
      </c>
      <c r="H340" s="21"/>
      <c r="I340" s="22">
        <f t="shared" ref="I340:I403" si="6">ROUND(IF(ISNUMBER(B340), G340*B340, 0),5)</f>
        <v>0</v>
      </c>
      <c r="J340" s="14"/>
    </row>
    <row r="341" spans="1:10" ht="12.4" hidden="1" customHeight="1">
      <c r="A341" s="13"/>
      <c r="B341" s="1"/>
      <c r="C341" s="36"/>
      <c r="D341" s="171"/>
      <c r="E341" s="172"/>
      <c r="F341" s="41" t="str">
        <f>VLOOKUP(C341,'[2]Acha Air Sales Price List'!$B$1:$D$65536,3,FALSE)</f>
        <v>Exchange rate :</v>
      </c>
      <c r="G341" s="21">
        <f>ROUND(IF(ISBLANK(C341),0,VLOOKUP(C341,'[2]Acha Air Sales Price List'!$B$1:$X$65536,12,FALSE)*$M$14),2)</f>
        <v>0</v>
      </c>
      <c r="H341" s="21"/>
      <c r="I341" s="22">
        <f t="shared" si="6"/>
        <v>0</v>
      </c>
      <c r="J341" s="14"/>
    </row>
    <row r="342" spans="1:10" ht="12.4" hidden="1" customHeight="1">
      <c r="A342" s="13"/>
      <c r="B342" s="1"/>
      <c r="C342" s="36"/>
      <c r="D342" s="171"/>
      <c r="E342" s="172"/>
      <c r="F342" s="41" t="str">
        <f>VLOOKUP(C342,'[2]Acha Air Sales Price List'!$B$1:$D$65536,3,FALSE)</f>
        <v>Exchange rate :</v>
      </c>
      <c r="G342" s="21">
        <f>ROUND(IF(ISBLANK(C342),0,VLOOKUP(C342,'[2]Acha Air Sales Price List'!$B$1:$X$65536,12,FALSE)*$M$14),2)</f>
        <v>0</v>
      </c>
      <c r="H342" s="21"/>
      <c r="I342" s="22">
        <f t="shared" si="6"/>
        <v>0</v>
      </c>
      <c r="J342" s="14"/>
    </row>
    <row r="343" spans="1:10" ht="12.4" hidden="1" customHeight="1">
      <c r="A343" s="13"/>
      <c r="B343" s="1"/>
      <c r="C343" s="37"/>
      <c r="D343" s="171"/>
      <c r="E343" s="172"/>
      <c r="F343" s="41" t="str">
        <f>VLOOKUP(C343,'[2]Acha Air Sales Price List'!$B$1:$D$65536,3,FALSE)</f>
        <v>Exchange rate :</v>
      </c>
      <c r="G343" s="21">
        <f>ROUND(IF(ISBLANK(C343),0,VLOOKUP(C343,'[2]Acha Air Sales Price List'!$B$1:$X$65536,12,FALSE)*$M$14),2)</f>
        <v>0</v>
      </c>
      <c r="H343" s="21"/>
      <c r="I343" s="22">
        <f t="shared" si="6"/>
        <v>0</v>
      </c>
      <c r="J343" s="14"/>
    </row>
    <row r="344" spans="1:10" ht="12" hidden="1" customHeight="1">
      <c r="A344" s="13"/>
      <c r="B344" s="1"/>
      <c r="C344" s="36"/>
      <c r="D344" s="171"/>
      <c r="E344" s="172"/>
      <c r="F344" s="41" t="str">
        <f>VLOOKUP(C344,'[2]Acha Air Sales Price List'!$B$1:$D$65536,3,FALSE)</f>
        <v>Exchange rate :</v>
      </c>
      <c r="G344" s="21">
        <f>ROUND(IF(ISBLANK(C344),0,VLOOKUP(C344,'[2]Acha Air Sales Price List'!$B$1:$X$65536,12,FALSE)*$M$14),2)</f>
        <v>0</v>
      </c>
      <c r="H344" s="21"/>
      <c r="I344" s="22">
        <f t="shared" si="6"/>
        <v>0</v>
      </c>
      <c r="J344" s="14"/>
    </row>
    <row r="345" spans="1:10" ht="12.4" hidden="1" customHeight="1">
      <c r="A345" s="13"/>
      <c r="B345" s="1"/>
      <c r="C345" s="36"/>
      <c r="D345" s="171"/>
      <c r="E345" s="172"/>
      <c r="F345" s="41" t="str">
        <f>VLOOKUP(C345,'[2]Acha Air Sales Price List'!$B$1:$D$65536,3,FALSE)</f>
        <v>Exchange rate :</v>
      </c>
      <c r="G345" s="21">
        <f>ROUND(IF(ISBLANK(C345),0,VLOOKUP(C345,'[2]Acha Air Sales Price List'!$B$1:$X$65536,12,FALSE)*$M$14),2)</f>
        <v>0</v>
      </c>
      <c r="H345" s="21"/>
      <c r="I345" s="22">
        <f t="shared" si="6"/>
        <v>0</v>
      </c>
      <c r="J345" s="14"/>
    </row>
    <row r="346" spans="1:10" ht="12.4" hidden="1" customHeight="1">
      <c r="A346" s="13"/>
      <c r="B346" s="1"/>
      <c r="C346" s="36"/>
      <c r="D346" s="171"/>
      <c r="E346" s="172"/>
      <c r="F346" s="41" t="str">
        <f>VLOOKUP(C346,'[2]Acha Air Sales Price List'!$B$1:$D$65536,3,FALSE)</f>
        <v>Exchange rate :</v>
      </c>
      <c r="G346" s="21">
        <f>ROUND(IF(ISBLANK(C346),0,VLOOKUP(C346,'[2]Acha Air Sales Price List'!$B$1:$X$65536,12,FALSE)*$M$14),2)</f>
        <v>0</v>
      </c>
      <c r="H346" s="21"/>
      <c r="I346" s="22">
        <f t="shared" si="6"/>
        <v>0</v>
      </c>
      <c r="J346" s="14"/>
    </row>
    <row r="347" spans="1:10" ht="12.4" hidden="1" customHeight="1">
      <c r="A347" s="13"/>
      <c r="B347" s="1"/>
      <c r="C347" s="36"/>
      <c r="D347" s="171"/>
      <c r="E347" s="172"/>
      <c r="F347" s="41" t="str">
        <f>VLOOKUP(C347,'[2]Acha Air Sales Price List'!$B$1:$D$65536,3,FALSE)</f>
        <v>Exchange rate :</v>
      </c>
      <c r="G347" s="21">
        <f>ROUND(IF(ISBLANK(C347),0,VLOOKUP(C347,'[2]Acha Air Sales Price List'!$B$1:$X$65536,12,FALSE)*$M$14),2)</f>
        <v>0</v>
      </c>
      <c r="H347" s="21"/>
      <c r="I347" s="22">
        <f t="shared" si="6"/>
        <v>0</v>
      </c>
      <c r="J347" s="14"/>
    </row>
    <row r="348" spans="1:10" ht="12.4" hidden="1" customHeight="1">
      <c r="A348" s="13"/>
      <c r="B348" s="1"/>
      <c r="C348" s="36"/>
      <c r="D348" s="171"/>
      <c r="E348" s="172"/>
      <c r="F348" s="41" t="str">
        <f>VLOOKUP(C348,'[2]Acha Air Sales Price List'!$B$1:$D$65536,3,FALSE)</f>
        <v>Exchange rate :</v>
      </c>
      <c r="G348" s="21">
        <f>ROUND(IF(ISBLANK(C348),0,VLOOKUP(C348,'[2]Acha Air Sales Price List'!$B$1:$X$65536,12,FALSE)*$M$14),2)</f>
        <v>0</v>
      </c>
      <c r="H348" s="21"/>
      <c r="I348" s="22">
        <f t="shared" si="6"/>
        <v>0</v>
      </c>
      <c r="J348" s="14"/>
    </row>
    <row r="349" spans="1:10" ht="12.4" hidden="1" customHeight="1">
      <c r="A349" s="13"/>
      <c r="B349" s="1"/>
      <c r="C349" s="36"/>
      <c r="D349" s="171"/>
      <c r="E349" s="172"/>
      <c r="F349" s="41" t="str">
        <f>VLOOKUP(C349,'[2]Acha Air Sales Price List'!$B$1:$D$65536,3,FALSE)</f>
        <v>Exchange rate :</v>
      </c>
      <c r="G349" s="21">
        <f>ROUND(IF(ISBLANK(C349),0,VLOOKUP(C349,'[2]Acha Air Sales Price List'!$B$1:$X$65536,12,FALSE)*$M$14),2)</f>
        <v>0</v>
      </c>
      <c r="H349" s="21"/>
      <c r="I349" s="22">
        <f t="shared" si="6"/>
        <v>0</v>
      </c>
      <c r="J349" s="14"/>
    </row>
    <row r="350" spans="1:10" ht="12.4" hidden="1" customHeight="1">
      <c r="A350" s="13"/>
      <c r="B350" s="1"/>
      <c r="C350" s="36"/>
      <c r="D350" s="171"/>
      <c r="E350" s="172"/>
      <c r="F350" s="41" t="str">
        <f>VLOOKUP(C350,'[2]Acha Air Sales Price List'!$B$1:$D$65536,3,FALSE)</f>
        <v>Exchange rate :</v>
      </c>
      <c r="G350" s="21">
        <f>ROUND(IF(ISBLANK(C350),0,VLOOKUP(C350,'[2]Acha Air Sales Price List'!$B$1:$X$65536,12,FALSE)*$M$14),2)</f>
        <v>0</v>
      </c>
      <c r="H350" s="21"/>
      <c r="I350" s="22">
        <f t="shared" si="6"/>
        <v>0</v>
      </c>
      <c r="J350" s="14"/>
    </row>
    <row r="351" spans="1:10" ht="12.4" hidden="1" customHeight="1">
      <c r="A351" s="13"/>
      <c r="B351" s="1"/>
      <c r="C351" s="36"/>
      <c r="D351" s="171"/>
      <c r="E351" s="172"/>
      <c r="F351" s="41" t="str">
        <f>VLOOKUP(C351,'[2]Acha Air Sales Price List'!$B$1:$D$65536,3,FALSE)</f>
        <v>Exchange rate :</v>
      </c>
      <c r="G351" s="21">
        <f>ROUND(IF(ISBLANK(C351),0,VLOOKUP(C351,'[2]Acha Air Sales Price List'!$B$1:$X$65536,12,FALSE)*$M$14),2)</f>
        <v>0</v>
      </c>
      <c r="H351" s="21"/>
      <c r="I351" s="22">
        <f t="shared" si="6"/>
        <v>0</v>
      </c>
      <c r="J351" s="14"/>
    </row>
    <row r="352" spans="1:10" ht="12.4" hidden="1" customHeight="1">
      <c r="A352" s="13"/>
      <c r="B352" s="1"/>
      <c r="C352" s="36"/>
      <c r="D352" s="171"/>
      <c r="E352" s="172"/>
      <c r="F352" s="41" t="str">
        <f>VLOOKUP(C352,'[2]Acha Air Sales Price List'!$B$1:$D$65536,3,FALSE)</f>
        <v>Exchange rate :</v>
      </c>
      <c r="G352" s="21">
        <f>ROUND(IF(ISBLANK(C352),0,VLOOKUP(C352,'[2]Acha Air Sales Price List'!$B$1:$X$65536,12,FALSE)*$M$14),2)</f>
        <v>0</v>
      </c>
      <c r="H352" s="21"/>
      <c r="I352" s="22">
        <f t="shared" si="6"/>
        <v>0</v>
      </c>
      <c r="J352" s="14"/>
    </row>
    <row r="353" spans="1:10" ht="12.4" hidden="1" customHeight="1">
      <c r="A353" s="13"/>
      <c r="B353" s="1"/>
      <c r="C353" s="36"/>
      <c r="D353" s="171"/>
      <c r="E353" s="172"/>
      <c r="F353" s="41" t="str">
        <f>VLOOKUP(C353,'[2]Acha Air Sales Price List'!$B$1:$D$65536,3,FALSE)</f>
        <v>Exchange rate :</v>
      </c>
      <c r="G353" s="21">
        <f>ROUND(IF(ISBLANK(C353),0,VLOOKUP(C353,'[2]Acha Air Sales Price List'!$B$1:$X$65536,12,FALSE)*$M$14),2)</f>
        <v>0</v>
      </c>
      <c r="H353" s="21"/>
      <c r="I353" s="22">
        <f t="shared" si="6"/>
        <v>0</v>
      </c>
      <c r="J353" s="14"/>
    </row>
    <row r="354" spans="1:10" ht="12.4" hidden="1" customHeight="1">
      <c r="A354" s="13"/>
      <c r="B354" s="1"/>
      <c r="C354" s="36"/>
      <c r="D354" s="171"/>
      <c r="E354" s="172"/>
      <c r="F354" s="41" t="str">
        <f>VLOOKUP(C354,'[2]Acha Air Sales Price List'!$B$1:$D$65536,3,FALSE)</f>
        <v>Exchange rate :</v>
      </c>
      <c r="G354" s="21">
        <f>ROUND(IF(ISBLANK(C354),0,VLOOKUP(C354,'[2]Acha Air Sales Price List'!$B$1:$X$65536,12,FALSE)*$M$14),2)</f>
        <v>0</v>
      </c>
      <c r="H354" s="21"/>
      <c r="I354" s="22">
        <f t="shared" si="6"/>
        <v>0</v>
      </c>
      <c r="J354" s="14"/>
    </row>
    <row r="355" spans="1:10" ht="12.4" hidden="1" customHeight="1">
      <c r="A355" s="13"/>
      <c r="B355" s="1"/>
      <c r="C355" s="36"/>
      <c r="D355" s="171"/>
      <c r="E355" s="172"/>
      <c r="F355" s="41" t="str">
        <f>VLOOKUP(C355,'[2]Acha Air Sales Price List'!$B$1:$D$65536,3,FALSE)</f>
        <v>Exchange rate :</v>
      </c>
      <c r="G355" s="21">
        <f>ROUND(IF(ISBLANK(C355),0,VLOOKUP(C355,'[2]Acha Air Sales Price List'!$B$1:$X$65536,12,FALSE)*$M$14),2)</f>
        <v>0</v>
      </c>
      <c r="H355" s="21"/>
      <c r="I355" s="22">
        <f t="shared" si="6"/>
        <v>0</v>
      </c>
      <c r="J355" s="14"/>
    </row>
    <row r="356" spans="1:10" ht="12.4" hidden="1" customHeight="1">
      <c r="A356" s="13"/>
      <c r="B356" s="1"/>
      <c r="C356" s="36"/>
      <c r="D356" s="171"/>
      <c r="E356" s="172"/>
      <c r="F356" s="41" t="str">
        <f>VLOOKUP(C356,'[2]Acha Air Sales Price List'!$B$1:$D$65536,3,FALSE)</f>
        <v>Exchange rate :</v>
      </c>
      <c r="G356" s="21">
        <f>ROUND(IF(ISBLANK(C356),0,VLOOKUP(C356,'[2]Acha Air Sales Price List'!$B$1:$X$65536,12,FALSE)*$M$14),2)</f>
        <v>0</v>
      </c>
      <c r="H356" s="21"/>
      <c r="I356" s="22">
        <f t="shared" si="6"/>
        <v>0</v>
      </c>
      <c r="J356" s="14"/>
    </row>
    <row r="357" spans="1:10" ht="12.4" hidden="1" customHeight="1">
      <c r="A357" s="13"/>
      <c r="B357" s="1"/>
      <c r="C357" s="36"/>
      <c r="D357" s="171"/>
      <c r="E357" s="172"/>
      <c r="F357" s="41" t="str">
        <f>VLOOKUP(C357,'[2]Acha Air Sales Price List'!$B$1:$D$65536,3,FALSE)</f>
        <v>Exchange rate :</v>
      </c>
      <c r="G357" s="21">
        <f>ROUND(IF(ISBLANK(C357),0,VLOOKUP(C357,'[2]Acha Air Sales Price List'!$B$1:$X$65536,12,FALSE)*$M$14),2)</f>
        <v>0</v>
      </c>
      <c r="H357" s="21"/>
      <c r="I357" s="22">
        <f t="shared" si="6"/>
        <v>0</v>
      </c>
      <c r="J357" s="14"/>
    </row>
    <row r="358" spans="1:10" ht="12.4" hidden="1" customHeight="1">
      <c r="A358" s="13"/>
      <c r="B358" s="1"/>
      <c r="C358" s="36"/>
      <c r="D358" s="171"/>
      <c r="E358" s="172"/>
      <c r="F358" s="41" t="str">
        <f>VLOOKUP(C358,'[2]Acha Air Sales Price List'!$B$1:$D$65536,3,FALSE)</f>
        <v>Exchange rate :</v>
      </c>
      <c r="G358" s="21">
        <f>ROUND(IF(ISBLANK(C358),0,VLOOKUP(C358,'[2]Acha Air Sales Price List'!$B$1:$X$65536,12,FALSE)*$M$14),2)</f>
        <v>0</v>
      </c>
      <c r="H358" s="21"/>
      <c r="I358" s="22">
        <f t="shared" si="6"/>
        <v>0</v>
      </c>
      <c r="J358" s="14"/>
    </row>
    <row r="359" spans="1:10" ht="12.4" hidden="1" customHeight="1">
      <c r="A359" s="13"/>
      <c r="B359" s="1"/>
      <c r="C359" s="36"/>
      <c r="D359" s="171"/>
      <c r="E359" s="172"/>
      <c r="F359" s="41" t="str">
        <f>VLOOKUP(C359,'[2]Acha Air Sales Price List'!$B$1:$D$65536,3,FALSE)</f>
        <v>Exchange rate :</v>
      </c>
      <c r="G359" s="21">
        <f>ROUND(IF(ISBLANK(C359),0,VLOOKUP(C359,'[2]Acha Air Sales Price List'!$B$1:$X$65536,12,FALSE)*$M$14),2)</f>
        <v>0</v>
      </c>
      <c r="H359" s="21"/>
      <c r="I359" s="22">
        <f t="shared" si="6"/>
        <v>0</v>
      </c>
      <c r="J359" s="14"/>
    </row>
    <row r="360" spans="1:10" ht="12.4" hidden="1" customHeight="1">
      <c r="A360" s="13"/>
      <c r="B360" s="1"/>
      <c r="C360" s="36"/>
      <c r="D360" s="171"/>
      <c r="E360" s="172"/>
      <c r="F360" s="41" t="str">
        <f>VLOOKUP(C360,'[2]Acha Air Sales Price List'!$B$1:$D$65536,3,FALSE)</f>
        <v>Exchange rate :</v>
      </c>
      <c r="G360" s="21">
        <f>ROUND(IF(ISBLANK(C360),0,VLOOKUP(C360,'[2]Acha Air Sales Price List'!$B$1:$X$65536,12,FALSE)*$M$14),2)</f>
        <v>0</v>
      </c>
      <c r="H360" s="21"/>
      <c r="I360" s="22">
        <f t="shared" si="6"/>
        <v>0</v>
      </c>
      <c r="J360" s="14"/>
    </row>
    <row r="361" spans="1:10" ht="12.4" hidden="1" customHeight="1">
      <c r="A361" s="13"/>
      <c r="B361" s="1"/>
      <c r="C361" s="36"/>
      <c r="D361" s="171"/>
      <c r="E361" s="172"/>
      <c r="F361" s="41" t="str">
        <f>VLOOKUP(C361,'[2]Acha Air Sales Price List'!$B$1:$D$65536,3,FALSE)</f>
        <v>Exchange rate :</v>
      </c>
      <c r="G361" s="21">
        <f>ROUND(IF(ISBLANK(C361),0,VLOOKUP(C361,'[2]Acha Air Sales Price List'!$B$1:$X$65536,12,FALSE)*$M$14),2)</f>
        <v>0</v>
      </c>
      <c r="H361" s="21"/>
      <c r="I361" s="22">
        <f t="shared" si="6"/>
        <v>0</v>
      </c>
      <c r="J361" s="14"/>
    </row>
    <row r="362" spans="1:10" ht="12.4" hidden="1" customHeight="1">
      <c r="A362" s="13"/>
      <c r="B362" s="1"/>
      <c r="C362" s="36"/>
      <c r="D362" s="171"/>
      <c r="E362" s="172"/>
      <c r="F362" s="41" t="str">
        <f>VLOOKUP(C362,'[2]Acha Air Sales Price List'!$B$1:$D$65536,3,FALSE)</f>
        <v>Exchange rate :</v>
      </c>
      <c r="G362" s="21">
        <f>ROUND(IF(ISBLANK(C362),0,VLOOKUP(C362,'[2]Acha Air Sales Price List'!$B$1:$X$65536,12,FALSE)*$M$14),2)</f>
        <v>0</v>
      </c>
      <c r="H362" s="21"/>
      <c r="I362" s="22">
        <f t="shared" si="6"/>
        <v>0</v>
      </c>
      <c r="J362" s="14"/>
    </row>
    <row r="363" spans="1:10" ht="12.4" hidden="1" customHeight="1">
      <c r="A363" s="13"/>
      <c r="B363" s="1"/>
      <c r="C363" s="36"/>
      <c r="D363" s="171"/>
      <c r="E363" s="172"/>
      <c r="F363" s="41" t="str">
        <f>VLOOKUP(C363,'[2]Acha Air Sales Price List'!$B$1:$D$65536,3,FALSE)</f>
        <v>Exchange rate :</v>
      </c>
      <c r="G363" s="21">
        <f>ROUND(IF(ISBLANK(C363),0,VLOOKUP(C363,'[2]Acha Air Sales Price List'!$B$1:$X$65536,12,FALSE)*$M$14),2)</f>
        <v>0</v>
      </c>
      <c r="H363" s="21"/>
      <c r="I363" s="22">
        <f t="shared" si="6"/>
        <v>0</v>
      </c>
      <c r="J363" s="14"/>
    </row>
    <row r="364" spans="1:10" ht="12.4" hidden="1" customHeight="1">
      <c r="A364" s="13"/>
      <c r="B364" s="1"/>
      <c r="C364" s="36"/>
      <c r="D364" s="171"/>
      <c r="E364" s="172"/>
      <c r="F364" s="41" t="str">
        <f>VLOOKUP(C364,'[2]Acha Air Sales Price List'!$B$1:$D$65536,3,FALSE)</f>
        <v>Exchange rate :</v>
      </c>
      <c r="G364" s="21">
        <f>ROUND(IF(ISBLANK(C364),0,VLOOKUP(C364,'[2]Acha Air Sales Price List'!$B$1:$X$65536,12,FALSE)*$M$14),2)</f>
        <v>0</v>
      </c>
      <c r="H364" s="21"/>
      <c r="I364" s="22">
        <f t="shared" si="6"/>
        <v>0</v>
      </c>
      <c r="J364" s="14"/>
    </row>
    <row r="365" spans="1:10" ht="12.4" hidden="1" customHeight="1">
      <c r="A365" s="13"/>
      <c r="B365" s="1"/>
      <c r="C365" s="36"/>
      <c r="D365" s="171"/>
      <c r="E365" s="172"/>
      <c r="F365" s="41" t="str">
        <f>VLOOKUP(C365,'[2]Acha Air Sales Price List'!$B$1:$D$65536,3,FALSE)</f>
        <v>Exchange rate :</v>
      </c>
      <c r="G365" s="21">
        <f>ROUND(IF(ISBLANK(C365),0,VLOOKUP(C365,'[2]Acha Air Sales Price List'!$B$1:$X$65536,12,FALSE)*$M$14),2)</f>
        <v>0</v>
      </c>
      <c r="H365" s="21"/>
      <c r="I365" s="22">
        <f t="shared" si="6"/>
        <v>0</v>
      </c>
      <c r="J365" s="14"/>
    </row>
    <row r="366" spans="1:10" ht="12.4" hidden="1" customHeight="1">
      <c r="A366" s="13"/>
      <c r="B366" s="1"/>
      <c r="C366" s="36"/>
      <c r="D366" s="171"/>
      <c r="E366" s="172"/>
      <c r="F366" s="41" t="str">
        <f>VLOOKUP(C366,'[2]Acha Air Sales Price List'!$B$1:$D$65536,3,FALSE)</f>
        <v>Exchange rate :</v>
      </c>
      <c r="G366" s="21">
        <f>ROUND(IF(ISBLANK(C366),0,VLOOKUP(C366,'[2]Acha Air Sales Price List'!$B$1:$X$65536,12,FALSE)*$M$14),2)</f>
        <v>0</v>
      </c>
      <c r="H366" s="21"/>
      <c r="I366" s="22">
        <f t="shared" si="6"/>
        <v>0</v>
      </c>
      <c r="J366" s="14"/>
    </row>
    <row r="367" spans="1:10" ht="12.4" hidden="1" customHeight="1">
      <c r="A367" s="13"/>
      <c r="B367" s="1"/>
      <c r="C367" s="37"/>
      <c r="D367" s="171"/>
      <c r="E367" s="172"/>
      <c r="F367" s="41" t="str">
        <f>VLOOKUP(C367,'[2]Acha Air Sales Price List'!$B$1:$D$65536,3,FALSE)</f>
        <v>Exchange rate :</v>
      </c>
      <c r="G367" s="21">
        <f>ROUND(IF(ISBLANK(C367),0,VLOOKUP(C367,'[2]Acha Air Sales Price List'!$B$1:$X$65536,12,FALSE)*$M$14),2)</f>
        <v>0</v>
      </c>
      <c r="H367" s="21"/>
      <c r="I367" s="22">
        <f t="shared" si="6"/>
        <v>0</v>
      </c>
      <c r="J367" s="14"/>
    </row>
    <row r="368" spans="1:10" ht="12" hidden="1" customHeight="1">
      <c r="A368" s="13"/>
      <c r="B368" s="1"/>
      <c r="C368" s="36"/>
      <c r="D368" s="171"/>
      <c r="E368" s="172"/>
      <c r="F368" s="41" t="str">
        <f>VLOOKUP(C368,'[2]Acha Air Sales Price List'!$B$1:$D$65536,3,FALSE)</f>
        <v>Exchange rate :</v>
      </c>
      <c r="G368" s="21">
        <f>ROUND(IF(ISBLANK(C368),0,VLOOKUP(C368,'[2]Acha Air Sales Price List'!$B$1:$X$65536,12,FALSE)*$M$14),2)</f>
        <v>0</v>
      </c>
      <c r="H368" s="21"/>
      <c r="I368" s="22">
        <f t="shared" si="6"/>
        <v>0</v>
      </c>
      <c r="J368" s="14"/>
    </row>
    <row r="369" spans="1:10" ht="12.4" hidden="1" customHeight="1">
      <c r="A369" s="13"/>
      <c r="B369" s="1"/>
      <c r="C369" s="36"/>
      <c r="D369" s="171"/>
      <c r="E369" s="172"/>
      <c r="F369" s="41" t="str">
        <f>VLOOKUP(C369,'[2]Acha Air Sales Price List'!$B$1:$D$65536,3,FALSE)</f>
        <v>Exchange rate :</v>
      </c>
      <c r="G369" s="21">
        <f>ROUND(IF(ISBLANK(C369),0,VLOOKUP(C369,'[2]Acha Air Sales Price List'!$B$1:$X$65536,12,FALSE)*$M$14),2)</f>
        <v>0</v>
      </c>
      <c r="H369" s="21"/>
      <c r="I369" s="22">
        <f t="shared" si="6"/>
        <v>0</v>
      </c>
      <c r="J369" s="14"/>
    </row>
    <row r="370" spans="1:10" ht="12.4" hidden="1" customHeight="1">
      <c r="A370" s="13"/>
      <c r="B370" s="1"/>
      <c r="C370" s="36"/>
      <c r="D370" s="171"/>
      <c r="E370" s="172"/>
      <c r="F370" s="41" t="str">
        <f>VLOOKUP(C370,'[2]Acha Air Sales Price List'!$B$1:$D$65536,3,FALSE)</f>
        <v>Exchange rate :</v>
      </c>
      <c r="G370" s="21">
        <f>ROUND(IF(ISBLANK(C370),0,VLOOKUP(C370,'[2]Acha Air Sales Price List'!$B$1:$X$65536,12,FALSE)*$M$14),2)</f>
        <v>0</v>
      </c>
      <c r="H370" s="21"/>
      <c r="I370" s="22">
        <f t="shared" si="6"/>
        <v>0</v>
      </c>
      <c r="J370" s="14"/>
    </row>
    <row r="371" spans="1:10" ht="12.4" hidden="1" customHeight="1">
      <c r="A371" s="13"/>
      <c r="B371" s="1"/>
      <c r="C371" s="36"/>
      <c r="D371" s="171"/>
      <c r="E371" s="172"/>
      <c r="F371" s="41" t="str">
        <f>VLOOKUP(C371,'[2]Acha Air Sales Price List'!$B$1:$D$65536,3,FALSE)</f>
        <v>Exchange rate :</v>
      </c>
      <c r="G371" s="21">
        <f>ROUND(IF(ISBLANK(C371),0,VLOOKUP(C371,'[2]Acha Air Sales Price List'!$B$1:$X$65536,12,FALSE)*$M$14),2)</f>
        <v>0</v>
      </c>
      <c r="H371" s="21"/>
      <c r="I371" s="22">
        <f t="shared" si="6"/>
        <v>0</v>
      </c>
      <c r="J371" s="14"/>
    </row>
    <row r="372" spans="1:10" ht="12.4" hidden="1" customHeight="1">
      <c r="A372" s="13"/>
      <c r="B372" s="1"/>
      <c r="C372" s="36"/>
      <c r="D372" s="171"/>
      <c r="E372" s="172"/>
      <c r="F372" s="41" t="str">
        <f>VLOOKUP(C372,'[2]Acha Air Sales Price List'!$B$1:$D$65536,3,FALSE)</f>
        <v>Exchange rate :</v>
      </c>
      <c r="G372" s="21">
        <f>ROUND(IF(ISBLANK(C372),0,VLOOKUP(C372,'[2]Acha Air Sales Price List'!$B$1:$X$65536,12,FALSE)*$M$14),2)</f>
        <v>0</v>
      </c>
      <c r="H372" s="21"/>
      <c r="I372" s="22">
        <f t="shared" si="6"/>
        <v>0</v>
      </c>
      <c r="J372" s="14"/>
    </row>
    <row r="373" spans="1:10" ht="12.4" hidden="1" customHeight="1">
      <c r="A373" s="13"/>
      <c r="B373" s="1"/>
      <c r="C373" s="36"/>
      <c r="D373" s="171"/>
      <c r="E373" s="172"/>
      <c r="F373" s="41" t="str">
        <f>VLOOKUP(C373,'[2]Acha Air Sales Price List'!$B$1:$D$65536,3,FALSE)</f>
        <v>Exchange rate :</v>
      </c>
      <c r="G373" s="21">
        <f>ROUND(IF(ISBLANK(C373),0,VLOOKUP(C373,'[2]Acha Air Sales Price List'!$B$1:$X$65536,12,FALSE)*$M$14),2)</f>
        <v>0</v>
      </c>
      <c r="H373" s="21"/>
      <c r="I373" s="22">
        <f t="shared" si="6"/>
        <v>0</v>
      </c>
      <c r="J373" s="14"/>
    </row>
    <row r="374" spans="1:10" ht="12.4" hidden="1" customHeight="1">
      <c r="A374" s="13"/>
      <c r="B374" s="1"/>
      <c r="C374" s="36"/>
      <c r="D374" s="171"/>
      <c r="E374" s="172"/>
      <c r="F374" s="41" t="str">
        <f>VLOOKUP(C374,'[2]Acha Air Sales Price List'!$B$1:$D$65536,3,FALSE)</f>
        <v>Exchange rate :</v>
      </c>
      <c r="G374" s="21">
        <f>ROUND(IF(ISBLANK(C374),0,VLOOKUP(C374,'[2]Acha Air Sales Price List'!$B$1:$X$65536,12,FALSE)*$M$14),2)</f>
        <v>0</v>
      </c>
      <c r="H374" s="21"/>
      <c r="I374" s="22">
        <f t="shared" si="6"/>
        <v>0</v>
      </c>
      <c r="J374" s="14"/>
    </row>
    <row r="375" spans="1:10" ht="12.4" hidden="1" customHeight="1">
      <c r="A375" s="13"/>
      <c r="B375" s="1"/>
      <c r="C375" s="36"/>
      <c r="D375" s="171"/>
      <c r="E375" s="172"/>
      <c r="F375" s="41" t="str">
        <f>VLOOKUP(C375,'[2]Acha Air Sales Price List'!$B$1:$D$65536,3,FALSE)</f>
        <v>Exchange rate :</v>
      </c>
      <c r="G375" s="21">
        <f>ROUND(IF(ISBLANK(C375),0,VLOOKUP(C375,'[2]Acha Air Sales Price List'!$B$1:$X$65536,12,FALSE)*$M$14),2)</f>
        <v>0</v>
      </c>
      <c r="H375" s="21"/>
      <c r="I375" s="22">
        <f t="shared" si="6"/>
        <v>0</v>
      </c>
      <c r="J375" s="14"/>
    </row>
    <row r="376" spans="1:10" ht="12.4" hidden="1" customHeight="1">
      <c r="A376" s="13"/>
      <c r="B376" s="1"/>
      <c r="C376" s="36"/>
      <c r="D376" s="171"/>
      <c r="E376" s="172"/>
      <c r="F376" s="41" t="str">
        <f>VLOOKUP(C376,'[2]Acha Air Sales Price List'!$B$1:$D$65536,3,FALSE)</f>
        <v>Exchange rate :</v>
      </c>
      <c r="G376" s="21">
        <f>ROUND(IF(ISBLANK(C376),0,VLOOKUP(C376,'[2]Acha Air Sales Price List'!$B$1:$X$65536,12,FALSE)*$M$14),2)</f>
        <v>0</v>
      </c>
      <c r="H376" s="21"/>
      <c r="I376" s="22">
        <f t="shared" si="6"/>
        <v>0</v>
      </c>
      <c r="J376" s="14"/>
    </row>
    <row r="377" spans="1:10" ht="12.4" hidden="1" customHeight="1">
      <c r="A377" s="13"/>
      <c r="B377" s="1"/>
      <c r="C377" s="36"/>
      <c r="D377" s="171"/>
      <c r="E377" s="172"/>
      <c r="F377" s="41" t="str">
        <f>VLOOKUP(C377,'[2]Acha Air Sales Price List'!$B$1:$D$65536,3,FALSE)</f>
        <v>Exchange rate :</v>
      </c>
      <c r="G377" s="21">
        <f>ROUND(IF(ISBLANK(C377),0,VLOOKUP(C377,'[2]Acha Air Sales Price List'!$B$1:$X$65536,12,FALSE)*$M$14),2)</f>
        <v>0</v>
      </c>
      <c r="H377" s="21"/>
      <c r="I377" s="22">
        <f t="shared" si="6"/>
        <v>0</v>
      </c>
      <c r="J377" s="14"/>
    </row>
    <row r="378" spans="1:10" ht="12.4" hidden="1" customHeight="1">
      <c r="A378" s="13"/>
      <c r="B378" s="1"/>
      <c r="C378" s="36"/>
      <c r="D378" s="171"/>
      <c r="E378" s="172"/>
      <c r="F378" s="41" t="str">
        <f>VLOOKUP(C378,'[2]Acha Air Sales Price List'!$B$1:$D$65536,3,FALSE)</f>
        <v>Exchange rate :</v>
      </c>
      <c r="G378" s="21">
        <f>ROUND(IF(ISBLANK(C378),0,VLOOKUP(C378,'[2]Acha Air Sales Price List'!$B$1:$X$65536,12,FALSE)*$M$14),2)</f>
        <v>0</v>
      </c>
      <c r="H378" s="21"/>
      <c r="I378" s="22">
        <f t="shared" si="6"/>
        <v>0</v>
      </c>
      <c r="J378" s="14"/>
    </row>
    <row r="379" spans="1:10" ht="12.4" hidden="1" customHeight="1">
      <c r="A379" s="13"/>
      <c r="B379" s="1"/>
      <c r="C379" s="36"/>
      <c r="D379" s="171"/>
      <c r="E379" s="172"/>
      <c r="F379" s="41" t="str">
        <f>VLOOKUP(C379,'[2]Acha Air Sales Price List'!$B$1:$D$65536,3,FALSE)</f>
        <v>Exchange rate :</v>
      </c>
      <c r="G379" s="21">
        <f>ROUND(IF(ISBLANK(C379),0,VLOOKUP(C379,'[2]Acha Air Sales Price List'!$B$1:$X$65536,12,FALSE)*$M$14),2)</f>
        <v>0</v>
      </c>
      <c r="H379" s="21"/>
      <c r="I379" s="22">
        <f t="shared" si="6"/>
        <v>0</v>
      </c>
      <c r="J379" s="14"/>
    </row>
    <row r="380" spans="1:10" ht="12.4" hidden="1" customHeight="1">
      <c r="A380" s="13"/>
      <c r="B380" s="1"/>
      <c r="C380" s="36"/>
      <c r="D380" s="171"/>
      <c r="E380" s="172"/>
      <c r="F380" s="41" t="str">
        <f>VLOOKUP(C380,'[2]Acha Air Sales Price List'!$B$1:$D$65536,3,FALSE)</f>
        <v>Exchange rate :</v>
      </c>
      <c r="G380" s="21">
        <f>ROUND(IF(ISBLANK(C380),0,VLOOKUP(C380,'[2]Acha Air Sales Price List'!$B$1:$X$65536,12,FALSE)*$M$14),2)</f>
        <v>0</v>
      </c>
      <c r="H380" s="21"/>
      <c r="I380" s="22">
        <f t="shared" si="6"/>
        <v>0</v>
      </c>
      <c r="J380" s="14"/>
    </row>
    <row r="381" spans="1:10" ht="12.4" hidden="1" customHeight="1">
      <c r="A381" s="13"/>
      <c r="B381" s="1"/>
      <c r="C381" s="36"/>
      <c r="D381" s="171"/>
      <c r="E381" s="172"/>
      <c r="F381" s="41" t="str">
        <f>VLOOKUP(C381,'[2]Acha Air Sales Price List'!$B$1:$D$65536,3,FALSE)</f>
        <v>Exchange rate :</v>
      </c>
      <c r="G381" s="21">
        <f>ROUND(IF(ISBLANK(C381),0,VLOOKUP(C381,'[2]Acha Air Sales Price List'!$B$1:$X$65536,12,FALSE)*$M$14),2)</f>
        <v>0</v>
      </c>
      <c r="H381" s="21"/>
      <c r="I381" s="22">
        <f t="shared" si="6"/>
        <v>0</v>
      </c>
      <c r="J381" s="14"/>
    </row>
    <row r="382" spans="1:10" ht="12.4" hidden="1" customHeight="1">
      <c r="A382" s="13"/>
      <c r="B382" s="1"/>
      <c r="C382" s="36"/>
      <c r="D382" s="171"/>
      <c r="E382" s="172"/>
      <c r="F382" s="41" t="str">
        <f>VLOOKUP(C382,'[2]Acha Air Sales Price List'!$B$1:$D$65536,3,FALSE)</f>
        <v>Exchange rate :</v>
      </c>
      <c r="G382" s="21">
        <f>ROUND(IF(ISBLANK(C382),0,VLOOKUP(C382,'[2]Acha Air Sales Price List'!$B$1:$X$65536,12,FALSE)*$M$14),2)</f>
        <v>0</v>
      </c>
      <c r="H382" s="21"/>
      <c r="I382" s="22">
        <f t="shared" si="6"/>
        <v>0</v>
      </c>
      <c r="J382" s="14"/>
    </row>
    <row r="383" spans="1:10" ht="12.4" hidden="1" customHeight="1">
      <c r="A383" s="13"/>
      <c r="B383" s="1"/>
      <c r="C383" s="36"/>
      <c r="D383" s="171"/>
      <c r="E383" s="172"/>
      <c r="F383" s="41" t="str">
        <f>VLOOKUP(C383,'[2]Acha Air Sales Price List'!$B$1:$D$65536,3,FALSE)</f>
        <v>Exchange rate :</v>
      </c>
      <c r="G383" s="21">
        <f>ROUND(IF(ISBLANK(C383),0,VLOOKUP(C383,'[2]Acha Air Sales Price List'!$B$1:$X$65536,12,FALSE)*$M$14),2)</f>
        <v>0</v>
      </c>
      <c r="H383" s="21"/>
      <c r="I383" s="22">
        <f t="shared" si="6"/>
        <v>0</v>
      </c>
      <c r="J383" s="14"/>
    </row>
    <row r="384" spans="1:10" ht="12.4" hidden="1" customHeight="1">
      <c r="A384" s="13"/>
      <c r="B384" s="1"/>
      <c r="C384" s="36"/>
      <c r="D384" s="171"/>
      <c r="E384" s="172"/>
      <c r="F384" s="41" t="str">
        <f>VLOOKUP(C384,'[2]Acha Air Sales Price List'!$B$1:$D$65536,3,FALSE)</f>
        <v>Exchange rate :</v>
      </c>
      <c r="G384" s="21">
        <f>ROUND(IF(ISBLANK(C384),0,VLOOKUP(C384,'[2]Acha Air Sales Price List'!$B$1:$X$65536,12,FALSE)*$M$14),2)</f>
        <v>0</v>
      </c>
      <c r="H384" s="21"/>
      <c r="I384" s="22">
        <f t="shared" si="6"/>
        <v>0</v>
      </c>
      <c r="J384" s="14"/>
    </row>
    <row r="385" spans="1:10" ht="12.4" hidden="1" customHeight="1">
      <c r="A385" s="13"/>
      <c r="B385" s="1"/>
      <c r="C385" s="36"/>
      <c r="D385" s="171"/>
      <c r="E385" s="172"/>
      <c r="F385" s="41" t="str">
        <f>VLOOKUP(C385,'[2]Acha Air Sales Price List'!$B$1:$D$65536,3,FALSE)</f>
        <v>Exchange rate :</v>
      </c>
      <c r="G385" s="21">
        <f>ROUND(IF(ISBLANK(C385),0,VLOOKUP(C385,'[2]Acha Air Sales Price List'!$B$1:$X$65536,12,FALSE)*$M$14),2)</f>
        <v>0</v>
      </c>
      <c r="H385" s="21"/>
      <c r="I385" s="22">
        <f t="shared" si="6"/>
        <v>0</v>
      </c>
      <c r="J385" s="14"/>
    </row>
    <row r="386" spans="1:10" ht="12.4" hidden="1" customHeight="1">
      <c r="A386" s="13"/>
      <c r="B386" s="1"/>
      <c r="C386" s="36"/>
      <c r="D386" s="171"/>
      <c r="E386" s="172"/>
      <c r="F386" s="41" t="str">
        <f>VLOOKUP(C386,'[2]Acha Air Sales Price List'!$B$1:$D$65536,3,FALSE)</f>
        <v>Exchange rate :</v>
      </c>
      <c r="G386" s="21">
        <f>ROUND(IF(ISBLANK(C386),0,VLOOKUP(C386,'[2]Acha Air Sales Price List'!$B$1:$X$65536,12,FALSE)*$M$14),2)</f>
        <v>0</v>
      </c>
      <c r="H386" s="21"/>
      <c r="I386" s="22">
        <f t="shared" si="6"/>
        <v>0</v>
      </c>
      <c r="J386" s="14"/>
    </row>
    <row r="387" spans="1:10" ht="12.4" hidden="1" customHeight="1">
      <c r="A387" s="13"/>
      <c r="B387" s="1"/>
      <c r="C387" s="36"/>
      <c r="D387" s="171"/>
      <c r="E387" s="172"/>
      <c r="F387" s="41" t="str">
        <f>VLOOKUP(C387,'[2]Acha Air Sales Price List'!$B$1:$D$65536,3,FALSE)</f>
        <v>Exchange rate :</v>
      </c>
      <c r="G387" s="21">
        <f>ROUND(IF(ISBLANK(C387),0,VLOOKUP(C387,'[2]Acha Air Sales Price List'!$B$1:$X$65536,12,FALSE)*$M$14),2)</f>
        <v>0</v>
      </c>
      <c r="H387" s="21"/>
      <c r="I387" s="22">
        <f t="shared" si="6"/>
        <v>0</v>
      </c>
      <c r="J387" s="14"/>
    </row>
    <row r="388" spans="1:10" ht="12.4" hidden="1" customHeight="1">
      <c r="A388" s="13"/>
      <c r="B388" s="1"/>
      <c r="C388" s="36"/>
      <c r="D388" s="171"/>
      <c r="E388" s="172"/>
      <c r="F388" s="41" t="str">
        <f>VLOOKUP(C388,'[2]Acha Air Sales Price List'!$B$1:$D$65536,3,FALSE)</f>
        <v>Exchange rate :</v>
      </c>
      <c r="G388" s="21">
        <f>ROUND(IF(ISBLANK(C388),0,VLOOKUP(C388,'[2]Acha Air Sales Price List'!$B$1:$X$65536,12,FALSE)*$M$14),2)</f>
        <v>0</v>
      </c>
      <c r="H388" s="21"/>
      <c r="I388" s="22">
        <f t="shared" si="6"/>
        <v>0</v>
      </c>
      <c r="J388" s="14"/>
    </row>
    <row r="389" spans="1:10" ht="12.4" hidden="1" customHeight="1">
      <c r="A389" s="13"/>
      <c r="B389" s="1"/>
      <c r="C389" s="36"/>
      <c r="D389" s="171"/>
      <c r="E389" s="172"/>
      <c r="F389" s="41" t="str">
        <f>VLOOKUP(C389,'[2]Acha Air Sales Price List'!$B$1:$D$65536,3,FALSE)</f>
        <v>Exchange rate :</v>
      </c>
      <c r="G389" s="21">
        <f>ROUND(IF(ISBLANK(C389),0,VLOOKUP(C389,'[2]Acha Air Sales Price List'!$B$1:$X$65536,12,FALSE)*$M$14),2)</f>
        <v>0</v>
      </c>
      <c r="H389" s="21"/>
      <c r="I389" s="22">
        <f t="shared" si="6"/>
        <v>0</v>
      </c>
      <c r="J389" s="14"/>
    </row>
    <row r="390" spans="1:10" ht="12.4" hidden="1" customHeight="1">
      <c r="A390" s="13"/>
      <c r="B390" s="1"/>
      <c r="C390" s="36"/>
      <c r="D390" s="171"/>
      <c r="E390" s="172"/>
      <c r="F390" s="41" t="str">
        <f>VLOOKUP(C390,'[2]Acha Air Sales Price List'!$B$1:$D$65536,3,FALSE)</f>
        <v>Exchange rate :</v>
      </c>
      <c r="G390" s="21">
        <f>ROUND(IF(ISBLANK(C390),0,VLOOKUP(C390,'[2]Acha Air Sales Price List'!$B$1:$X$65536,12,FALSE)*$M$14),2)</f>
        <v>0</v>
      </c>
      <c r="H390" s="21"/>
      <c r="I390" s="22">
        <f t="shared" si="6"/>
        <v>0</v>
      </c>
      <c r="J390" s="14"/>
    </row>
    <row r="391" spans="1:10" ht="12.4" hidden="1" customHeight="1">
      <c r="A391" s="13"/>
      <c r="B391" s="1"/>
      <c r="C391" s="36"/>
      <c r="D391" s="171"/>
      <c r="E391" s="172"/>
      <c r="F391" s="41" t="str">
        <f>VLOOKUP(C391,'[2]Acha Air Sales Price List'!$B$1:$D$65536,3,FALSE)</f>
        <v>Exchange rate :</v>
      </c>
      <c r="G391" s="21">
        <f>ROUND(IF(ISBLANK(C391),0,VLOOKUP(C391,'[2]Acha Air Sales Price List'!$B$1:$X$65536,12,FALSE)*$M$14),2)</f>
        <v>0</v>
      </c>
      <c r="H391" s="21"/>
      <c r="I391" s="22">
        <f t="shared" si="6"/>
        <v>0</v>
      </c>
      <c r="J391" s="14"/>
    </row>
    <row r="392" spans="1:10" ht="12.4" hidden="1" customHeight="1">
      <c r="A392" s="13"/>
      <c r="B392" s="1"/>
      <c r="C392" s="36"/>
      <c r="D392" s="171"/>
      <c r="E392" s="172"/>
      <c r="F392" s="41" t="str">
        <f>VLOOKUP(C392,'[2]Acha Air Sales Price List'!$B$1:$D$65536,3,FALSE)</f>
        <v>Exchange rate :</v>
      </c>
      <c r="G392" s="21">
        <f>ROUND(IF(ISBLANK(C392),0,VLOOKUP(C392,'[2]Acha Air Sales Price List'!$B$1:$X$65536,12,FALSE)*$M$14),2)</f>
        <v>0</v>
      </c>
      <c r="H392" s="21"/>
      <c r="I392" s="22">
        <f t="shared" si="6"/>
        <v>0</v>
      </c>
      <c r="J392" s="14"/>
    </row>
    <row r="393" spans="1:10" ht="12.4" hidden="1" customHeight="1">
      <c r="A393" s="13"/>
      <c r="B393" s="1"/>
      <c r="C393" s="36"/>
      <c r="D393" s="171"/>
      <c r="E393" s="172"/>
      <c r="F393" s="41" t="str">
        <f>VLOOKUP(C393,'[2]Acha Air Sales Price List'!$B$1:$D$65536,3,FALSE)</f>
        <v>Exchange rate :</v>
      </c>
      <c r="G393" s="21">
        <f>ROUND(IF(ISBLANK(C393),0,VLOOKUP(C393,'[2]Acha Air Sales Price List'!$B$1:$X$65536,12,FALSE)*$M$14),2)</f>
        <v>0</v>
      </c>
      <c r="H393" s="21"/>
      <c r="I393" s="22">
        <f t="shared" si="6"/>
        <v>0</v>
      </c>
      <c r="J393" s="14"/>
    </row>
    <row r="394" spans="1:10" ht="12.4" hidden="1" customHeight="1">
      <c r="A394" s="13"/>
      <c r="B394" s="1"/>
      <c r="C394" s="36"/>
      <c r="D394" s="171"/>
      <c r="E394" s="172"/>
      <c r="F394" s="41" t="str">
        <f>VLOOKUP(C394,'[2]Acha Air Sales Price List'!$B$1:$D$65536,3,FALSE)</f>
        <v>Exchange rate :</v>
      </c>
      <c r="G394" s="21">
        <f>ROUND(IF(ISBLANK(C394),0,VLOOKUP(C394,'[2]Acha Air Sales Price List'!$B$1:$X$65536,12,FALSE)*$M$14),2)</f>
        <v>0</v>
      </c>
      <c r="H394" s="21"/>
      <c r="I394" s="22">
        <f t="shared" si="6"/>
        <v>0</v>
      </c>
      <c r="J394" s="14"/>
    </row>
    <row r="395" spans="1:10" ht="12.4" hidden="1" customHeight="1">
      <c r="A395" s="13"/>
      <c r="B395" s="1"/>
      <c r="C395" s="37"/>
      <c r="D395" s="171"/>
      <c r="E395" s="172"/>
      <c r="F395" s="41" t="str">
        <f>VLOOKUP(C395,'[2]Acha Air Sales Price List'!$B$1:$D$65536,3,FALSE)</f>
        <v>Exchange rate :</v>
      </c>
      <c r="G395" s="21">
        <f>ROUND(IF(ISBLANK(C395),0,VLOOKUP(C395,'[2]Acha Air Sales Price List'!$B$1:$X$65536,12,FALSE)*$M$14),2)</f>
        <v>0</v>
      </c>
      <c r="H395" s="21"/>
      <c r="I395" s="22">
        <f t="shared" si="6"/>
        <v>0</v>
      </c>
      <c r="J395" s="14"/>
    </row>
    <row r="396" spans="1:10" ht="12" hidden="1" customHeight="1">
      <c r="A396" s="13"/>
      <c r="B396" s="1"/>
      <c r="C396" s="36"/>
      <c r="D396" s="171"/>
      <c r="E396" s="172"/>
      <c r="F396" s="41" t="str">
        <f>VLOOKUP(C396,'[2]Acha Air Sales Price List'!$B$1:$D$65536,3,FALSE)</f>
        <v>Exchange rate :</v>
      </c>
      <c r="G396" s="21">
        <f>ROUND(IF(ISBLANK(C396),0,VLOOKUP(C396,'[2]Acha Air Sales Price List'!$B$1:$X$65536,12,FALSE)*$M$14),2)</f>
        <v>0</v>
      </c>
      <c r="H396" s="21"/>
      <c r="I396" s="22">
        <f t="shared" si="6"/>
        <v>0</v>
      </c>
      <c r="J396" s="14"/>
    </row>
    <row r="397" spans="1:10" ht="12.4" hidden="1" customHeight="1">
      <c r="A397" s="13"/>
      <c r="B397" s="1"/>
      <c r="C397" s="36"/>
      <c r="D397" s="171"/>
      <c r="E397" s="172"/>
      <c r="F397" s="41" t="str">
        <f>VLOOKUP(C397,'[2]Acha Air Sales Price List'!$B$1:$D$65536,3,FALSE)</f>
        <v>Exchange rate :</v>
      </c>
      <c r="G397" s="21">
        <f>ROUND(IF(ISBLANK(C397),0,VLOOKUP(C397,'[2]Acha Air Sales Price List'!$B$1:$X$65536,12,FALSE)*$M$14),2)</f>
        <v>0</v>
      </c>
      <c r="H397" s="21"/>
      <c r="I397" s="22">
        <f t="shared" si="6"/>
        <v>0</v>
      </c>
      <c r="J397" s="14"/>
    </row>
    <row r="398" spans="1:10" ht="12.4" hidden="1" customHeight="1">
      <c r="A398" s="13"/>
      <c r="B398" s="1"/>
      <c r="C398" s="36"/>
      <c r="D398" s="171"/>
      <c r="E398" s="172"/>
      <c r="F398" s="41" t="str">
        <f>VLOOKUP(C398,'[2]Acha Air Sales Price List'!$B$1:$D$65536,3,FALSE)</f>
        <v>Exchange rate :</v>
      </c>
      <c r="G398" s="21">
        <f>ROUND(IF(ISBLANK(C398),0,VLOOKUP(C398,'[2]Acha Air Sales Price List'!$B$1:$X$65536,12,FALSE)*$M$14),2)</f>
        <v>0</v>
      </c>
      <c r="H398" s="21"/>
      <c r="I398" s="22">
        <f t="shared" si="6"/>
        <v>0</v>
      </c>
      <c r="J398" s="14"/>
    </row>
    <row r="399" spans="1:10" ht="12.4" hidden="1" customHeight="1">
      <c r="A399" s="13"/>
      <c r="B399" s="1"/>
      <c r="C399" s="36"/>
      <c r="D399" s="171"/>
      <c r="E399" s="172"/>
      <c r="F399" s="41" t="str">
        <f>VLOOKUP(C399,'[2]Acha Air Sales Price List'!$B$1:$D$65536,3,FALSE)</f>
        <v>Exchange rate :</v>
      </c>
      <c r="G399" s="21">
        <f>ROUND(IF(ISBLANK(C399),0,VLOOKUP(C399,'[2]Acha Air Sales Price List'!$B$1:$X$65536,12,FALSE)*$M$14),2)</f>
        <v>0</v>
      </c>
      <c r="H399" s="21"/>
      <c r="I399" s="22">
        <f t="shared" si="6"/>
        <v>0</v>
      </c>
      <c r="J399" s="14"/>
    </row>
    <row r="400" spans="1:10" ht="12.4" hidden="1" customHeight="1">
      <c r="A400" s="13"/>
      <c r="B400" s="1"/>
      <c r="C400" s="36"/>
      <c r="D400" s="171"/>
      <c r="E400" s="172"/>
      <c r="F400" s="41" t="str">
        <f>VLOOKUP(C400,'[2]Acha Air Sales Price List'!$B$1:$D$65536,3,FALSE)</f>
        <v>Exchange rate :</v>
      </c>
      <c r="G400" s="21">
        <f>ROUND(IF(ISBLANK(C400),0,VLOOKUP(C400,'[2]Acha Air Sales Price List'!$B$1:$X$65536,12,FALSE)*$M$14),2)</f>
        <v>0</v>
      </c>
      <c r="H400" s="21"/>
      <c r="I400" s="22">
        <f t="shared" si="6"/>
        <v>0</v>
      </c>
      <c r="J400" s="14"/>
    </row>
    <row r="401" spans="1:10" ht="12.4" hidden="1" customHeight="1">
      <c r="A401" s="13"/>
      <c r="B401" s="1"/>
      <c r="C401" s="36"/>
      <c r="D401" s="171"/>
      <c r="E401" s="172"/>
      <c r="F401" s="41" t="str">
        <f>VLOOKUP(C401,'[2]Acha Air Sales Price List'!$B$1:$D$65536,3,FALSE)</f>
        <v>Exchange rate :</v>
      </c>
      <c r="G401" s="21">
        <f>ROUND(IF(ISBLANK(C401),0,VLOOKUP(C401,'[2]Acha Air Sales Price List'!$B$1:$X$65536,12,FALSE)*$M$14),2)</f>
        <v>0</v>
      </c>
      <c r="H401" s="21"/>
      <c r="I401" s="22">
        <f t="shared" si="6"/>
        <v>0</v>
      </c>
      <c r="J401" s="14"/>
    </row>
    <row r="402" spans="1:10" ht="12.4" hidden="1" customHeight="1">
      <c r="A402" s="13"/>
      <c r="B402" s="1"/>
      <c r="C402" s="36"/>
      <c r="D402" s="171"/>
      <c r="E402" s="172"/>
      <c r="F402" s="41" t="str">
        <f>VLOOKUP(C402,'[2]Acha Air Sales Price List'!$B$1:$D$65536,3,FALSE)</f>
        <v>Exchange rate :</v>
      </c>
      <c r="G402" s="21">
        <f>ROUND(IF(ISBLANK(C402),0,VLOOKUP(C402,'[2]Acha Air Sales Price List'!$B$1:$X$65536,12,FALSE)*$M$14),2)</f>
        <v>0</v>
      </c>
      <c r="H402" s="21"/>
      <c r="I402" s="22">
        <f t="shared" si="6"/>
        <v>0</v>
      </c>
      <c r="J402" s="14"/>
    </row>
    <row r="403" spans="1:10" ht="12.4" hidden="1" customHeight="1">
      <c r="A403" s="13"/>
      <c r="B403" s="1"/>
      <c r="C403" s="36"/>
      <c r="D403" s="171"/>
      <c r="E403" s="172"/>
      <c r="F403" s="41" t="str">
        <f>VLOOKUP(C403,'[2]Acha Air Sales Price List'!$B$1:$D$65536,3,FALSE)</f>
        <v>Exchange rate :</v>
      </c>
      <c r="G403" s="21">
        <f>ROUND(IF(ISBLANK(C403),0,VLOOKUP(C403,'[2]Acha Air Sales Price List'!$B$1:$X$65536,12,FALSE)*$M$14),2)</f>
        <v>0</v>
      </c>
      <c r="H403" s="21"/>
      <c r="I403" s="22">
        <f t="shared" si="6"/>
        <v>0</v>
      </c>
      <c r="J403" s="14"/>
    </row>
    <row r="404" spans="1:10" ht="12.4" hidden="1" customHeight="1">
      <c r="A404" s="13"/>
      <c r="B404" s="1"/>
      <c r="C404" s="36"/>
      <c r="D404" s="171"/>
      <c r="E404" s="172"/>
      <c r="F404" s="41" t="str">
        <f>VLOOKUP(C404,'[2]Acha Air Sales Price List'!$B$1:$D$65536,3,FALSE)</f>
        <v>Exchange rate :</v>
      </c>
      <c r="G404" s="21">
        <f>ROUND(IF(ISBLANK(C404),0,VLOOKUP(C404,'[2]Acha Air Sales Price List'!$B$1:$X$65536,12,FALSE)*$M$14),2)</f>
        <v>0</v>
      </c>
      <c r="H404" s="21"/>
      <c r="I404" s="22">
        <f t="shared" ref="I404:I467" si="7">ROUND(IF(ISNUMBER(B404), G404*B404, 0),5)</f>
        <v>0</v>
      </c>
      <c r="J404" s="14"/>
    </row>
    <row r="405" spans="1:10" ht="12.4" hidden="1" customHeight="1">
      <c r="A405" s="13"/>
      <c r="B405" s="1"/>
      <c r="C405" s="36"/>
      <c r="D405" s="171"/>
      <c r="E405" s="172"/>
      <c r="F405" s="41" t="str">
        <f>VLOOKUP(C405,'[2]Acha Air Sales Price List'!$B$1:$D$65536,3,FALSE)</f>
        <v>Exchange rate :</v>
      </c>
      <c r="G405" s="21">
        <f>ROUND(IF(ISBLANK(C405),0,VLOOKUP(C405,'[2]Acha Air Sales Price List'!$B$1:$X$65536,12,FALSE)*$M$14),2)</f>
        <v>0</v>
      </c>
      <c r="H405" s="21"/>
      <c r="I405" s="22">
        <f t="shared" si="7"/>
        <v>0</v>
      </c>
      <c r="J405" s="14"/>
    </row>
    <row r="406" spans="1:10" ht="12.4" hidden="1" customHeight="1">
      <c r="A406" s="13"/>
      <c r="B406" s="1"/>
      <c r="C406" s="36"/>
      <c r="D406" s="171"/>
      <c r="E406" s="172"/>
      <c r="F406" s="41" t="str">
        <f>VLOOKUP(C406,'[2]Acha Air Sales Price List'!$B$1:$D$65536,3,FALSE)</f>
        <v>Exchange rate :</v>
      </c>
      <c r="G406" s="21">
        <f>ROUND(IF(ISBLANK(C406),0,VLOOKUP(C406,'[2]Acha Air Sales Price List'!$B$1:$X$65536,12,FALSE)*$M$14),2)</f>
        <v>0</v>
      </c>
      <c r="H406" s="21"/>
      <c r="I406" s="22">
        <f t="shared" si="7"/>
        <v>0</v>
      </c>
      <c r="J406" s="14"/>
    </row>
    <row r="407" spans="1:10" ht="12.4" hidden="1" customHeight="1">
      <c r="A407" s="13"/>
      <c r="B407" s="1"/>
      <c r="C407" s="36"/>
      <c r="D407" s="171"/>
      <c r="E407" s="172"/>
      <c r="F407" s="41" t="str">
        <f>VLOOKUP(C407,'[2]Acha Air Sales Price List'!$B$1:$D$65536,3,FALSE)</f>
        <v>Exchange rate :</v>
      </c>
      <c r="G407" s="21">
        <f>ROUND(IF(ISBLANK(C407),0,VLOOKUP(C407,'[2]Acha Air Sales Price List'!$B$1:$X$65536,12,FALSE)*$M$14),2)</f>
        <v>0</v>
      </c>
      <c r="H407" s="21"/>
      <c r="I407" s="22">
        <f t="shared" si="7"/>
        <v>0</v>
      </c>
      <c r="J407" s="14"/>
    </row>
    <row r="408" spans="1:10" ht="12.4" hidden="1" customHeight="1">
      <c r="A408" s="13"/>
      <c r="B408" s="1"/>
      <c r="C408" s="36"/>
      <c r="D408" s="171"/>
      <c r="E408" s="172"/>
      <c r="F408" s="41" t="str">
        <f>VLOOKUP(C408,'[2]Acha Air Sales Price List'!$B$1:$D$65536,3,FALSE)</f>
        <v>Exchange rate :</v>
      </c>
      <c r="G408" s="21">
        <f>ROUND(IF(ISBLANK(C408),0,VLOOKUP(C408,'[2]Acha Air Sales Price List'!$B$1:$X$65536,12,FALSE)*$M$14),2)</f>
        <v>0</v>
      </c>
      <c r="H408" s="21"/>
      <c r="I408" s="22">
        <f t="shared" si="7"/>
        <v>0</v>
      </c>
      <c r="J408" s="14"/>
    </row>
    <row r="409" spans="1:10" ht="12.4" hidden="1" customHeight="1">
      <c r="A409" s="13"/>
      <c r="B409" s="1"/>
      <c r="C409" s="36"/>
      <c r="D409" s="171"/>
      <c r="E409" s="172"/>
      <c r="F409" s="41" t="str">
        <f>VLOOKUP(C409,'[2]Acha Air Sales Price List'!$B$1:$D$65536,3,FALSE)</f>
        <v>Exchange rate :</v>
      </c>
      <c r="G409" s="21">
        <f>ROUND(IF(ISBLANK(C409),0,VLOOKUP(C409,'[2]Acha Air Sales Price List'!$B$1:$X$65536,12,FALSE)*$M$14),2)</f>
        <v>0</v>
      </c>
      <c r="H409" s="21"/>
      <c r="I409" s="22">
        <f t="shared" si="7"/>
        <v>0</v>
      </c>
      <c r="J409" s="14"/>
    </row>
    <row r="410" spans="1:10" ht="12.4" hidden="1" customHeight="1">
      <c r="A410" s="13"/>
      <c r="B410" s="1"/>
      <c r="C410" s="36"/>
      <c r="D410" s="171"/>
      <c r="E410" s="172"/>
      <c r="F410" s="41" t="str">
        <f>VLOOKUP(C410,'[2]Acha Air Sales Price List'!$B$1:$D$65536,3,FALSE)</f>
        <v>Exchange rate :</v>
      </c>
      <c r="G410" s="21">
        <f>ROUND(IF(ISBLANK(C410),0,VLOOKUP(C410,'[2]Acha Air Sales Price List'!$B$1:$X$65536,12,FALSE)*$M$14),2)</f>
        <v>0</v>
      </c>
      <c r="H410" s="21"/>
      <c r="I410" s="22">
        <f t="shared" si="7"/>
        <v>0</v>
      </c>
      <c r="J410" s="14"/>
    </row>
    <row r="411" spans="1:10" ht="12.4" hidden="1" customHeight="1">
      <c r="A411" s="13"/>
      <c r="B411" s="1"/>
      <c r="C411" s="37"/>
      <c r="D411" s="171"/>
      <c r="E411" s="172"/>
      <c r="F411" s="41" t="str">
        <f>VLOOKUP(C411,'[2]Acha Air Sales Price List'!$B$1:$D$65536,3,FALSE)</f>
        <v>Exchange rate :</v>
      </c>
      <c r="G411" s="21">
        <f>ROUND(IF(ISBLANK(C411),0,VLOOKUP(C411,'[2]Acha Air Sales Price List'!$B$1:$X$65536,12,FALSE)*$M$14),2)</f>
        <v>0</v>
      </c>
      <c r="H411" s="21"/>
      <c r="I411" s="22">
        <f t="shared" si="7"/>
        <v>0</v>
      </c>
      <c r="J411" s="14"/>
    </row>
    <row r="412" spans="1:10" ht="12.4" hidden="1" customHeight="1">
      <c r="A412" s="13"/>
      <c r="B412" s="1"/>
      <c r="C412" s="37"/>
      <c r="D412" s="171"/>
      <c r="E412" s="172"/>
      <c r="F412" s="41" t="str">
        <f>VLOOKUP(C412,'[2]Acha Air Sales Price List'!$B$1:$D$65536,3,FALSE)</f>
        <v>Exchange rate :</v>
      </c>
      <c r="G412" s="21">
        <f>ROUND(IF(ISBLANK(C412),0,VLOOKUP(C412,'[2]Acha Air Sales Price List'!$B$1:$X$65536,12,FALSE)*$M$14),2)</f>
        <v>0</v>
      </c>
      <c r="H412" s="21"/>
      <c r="I412" s="22">
        <f t="shared" si="7"/>
        <v>0</v>
      </c>
      <c r="J412" s="14"/>
    </row>
    <row r="413" spans="1:10" ht="12.4" hidden="1" customHeight="1">
      <c r="A413" s="13"/>
      <c r="B413" s="1"/>
      <c r="C413" s="36"/>
      <c r="D413" s="171"/>
      <c r="E413" s="172"/>
      <c r="F413" s="41" t="str">
        <f>VLOOKUP(C413,'[2]Acha Air Sales Price List'!$B$1:$D$65536,3,FALSE)</f>
        <v>Exchange rate :</v>
      </c>
      <c r="G413" s="21">
        <f>ROUND(IF(ISBLANK(C413),0,VLOOKUP(C413,'[2]Acha Air Sales Price List'!$B$1:$X$65536,12,FALSE)*$M$14),2)</f>
        <v>0</v>
      </c>
      <c r="H413" s="21"/>
      <c r="I413" s="22">
        <f t="shared" si="7"/>
        <v>0</v>
      </c>
      <c r="J413" s="14"/>
    </row>
    <row r="414" spans="1:10" ht="12.4" hidden="1" customHeight="1">
      <c r="A414" s="13"/>
      <c r="B414" s="1"/>
      <c r="C414" s="36"/>
      <c r="D414" s="171"/>
      <c r="E414" s="172"/>
      <c r="F414" s="41" t="str">
        <f>VLOOKUP(C414,'[2]Acha Air Sales Price List'!$B$1:$D$65536,3,FALSE)</f>
        <v>Exchange rate :</v>
      </c>
      <c r="G414" s="21">
        <f>ROUND(IF(ISBLANK(C414),0,VLOOKUP(C414,'[2]Acha Air Sales Price List'!$B$1:$X$65536,12,FALSE)*$M$14),2)</f>
        <v>0</v>
      </c>
      <c r="H414" s="21"/>
      <c r="I414" s="22">
        <f t="shared" si="7"/>
        <v>0</v>
      </c>
      <c r="J414" s="14"/>
    </row>
    <row r="415" spans="1:10" ht="12.4" hidden="1" customHeight="1">
      <c r="A415" s="13"/>
      <c r="B415" s="1"/>
      <c r="C415" s="36"/>
      <c r="D415" s="171"/>
      <c r="E415" s="172"/>
      <c r="F415" s="41" t="str">
        <f>VLOOKUP(C415,'[2]Acha Air Sales Price List'!$B$1:$D$65536,3,FALSE)</f>
        <v>Exchange rate :</v>
      </c>
      <c r="G415" s="21">
        <f>ROUND(IF(ISBLANK(C415),0,VLOOKUP(C415,'[2]Acha Air Sales Price List'!$B$1:$X$65536,12,FALSE)*$M$14),2)</f>
        <v>0</v>
      </c>
      <c r="H415" s="21"/>
      <c r="I415" s="22">
        <f t="shared" si="7"/>
        <v>0</v>
      </c>
      <c r="J415" s="14"/>
    </row>
    <row r="416" spans="1:10" ht="12.4" hidden="1" customHeight="1">
      <c r="A416" s="13"/>
      <c r="B416" s="1"/>
      <c r="C416" s="36"/>
      <c r="D416" s="171"/>
      <c r="E416" s="172"/>
      <c r="F416" s="41" t="str">
        <f>VLOOKUP(C416,'[2]Acha Air Sales Price List'!$B$1:$D$65536,3,FALSE)</f>
        <v>Exchange rate :</v>
      </c>
      <c r="G416" s="21">
        <f>ROUND(IF(ISBLANK(C416),0,VLOOKUP(C416,'[2]Acha Air Sales Price List'!$B$1:$X$65536,12,FALSE)*$M$14),2)</f>
        <v>0</v>
      </c>
      <c r="H416" s="21"/>
      <c r="I416" s="22">
        <f t="shared" si="7"/>
        <v>0</v>
      </c>
      <c r="J416" s="14"/>
    </row>
    <row r="417" spans="1:10" ht="12.4" hidden="1" customHeight="1">
      <c r="A417" s="13"/>
      <c r="B417" s="1"/>
      <c r="C417" s="36"/>
      <c r="D417" s="171"/>
      <c r="E417" s="172"/>
      <c r="F417" s="41" t="str">
        <f>VLOOKUP(C417,'[2]Acha Air Sales Price List'!$B$1:$D$65536,3,FALSE)</f>
        <v>Exchange rate :</v>
      </c>
      <c r="G417" s="21">
        <f>ROUND(IF(ISBLANK(C417),0,VLOOKUP(C417,'[2]Acha Air Sales Price List'!$B$1:$X$65536,12,FALSE)*$M$14),2)</f>
        <v>0</v>
      </c>
      <c r="H417" s="21"/>
      <c r="I417" s="22">
        <f t="shared" si="7"/>
        <v>0</v>
      </c>
      <c r="J417" s="14"/>
    </row>
    <row r="418" spans="1:10" ht="12.4" hidden="1" customHeight="1">
      <c r="A418" s="13"/>
      <c r="B418" s="1"/>
      <c r="C418" s="36"/>
      <c r="D418" s="171"/>
      <c r="E418" s="172"/>
      <c r="F418" s="41" t="str">
        <f>VLOOKUP(C418,'[2]Acha Air Sales Price List'!$B$1:$D$65536,3,FALSE)</f>
        <v>Exchange rate :</v>
      </c>
      <c r="G418" s="21">
        <f>ROUND(IF(ISBLANK(C418),0,VLOOKUP(C418,'[2]Acha Air Sales Price List'!$B$1:$X$65536,12,FALSE)*$M$14),2)</f>
        <v>0</v>
      </c>
      <c r="H418" s="21"/>
      <c r="I418" s="22">
        <f t="shared" si="7"/>
        <v>0</v>
      </c>
      <c r="J418" s="14"/>
    </row>
    <row r="419" spans="1:10" ht="12.4" hidden="1" customHeight="1">
      <c r="A419" s="13"/>
      <c r="B419" s="1"/>
      <c r="C419" s="36"/>
      <c r="D419" s="171"/>
      <c r="E419" s="172"/>
      <c r="F419" s="41" t="str">
        <f>VLOOKUP(C419,'[2]Acha Air Sales Price List'!$B$1:$D$65536,3,FALSE)</f>
        <v>Exchange rate :</v>
      </c>
      <c r="G419" s="21">
        <f>ROUND(IF(ISBLANK(C419),0,VLOOKUP(C419,'[2]Acha Air Sales Price List'!$B$1:$X$65536,12,FALSE)*$M$14),2)</f>
        <v>0</v>
      </c>
      <c r="H419" s="21"/>
      <c r="I419" s="22">
        <f t="shared" si="7"/>
        <v>0</v>
      </c>
      <c r="J419" s="14"/>
    </row>
    <row r="420" spans="1:10" ht="12.4" hidden="1" customHeight="1">
      <c r="A420" s="13"/>
      <c r="B420" s="1"/>
      <c r="C420" s="36"/>
      <c r="D420" s="171"/>
      <c r="E420" s="172"/>
      <c r="F420" s="41" t="str">
        <f>VLOOKUP(C420,'[2]Acha Air Sales Price List'!$B$1:$D$65536,3,FALSE)</f>
        <v>Exchange rate :</v>
      </c>
      <c r="G420" s="21">
        <f>ROUND(IF(ISBLANK(C420),0,VLOOKUP(C420,'[2]Acha Air Sales Price List'!$B$1:$X$65536,12,FALSE)*$M$14),2)</f>
        <v>0</v>
      </c>
      <c r="H420" s="21"/>
      <c r="I420" s="22">
        <f t="shared" si="7"/>
        <v>0</v>
      </c>
      <c r="J420" s="14"/>
    </row>
    <row r="421" spans="1:10" ht="12.4" hidden="1" customHeight="1">
      <c r="A421" s="13"/>
      <c r="B421" s="1"/>
      <c r="C421" s="36"/>
      <c r="D421" s="171"/>
      <c r="E421" s="172"/>
      <c r="F421" s="41" t="str">
        <f>VLOOKUP(C421,'[2]Acha Air Sales Price List'!$B$1:$D$65536,3,FALSE)</f>
        <v>Exchange rate :</v>
      </c>
      <c r="G421" s="21">
        <f>ROUND(IF(ISBLANK(C421),0,VLOOKUP(C421,'[2]Acha Air Sales Price List'!$B$1:$X$65536,12,FALSE)*$M$14),2)</f>
        <v>0</v>
      </c>
      <c r="H421" s="21"/>
      <c r="I421" s="22">
        <f t="shared" si="7"/>
        <v>0</v>
      </c>
      <c r="J421" s="14"/>
    </row>
    <row r="422" spans="1:10" ht="12.4" hidden="1" customHeight="1">
      <c r="A422" s="13"/>
      <c r="B422" s="1"/>
      <c r="C422" s="36"/>
      <c r="D422" s="171"/>
      <c r="E422" s="172"/>
      <c r="F422" s="41" t="str">
        <f>VLOOKUP(C422,'[2]Acha Air Sales Price List'!$B$1:$D$65536,3,FALSE)</f>
        <v>Exchange rate :</v>
      </c>
      <c r="G422" s="21">
        <f>ROUND(IF(ISBLANK(C422),0,VLOOKUP(C422,'[2]Acha Air Sales Price List'!$B$1:$X$65536,12,FALSE)*$M$14),2)</f>
        <v>0</v>
      </c>
      <c r="H422" s="21"/>
      <c r="I422" s="22">
        <f t="shared" si="7"/>
        <v>0</v>
      </c>
      <c r="J422" s="14"/>
    </row>
    <row r="423" spans="1:10" ht="12.4" hidden="1" customHeight="1">
      <c r="A423" s="13"/>
      <c r="B423" s="1"/>
      <c r="C423" s="37"/>
      <c r="D423" s="171"/>
      <c r="E423" s="172"/>
      <c r="F423" s="41" t="str">
        <f>VLOOKUP(C423,'[2]Acha Air Sales Price List'!$B$1:$D$65536,3,FALSE)</f>
        <v>Exchange rate :</v>
      </c>
      <c r="G423" s="21">
        <f>ROUND(IF(ISBLANK(C423),0,VLOOKUP(C423,'[2]Acha Air Sales Price List'!$B$1:$X$65536,12,FALSE)*$M$14),2)</f>
        <v>0</v>
      </c>
      <c r="H423" s="21"/>
      <c r="I423" s="22">
        <f t="shared" si="7"/>
        <v>0</v>
      </c>
      <c r="J423" s="14"/>
    </row>
    <row r="424" spans="1:10" ht="12" hidden="1" customHeight="1">
      <c r="A424" s="13"/>
      <c r="B424" s="1"/>
      <c r="C424" s="36"/>
      <c r="D424" s="171"/>
      <c r="E424" s="172"/>
      <c r="F424" s="41" t="str">
        <f>VLOOKUP(C424,'[2]Acha Air Sales Price List'!$B$1:$D$65536,3,FALSE)</f>
        <v>Exchange rate :</v>
      </c>
      <c r="G424" s="21">
        <f>ROUND(IF(ISBLANK(C424),0,VLOOKUP(C424,'[2]Acha Air Sales Price List'!$B$1:$X$65536,12,FALSE)*$M$14),2)</f>
        <v>0</v>
      </c>
      <c r="H424" s="21"/>
      <c r="I424" s="22">
        <f t="shared" si="7"/>
        <v>0</v>
      </c>
      <c r="J424" s="14"/>
    </row>
    <row r="425" spans="1:10" ht="12.4" hidden="1" customHeight="1">
      <c r="A425" s="13"/>
      <c r="B425" s="1"/>
      <c r="C425" s="36"/>
      <c r="D425" s="171"/>
      <c r="E425" s="172"/>
      <c r="F425" s="41" t="str">
        <f>VLOOKUP(C425,'[2]Acha Air Sales Price List'!$B$1:$D$65536,3,FALSE)</f>
        <v>Exchange rate :</v>
      </c>
      <c r="G425" s="21">
        <f>ROUND(IF(ISBLANK(C425),0,VLOOKUP(C425,'[2]Acha Air Sales Price List'!$B$1:$X$65536,12,FALSE)*$M$14),2)</f>
        <v>0</v>
      </c>
      <c r="H425" s="21"/>
      <c r="I425" s="22">
        <f t="shared" si="7"/>
        <v>0</v>
      </c>
      <c r="J425" s="14"/>
    </row>
    <row r="426" spans="1:10" ht="12.4" hidden="1" customHeight="1">
      <c r="A426" s="13"/>
      <c r="B426" s="1"/>
      <c r="C426" s="36"/>
      <c r="D426" s="171"/>
      <c r="E426" s="172"/>
      <c r="F426" s="41" t="str">
        <f>VLOOKUP(C426,'[2]Acha Air Sales Price List'!$B$1:$D$65536,3,FALSE)</f>
        <v>Exchange rate :</v>
      </c>
      <c r="G426" s="21">
        <f>ROUND(IF(ISBLANK(C426),0,VLOOKUP(C426,'[2]Acha Air Sales Price List'!$B$1:$X$65536,12,FALSE)*$M$14),2)</f>
        <v>0</v>
      </c>
      <c r="H426" s="21"/>
      <c r="I426" s="22">
        <f t="shared" si="7"/>
        <v>0</v>
      </c>
      <c r="J426" s="14"/>
    </row>
    <row r="427" spans="1:10" ht="12.4" hidden="1" customHeight="1">
      <c r="A427" s="13"/>
      <c r="B427" s="1"/>
      <c r="C427" s="36"/>
      <c r="D427" s="171"/>
      <c r="E427" s="172"/>
      <c r="F427" s="41" t="str">
        <f>VLOOKUP(C427,'[2]Acha Air Sales Price List'!$B$1:$D$65536,3,FALSE)</f>
        <v>Exchange rate :</v>
      </c>
      <c r="G427" s="21">
        <f>ROUND(IF(ISBLANK(C427),0,VLOOKUP(C427,'[2]Acha Air Sales Price List'!$B$1:$X$65536,12,FALSE)*$M$14),2)</f>
        <v>0</v>
      </c>
      <c r="H427" s="21"/>
      <c r="I427" s="22">
        <f t="shared" si="7"/>
        <v>0</v>
      </c>
      <c r="J427" s="14"/>
    </row>
    <row r="428" spans="1:10" ht="12.4" hidden="1" customHeight="1">
      <c r="A428" s="13"/>
      <c r="B428" s="1"/>
      <c r="C428" s="36"/>
      <c r="D428" s="171"/>
      <c r="E428" s="172"/>
      <c r="F428" s="41" t="str">
        <f>VLOOKUP(C428,'[2]Acha Air Sales Price List'!$B$1:$D$65536,3,FALSE)</f>
        <v>Exchange rate :</v>
      </c>
      <c r="G428" s="21">
        <f>ROUND(IF(ISBLANK(C428),0,VLOOKUP(C428,'[2]Acha Air Sales Price List'!$B$1:$X$65536,12,FALSE)*$M$14),2)</f>
        <v>0</v>
      </c>
      <c r="H428" s="21"/>
      <c r="I428" s="22">
        <f t="shared" si="7"/>
        <v>0</v>
      </c>
      <c r="J428" s="14"/>
    </row>
    <row r="429" spans="1:10" ht="12.4" hidden="1" customHeight="1">
      <c r="A429" s="13"/>
      <c r="B429" s="1"/>
      <c r="C429" s="36"/>
      <c r="D429" s="171"/>
      <c r="E429" s="172"/>
      <c r="F429" s="41" t="str">
        <f>VLOOKUP(C429,'[2]Acha Air Sales Price List'!$B$1:$D$65536,3,FALSE)</f>
        <v>Exchange rate :</v>
      </c>
      <c r="G429" s="21">
        <f>ROUND(IF(ISBLANK(C429),0,VLOOKUP(C429,'[2]Acha Air Sales Price List'!$B$1:$X$65536,12,FALSE)*$M$14),2)</f>
        <v>0</v>
      </c>
      <c r="H429" s="21"/>
      <c r="I429" s="22">
        <f t="shared" si="7"/>
        <v>0</v>
      </c>
      <c r="J429" s="14"/>
    </row>
    <row r="430" spans="1:10" ht="12.4" hidden="1" customHeight="1">
      <c r="A430" s="13"/>
      <c r="B430" s="1"/>
      <c r="C430" s="36"/>
      <c r="D430" s="171"/>
      <c r="E430" s="172"/>
      <c r="F430" s="41" t="str">
        <f>VLOOKUP(C430,'[2]Acha Air Sales Price List'!$B$1:$D$65536,3,FALSE)</f>
        <v>Exchange rate :</v>
      </c>
      <c r="G430" s="21">
        <f>ROUND(IF(ISBLANK(C430),0,VLOOKUP(C430,'[2]Acha Air Sales Price List'!$B$1:$X$65536,12,FALSE)*$M$14),2)</f>
        <v>0</v>
      </c>
      <c r="H430" s="21"/>
      <c r="I430" s="22">
        <f t="shared" si="7"/>
        <v>0</v>
      </c>
      <c r="J430" s="14"/>
    </row>
    <row r="431" spans="1:10" ht="12.4" hidden="1" customHeight="1">
      <c r="A431" s="13"/>
      <c r="B431" s="1"/>
      <c r="C431" s="36"/>
      <c r="D431" s="171"/>
      <c r="E431" s="172"/>
      <c r="F431" s="41" t="str">
        <f>VLOOKUP(C431,'[2]Acha Air Sales Price List'!$B$1:$D$65536,3,FALSE)</f>
        <v>Exchange rate :</v>
      </c>
      <c r="G431" s="21">
        <f>ROUND(IF(ISBLANK(C431),0,VLOOKUP(C431,'[2]Acha Air Sales Price List'!$B$1:$X$65536,12,FALSE)*$M$14),2)</f>
        <v>0</v>
      </c>
      <c r="H431" s="21"/>
      <c r="I431" s="22">
        <f t="shared" si="7"/>
        <v>0</v>
      </c>
      <c r="J431" s="14"/>
    </row>
    <row r="432" spans="1:10" ht="12.4" hidden="1" customHeight="1">
      <c r="A432" s="13"/>
      <c r="B432" s="1"/>
      <c r="C432" s="36"/>
      <c r="D432" s="171"/>
      <c r="E432" s="172"/>
      <c r="F432" s="41" t="str">
        <f>VLOOKUP(C432,'[2]Acha Air Sales Price List'!$B$1:$D$65536,3,FALSE)</f>
        <v>Exchange rate :</v>
      </c>
      <c r="G432" s="21">
        <f>ROUND(IF(ISBLANK(C432),0,VLOOKUP(C432,'[2]Acha Air Sales Price List'!$B$1:$X$65536,12,FALSE)*$M$14),2)</f>
        <v>0</v>
      </c>
      <c r="H432" s="21"/>
      <c r="I432" s="22">
        <f t="shared" si="7"/>
        <v>0</v>
      </c>
      <c r="J432" s="14"/>
    </row>
    <row r="433" spans="1:10" ht="12.4" hidden="1" customHeight="1">
      <c r="A433" s="13"/>
      <c r="B433" s="1"/>
      <c r="C433" s="36"/>
      <c r="D433" s="171"/>
      <c r="E433" s="172"/>
      <c r="F433" s="41" t="str">
        <f>VLOOKUP(C433,'[2]Acha Air Sales Price List'!$B$1:$D$65536,3,FALSE)</f>
        <v>Exchange rate :</v>
      </c>
      <c r="G433" s="21">
        <f>ROUND(IF(ISBLANK(C433),0,VLOOKUP(C433,'[2]Acha Air Sales Price List'!$B$1:$X$65536,12,FALSE)*$M$14),2)</f>
        <v>0</v>
      </c>
      <c r="H433" s="21"/>
      <c r="I433" s="22">
        <f t="shared" si="7"/>
        <v>0</v>
      </c>
      <c r="J433" s="14"/>
    </row>
    <row r="434" spans="1:10" ht="12.4" hidden="1" customHeight="1">
      <c r="A434" s="13"/>
      <c r="B434" s="1"/>
      <c r="C434" s="36"/>
      <c r="D434" s="171"/>
      <c r="E434" s="172"/>
      <c r="F434" s="41" t="str">
        <f>VLOOKUP(C434,'[2]Acha Air Sales Price List'!$B$1:$D$65536,3,FALSE)</f>
        <v>Exchange rate :</v>
      </c>
      <c r="G434" s="21">
        <f>ROUND(IF(ISBLANK(C434),0,VLOOKUP(C434,'[2]Acha Air Sales Price List'!$B$1:$X$65536,12,FALSE)*$M$14),2)</f>
        <v>0</v>
      </c>
      <c r="H434" s="21"/>
      <c r="I434" s="22">
        <f t="shared" si="7"/>
        <v>0</v>
      </c>
      <c r="J434" s="14"/>
    </row>
    <row r="435" spans="1:10" ht="12.4" hidden="1" customHeight="1">
      <c r="A435" s="13"/>
      <c r="B435" s="1"/>
      <c r="C435" s="36"/>
      <c r="D435" s="171"/>
      <c r="E435" s="172"/>
      <c r="F435" s="41" t="str">
        <f>VLOOKUP(C435,'[2]Acha Air Sales Price List'!$B$1:$D$65536,3,FALSE)</f>
        <v>Exchange rate :</v>
      </c>
      <c r="G435" s="21">
        <f>ROUND(IF(ISBLANK(C435),0,VLOOKUP(C435,'[2]Acha Air Sales Price List'!$B$1:$X$65536,12,FALSE)*$M$14),2)</f>
        <v>0</v>
      </c>
      <c r="H435" s="21"/>
      <c r="I435" s="22">
        <f t="shared" si="7"/>
        <v>0</v>
      </c>
      <c r="J435" s="14"/>
    </row>
    <row r="436" spans="1:10" ht="12.4" hidden="1" customHeight="1">
      <c r="A436" s="13"/>
      <c r="B436" s="1"/>
      <c r="C436" s="36"/>
      <c r="D436" s="171"/>
      <c r="E436" s="172"/>
      <c r="F436" s="41" t="str">
        <f>VLOOKUP(C436,'[2]Acha Air Sales Price List'!$B$1:$D$65536,3,FALSE)</f>
        <v>Exchange rate :</v>
      </c>
      <c r="G436" s="21">
        <f>ROUND(IF(ISBLANK(C436),0,VLOOKUP(C436,'[2]Acha Air Sales Price List'!$B$1:$X$65536,12,FALSE)*$M$14),2)</f>
        <v>0</v>
      </c>
      <c r="H436" s="21"/>
      <c r="I436" s="22">
        <f t="shared" si="7"/>
        <v>0</v>
      </c>
      <c r="J436" s="14"/>
    </row>
    <row r="437" spans="1:10" ht="12.4" hidden="1" customHeight="1">
      <c r="A437" s="13"/>
      <c r="B437" s="1"/>
      <c r="C437" s="36"/>
      <c r="D437" s="171"/>
      <c r="E437" s="172"/>
      <c r="F437" s="41" t="str">
        <f>VLOOKUP(C437,'[2]Acha Air Sales Price List'!$B$1:$D$65536,3,FALSE)</f>
        <v>Exchange rate :</v>
      </c>
      <c r="G437" s="21">
        <f>ROUND(IF(ISBLANK(C437),0,VLOOKUP(C437,'[2]Acha Air Sales Price List'!$B$1:$X$65536,12,FALSE)*$M$14),2)</f>
        <v>0</v>
      </c>
      <c r="H437" s="21"/>
      <c r="I437" s="22">
        <f t="shared" si="7"/>
        <v>0</v>
      </c>
      <c r="J437" s="14"/>
    </row>
    <row r="438" spans="1:10" ht="12.4" hidden="1" customHeight="1">
      <c r="A438" s="13"/>
      <c r="B438" s="1"/>
      <c r="C438" s="36"/>
      <c r="D438" s="171"/>
      <c r="E438" s="172"/>
      <c r="F438" s="41" t="str">
        <f>VLOOKUP(C438,'[2]Acha Air Sales Price List'!$B$1:$D$65536,3,FALSE)</f>
        <v>Exchange rate :</v>
      </c>
      <c r="G438" s="21">
        <f>ROUND(IF(ISBLANK(C438),0,VLOOKUP(C438,'[2]Acha Air Sales Price List'!$B$1:$X$65536,12,FALSE)*$M$14),2)</f>
        <v>0</v>
      </c>
      <c r="H438" s="21"/>
      <c r="I438" s="22">
        <f t="shared" si="7"/>
        <v>0</v>
      </c>
      <c r="J438" s="14"/>
    </row>
    <row r="439" spans="1:10" ht="12.4" hidden="1" customHeight="1">
      <c r="A439" s="13"/>
      <c r="B439" s="1"/>
      <c r="C439" s="36"/>
      <c r="D439" s="171"/>
      <c r="E439" s="172"/>
      <c r="F439" s="41" t="str">
        <f>VLOOKUP(C439,'[2]Acha Air Sales Price List'!$B$1:$D$65536,3,FALSE)</f>
        <v>Exchange rate :</v>
      </c>
      <c r="G439" s="21">
        <f>ROUND(IF(ISBLANK(C439),0,VLOOKUP(C439,'[2]Acha Air Sales Price List'!$B$1:$X$65536,12,FALSE)*$M$14),2)</f>
        <v>0</v>
      </c>
      <c r="H439" s="21"/>
      <c r="I439" s="22">
        <f t="shared" si="7"/>
        <v>0</v>
      </c>
      <c r="J439" s="14"/>
    </row>
    <row r="440" spans="1:10" ht="12.4" hidden="1" customHeight="1">
      <c r="A440" s="13"/>
      <c r="B440" s="1"/>
      <c r="C440" s="36"/>
      <c r="D440" s="171"/>
      <c r="E440" s="172"/>
      <c r="F440" s="41" t="str">
        <f>VLOOKUP(C440,'[2]Acha Air Sales Price List'!$B$1:$D$65536,3,FALSE)</f>
        <v>Exchange rate :</v>
      </c>
      <c r="G440" s="21">
        <f>ROUND(IF(ISBLANK(C440),0,VLOOKUP(C440,'[2]Acha Air Sales Price List'!$B$1:$X$65536,12,FALSE)*$M$14),2)</f>
        <v>0</v>
      </c>
      <c r="H440" s="21"/>
      <c r="I440" s="22">
        <f t="shared" si="7"/>
        <v>0</v>
      </c>
      <c r="J440" s="14"/>
    </row>
    <row r="441" spans="1:10" ht="12.4" hidden="1" customHeight="1">
      <c r="A441" s="13"/>
      <c r="B441" s="1"/>
      <c r="C441" s="36"/>
      <c r="D441" s="171"/>
      <c r="E441" s="172"/>
      <c r="F441" s="41" t="str">
        <f>VLOOKUP(C441,'[2]Acha Air Sales Price List'!$B$1:$D$65536,3,FALSE)</f>
        <v>Exchange rate :</v>
      </c>
      <c r="G441" s="21">
        <f>ROUND(IF(ISBLANK(C441),0,VLOOKUP(C441,'[2]Acha Air Sales Price List'!$B$1:$X$65536,12,FALSE)*$M$14),2)</f>
        <v>0</v>
      </c>
      <c r="H441" s="21"/>
      <c r="I441" s="22">
        <f t="shared" si="7"/>
        <v>0</v>
      </c>
      <c r="J441" s="14"/>
    </row>
    <row r="442" spans="1:10" ht="12.4" hidden="1" customHeight="1">
      <c r="A442" s="13"/>
      <c r="B442" s="1"/>
      <c r="C442" s="36"/>
      <c r="D442" s="171"/>
      <c r="E442" s="172"/>
      <c r="F442" s="41" t="str">
        <f>VLOOKUP(C442,'[2]Acha Air Sales Price List'!$B$1:$D$65536,3,FALSE)</f>
        <v>Exchange rate :</v>
      </c>
      <c r="G442" s="21">
        <f>ROUND(IF(ISBLANK(C442),0,VLOOKUP(C442,'[2]Acha Air Sales Price List'!$B$1:$X$65536,12,FALSE)*$M$14),2)</f>
        <v>0</v>
      </c>
      <c r="H442" s="21"/>
      <c r="I442" s="22">
        <f t="shared" si="7"/>
        <v>0</v>
      </c>
      <c r="J442" s="14"/>
    </row>
    <row r="443" spans="1:10" ht="12.4" hidden="1" customHeight="1">
      <c r="A443" s="13"/>
      <c r="B443" s="1"/>
      <c r="C443" s="36"/>
      <c r="D443" s="171"/>
      <c r="E443" s="172"/>
      <c r="F443" s="41" t="str">
        <f>VLOOKUP(C443,'[2]Acha Air Sales Price List'!$B$1:$D$65536,3,FALSE)</f>
        <v>Exchange rate :</v>
      </c>
      <c r="G443" s="21">
        <f>ROUND(IF(ISBLANK(C443),0,VLOOKUP(C443,'[2]Acha Air Sales Price List'!$B$1:$X$65536,12,FALSE)*$M$14),2)</f>
        <v>0</v>
      </c>
      <c r="H443" s="21"/>
      <c r="I443" s="22">
        <f t="shared" si="7"/>
        <v>0</v>
      </c>
      <c r="J443" s="14"/>
    </row>
    <row r="444" spans="1:10" ht="12.4" hidden="1" customHeight="1">
      <c r="A444" s="13"/>
      <c r="B444" s="1"/>
      <c r="C444" s="36"/>
      <c r="D444" s="171"/>
      <c r="E444" s="172"/>
      <c r="F444" s="41" t="str">
        <f>VLOOKUP(C444,'[2]Acha Air Sales Price List'!$B$1:$D$65536,3,FALSE)</f>
        <v>Exchange rate :</v>
      </c>
      <c r="G444" s="21">
        <f>ROUND(IF(ISBLANK(C444),0,VLOOKUP(C444,'[2]Acha Air Sales Price List'!$B$1:$X$65536,12,FALSE)*$M$14),2)</f>
        <v>0</v>
      </c>
      <c r="H444" s="21"/>
      <c r="I444" s="22">
        <f t="shared" si="7"/>
        <v>0</v>
      </c>
      <c r="J444" s="14"/>
    </row>
    <row r="445" spans="1:10" ht="12.4" hidden="1" customHeight="1">
      <c r="A445" s="13"/>
      <c r="B445" s="1"/>
      <c r="C445" s="36"/>
      <c r="D445" s="171"/>
      <c r="E445" s="172"/>
      <c r="F445" s="41" t="str">
        <f>VLOOKUP(C445,'[2]Acha Air Sales Price List'!$B$1:$D$65536,3,FALSE)</f>
        <v>Exchange rate :</v>
      </c>
      <c r="G445" s="21">
        <f>ROUND(IF(ISBLANK(C445),0,VLOOKUP(C445,'[2]Acha Air Sales Price List'!$B$1:$X$65536,12,FALSE)*$M$14),2)</f>
        <v>0</v>
      </c>
      <c r="H445" s="21"/>
      <c r="I445" s="22">
        <f t="shared" si="7"/>
        <v>0</v>
      </c>
      <c r="J445" s="14"/>
    </row>
    <row r="446" spans="1:10" ht="12.4" hidden="1" customHeight="1">
      <c r="A446" s="13"/>
      <c r="B446" s="1"/>
      <c r="C446" s="36"/>
      <c r="D446" s="171"/>
      <c r="E446" s="172"/>
      <c r="F446" s="41" t="str">
        <f>VLOOKUP(C446,'[2]Acha Air Sales Price List'!$B$1:$D$65536,3,FALSE)</f>
        <v>Exchange rate :</v>
      </c>
      <c r="G446" s="21">
        <f>ROUND(IF(ISBLANK(C446),0,VLOOKUP(C446,'[2]Acha Air Sales Price List'!$B$1:$X$65536,12,FALSE)*$M$14),2)</f>
        <v>0</v>
      </c>
      <c r="H446" s="21"/>
      <c r="I446" s="22">
        <f t="shared" si="7"/>
        <v>0</v>
      </c>
      <c r="J446" s="14"/>
    </row>
    <row r="447" spans="1:10" ht="12.4" hidden="1" customHeight="1">
      <c r="A447" s="13"/>
      <c r="B447" s="1"/>
      <c r="C447" s="36"/>
      <c r="D447" s="171"/>
      <c r="E447" s="172"/>
      <c r="F447" s="41" t="str">
        <f>VLOOKUP(C447,'[2]Acha Air Sales Price List'!$B$1:$D$65536,3,FALSE)</f>
        <v>Exchange rate :</v>
      </c>
      <c r="G447" s="21">
        <f>ROUND(IF(ISBLANK(C447),0,VLOOKUP(C447,'[2]Acha Air Sales Price List'!$B$1:$X$65536,12,FALSE)*$M$14),2)</f>
        <v>0</v>
      </c>
      <c r="H447" s="21"/>
      <c r="I447" s="22">
        <f t="shared" si="7"/>
        <v>0</v>
      </c>
      <c r="J447" s="14"/>
    </row>
    <row r="448" spans="1:10" ht="12.4" hidden="1" customHeight="1">
      <c r="A448" s="13"/>
      <c r="B448" s="1"/>
      <c r="C448" s="36"/>
      <c r="D448" s="171"/>
      <c r="E448" s="172"/>
      <c r="F448" s="41" t="str">
        <f>VLOOKUP(C448,'[2]Acha Air Sales Price List'!$B$1:$D$65536,3,FALSE)</f>
        <v>Exchange rate :</v>
      </c>
      <c r="G448" s="21">
        <f>ROUND(IF(ISBLANK(C448),0,VLOOKUP(C448,'[2]Acha Air Sales Price List'!$B$1:$X$65536,12,FALSE)*$M$14),2)</f>
        <v>0</v>
      </c>
      <c r="H448" s="21"/>
      <c r="I448" s="22">
        <f t="shared" si="7"/>
        <v>0</v>
      </c>
      <c r="J448" s="14"/>
    </row>
    <row r="449" spans="1:10" ht="12.4" hidden="1" customHeight="1">
      <c r="A449" s="13"/>
      <c r="B449" s="1"/>
      <c r="C449" s="36"/>
      <c r="D449" s="171"/>
      <c r="E449" s="172"/>
      <c r="F449" s="41" t="str">
        <f>VLOOKUP(C449,'[2]Acha Air Sales Price List'!$B$1:$D$65536,3,FALSE)</f>
        <v>Exchange rate :</v>
      </c>
      <c r="G449" s="21">
        <f>ROUND(IF(ISBLANK(C449),0,VLOOKUP(C449,'[2]Acha Air Sales Price List'!$B$1:$X$65536,12,FALSE)*$M$14),2)</f>
        <v>0</v>
      </c>
      <c r="H449" s="21"/>
      <c r="I449" s="22">
        <f t="shared" si="7"/>
        <v>0</v>
      </c>
      <c r="J449" s="14"/>
    </row>
    <row r="450" spans="1:10" ht="12.4" hidden="1" customHeight="1">
      <c r="A450" s="13"/>
      <c r="B450" s="1"/>
      <c r="C450" s="36"/>
      <c r="D450" s="171"/>
      <c r="E450" s="172"/>
      <c r="F450" s="41" t="str">
        <f>VLOOKUP(C450,'[2]Acha Air Sales Price List'!$B$1:$D$65536,3,FALSE)</f>
        <v>Exchange rate :</v>
      </c>
      <c r="G450" s="21">
        <f>ROUND(IF(ISBLANK(C450),0,VLOOKUP(C450,'[2]Acha Air Sales Price List'!$B$1:$X$65536,12,FALSE)*$M$14),2)</f>
        <v>0</v>
      </c>
      <c r="H450" s="21"/>
      <c r="I450" s="22">
        <f t="shared" si="7"/>
        <v>0</v>
      </c>
      <c r="J450" s="14"/>
    </row>
    <row r="451" spans="1:10" ht="12.4" hidden="1" customHeight="1">
      <c r="A451" s="13"/>
      <c r="B451" s="1"/>
      <c r="C451" s="37"/>
      <c r="D451" s="171"/>
      <c r="E451" s="172"/>
      <c r="F451" s="41" t="str">
        <f>VLOOKUP(C451,'[2]Acha Air Sales Price List'!$B$1:$D$65536,3,FALSE)</f>
        <v>Exchange rate :</v>
      </c>
      <c r="G451" s="21">
        <f>ROUND(IF(ISBLANK(C451),0,VLOOKUP(C451,'[2]Acha Air Sales Price List'!$B$1:$X$65536,12,FALSE)*$M$14),2)</f>
        <v>0</v>
      </c>
      <c r="H451" s="21"/>
      <c r="I451" s="22">
        <f t="shared" si="7"/>
        <v>0</v>
      </c>
      <c r="J451" s="14"/>
    </row>
    <row r="452" spans="1:10" ht="12" hidden="1" customHeight="1">
      <c r="A452" s="13"/>
      <c r="B452" s="1"/>
      <c r="C452" s="36"/>
      <c r="D452" s="171"/>
      <c r="E452" s="172"/>
      <c r="F452" s="41" t="str">
        <f>VLOOKUP(C452,'[2]Acha Air Sales Price List'!$B$1:$D$65536,3,FALSE)</f>
        <v>Exchange rate :</v>
      </c>
      <c r="G452" s="21">
        <f>ROUND(IF(ISBLANK(C452),0,VLOOKUP(C452,'[2]Acha Air Sales Price List'!$B$1:$X$65536,12,FALSE)*$M$14),2)</f>
        <v>0</v>
      </c>
      <c r="H452" s="21"/>
      <c r="I452" s="22">
        <f t="shared" si="7"/>
        <v>0</v>
      </c>
      <c r="J452" s="14"/>
    </row>
    <row r="453" spans="1:10" ht="12.4" hidden="1" customHeight="1">
      <c r="A453" s="13"/>
      <c r="B453" s="1"/>
      <c r="C453" s="36"/>
      <c r="D453" s="171"/>
      <c r="E453" s="172"/>
      <c r="F453" s="41" t="str">
        <f>VLOOKUP(C453,'[2]Acha Air Sales Price List'!$B$1:$D$65536,3,FALSE)</f>
        <v>Exchange rate :</v>
      </c>
      <c r="G453" s="21">
        <f>ROUND(IF(ISBLANK(C453),0,VLOOKUP(C453,'[2]Acha Air Sales Price List'!$B$1:$X$65536,12,FALSE)*$M$14),2)</f>
        <v>0</v>
      </c>
      <c r="H453" s="21"/>
      <c r="I453" s="22">
        <f t="shared" si="7"/>
        <v>0</v>
      </c>
      <c r="J453" s="14"/>
    </row>
    <row r="454" spans="1:10" ht="12.4" hidden="1" customHeight="1">
      <c r="A454" s="13"/>
      <c r="B454" s="1"/>
      <c r="C454" s="36"/>
      <c r="D454" s="171"/>
      <c r="E454" s="172"/>
      <c r="F454" s="41" t="str">
        <f>VLOOKUP(C454,'[2]Acha Air Sales Price List'!$B$1:$D$65536,3,FALSE)</f>
        <v>Exchange rate :</v>
      </c>
      <c r="G454" s="21">
        <f>ROUND(IF(ISBLANK(C454),0,VLOOKUP(C454,'[2]Acha Air Sales Price List'!$B$1:$X$65536,12,FALSE)*$M$14),2)</f>
        <v>0</v>
      </c>
      <c r="H454" s="21"/>
      <c r="I454" s="22">
        <f t="shared" si="7"/>
        <v>0</v>
      </c>
      <c r="J454" s="14"/>
    </row>
    <row r="455" spans="1:10" ht="12.4" hidden="1" customHeight="1">
      <c r="A455" s="13"/>
      <c r="B455" s="1"/>
      <c r="C455" s="36"/>
      <c r="D455" s="171"/>
      <c r="E455" s="172"/>
      <c r="F455" s="41" t="str">
        <f>VLOOKUP(C455,'[2]Acha Air Sales Price List'!$B$1:$D$65536,3,FALSE)</f>
        <v>Exchange rate :</v>
      </c>
      <c r="G455" s="21">
        <f>ROUND(IF(ISBLANK(C455),0,VLOOKUP(C455,'[2]Acha Air Sales Price List'!$B$1:$X$65536,12,FALSE)*$M$14),2)</f>
        <v>0</v>
      </c>
      <c r="H455" s="21"/>
      <c r="I455" s="22">
        <f t="shared" si="7"/>
        <v>0</v>
      </c>
      <c r="J455" s="14"/>
    </row>
    <row r="456" spans="1:10" ht="12.4" hidden="1" customHeight="1">
      <c r="A456" s="13"/>
      <c r="B456" s="1"/>
      <c r="C456" s="36"/>
      <c r="D456" s="171"/>
      <c r="E456" s="172"/>
      <c r="F456" s="41" t="str">
        <f>VLOOKUP(C456,'[2]Acha Air Sales Price List'!$B$1:$D$65536,3,FALSE)</f>
        <v>Exchange rate :</v>
      </c>
      <c r="G456" s="21">
        <f>ROUND(IF(ISBLANK(C456),0,VLOOKUP(C456,'[2]Acha Air Sales Price List'!$B$1:$X$65536,12,FALSE)*$M$14),2)</f>
        <v>0</v>
      </c>
      <c r="H456" s="21"/>
      <c r="I456" s="22">
        <f t="shared" si="7"/>
        <v>0</v>
      </c>
      <c r="J456" s="14"/>
    </row>
    <row r="457" spans="1:10" ht="12.4" hidden="1" customHeight="1">
      <c r="A457" s="13"/>
      <c r="B457" s="1"/>
      <c r="C457" s="36"/>
      <c r="D457" s="171"/>
      <c r="E457" s="172"/>
      <c r="F457" s="41" t="str">
        <f>VLOOKUP(C457,'[2]Acha Air Sales Price List'!$B$1:$D$65536,3,FALSE)</f>
        <v>Exchange rate :</v>
      </c>
      <c r="G457" s="21">
        <f>ROUND(IF(ISBLANK(C457),0,VLOOKUP(C457,'[2]Acha Air Sales Price List'!$B$1:$X$65536,12,FALSE)*$M$14),2)</f>
        <v>0</v>
      </c>
      <c r="H457" s="21"/>
      <c r="I457" s="22">
        <f t="shared" si="7"/>
        <v>0</v>
      </c>
      <c r="J457" s="14"/>
    </row>
    <row r="458" spans="1:10" ht="12.4" hidden="1" customHeight="1">
      <c r="A458" s="13"/>
      <c r="B458" s="1"/>
      <c r="C458" s="36"/>
      <c r="D458" s="171"/>
      <c r="E458" s="172"/>
      <c r="F458" s="41" t="str">
        <f>VLOOKUP(C458,'[2]Acha Air Sales Price List'!$B$1:$D$65536,3,FALSE)</f>
        <v>Exchange rate :</v>
      </c>
      <c r="G458" s="21">
        <f>ROUND(IF(ISBLANK(C458),0,VLOOKUP(C458,'[2]Acha Air Sales Price List'!$B$1:$X$65536,12,FALSE)*$M$14),2)</f>
        <v>0</v>
      </c>
      <c r="H458" s="21"/>
      <c r="I458" s="22">
        <f t="shared" si="7"/>
        <v>0</v>
      </c>
      <c r="J458" s="14"/>
    </row>
    <row r="459" spans="1:10" ht="12.4" hidden="1" customHeight="1">
      <c r="A459" s="13"/>
      <c r="B459" s="1"/>
      <c r="C459" s="36"/>
      <c r="D459" s="171"/>
      <c r="E459" s="172"/>
      <c r="F459" s="41" t="str">
        <f>VLOOKUP(C459,'[2]Acha Air Sales Price List'!$B$1:$D$65536,3,FALSE)</f>
        <v>Exchange rate :</v>
      </c>
      <c r="G459" s="21">
        <f>ROUND(IF(ISBLANK(C459),0,VLOOKUP(C459,'[2]Acha Air Sales Price List'!$B$1:$X$65536,12,FALSE)*$M$14),2)</f>
        <v>0</v>
      </c>
      <c r="H459" s="21"/>
      <c r="I459" s="22">
        <f t="shared" si="7"/>
        <v>0</v>
      </c>
      <c r="J459" s="14"/>
    </row>
    <row r="460" spans="1:10" ht="12.4" hidden="1" customHeight="1">
      <c r="A460" s="13"/>
      <c r="B460" s="1"/>
      <c r="C460" s="36"/>
      <c r="D460" s="171"/>
      <c r="E460" s="172"/>
      <c r="F460" s="41" t="str">
        <f>VLOOKUP(C460,'[2]Acha Air Sales Price List'!$B$1:$D$65536,3,FALSE)</f>
        <v>Exchange rate :</v>
      </c>
      <c r="G460" s="21">
        <f>ROUND(IF(ISBLANK(C460),0,VLOOKUP(C460,'[2]Acha Air Sales Price List'!$B$1:$X$65536,12,FALSE)*$M$14),2)</f>
        <v>0</v>
      </c>
      <c r="H460" s="21"/>
      <c r="I460" s="22">
        <f t="shared" si="7"/>
        <v>0</v>
      </c>
      <c r="J460" s="14"/>
    </row>
    <row r="461" spans="1:10" ht="12.4" hidden="1" customHeight="1">
      <c r="A461" s="13"/>
      <c r="B461" s="1"/>
      <c r="C461" s="36"/>
      <c r="D461" s="171"/>
      <c r="E461" s="172"/>
      <c r="F461" s="41" t="str">
        <f>VLOOKUP(C461,'[2]Acha Air Sales Price List'!$B$1:$D$65536,3,FALSE)</f>
        <v>Exchange rate :</v>
      </c>
      <c r="G461" s="21">
        <f>ROUND(IF(ISBLANK(C461),0,VLOOKUP(C461,'[2]Acha Air Sales Price List'!$B$1:$X$65536,12,FALSE)*$M$14),2)</f>
        <v>0</v>
      </c>
      <c r="H461" s="21"/>
      <c r="I461" s="22">
        <f t="shared" si="7"/>
        <v>0</v>
      </c>
      <c r="J461" s="14"/>
    </row>
    <row r="462" spans="1:10" ht="12.4" hidden="1" customHeight="1">
      <c r="A462" s="13"/>
      <c r="B462" s="1"/>
      <c r="C462" s="36"/>
      <c r="D462" s="171"/>
      <c r="E462" s="172"/>
      <c r="F462" s="41" t="str">
        <f>VLOOKUP(C462,'[2]Acha Air Sales Price List'!$B$1:$D$65536,3,FALSE)</f>
        <v>Exchange rate :</v>
      </c>
      <c r="G462" s="21">
        <f>ROUND(IF(ISBLANK(C462),0,VLOOKUP(C462,'[2]Acha Air Sales Price List'!$B$1:$X$65536,12,FALSE)*$M$14),2)</f>
        <v>0</v>
      </c>
      <c r="H462" s="21"/>
      <c r="I462" s="22">
        <f t="shared" si="7"/>
        <v>0</v>
      </c>
      <c r="J462" s="14"/>
    </row>
    <row r="463" spans="1:10" ht="12.4" hidden="1" customHeight="1">
      <c r="A463" s="13"/>
      <c r="B463" s="1"/>
      <c r="C463" s="36"/>
      <c r="D463" s="171"/>
      <c r="E463" s="172"/>
      <c r="F463" s="41" t="str">
        <f>VLOOKUP(C463,'[2]Acha Air Sales Price List'!$B$1:$D$65536,3,FALSE)</f>
        <v>Exchange rate :</v>
      </c>
      <c r="G463" s="21">
        <f>ROUND(IF(ISBLANK(C463),0,VLOOKUP(C463,'[2]Acha Air Sales Price List'!$B$1:$X$65536,12,FALSE)*$M$14),2)</f>
        <v>0</v>
      </c>
      <c r="H463" s="21"/>
      <c r="I463" s="22">
        <f t="shared" si="7"/>
        <v>0</v>
      </c>
      <c r="J463" s="14"/>
    </row>
    <row r="464" spans="1:10" ht="12.4" hidden="1" customHeight="1">
      <c r="A464" s="13"/>
      <c r="B464" s="1"/>
      <c r="C464" s="36"/>
      <c r="D464" s="171"/>
      <c r="E464" s="172"/>
      <c r="F464" s="41" t="str">
        <f>VLOOKUP(C464,'[2]Acha Air Sales Price List'!$B$1:$D$65536,3,FALSE)</f>
        <v>Exchange rate :</v>
      </c>
      <c r="G464" s="21">
        <f>ROUND(IF(ISBLANK(C464),0,VLOOKUP(C464,'[2]Acha Air Sales Price List'!$B$1:$X$65536,12,FALSE)*$M$14),2)</f>
        <v>0</v>
      </c>
      <c r="H464" s="21"/>
      <c r="I464" s="22">
        <f t="shared" si="7"/>
        <v>0</v>
      </c>
      <c r="J464" s="14"/>
    </row>
    <row r="465" spans="1:10" ht="12.4" hidden="1" customHeight="1">
      <c r="A465" s="13"/>
      <c r="B465" s="1"/>
      <c r="C465" s="36"/>
      <c r="D465" s="171"/>
      <c r="E465" s="172"/>
      <c r="F465" s="41" t="str">
        <f>VLOOKUP(C465,'[2]Acha Air Sales Price List'!$B$1:$D$65536,3,FALSE)</f>
        <v>Exchange rate :</v>
      </c>
      <c r="G465" s="21">
        <f>ROUND(IF(ISBLANK(C465),0,VLOOKUP(C465,'[2]Acha Air Sales Price List'!$B$1:$X$65536,12,FALSE)*$M$14),2)</f>
        <v>0</v>
      </c>
      <c r="H465" s="21"/>
      <c r="I465" s="22">
        <f t="shared" si="7"/>
        <v>0</v>
      </c>
      <c r="J465" s="14"/>
    </row>
    <row r="466" spans="1:10" ht="12.4" hidden="1" customHeight="1">
      <c r="A466" s="13"/>
      <c r="B466" s="1"/>
      <c r="C466" s="36"/>
      <c r="D466" s="171"/>
      <c r="E466" s="172"/>
      <c r="F466" s="41" t="str">
        <f>VLOOKUP(C466,'[2]Acha Air Sales Price List'!$B$1:$D$65536,3,FALSE)</f>
        <v>Exchange rate :</v>
      </c>
      <c r="G466" s="21">
        <f>ROUND(IF(ISBLANK(C466),0,VLOOKUP(C466,'[2]Acha Air Sales Price List'!$B$1:$X$65536,12,FALSE)*$M$14),2)</f>
        <v>0</v>
      </c>
      <c r="H466" s="21"/>
      <c r="I466" s="22">
        <f t="shared" si="7"/>
        <v>0</v>
      </c>
      <c r="J466" s="14"/>
    </row>
    <row r="467" spans="1:10" ht="12.4" hidden="1" customHeight="1">
      <c r="A467" s="13"/>
      <c r="B467" s="1"/>
      <c r="C467" s="36"/>
      <c r="D467" s="171"/>
      <c r="E467" s="172"/>
      <c r="F467" s="41" t="str">
        <f>VLOOKUP(C467,'[2]Acha Air Sales Price List'!$B$1:$D$65536,3,FALSE)</f>
        <v>Exchange rate :</v>
      </c>
      <c r="G467" s="21">
        <f>ROUND(IF(ISBLANK(C467),0,VLOOKUP(C467,'[2]Acha Air Sales Price List'!$B$1:$X$65536,12,FALSE)*$M$14),2)</f>
        <v>0</v>
      </c>
      <c r="H467" s="21"/>
      <c r="I467" s="22">
        <f t="shared" si="7"/>
        <v>0</v>
      </c>
      <c r="J467" s="14"/>
    </row>
    <row r="468" spans="1:10" ht="12.4" hidden="1" customHeight="1">
      <c r="A468" s="13"/>
      <c r="B468" s="1"/>
      <c r="C468" s="36"/>
      <c r="D468" s="171"/>
      <c r="E468" s="172"/>
      <c r="F468" s="41" t="str">
        <f>VLOOKUP(C468,'[2]Acha Air Sales Price List'!$B$1:$D$65536,3,FALSE)</f>
        <v>Exchange rate :</v>
      </c>
      <c r="G468" s="21">
        <f>ROUND(IF(ISBLANK(C468),0,VLOOKUP(C468,'[2]Acha Air Sales Price List'!$B$1:$X$65536,12,FALSE)*$M$14),2)</f>
        <v>0</v>
      </c>
      <c r="H468" s="21"/>
      <c r="I468" s="22">
        <f t="shared" ref="I468:I531" si="8">ROUND(IF(ISNUMBER(B468), G468*B468, 0),5)</f>
        <v>0</v>
      </c>
      <c r="J468" s="14"/>
    </row>
    <row r="469" spans="1:10" ht="12.4" hidden="1" customHeight="1">
      <c r="A469" s="13"/>
      <c r="B469" s="1"/>
      <c r="C469" s="36"/>
      <c r="D469" s="171"/>
      <c r="E469" s="172"/>
      <c r="F469" s="41" t="str">
        <f>VLOOKUP(C469,'[2]Acha Air Sales Price List'!$B$1:$D$65536,3,FALSE)</f>
        <v>Exchange rate :</v>
      </c>
      <c r="G469" s="21">
        <f>ROUND(IF(ISBLANK(C469),0,VLOOKUP(C469,'[2]Acha Air Sales Price List'!$B$1:$X$65536,12,FALSE)*$M$14),2)</f>
        <v>0</v>
      </c>
      <c r="H469" s="21"/>
      <c r="I469" s="22">
        <f t="shared" si="8"/>
        <v>0</v>
      </c>
      <c r="J469" s="14"/>
    </row>
    <row r="470" spans="1:10" ht="12.4" hidden="1" customHeight="1">
      <c r="A470" s="13"/>
      <c r="B470" s="1"/>
      <c r="C470" s="36"/>
      <c r="D470" s="171"/>
      <c r="E470" s="172"/>
      <c r="F470" s="41" t="str">
        <f>VLOOKUP(C470,'[2]Acha Air Sales Price List'!$B$1:$D$65536,3,FALSE)</f>
        <v>Exchange rate :</v>
      </c>
      <c r="G470" s="21">
        <f>ROUND(IF(ISBLANK(C470),0,VLOOKUP(C470,'[2]Acha Air Sales Price List'!$B$1:$X$65536,12,FALSE)*$M$14),2)</f>
        <v>0</v>
      </c>
      <c r="H470" s="21"/>
      <c r="I470" s="22">
        <f t="shared" si="8"/>
        <v>0</v>
      </c>
      <c r="J470" s="14"/>
    </row>
    <row r="471" spans="1:10" ht="12.4" hidden="1" customHeight="1">
      <c r="A471" s="13"/>
      <c r="B471" s="1"/>
      <c r="C471" s="36"/>
      <c r="D471" s="171"/>
      <c r="E471" s="172"/>
      <c r="F471" s="41" t="str">
        <f>VLOOKUP(C471,'[2]Acha Air Sales Price List'!$B$1:$D$65536,3,FALSE)</f>
        <v>Exchange rate :</v>
      </c>
      <c r="G471" s="21">
        <f>ROUND(IF(ISBLANK(C471),0,VLOOKUP(C471,'[2]Acha Air Sales Price List'!$B$1:$X$65536,12,FALSE)*$M$14),2)</f>
        <v>0</v>
      </c>
      <c r="H471" s="21"/>
      <c r="I471" s="22">
        <f t="shared" si="8"/>
        <v>0</v>
      </c>
      <c r="J471" s="14"/>
    </row>
    <row r="472" spans="1:10" ht="12.4" hidden="1" customHeight="1">
      <c r="A472" s="13"/>
      <c r="B472" s="1"/>
      <c r="C472" s="36"/>
      <c r="D472" s="171"/>
      <c r="E472" s="172"/>
      <c r="F472" s="41" t="str">
        <f>VLOOKUP(C472,'[2]Acha Air Sales Price List'!$B$1:$D$65536,3,FALSE)</f>
        <v>Exchange rate :</v>
      </c>
      <c r="G472" s="21">
        <f>ROUND(IF(ISBLANK(C472),0,VLOOKUP(C472,'[2]Acha Air Sales Price List'!$B$1:$X$65536,12,FALSE)*$M$14),2)</f>
        <v>0</v>
      </c>
      <c r="H472" s="21"/>
      <c r="I472" s="22">
        <f t="shared" si="8"/>
        <v>0</v>
      </c>
      <c r="J472" s="14"/>
    </row>
    <row r="473" spans="1:10" ht="12.4" hidden="1" customHeight="1">
      <c r="A473" s="13"/>
      <c r="B473" s="1"/>
      <c r="C473" s="36"/>
      <c r="D473" s="171"/>
      <c r="E473" s="172"/>
      <c r="F473" s="41" t="str">
        <f>VLOOKUP(C473,'[2]Acha Air Sales Price List'!$B$1:$D$65536,3,FALSE)</f>
        <v>Exchange rate :</v>
      </c>
      <c r="G473" s="21">
        <f>ROUND(IF(ISBLANK(C473),0,VLOOKUP(C473,'[2]Acha Air Sales Price List'!$B$1:$X$65536,12,FALSE)*$M$14),2)</f>
        <v>0</v>
      </c>
      <c r="H473" s="21"/>
      <c r="I473" s="22">
        <f t="shared" si="8"/>
        <v>0</v>
      </c>
      <c r="J473" s="14"/>
    </row>
    <row r="474" spans="1:10" ht="12.4" hidden="1" customHeight="1">
      <c r="A474" s="13"/>
      <c r="B474" s="1"/>
      <c r="C474" s="36"/>
      <c r="D474" s="171"/>
      <c r="E474" s="172"/>
      <c r="F474" s="41" t="str">
        <f>VLOOKUP(C474,'[2]Acha Air Sales Price List'!$B$1:$D$65536,3,FALSE)</f>
        <v>Exchange rate :</v>
      </c>
      <c r="G474" s="21">
        <f>ROUND(IF(ISBLANK(C474),0,VLOOKUP(C474,'[2]Acha Air Sales Price List'!$B$1:$X$65536,12,FALSE)*$M$14),2)</f>
        <v>0</v>
      </c>
      <c r="H474" s="21"/>
      <c r="I474" s="22">
        <f t="shared" si="8"/>
        <v>0</v>
      </c>
      <c r="J474" s="14"/>
    </row>
    <row r="475" spans="1:10" ht="12.4" hidden="1" customHeight="1">
      <c r="A475" s="13"/>
      <c r="B475" s="1"/>
      <c r="C475" s="37"/>
      <c r="D475" s="171"/>
      <c r="E475" s="172"/>
      <c r="F475" s="41" t="str">
        <f>VLOOKUP(C475,'[2]Acha Air Sales Price List'!$B$1:$D$65536,3,FALSE)</f>
        <v>Exchange rate :</v>
      </c>
      <c r="G475" s="21">
        <f>ROUND(IF(ISBLANK(C475),0,VLOOKUP(C475,'[2]Acha Air Sales Price List'!$B$1:$X$65536,12,FALSE)*$M$14),2)</f>
        <v>0</v>
      </c>
      <c r="H475" s="21"/>
      <c r="I475" s="22">
        <f t="shared" si="8"/>
        <v>0</v>
      </c>
      <c r="J475" s="14"/>
    </row>
    <row r="476" spans="1:10" ht="12" hidden="1" customHeight="1">
      <c r="A476" s="13"/>
      <c r="B476" s="1"/>
      <c r="C476" s="36"/>
      <c r="D476" s="171"/>
      <c r="E476" s="172"/>
      <c r="F476" s="41" t="str">
        <f>VLOOKUP(C476,'[2]Acha Air Sales Price List'!$B$1:$D$65536,3,FALSE)</f>
        <v>Exchange rate :</v>
      </c>
      <c r="G476" s="21">
        <f>ROUND(IF(ISBLANK(C476),0,VLOOKUP(C476,'[2]Acha Air Sales Price List'!$B$1:$X$65536,12,FALSE)*$M$14),2)</f>
        <v>0</v>
      </c>
      <c r="H476" s="21"/>
      <c r="I476" s="22">
        <f t="shared" si="8"/>
        <v>0</v>
      </c>
      <c r="J476" s="14"/>
    </row>
    <row r="477" spans="1:10" ht="12.4" hidden="1" customHeight="1">
      <c r="A477" s="13"/>
      <c r="B477" s="1"/>
      <c r="C477" s="36"/>
      <c r="D477" s="171"/>
      <c r="E477" s="172"/>
      <c r="F477" s="41" t="str">
        <f>VLOOKUP(C477,'[2]Acha Air Sales Price List'!$B$1:$D$65536,3,FALSE)</f>
        <v>Exchange rate :</v>
      </c>
      <c r="G477" s="21">
        <f>ROUND(IF(ISBLANK(C477),0,VLOOKUP(C477,'[2]Acha Air Sales Price List'!$B$1:$X$65536,12,FALSE)*$M$14),2)</f>
        <v>0</v>
      </c>
      <c r="H477" s="21"/>
      <c r="I477" s="22">
        <f t="shared" si="8"/>
        <v>0</v>
      </c>
      <c r="J477" s="14"/>
    </row>
    <row r="478" spans="1:10" ht="12.4" hidden="1" customHeight="1">
      <c r="A478" s="13"/>
      <c r="B478" s="1"/>
      <c r="C478" s="36"/>
      <c r="D478" s="171"/>
      <c r="E478" s="172"/>
      <c r="F478" s="41" t="str">
        <f>VLOOKUP(C478,'[2]Acha Air Sales Price List'!$B$1:$D$65536,3,FALSE)</f>
        <v>Exchange rate :</v>
      </c>
      <c r="G478" s="21">
        <f>ROUND(IF(ISBLANK(C478),0,VLOOKUP(C478,'[2]Acha Air Sales Price List'!$B$1:$X$65536,12,FALSE)*$M$14),2)</f>
        <v>0</v>
      </c>
      <c r="H478" s="21"/>
      <c r="I478" s="22">
        <f t="shared" si="8"/>
        <v>0</v>
      </c>
      <c r="J478" s="14"/>
    </row>
    <row r="479" spans="1:10" ht="12.4" hidden="1" customHeight="1">
      <c r="A479" s="13"/>
      <c r="B479" s="1"/>
      <c r="C479" s="36"/>
      <c r="D479" s="171"/>
      <c r="E479" s="172"/>
      <c r="F479" s="41" t="str">
        <f>VLOOKUP(C479,'[2]Acha Air Sales Price List'!$B$1:$D$65536,3,FALSE)</f>
        <v>Exchange rate :</v>
      </c>
      <c r="G479" s="21">
        <f>ROUND(IF(ISBLANK(C479),0,VLOOKUP(C479,'[2]Acha Air Sales Price List'!$B$1:$X$65536,12,FALSE)*$M$14),2)</f>
        <v>0</v>
      </c>
      <c r="H479" s="21"/>
      <c r="I479" s="22">
        <f t="shared" si="8"/>
        <v>0</v>
      </c>
      <c r="J479" s="14"/>
    </row>
    <row r="480" spans="1:10" ht="12.4" hidden="1" customHeight="1">
      <c r="A480" s="13"/>
      <c r="B480" s="1"/>
      <c r="C480" s="36"/>
      <c r="D480" s="171"/>
      <c r="E480" s="172"/>
      <c r="F480" s="41" t="str">
        <f>VLOOKUP(C480,'[2]Acha Air Sales Price List'!$B$1:$D$65536,3,FALSE)</f>
        <v>Exchange rate :</v>
      </c>
      <c r="G480" s="21">
        <f>ROUND(IF(ISBLANK(C480),0,VLOOKUP(C480,'[2]Acha Air Sales Price List'!$B$1:$X$65536,12,FALSE)*$M$14),2)</f>
        <v>0</v>
      </c>
      <c r="H480" s="21"/>
      <c r="I480" s="22">
        <f t="shared" si="8"/>
        <v>0</v>
      </c>
      <c r="J480" s="14"/>
    </row>
    <row r="481" spans="1:10" ht="12.4" hidden="1" customHeight="1">
      <c r="A481" s="13"/>
      <c r="B481" s="1"/>
      <c r="C481" s="36"/>
      <c r="D481" s="171"/>
      <c r="E481" s="172"/>
      <c r="F481" s="41" t="str">
        <f>VLOOKUP(C481,'[2]Acha Air Sales Price List'!$B$1:$D$65536,3,FALSE)</f>
        <v>Exchange rate :</v>
      </c>
      <c r="G481" s="21">
        <f>ROUND(IF(ISBLANK(C481),0,VLOOKUP(C481,'[2]Acha Air Sales Price List'!$B$1:$X$65536,12,FALSE)*$M$14),2)</f>
        <v>0</v>
      </c>
      <c r="H481" s="21"/>
      <c r="I481" s="22">
        <f t="shared" si="8"/>
        <v>0</v>
      </c>
      <c r="J481" s="14"/>
    </row>
    <row r="482" spans="1:10" ht="12.4" hidden="1" customHeight="1">
      <c r="A482" s="13"/>
      <c r="B482" s="1"/>
      <c r="C482" s="36"/>
      <c r="D482" s="171"/>
      <c r="E482" s="172"/>
      <c r="F482" s="41" t="str">
        <f>VLOOKUP(C482,'[2]Acha Air Sales Price List'!$B$1:$D$65536,3,FALSE)</f>
        <v>Exchange rate :</v>
      </c>
      <c r="G482" s="21">
        <f>ROUND(IF(ISBLANK(C482),0,VLOOKUP(C482,'[2]Acha Air Sales Price List'!$B$1:$X$65536,12,FALSE)*$M$14),2)</f>
        <v>0</v>
      </c>
      <c r="H482" s="21"/>
      <c r="I482" s="22">
        <f t="shared" si="8"/>
        <v>0</v>
      </c>
      <c r="J482" s="14"/>
    </row>
    <row r="483" spans="1:10" ht="12.4" hidden="1" customHeight="1">
      <c r="A483" s="13"/>
      <c r="B483" s="1"/>
      <c r="C483" s="36"/>
      <c r="D483" s="171"/>
      <c r="E483" s="172"/>
      <c r="F483" s="41" t="str">
        <f>VLOOKUP(C483,'[2]Acha Air Sales Price List'!$B$1:$D$65536,3,FALSE)</f>
        <v>Exchange rate :</v>
      </c>
      <c r="G483" s="21">
        <f>ROUND(IF(ISBLANK(C483),0,VLOOKUP(C483,'[2]Acha Air Sales Price List'!$B$1:$X$65536,12,FALSE)*$M$14),2)</f>
        <v>0</v>
      </c>
      <c r="H483" s="21"/>
      <c r="I483" s="22">
        <f t="shared" si="8"/>
        <v>0</v>
      </c>
      <c r="J483" s="14"/>
    </row>
    <row r="484" spans="1:10" ht="12.4" hidden="1" customHeight="1">
      <c r="A484" s="13"/>
      <c r="B484" s="1"/>
      <c r="C484" s="36"/>
      <c r="D484" s="171"/>
      <c r="E484" s="172"/>
      <c r="F484" s="41" t="str">
        <f>VLOOKUP(C484,'[2]Acha Air Sales Price List'!$B$1:$D$65536,3,FALSE)</f>
        <v>Exchange rate :</v>
      </c>
      <c r="G484" s="21">
        <f>ROUND(IF(ISBLANK(C484),0,VLOOKUP(C484,'[2]Acha Air Sales Price List'!$B$1:$X$65536,12,FALSE)*$M$14),2)</f>
        <v>0</v>
      </c>
      <c r="H484" s="21"/>
      <c r="I484" s="22">
        <f t="shared" si="8"/>
        <v>0</v>
      </c>
      <c r="J484" s="14"/>
    </row>
    <row r="485" spans="1:10" ht="12.4" hidden="1" customHeight="1">
      <c r="A485" s="13"/>
      <c r="B485" s="1"/>
      <c r="C485" s="36"/>
      <c r="D485" s="171"/>
      <c r="E485" s="172"/>
      <c r="F485" s="41" t="str">
        <f>VLOOKUP(C485,'[2]Acha Air Sales Price List'!$B$1:$D$65536,3,FALSE)</f>
        <v>Exchange rate :</v>
      </c>
      <c r="G485" s="21">
        <f>ROUND(IF(ISBLANK(C485),0,VLOOKUP(C485,'[2]Acha Air Sales Price List'!$B$1:$X$65536,12,FALSE)*$M$14),2)</f>
        <v>0</v>
      </c>
      <c r="H485" s="21"/>
      <c r="I485" s="22">
        <f t="shared" si="8"/>
        <v>0</v>
      </c>
      <c r="J485" s="14"/>
    </row>
    <row r="486" spans="1:10" ht="12.4" hidden="1" customHeight="1">
      <c r="A486" s="13"/>
      <c r="B486" s="1"/>
      <c r="C486" s="36"/>
      <c r="D486" s="171"/>
      <c r="E486" s="172"/>
      <c r="F486" s="41" t="str">
        <f>VLOOKUP(C486,'[2]Acha Air Sales Price List'!$B$1:$D$65536,3,FALSE)</f>
        <v>Exchange rate :</v>
      </c>
      <c r="G486" s="21">
        <f>ROUND(IF(ISBLANK(C486),0,VLOOKUP(C486,'[2]Acha Air Sales Price List'!$B$1:$X$65536,12,FALSE)*$M$14),2)</f>
        <v>0</v>
      </c>
      <c r="H486" s="21"/>
      <c r="I486" s="22">
        <f t="shared" si="8"/>
        <v>0</v>
      </c>
      <c r="J486" s="14"/>
    </row>
    <row r="487" spans="1:10" ht="12.4" hidden="1" customHeight="1">
      <c r="A487" s="13"/>
      <c r="B487" s="1"/>
      <c r="C487" s="36"/>
      <c r="D487" s="171"/>
      <c r="E487" s="172"/>
      <c r="F487" s="41" t="str">
        <f>VLOOKUP(C487,'[2]Acha Air Sales Price List'!$B$1:$D$65536,3,FALSE)</f>
        <v>Exchange rate :</v>
      </c>
      <c r="G487" s="21">
        <f>ROUND(IF(ISBLANK(C487),0,VLOOKUP(C487,'[2]Acha Air Sales Price List'!$B$1:$X$65536,12,FALSE)*$M$14),2)</f>
        <v>0</v>
      </c>
      <c r="H487" s="21"/>
      <c r="I487" s="22">
        <f t="shared" si="8"/>
        <v>0</v>
      </c>
      <c r="J487" s="14"/>
    </row>
    <row r="488" spans="1:10" ht="12.4" hidden="1" customHeight="1">
      <c r="A488" s="13"/>
      <c r="B488" s="1"/>
      <c r="C488" s="36"/>
      <c r="D488" s="171"/>
      <c r="E488" s="172"/>
      <c r="F488" s="41" t="str">
        <f>VLOOKUP(C488,'[2]Acha Air Sales Price List'!$B$1:$D$65536,3,FALSE)</f>
        <v>Exchange rate :</v>
      </c>
      <c r="G488" s="21">
        <f>ROUND(IF(ISBLANK(C488),0,VLOOKUP(C488,'[2]Acha Air Sales Price List'!$B$1:$X$65536,12,FALSE)*$M$14),2)</f>
        <v>0</v>
      </c>
      <c r="H488" s="21"/>
      <c r="I488" s="22">
        <f t="shared" si="8"/>
        <v>0</v>
      </c>
      <c r="J488" s="14"/>
    </row>
    <row r="489" spans="1:10" ht="12.4" hidden="1" customHeight="1">
      <c r="A489" s="13"/>
      <c r="B489" s="1"/>
      <c r="C489" s="36"/>
      <c r="D489" s="171"/>
      <c r="E489" s="172"/>
      <c r="F489" s="41" t="str">
        <f>VLOOKUP(C489,'[2]Acha Air Sales Price List'!$B$1:$D$65536,3,FALSE)</f>
        <v>Exchange rate :</v>
      </c>
      <c r="G489" s="21">
        <f>ROUND(IF(ISBLANK(C489),0,VLOOKUP(C489,'[2]Acha Air Sales Price List'!$B$1:$X$65536,12,FALSE)*$M$14),2)</f>
        <v>0</v>
      </c>
      <c r="H489" s="21"/>
      <c r="I489" s="22">
        <f t="shared" si="8"/>
        <v>0</v>
      </c>
      <c r="J489" s="14"/>
    </row>
    <row r="490" spans="1:10" ht="12.4" hidden="1" customHeight="1">
      <c r="A490" s="13"/>
      <c r="B490" s="1"/>
      <c r="C490" s="36"/>
      <c r="D490" s="171"/>
      <c r="E490" s="172"/>
      <c r="F490" s="41" t="str">
        <f>VLOOKUP(C490,'[2]Acha Air Sales Price List'!$B$1:$D$65536,3,FALSE)</f>
        <v>Exchange rate :</v>
      </c>
      <c r="G490" s="21">
        <f>ROUND(IF(ISBLANK(C490),0,VLOOKUP(C490,'[2]Acha Air Sales Price List'!$B$1:$X$65536,12,FALSE)*$M$14),2)</f>
        <v>0</v>
      </c>
      <c r="H490" s="21"/>
      <c r="I490" s="22">
        <f t="shared" si="8"/>
        <v>0</v>
      </c>
      <c r="J490" s="14"/>
    </row>
    <row r="491" spans="1:10" ht="12.4" hidden="1" customHeight="1">
      <c r="A491" s="13"/>
      <c r="B491" s="1"/>
      <c r="C491" s="36"/>
      <c r="D491" s="171"/>
      <c r="E491" s="172"/>
      <c r="F491" s="41" t="str">
        <f>VLOOKUP(C491,'[2]Acha Air Sales Price List'!$B$1:$D$65536,3,FALSE)</f>
        <v>Exchange rate :</v>
      </c>
      <c r="G491" s="21">
        <f>ROUND(IF(ISBLANK(C491),0,VLOOKUP(C491,'[2]Acha Air Sales Price List'!$B$1:$X$65536,12,FALSE)*$M$14),2)</f>
        <v>0</v>
      </c>
      <c r="H491" s="21"/>
      <c r="I491" s="22">
        <f t="shared" si="8"/>
        <v>0</v>
      </c>
      <c r="J491" s="14"/>
    </row>
    <row r="492" spans="1:10" ht="12.4" hidden="1" customHeight="1">
      <c r="A492" s="13"/>
      <c r="B492" s="1"/>
      <c r="C492" s="36"/>
      <c r="D492" s="171"/>
      <c r="E492" s="172"/>
      <c r="F492" s="41" t="str">
        <f>VLOOKUP(C492,'[2]Acha Air Sales Price List'!$B$1:$D$65536,3,FALSE)</f>
        <v>Exchange rate :</v>
      </c>
      <c r="G492" s="21">
        <f>ROUND(IF(ISBLANK(C492),0,VLOOKUP(C492,'[2]Acha Air Sales Price List'!$B$1:$X$65536,12,FALSE)*$M$14),2)</f>
        <v>0</v>
      </c>
      <c r="H492" s="21"/>
      <c r="I492" s="22">
        <f t="shared" si="8"/>
        <v>0</v>
      </c>
      <c r="J492" s="14"/>
    </row>
    <row r="493" spans="1:10" ht="12.4" hidden="1" customHeight="1">
      <c r="A493" s="13"/>
      <c r="B493" s="1"/>
      <c r="C493" s="36"/>
      <c r="D493" s="171"/>
      <c r="E493" s="172"/>
      <c r="F493" s="41" t="str">
        <f>VLOOKUP(C493,'[2]Acha Air Sales Price List'!$B$1:$D$65536,3,FALSE)</f>
        <v>Exchange rate :</v>
      </c>
      <c r="G493" s="21">
        <f>ROUND(IF(ISBLANK(C493),0,VLOOKUP(C493,'[2]Acha Air Sales Price List'!$B$1:$X$65536,12,FALSE)*$M$14),2)</f>
        <v>0</v>
      </c>
      <c r="H493" s="21"/>
      <c r="I493" s="22">
        <f t="shared" si="8"/>
        <v>0</v>
      </c>
      <c r="J493" s="14"/>
    </row>
    <row r="494" spans="1:10" ht="12.4" hidden="1" customHeight="1">
      <c r="A494" s="13"/>
      <c r="B494" s="1"/>
      <c r="C494" s="36"/>
      <c r="D494" s="171"/>
      <c r="E494" s="172"/>
      <c r="F494" s="41" t="str">
        <f>VLOOKUP(C494,'[2]Acha Air Sales Price List'!$B$1:$D$65536,3,FALSE)</f>
        <v>Exchange rate :</v>
      </c>
      <c r="G494" s="21">
        <f>ROUND(IF(ISBLANK(C494),0,VLOOKUP(C494,'[2]Acha Air Sales Price List'!$B$1:$X$65536,12,FALSE)*$M$14),2)</f>
        <v>0</v>
      </c>
      <c r="H494" s="21"/>
      <c r="I494" s="22">
        <f t="shared" si="8"/>
        <v>0</v>
      </c>
      <c r="J494" s="14"/>
    </row>
    <row r="495" spans="1:10" ht="12.4" hidden="1" customHeight="1">
      <c r="A495" s="13"/>
      <c r="B495" s="1"/>
      <c r="C495" s="36"/>
      <c r="D495" s="171"/>
      <c r="E495" s="172"/>
      <c r="F495" s="41" t="str">
        <f>VLOOKUP(C495,'[2]Acha Air Sales Price List'!$B$1:$D$65536,3,FALSE)</f>
        <v>Exchange rate :</v>
      </c>
      <c r="G495" s="21">
        <f>ROUND(IF(ISBLANK(C495),0,VLOOKUP(C495,'[2]Acha Air Sales Price List'!$B$1:$X$65536,12,FALSE)*$M$14),2)</f>
        <v>0</v>
      </c>
      <c r="H495" s="21"/>
      <c r="I495" s="22">
        <f t="shared" si="8"/>
        <v>0</v>
      </c>
      <c r="J495" s="14"/>
    </row>
    <row r="496" spans="1:10" ht="12.4" hidden="1" customHeight="1">
      <c r="A496" s="13"/>
      <c r="B496" s="1"/>
      <c r="C496" s="36"/>
      <c r="D496" s="171"/>
      <c r="E496" s="172"/>
      <c r="F496" s="41" t="str">
        <f>VLOOKUP(C496,'[2]Acha Air Sales Price List'!$B$1:$D$65536,3,FALSE)</f>
        <v>Exchange rate :</v>
      </c>
      <c r="G496" s="21">
        <f>ROUND(IF(ISBLANK(C496),0,VLOOKUP(C496,'[2]Acha Air Sales Price List'!$B$1:$X$65536,12,FALSE)*$M$14),2)</f>
        <v>0</v>
      </c>
      <c r="H496" s="21"/>
      <c r="I496" s="22">
        <f t="shared" si="8"/>
        <v>0</v>
      </c>
      <c r="J496" s="14"/>
    </row>
    <row r="497" spans="1:10" ht="12.4" hidden="1" customHeight="1">
      <c r="A497" s="13"/>
      <c r="B497" s="1"/>
      <c r="C497" s="36"/>
      <c r="D497" s="171"/>
      <c r="E497" s="172"/>
      <c r="F497" s="41" t="str">
        <f>VLOOKUP(C497,'[2]Acha Air Sales Price List'!$B$1:$D$65536,3,FALSE)</f>
        <v>Exchange rate :</v>
      </c>
      <c r="G497" s="21">
        <f>ROUND(IF(ISBLANK(C497),0,VLOOKUP(C497,'[2]Acha Air Sales Price List'!$B$1:$X$65536,12,FALSE)*$M$14),2)</f>
        <v>0</v>
      </c>
      <c r="H497" s="21"/>
      <c r="I497" s="22">
        <f t="shared" si="8"/>
        <v>0</v>
      </c>
      <c r="J497" s="14"/>
    </row>
    <row r="498" spans="1:10" ht="12.4" hidden="1" customHeight="1">
      <c r="A498" s="13"/>
      <c r="B498" s="1"/>
      <c r="C498" s="36"/>
      <c r="D498" s="171"/>
      <c r="E498" s="172"/>
      <c r="F498" s="41" t="str">
        <f>VLOOKUP(C498,'[2]Acha Air Sales Price List'!$B$1:$D$65536,3,FALSE)</f>
        <v>Exchange rate :</v>
      </c>
      <c r="G498" s="21">
        <f>ROUND(IF(ISBLANK(C498),0,VLOOKUP(C498,'[2]Acha Air Sales Price List'!$B$1:$X$65536,12,FALSE)*$M$14),2)</f>
        <v>0</v>
      </c>
      <c r="H498" s="21"/>
      <c r="I498" s="22">
        <f t="shared" si="8"/>
        <v>0</v>
      </c>
      <c r="J498" s="14"/>
    </row>
    <row r="499" spans="1:10" ht="12.4" hidden="1" customHeight="1">
      <c r="A499" s="13"/>
      <c r="B499" s="1"/>
      <c r="C499" s="36"/>
      <c r="D499" s="171"/>
      <c r="E499" s="172"/>
      <c r="F499" s="41" t="str">
        <f>VLOOKUP(C499,'[2]Acha Air Sales Price List'!$B$1:$D$65536,3,FALSE)</f>
        <v>Exchange rate :</v>
      </c>
      <c r="G499" s="21">
        <f>ROUND(IF(ISBLANK(C499),0,VLOOKUP(C499,'[2]Acha Air Sales Price List'!$B$1:$X$65536,12,FALSE)*$M$14),2)</f>
        <v>0</v>
      </c>
      <c r="H499" s="21"/>
      <c r="I499" s="22">
        <f t="shared" si="8"/>
        <v>0</v>
      </c>
      <c r="J499" s="14"/>
    </row>
    <row r="500" spans="1:10" ht="12.4" hidden="1" customHeight="1">
      <c r="A500" s="13"/>
      <c r="B500" s="1"/>
      <c r="C500" s="36"/>
      <c r="D500" s="171"/>
      <c r="E500" s="172"/>
      <c r="F500" s="41" t="str">
        <f>VLOOKUP(C500,'[2]Acha Air Sales Price List'!$B$1:$D$65536,3,FALSE)</f>
        <v>Exchange rate :</v>
      </c>
      <c r="G500" s="21">
        <f>ROUND(IF(ISBLANK(C500),0,VLOOKUP(C500,'[2]Acha Air Sales Price List'!$B$1:$X$65536,12,FALSE)*$M$14),2)</f>
        <v>0</v>
      </c>
      <c r="H500" s="21"/>
      <c r="I500" s="22">
        <f t="shared" si="8"/>
        <v>0</v>
      </c>
      <c r="J500" s="14"/>
    </row>
    <row r="501" spans="1:10" ht="12.4" hidden="1" customHeight="1">
      <c r="A501" s="13"/>
      <c r="B501" s="1"/>
      <c r="C501" s="36"/>
      <c r="D501" s="171"/>
      <c r="E501" s="172"/>
      <c r="F501" s="41" t="str">
        <f>VLOOKUP(C501,'[2]Acha Air Sales Price List'!$B$1:$D$65536,3,FALSE)</f>
        <v>Exchange rate :</v>
      </c>
      <c r="G501" s="21">
        <f>ROUND(IF(ISBLANK(C501),0,VLOOKUP(C501,'[2]Acha Air Sales Price List'!$B$1:$X$65536,12,FALSE)*$M$14),2)</f>
        <v>0</v>
      </c>
      <c r="H501" s="21"/>
      <c r="I501" s="22">
        <f t="shared" si="8"/>
        <v>0</v>
      </c>
      <c r="J501" s="14"/>
    </row>
    <row r="502" spans="1:10" ht="12.4" hidden="1" customHeight="1">
      <c r="A502" s="13"/>
      <c r="B502" s="1"/>
      <c r="C502" s="36"/>
      <c r="D502" s="171"/>
      <c r="E502" s="172"/>
      <c r="F502" s="41" t="str">
        <f>VLOOKUP(C502,'[2]Acha Air Sales Price List'!$B$1:$D$65536,3,FALSE)</f>
        <v>Exchange rate :</v>
      </c>
      <c r="G502" s="21">
        <f>ROUND(IF(ISBLANK(C502),0,VLOOKUP(C502,'[2]Acha Air Sales Price List'!$B$1:$X$65536,12,FALSE)*$M$14),2)</f>
        <v>0</v>
      </c>
      <c r="H502" s="21"/>
      <c r="I502" s="22">
        <f t="shared" si="8"/>
        <v>0</v>
      </c>
      <c r="J502" s="14"/>
    </row>
    <row r="503" spans="1:10" ht="12.4" hidden="1" customHeight="1">
      <c r="A503" s="13"/>
      <c r="B503" s="1"/>
      <c r="C503" s="37"/>
      <c r="D503" s="171"/>
      <c r="E503" s="172"/>
      <c r="F503" s="41" t="str">
        <f>VLOOKUP(C503,'[2]Acha Air Sales Price List'!$B$1:$D$65536,3,FALSE)</f>
        <v>Exchange rate :</v>
      </c>
      <c r="G503" s="21">
        <f>ROUND(IF(ISBLANK(C503),0,VLOOKUP(C503,'[2]Acha Air Sales Price List'!$B$1:$X$65536,12,FALSE)*$M$14),2)</f>
        <v>0</v>
      </c>
      <c r="H503" s="21"/>
      <c r="I503" s="22">
        <f t="shared" si="8"/>
        <v>0</v>
      </c>
      <c r="J503" s="14"/>
    </row>
    <row r="504" spans="1:10" ht="12" hidden="1" customHeight="1">
      <c r="A504" s="13"/>
      <c r="B504" s="1"/>
      <c r="C504" s="36"/>
      <c r="D504" s="171"/>
      <c r="E504" s="172"/>
      <c r="F504" s="41" t="str">
        <f>VLOOKUP(C504,'[2]Acha Air Sales Price List'!$B$1:$D$65536,3,FALSE)</f>
        <v>Exchange rate :</v>
      </c>
      <c r="G504" s="21">
        <f>ROUND(IF(ISBLANK(C504),0,VLOOKUP(C504,'[2]Acha Air Sales Price List'!$B$1:$X$65536,12,FALSE)*$M$14),2)</f>
        <v>0</v>
      </c>
      <c r="H504" s="21"/>
      <c r="I504" s="22">
        <f t="shared" si="8"/>
        <v>0</v>
      </c>
      <c r="J504" s="14"/>
    </row>
    <row r="505" spans="1:10" ht="12.4" hidden="1" customHeight="1">
      <c r="A505" s="13"/>
      <c r="B505" s="1"/>
      <c r="C505" s="36"/>
      <c r="D505" s="171"/>
      <c r="E505" s="172"/>
      <c r="F505" s="41" t="str">
        <f>VLOOKUP(C505,'[2]Acha Air Sales Price List'!$B$1:$D$65536,3,FALSE)</f>
        <v>Exchange rate :</v>
      </c>
      <c r="G505" s="21">
        <f>ROUND(IF(ISBLANK(C505),0,VLOOKUP(C505,'[2]Acha Air Sales Price List'!$B$1:$X$65536,12,FALSE)*$M$14),2)</f>
        <v>0</v>
      </c>
      <c r="H505" s="21"/>
      <c r="I505" s="22">
        <f t="shared" si="8"/>
        <v>0</v>
      </c>
      <c r="J505" s="14"/>
    </row>
    <row r="506" spans="1:10" ht="12.4" hidden="1" customHeight="1">
      <c r="A506" s="13"/>
      <c r="B506" s="1"/>
      <c r="C506" s="36"/>
      <c r="D506" s="171"/>
      <c r="E506" s="172"/>
      <c r="F506" s="41" t="str">
        <f>VLOOKUP(C506,'[2]Acha Air Sales Price List'!$B$1:$D$65536,3,FALSE)</f>
        <v>Exchange rate :</v>
      </c>
      <c r="G506" s="21">
        <f>ROUND(IF(ISBLANK(C506),0,VLOOKUP(C506,'[2]Acha Air Sales Price List'!$B$1:$X$65536,12,FALSE)*$M$14),2)</f>
        <v>0</v>
      </c>
      <c r="H506" s="21"/>
      <c r="I506" s="22">
        <f t="shared" si="8"/>
        <v>0</v>
      </c>
      <c r="J506" s="14"/>
    </row>
    <row r="507" spans="1:10" ht="12.4" hidden="1" customHeight="1">
      <c r="A507" s="13"/>
      <c r="B507" s="1"/>
      <c r="C507" s="36"/>
      <c r="D507" s="171"/>
      <c r="E507" s="172"/>
      <c r="F507" s="41" t="str">
        <f>VLOOKUP(C507,'[2]Acha Air Sales Price List'!$B$1:$D$65536,3,FALSE)</f>
        <v>Exchange rate :</v>
      </c>
      <c r="G507" s="21">
        <f>ROUND(IF(ISBLANK(C507),0,VLOOKUP(C507,'[2]Acha Air Sales Price List'!$B$1:$X$65536,12,FALSE)*$M$14),2)</f>
        <v>0</v>
      </c>
      <c r="H507" s="21"/>
      <c r="I507" s="22">
        <f t="shared" si="8"/>
        <v>0</v>
      </c>
      <c r="J507" s="14"/>
    </row>
    <row r="508" spans="1:10" ht="12.4" hidden="1" customHeight="1">
      <c r="A508" s="13"/>
      <c r="B508" s="1"/>
      <c r="C508" s="36"/>
      <c r="D508" s="171"/>
      <c r="E508" s="172"/>
      <c r="F508" s="41" t="str">
        <f>VLOOKUP(C508,'[2]Acha Air Sales Price List'!$B$1:$D$65536,3,FALSE)</f>
        <v>Exchange rate :</v>
      </c>
      <c r="G508" s="21">
        <f>ROUND(IF(ISBLANK(C508),0,VLOOKUP(C508,'[2]Acha Air Sales Price List'!$B$1:$X$65536,12,FALSE)*$M$14),2)</f>
        <v>0</v>
      </c>
      <c r="H508" s="21"/>
      <c r="I508" s="22">
        <f t="shared" si="8"/>
        <v>0</v>
      </c>
      <c r="J508" s="14"/>
    </row>
    <row r="509" spans="1:10" ht="12.4" hidden="1" customHeight="1">
      <c r="A509" s="13"/>
      <c r="B509" s="1"/>
      <c r="C509" s="36"/>
      <c r="D509" s="171"/>
      <c r="E509" s="172"/>
      <c r="F509" s="41" t="str">
        <f>VLOOKUP(C509,'[2]Acha Air Sales Price List'!$B$1:$D$65536,3,FALSE)</f>
        <v>Exchange rate :</v>
      </c>
      <c r="G509" s="21">
        <f>ROUND(IF(ISBLANK(C509),0,VLOOKUP(C509,'[2]Acha Air Sales Price List'!$B$1:$X$65536,12,FALSE)*$M$14),2)</f>
        <v>0</v>
      </c>
      <c r="H509" s="21"/>
      <c r="I509" s="22">
        <f t="shared" si="8"/>
        <v>0</v>
      </c>
      <c r="J509" s="14"/>
    </row>
    <row r="510" spans="1:10" ht="12.4" hidden="1" customHeight="1">
      <c r="A510" s="13"/>
      <c r="B510" s="1"/>
      <c r="C510" s="36"/>
      <c r="D510" s="171"/>
      <c r="E510" s="172"/>
      <c r="F510" s="41" t="str">
        <f>VLOOKUP(C510,'[2]Acha Air Sales Price List'!$B$1:$D$65536,3,FALSE)</f>
        <v>Exchange rate :</v>
      </c>
      <c r="G510" s="21">
        <f>ROUND(IF(ISBLANK(C510),0,VLOOKUP(C510,'[2]Acha Air Sales Price List'!$B$1:$X$65536,12,FALSE)*$M$14),2)</f>
        <v>0</v>
      </c>
      <c r="H510" s="21"/>
      <c r="I510" s="22">
        <f t="shared" si="8"/>
        <v>0</v>
      </c>
      <c r="J510" s="14"/>
    </row>
    <row r="511" spans="1:10" ht="12.4" hidden="1" customHeight="1">
      <c r="A511" s="13"/>
      <c r="B511" s="1"/>
      <c r="C511" s="36"/>
      <c r="D511" s="171"/>
      <c r="E511" s="172"/>
      <c r="F511" s="41" t="str">
        <f>VLOOKUP(C511,'[2]Acha Air Sales Price List'!$B$1:$D$65536,3,FALSE)</f>
        <v>Exchange rate :</v>
      </c>
      <c r="G511" s="21">
        <f>ROUND(IF(ISBLANK(C511),0,VLOOKUP(C511,'[2]Acha Air Sales Price List'!$B$1:$X$65536,12,FALSE)*$M$14),2)</f>
        <v>0</v>
      </c>
      <c r="H511" s="21"/>
      <c r="I511" s="22">
        <f t="shared" si="8"/>
        <v>0</v>
      </c>
      <c r="J511" s="14"/>
    </row>
    <row r="512" spans="1:10" ht="12.4" hidden="1" customHeight="1">
      <c r="A512" s="13"/>
      <c r="B512" s="1"/>
      <c r="C512" s="36"/>
      <c r="D512" s="171"/>
      <c r="E512" s="172"/>
      <c r="F512" s="41" t="str">
        <f>VLOOKUP(C512,'[2]Acha Air Sales Price List'!$B$1:$D$65536,3,FALSE)</f>
        <v>Exchange rate :</v>
      </c>
      <c r="G512" s="21">
        <f>ROUND(IF(ISBLANK(C512),0,VLOOKUP(C512,'[2]Acha Air Sales Price List'!$B$1:$X$65536,12,FALSE)*$M$14),2)</f>
        <v>0</v>
      </c>
      <c r="H512" s="21"/>
      <c r="I512" s="22">
        <f t="shared" si="8"/>
        <v>0</v>
      </c>
      <c r="J512" s="14"/>
    </row>
    <row r="513" spans="1:10" ht="12.4" hidden="1" customHeight="1">
      <c r="A513" s="13"/>
      <c r="B513" s="1"/>
      <c r="C513" s="36"/>
      <c r="D513" s="171"/>
      <c r="E513" s="172"/>
      <c r="F513" s="41" t="str">
        <f>VLOOKUP(C513,'[2]Acha Air Sales Price List'!$B$1:$D$65536,3,FALSE)</f>
        <v>Exchange rate :</v>
      </c>
      <c r="G513" s="21">
        <f>ROUND(IF(ISBLANK(C513),0,VLOOKUP(C513,'[2]Acha Air Sales Price List'!$B$1:$X$65536,12,FALSE)*$M$14),2)</f>
        <v>0</v>
      </c>
      <c r="H513" s="21"/>
      <c r="I513" s="22">
        <f t="shared" si="8"/>
        <v>0</v>
      </c>
      <c r="J513" s="14"/>
    </row>
    <row r="514" spans="1:10" ht="12.4" hidden="1" customHeight="1">
      <c r="A514" s="13"/>
      <c r="B514" s="1"/>
      <c r="C514" s="36"/>
      <c r="D514" s="171"/>
      <c r="E514" s="172"/>
      <c r="F514" s="41" t="str">
        <f>VLOOKUP(C514,'[2]Acha Air Sales Price List'!$B$1:$D$65536,3,FALSE)</f>
        <v>Exchange rate :</v>
      </c>
      <c r="G514" s="21">
        <f>ROUND(IF(ISBLANK(C514),0,VLOOKUP(C514,'[2]Acha Air Sales Price List'!$B$1:$X$65536,12,FALSE)*$M$14),2)</f>
        <v>0</v>
      </c>
      <c r="H514" s="21"/>
      <c r="I514" s="22">
        <f t="shared" si="8"/>
        <v>0</v>
      </c>
      <c r="J514" s="14"/>
    </row>
    <row r="515" spans="1:10" ht="12.4" hidden="1" customHeight="1">
      <c r="A515" s="13"/>
      <c r="B515" s="1"/>
      <c r="C515" s="36"/>
      <c r="D515" s="171"/>
      <c r="E515" s="172"/>
      <c r="F515" s="41" t="str">
        <f>VLOOKUP(C515,'[2]Acha Air Sales Price List'!$B$1:$D$65536,3,FALSE)</f>
        <v>Exchange rate :</v>
      </c>
      <c r="G515" s="21">
        <f>ROUND(IF(ISBLANK(C515),0,VLOOKUP(C515,'[2]Acha Air Sales Price List'!$B$1:$X$65536,12,FALSE)*$M$14),2)</f>
        <v>0</v>
      </c>
      <c r="H515" s="21"/>
      <c r="I515" s="22">
        <f t="shared" si="8"/>
        <v>0</v>
      </c>
      <c r="J515" s="14"/>
    </row>
    <row r="516" spans="1:10" ht="12.4" hidden="1" customHeight="1">
      <c r="A516" s="13"/>
      <c r="B516" s="1"/>
      <c r="C516" s="36"/>
      <c r="D516" s="171"/>
      <c r="E516" s="172"/>
      <c r="F516" s="41" t="str">
        <f>VLOOKUP(C516,'[2]Acha Air Sales Price List'!$B$1:$D$65536,3,FALSE)</f>
        <v>Exchange rate :</v>
      </c>
      <c r="G516" s="21">
        <f>ROUND(IF(ISBLANK(C516),0,VLOOKUP(C516,'[2]Acha Air Sales Price List'!$B$1:$X$65536,12,FALSE)*$M$14),2)</f>
        <v>0</v>
      </c>
      <c r="H516" s="21"/>
      <c r="I516" s="22">
        <f t="shared" si="8"/>
        <v>0</v>
      </c>
      <c r="J516" s="14"/>
    </row>
    <row r="517" spans="1:10" ht="12.4" hidden="1" customHeight="1">
      <c r="A517" s="13"/>
      <c r="B517" s="1"/>
      <c r="C517" s="36"/>
      <c r="D517" s="171"/>
      <c r="E517" s="172"/>
      <c r="F517" s="41" t="str">
        <f>VLOOKUP(C517,'[2]Acha Air Sales Price List'!$B$1:$D$65536,3,FALSE)</f>
        <v>Exchange rate :</v>
      </c>
      <c r="G517" s="21">
        <f>ROUND(IF(ISBLANK(C517),0,VLOOKUP(C517,'[2]Acha Air Sales Price List'!$B$1:$X$65536,12,FALSE)*$M$14),2)</f>
        <v>0</v>
      </c>
      <c r="H517" s="21"/>
      <c r="I517" s="22">
        <f t="shared" si="8"/>
        <v>0</v>
      </c>
      <c r="J517" s="14"/>
    </row>
    <row r="518" spans="1:10" ht="12.4" hidden="1" customHeight="1">
      <c r="A518" s="13"/>
      <c r="B518" s="1"/>
      <c r="C518" s="36"/>
      <c r="D518" s="171"/>
      <c r="E518" s="172"/>
      <c r="F518" s="41" t="str">
        <f>VLOOKUP(C518,'[2]Acha Air Sales Price List'!$B$1:$D$65536,3,FALSE)</f>
        <v>Exchange rate :</v>
      </c>
      <c r="G518" s="21">
        <f>ROUND(IF(ISBLANK(C518),0,VLOOKUP(C518,'[2]Acha Air Sales Price List'!$B$1:$X$65536,12,FALSE)*$M$14),2)</f>
        <v>0</v>
      </c>
      <c r="H518" s="21"/>
      <c r="I518" s="22">
        <f t="shared" si="8"/>
        <v>0</v>
      </c>
      <c r="J518" s="14"/>
    </row>
    <row r="519" spans="1:10" ht="12.4" hidden="1" customHeight="1">
      <c r="A519" s="13"/>
      <c r="B519" s="1"/>
      <c r="C519" s="37"/>
      <c r="D519" s="171"/>
      <c r="E519" s="172"/>
      <c r="F519" s="41" t="str">
        <f>VLOOKUP(C519,'[2]Acha Air Sales Price List'!$B$1:$D$65536,3,FALSE)</f>
        <v>Exchange rate :</v>
      </c>
      <c r="G519" s="21">
        <f>ROUND(IF(ISBLANK(C519),0,VLOOKUP(C519,'[2]Acha Air Sales Price List'!$B$1:$X$65536,12,FALSE)*$M$14),2)</f>
        <v>0</v>
      </c>
      <c r="H519" s="21"/>
      <c r="I519" s="22">
        <f t="shared" si="8"/>
        <v>0</v>
      </c>
      <c r="J519" s="14"/>
    </row>
    <row r="520" spans="1:10" ht="12.4" hidden="1" customHeight="1">
      <c r="A520" s="13"/>
      <c r="B520" s="1"/>
      <c r="C520" s="37"/>
      <c r="D520" s="171"/>
      <c r="E520" s="172"/>
      <c r="F520" s="41" t="str">
        <f>VLOOKUP(C520,'[2]Acha Air Sales Price List'!$B$1:$D$65536,3,FALSE)</f>
        <v>Exchange rate :</v>
      </c>
      <c r="G520" s="21">
        <f>ROUND(IF(ISBLANK(C520),0,VLOOKUP(C520,'[2]Acha Air Sales Price List'!$B$1:$X$65536,12,FALSE)*$M$14),2)</f>
        <v>0</v>
      </c>
      <c r="H520" s="21"/>
      <c r="I520" s="22">
        <f t="shared" si="8"/>
        <v>0</v>
      </c>
      <c r="J520" s="14"/>
    </row>
    <row r="521" spans="1:10" ht="12.4" hidden="1" customHeight="1">
      <c r="A521" s="13"/>
      <c r="B521" s="1"/>
      <c r="C521" s="36"/>
      <c r="D521" s="171"/>
      <c r="E521" s="172"/>
      <c r="F521" s="41" t="str">
        <f>VLOOKUP(C521,'[2]Acha Air Sales Price List'!$B$1:$D$65536,3,FALSE)</f>
        <v>Exchange rate :</v>
      </c>
      <c r="G521" s="21">
        <f>ROUND(IF(ISBLANK(C521),0,VLOOKUP(C521,'[2]Acha Air Sales Price List'!$B$1:$X$65536,12,FALSE)*$M$14),2)</f>
        <v>0</v>
      </c>
      <c r="H521" s="21"/>
      <c r="I521" s="22">
        <f t="shared" si="8"/>
        <v>0</v>
      </c>
      <c r="J521" s="14"/>
    </row>
    <row r="522" spans="1:10" ht="12.4" hidden="1" customHeight="1">
      <c r="A522" s="13"/>
      <c r="B522" s="1"/>
      <c r="C522" s="36"/>
      <c r="D522" s="171"/>
      <c r="E522" s="172"/>
      <c r="F522" s="41" t="str">
        <f>VLOOKUP(C522,'[2]Acha Air Sales Price List'!$B$1:$D$65536,3,FALSE)</f>
        <v>Exchange rate :</v>
      </c>
      <c r="G522" s="21">
        <f>ROUND(IF(ISBLANK(C522),0,VLOOKUP(C522,'[2]Acha Air Sales Price List'!$B$1:$X$65536,12,FALSE)*$M$14),2)</f>
        <v>0</v>
      </c>
      <c r="H522" s="21"/>
      <c r="I522" s="22">
        <f t="shared" si="8"/>
        <v>0</v>
      </c>
      <c r="J522" s="14"/>
    </row>
    <row r="523" spans="1:10" ht="12.4" hidden="1" customHeight="1">
      <c r="A523" s="13"/>
      <c r="B523" s="1"/>
      <c r="C523" s="36"/>
      <c r="D523" s="171"/>
      <c r="E523" s="172"/>
      <c r="F523" s="41" t="str">
        <f>VLOOKUP(C523,'[2]Acha Air Sales Price List'!$B$1:$D$65536,3,FALSE)</f>
        <v>Exchange rate :</v>
      </c>
      <c r="G523" s="21">
        <f>ROUND(IF(ISBLANK(C523),0,VLOOKUP(C523,'[2]Acha Air Sales Price List'!$B$1:$X$65536,12,FALSE)*$M$14),2)</f>
        <v>0</v>
      </c>
      <c r="H523" s="21"/>
      <c r="I523" s="22">
        <f t="shared" si="8"/>
        <v>0</v>
      </c>
      <c r="J523" s="14"/>
    </row>
    <row r="524" spans="1:10" ht="12.4" hidden="1" customHeight="1">
      <c r="A524" s="13"/>
      <c r="B524" s="1"/>
      <c r="C524" s="36"/>
      <c r="D524" s="171"/>
      <c r="E524" s="172"/>
      <c r="F524" s="41" t="str">
        <f>VLOOKUP(C524,'[2]Acha Air Sales Price List'!$B$1:$D$65536,3,FALSE)</f>
        <v>Exchange rate :</v>
      </c>
      <c r="G524" s="21">
        <f>ROUND(IF(ISBLANK(C524),0,VLOOKUP(C524,'[2]Acha Air Sales Price List'!$B$1:$X$65536,12,FALSE)*$M$14),2)</f>
        <v>0</v>
      </c>
      <c r="H524" s="21"/>
      <c r="I524" s="22">
        <f t="shared" si="8"/>
        <v>0</v>
      </c>
      <c r="J524" s="14"/>
    </row>
    <row r="525" spans="1:10" ht="12.4" hidden="1" customHeight="1">
      <c r="A525" s="13"/>
      <c r="B525" s="1"/>
      <c r="C525" s="36"/>
      <c r="D525" s="171"/>
      <c r="E525" s="172"/>
      <c r="F525" s="41" t="str">
        <f>VLOOKUP(C525,'[2]Acha Air Sales Price List'!$B$1:$D$65536,3,FALSE)</f>
        <v>Exchange rate :</v>
      </c>
      <c r="G525" s="21">
        <f>ROUND(IF(ISBLANK(C525),0,VLOOKUP(C525,'[2]Acha Air Sales Price List'!$B$1:$X$65536,12,FALSE)*$M$14),2)</f>
        <v>0</v>
      </c>
      <c r="H525" s="21"/>
      <c r="I525" s="22">
        <f t="shared" si="8"/>
        <v>0</v>
      </c>
      <c r="J525" s="14"/>
    </row>
    <row r="526" spans="1:10" ht="12.4" hidden="1" customHeight="1">
      <c r="A526" s="13"/>
      <c r="B526" s="1"/>
      <c r="C526" s="36"/>
      <c r="D526" s="171"/>
      <c r="E526" s="172"/>
      <c r="F526" s="41" t="str">
        <f>VLOOKUP(C526,'[2]Acha Air Sales Price List'!$B$1:$D$65536,3,FALSE)</f>
        <v>Exchange rate :</v>
      </c>
      <c r="G526" s="21">
        <f>ROUND(IF(ISBLANK(C526),0,VLOOKUP(C526,'[2]Acha Air Sales Price List'!$B$1:$X$65536,12,FALSE)*$M$14),2)</f>
        <v>0</v>
      </c>
      <c r="H526" s="21"/>
      <c r="I526" s="22">
        <f t="shared" si="8"/>
        <v>0</v>
      </c>
      <c r="J526" s="14"/>
    </row>
    <row r="527" spans="1:10" ht="12.4" hidden="1" customHeight="1">
      <c r="A527" s="13"/>
      <c r="B527" s="1"/>
      <c r="C527" s="36"/>
      <c r="D527" s="171"/>
      <c r="E527" s="172"/>
      <c r="F527" s="41" t="str">
        <f>VLOOKUP(C527,'[2]Acha Air Sales Price List'!$B$1:$D$65536,3,FALSE)</f>
        <v>Exchange rate :</v>
      </c>
      <c r="G527" s="21">
        <f>ROUND(IF(ISBLANK(C527),0,VLOOKUP(C527,'[2]Acha Air Sales Price List'!$B$1:$X$65536,12,FALSE)*$M$14),2)</f>
        <v>0</v>
      </c>
      <c r="H527" s="21"/>
      <c r="I527" s="22">
        <f t="shared" si="8"/>
        <v>0</v>
      </c>
      <c r="J527" s="14"/>
    </row>
    <row r="528" spans="1:10" ht="12.4" hidden="1" customHeight="1">
      <c r="A528" s="13"/>
      <c r="B528" s="1"/>
      <c r="C528" s="36"/>
      <c r="D528" s="171"/>
      <c r="E528" s="172"/>
      <c r="F528" s="41" t="str">
        <f>VLOOKUP(C528,'[2]Acha Air Sales Price List'!$B$1:$D$65536,3,FALSE)</f>
        <v>Exchange rate :</v>
      </c>
      <c r="G528" s="21">
        <f>ROUND(IF(ISBLANK(C528),0,VLOOKUP(C528,'[2]Acha Air Sales Price List'!$B$1:$X$65536,12,FALSE)*$M$14),2)</f>
        <v>0</v>
      </c>
      <c r="H528" s="21"/>
      <c r="I528" s="22">
        <f t="shared" si="8"/>
        <v>0</v>
      </c>
      <c r="J528" s="14"/>
    </row>
    <row r="529" spans="1:10" ht="12.4" hidden="1" customHeight="1">
      <c r="A529" s="13"/>
      <c r="B529" s="1"/>
      <c r="C529" s="36"/>
      <c r="D529" s="171"/>
      <c r="E529" s="172"/>
      <c r="F529" s="41" t="str">
        <f>VLOOKUP(C529,'[2]Acha Air Sales Price List'!$B$1:$D$65536,3,FALSE)</f>
        <v>Exchange rate :</v>
      </c>
      <c r="G529" s="21">
        <f>ROUND(IF(ISBLANK(C529),0,VLOOKUP(C529,'[2]Acha Air Sales Price List'!$B$1:$X$65536,12,FALSE)*$M$14),2)</f>
        <v>0</v>
      </c>
      <c r="H529" s="21"/>
      <c r="I529" s="22">
        <f t="shared" si="8"/>
        <v>0</v>
      </c>
      <c r="J529" s="14"/>
    </row>
    <row r="530" spans="1:10" ht="12.4" hidden="1" customHeight="1">
      <c r="A530" s="13"/>
      <c r="B530" s="1"/>
      <c r="C530" s="36"/>
      <c r="D530" s="171"/>
      <c r="E530" s="172"/>
      <c r="F530" s="41" t="str">
        <f>VLOOKUP(C530,'[2]Acha Air Sales Price List'!$B$1:$D$65536,3,FALSE)</f>
        <v>Exchange rate :</v>
      </c>
      <c r="G530" s="21">
        <f>ROUND(IF(ISBLANK(C530),0,VLOOKUP(C530,'[2]Acha Air Sales Price List'!$B$1:$X$65536,12,FALSE)*$M$14),2)</f>
        <v>0</v>
      </c>
      <c r="H530" s="21"/>
      <c r="I530" s="22">
        <f t="shared" si="8"/>
        <v>0</v>
      </c>
      <c r="J530" s="14"/>
    </row>
    <row r="531" spans="1:10" ht="12.4" hidden="1" customHeight="1">
      <c r="A531" s="13"/>
      <c r="B531" s="1"/>
      <c r="C531" s="36"/>
      <c r="D531" s="171"/>
      <c r="E531" s="172"/>
      <c r="F531" s="41" t="str">
        <f>VLOOKUP(C531,'[2]Acha Air Sales Price List'!$B$1:$D$65536,3,FALSE)</f>
        <v>Exchange rate :</v>
      </c>
      <c r="G531" s="21">
        <f>ROUND(IF(ISBLANK(C531),0,VLOOKUP(C531,'[2]Acha Air Sales Price List'!$B$1:$X$65536,12,FALSE)*$M$14),2)</f>
        <v>0</v>
      </c>
      <c r="H531" s="21"/>
      <c r="I531" s="22">
        <f t="shared" si="8"/>
        <v>0</v>
      </c>
      <c r="J531" s="14"/>
    </row>
    <row r="532" spans="1:10" ht="12.4" hidden="1" customHeight="1">
      <c r="A532" s="13"/>
      <c r="B532" s="1"/>
      <c r="C532" s="37"/>
      <c r="D532" s="171"/>
      <c r="E532" s="172"/>
      <c r="F532" s="41" t="str">
        <f>VLOOKUP(C532,'[2]Acha Air Sales Price List'!$B$1:$D$65536,3,FALSE)</f>
        <v>Exchange rate :</v>
      </c>
      <c r="G532" s="21">
        <f>ROUND(IF(ISBLANK(C532),0,VLOOKUP(C532,'[2]Acha Air Sales Price List'!$B$1:$X$65536,12,FALSE)*$M$14),2)</f>
        <v>0</v>
      </c>
      <c r="H532" s="21"/>
      <c r="I532" s="22">
        <f t="shared" ref="I532:I595" si="9">ROUND(IF(ISNUMBER(B532), G532*B532, 0),5)</f>
        <v>0</v>
      </c>
      <c r="J532" s="14"/>
    </row>
    <row r="533" spans="1:10" ht="12" hidden="1" customHeight="1">
      <c r="A533" s="13"/>
      <c r="B533" s="1"/>
      <c r="C533" s="36"/>
      <c r="D533" s="171"/>
      <c r="E533" s="172"/>
      <c r="F533" s="41" t="str">
        <f>VLOOKUP(C533,'[2]Acha Air Sales Price List'!$B$1:$D$65536,3,FALSE)</f>
        <v>Exchange rate :</v>
      </c>
      <c r="G533" s="21">
        <f>ROUND(IF(ISBLANK(C533),0,VLOOKUP(C533,'[2]Acha Air Sales Price List'!$B$1:$X$65536,12,FALSE)*$M$14),2)</f>
        <v>0</v>
      </c>
      <c r="H533" s="21"/>
      <c r="I533" s="22">
        <f t="shared" si="9"/>
        <v>0</v>
      </c>
      <c r="J533" s="14"/>
    </row>
    <row r="534" spans="1:10" ht="12.4" hidden="1" customHeight="1">
      <c r="A534" s="13"/>
      <c r="B534" s="1"/>
      <c r="C534" s="36"/>
      <c r="D534" s="171"/>
      <c r="E534" s="172"/>
      <c r="F534" s="41" t="str">
        <f>VLOOKUP(C534,'[2]Acha Air Sales Price List'!$B$1:$D$65536,3,FALSE)</f>
        <v>Exchange rate :</v>
      </c>
      <c r="G534" s="21">
        <f>ROUND(IF(ISBLANK(C534),0,VLOOKUP(C534,'[2]Acha Air Sales Price List'!$B$1:$X$65536,12,FALSE)*$M$14),2)</f>
        <v>0</v>
      </c>
      <c r="H534" s="21"/>
      <c r="I534" s="22">
        <f t="shared" si="9"/>
        <v>0</v>
      </c>
      <c r="J534" s="14"/>
    </row>
    <row r="535" spans="1:10" ht="12.4" hidden="1" customHeight="1">
      <c r="A535" s="13"/>
      <c r="B535" s="1"/>
      <c r="C535" s="36"/>
      <c r="D535" s="171"/>
      <c r="E535" s="172"/>
      <c r="F535" s="41" t="str">
        <f>VLOOKUP(C535,'[2]Acha Air Sales Price List'!$B$1:$D$65536,3,FALSE)</f>
        <v>Exchange rate :</v>
      </c>
      <c r="G535" s="21">
        <f>ROUND(IF(ISBLANK(C535),0,VLOOKUP(C535,'[2]Acha Air Sales Price List'!$B$1:$X$65536,12,FALSE)*$M$14),2)</f>
        <v>0</v>
      </c>
      <c r="H535" s="21"/>
      <c r="I535" s="22">
        <f t="shared" si="9"/>
        <v>0</v>
      </c>
      <c r="J535" s="14"/>
    </row>
    <row r="536" spans="1:10" ht="12.4" hidden="1" customHeight="1">
      <c r="A536" s="13"/>
      <c r="B536" s="1"/>
      <c r="C536" s="36"/>
      <c r="D536" s="171"/>
      <c r="E536" s="172"/>
      <c r="F536" s="41" t="str">
        <f>VLOOKUP(C536,'[2]Acha Air Sales Price List'!$B$1:$D$65536,3,FALSE)</f>
        <v>Exchange rate :</v>
      </c>
      <c r="G536" s="21">
        <f>ROUND(IF(ISBLANK(C536),0,VLOOKUP(C536,'[2]Acha Air Sales Price List'!$B$1:$X$65536,12,FALSE)*$M$14),2)</f>
        <v>0</v>
      </c>
      <c r="H536" s="21"/>
      <c r="I536" s="22">
        <f t="shared" si="9"/>
        <v>0</v>
      </c>
      <c r="J536" s="14"/>
    </row>
    <row r="537" spans="1:10" ht="12.4" hidden="1" customHeight="1">
      <c r="A537" s="13"/>
      <c r="B537" s="1"/>
      <c r="C537" s="36"/>
      <c r="D537" s="171"/>
      <c r="E537" s="172"/>
      <c r="F537" s="41" t="str">
        <f>VLOOKUP(C537,'[2]Acha Air Sales Price List'!$B$1:$D$65536,3,FALSE)</f>
        <v>Exchange rate :</v>
      </c>
      <c r="G537" s="21">
        <f>ROUND(IF(ISBLANK(C537),0,VLOOKUP(C537,'[2]Acha Air Sales Price List'!$B$1:$X$65536,12,FALSE)*$M$14),2)</f>
        <v>0</v>
      </c>
      <c r="H537" s="21"/>
      <c r="I537" s="22">
        <f t="shared" si="9"/>
        <v>0</v>
      </c>
      <c r="J537" s="14"/>
    </row>
    <row r="538" spans="1:10" ht="12.4" hidden="1" customHeight="1">
      <c r="A538" s="13"/>
      <c r="B538" s="1"/>
      <c r="C538" s="36"/>
      <c r="D538" s="171"/>
      <c r="E538" s="172"/>
      <c r="F538" s="41" t="str">
        <f>VLOOKUP(C538,'[2]Acha Air Sales Price List'!$B$1:$D$65536,3,FALSE)</f>
        <v>Exchange rate :</v>
      </c>
      <c r="G538" s="21">
        <f>ROUND(IF(ISBLANK(C538),0,VLOOKUP(C538,'[2]Acha Air Sales Price List'!$B$1:$X$65536,12,FALSE)*$M$14),2)</f>
        <v>0</v>
      </c>
      <c r="H538" s="21"/>
      <c r="I538" s="22">
        <f t="shared" si="9"/>
        <v>0</v>
      </c>
      <c r="J538" s="14"/>
    </row>
    <row r="539" spans="1:10" ht="12.4" hidden="1" customHeight="1">
      <c r="A539" s="13"/>
      <c r="B539" s="1"/>
      <c r="C539" s="36"/>
      <c r="D539" s="171"/>
      <c r="E539" s="172"/>
      <c r="F539" s="41" t="str">
        <f>VLOOKUP(C539,'[2]Acha Air Sales Price List'!$B$1:$D$65536,3,FALSE)</f>
        <v>Exchange rate :</v>
      </c>
      <c r="G539" s="21">
        <f>ROUND(IF(ISBLANK(C539),0,VLOOKUP(C539,'[2]Acha Air Sales Price List'!$B$1:$X$65536,12,FALSE)*$M$14),2)</f>
        <v>0</v>
      </c>
      <c r="H539" s="21"/>
      <c r="I539" s="22">
        <f t="shared" si="9"/>
        <v>0</v>
      </c>
      <c r="J539" s="14"/>
    </row>
    <row r="540" spans="1:10" ht="12.4" hidden="1" customHeight="1">
      <c r="A540" s="13"/>
      <c r="B540" s="1"/>
      <c r="C540" s="36"/>
      <c r="D540" s="171"/>
      <c r="E540" s="172"/>
      <c r="F540" s="41" t="str">
        <f>VLOOKUP(C540,'[2]Acha Air Sales Price List'!$B$1:$D$65536,3,FALSE)</f>
        <v>Exchange rate :</v>
      </c>
      <c r="G540" s="21">
        <f>ROUND(IF(ISBLANK(C540),0,VLOOKUP(C540,'[2]Acha Air Sales Price List'!$B$1:$X$65536,12,FALSE)*$M$14),2)</f>
        <v>0</v>
      </c>
      <c r="H540" s="21"/>
      <c r="I540" s="22">
        <f t="shared" si="9"/>
        <v>0</v>
      </c>
      <c r="J540" s="14"/>
    </row>
    <row r="541" spans="1:10" ht="12.4" hidden="1" customHeight="1">
      <c r="A541" s="13"/>
      <c r="B541" s="1"/>
      <c r="C541" s="36"/>
      <c r="D541" s="171"/>
      <c r="E541" s="172"/>
      <c r="F541" s="41" t="str">
        <f>VLOOKUP(C541,'[2]Acha Air Sales Price List'!$B$1:$D$65536,3,FALSE)</f>
        <v>Exchange rate :</v>
      </c>
      <c r="G541" s="21">
        <f>ROUND(IF(ISBLANK(C541),0,VLOOKUP(C541,'[2]Acha Air Sales Price List'!$B$1:$X$65536,12,FALSE)*$M$14),2)</f>
        <v>0</v>
      </c>
      <c r="H541" s="21"/>
      <c r="I541" s="22">
        <f t="shared" si="9"/>
        <v>0</v>
      </c>
      <c r="J541" s="14"/>
    </row>
    <row r="542" spans="1:10" ht="12.4" hidden="1" customHeight="1">
      <c r="A542" s="13"/>
      <c r="B542" s="1"/>
      <c r="C542" s="36"/>
      <c r="D542" s="171"/>
      <c r="E542" s="172"/>
      <c r="F542" s="41" t="str">
        <f>VLOOKUP(C542,'[2]Acha Air Sales Price List'!$B$1:$D$65536,3,FALSE)</f>
        <v>Exchange rate :</v>
      </c>
      <c r="G542" s="21">
        <f>ROUND(IF(ISBLANK(C542),0,VLOOKUP(C542,'[2]Acha Air Sales Price List'!$B$1:$X$65536,12,FALSE)*$M$14),2)</f>
        <v>0</v>
      </c>
      <c r="H542" s="21"/>
      <c r="I542" s="22">
        <f t="shared" si="9"/>
        <v>0</v>
      </c>
      <c r="J542" s="14"/>
    </row>
    <row r="543" spans="1:10" ht="12.4" hidden="1" customHeight="1">
      <c r="A543" s="13"/>
      <c r="B543" s="1"/>
      <c r="C543" s="36"/>
      <c r="D543" s="171"/>
      <c r="E543" s="172"/>
      <c r="F543" s="41" t="str">
        <f>VLOOKUP(C543,'[2]Acha Air Sales Price List'!$B$1:$D$65536,3,FALSE)</f>
        <v>Exchange rate :</v>
      </c>
      <c r="G543" s="21">
        <f>ROUND(IF(ISBLANK(C543),0,VLOOKUP(C543,'[2]Acha Air Sales Price List'!$B$1:$X$65536,12,FALSE)*$M$14),2)</f>
        <v>0</v>
      </c>
      <c r="H543" s="21"/>
      <c r="I543" s="22">
        <f t="shared" si="9"/>
        <v>0</v>
      </c>
      <c r="J543" s="14"/>
    </row>
    <row r="544" spans="1:10" ht="12.4" hidden="1" customHeight="1">
      <c r="A544" s="13"/>
      <c r="B544" s="1"/>
      <c r="C544" s="36"/>
      <c r="D544" s="171"/>
      <c r="E544" s="172"/>
      <c r="F544" s="41" t="str">
        <f>VLOOKUP(C544,'[2]Acha Air Sales Price List'!$B$1:$D$65536,3,FALSE)</f>
        <v>Exchange rate :</v>
      </c>
      <c r="G544" s="21">
        <f>ROUND(IF(ISBLANK(C544),0,VLOOKUP(C544,'[2]Acha Air Sales Price List'!$B$1:$X$65536,12,FALSE)*$M$14),2)</f>
        <v>0</v>
      </c>
      <c r="H544" s="21"/>
      <c r="I544" s="22">
        <f t="shared" si="9"/>
        <v>0</v>
      </c>
      <c r="J544" s="14"/>
    </row>
    <row r="545" spans="1:10" ht="12.4" hidden="1" customHeight="1">
      <c r="A545" s="13"/>
      <c r="B545" s="1"/>
      <c r="C545" s="36"/>
      <c r="D545" s="171"/>
      <c r="E545" s="172"/>
      <c r="F545" s="41" t="str">
        <f>VLOOKUP(C545,'[2]Acha Air Sales Price List'!$B$1:$D$65536,3,FALSE)</f>
        <v>Exchange rate :</v>
      </c>
      <c r="G545" s="21">
        <f>ROUND(IF(ISBLANK(C545),0,VLOOKUP(C545,'[2]Acha Air Sales Price List'!$B$1:$X$65536,12,FALSE)*$M$14),2)</f>
        <v>0</v>
      </c>
      <c r="H545" s="21"/>
      <c r="I545" s="22">
        <f t="shared" si="9"/>
        <v>0</v>
      </c>
      <c r="J545" s="14"/>
    </row>
    <row r="546" spans="1:10" ht="12.4" hidden="1" customHeight="1">
      <c r="A546" s="13"/>
      <c r="B546" s="1"/>
      <c r="C546" s="36"/>
      <c r="D546" s="171"/>
      <c r="E546" s="172"/>
      <c r="F546" s="41" t="str">
        <f>VLOOKUP(C546,'[2]Acha Air Sales Price List'!$B$1:$D$65536,3,FALSE)</f>
        <v>Exchange rate :</v>
      </c>
      <c r="G546" s="21">
        <f>ROUND(IF(ISBLANK(C546),0,VLOOKUP(C546,'[2]Acha Air Sales Price List'!$B$1:$X$65536,12,FALSE)*$M$14),2)</f>
        <v>0</v>
      </c>
      <c r="H546" s="21"/>
      <c r="I546" s="22">
        <f t="shared" si="9"/>
        <v>0</v>
      </c>
      <c r="J546" s="14"/>
    </row>
    <row r="547" spans="1:10" ht="12.4" hidden="1" customHeight="1">
      <c r="A547" s="13"/>
      <c r="B547" s="1"/>
      <c r="C547" s="36"/>
      <c r="D547" s="171"/>
      <c r="E547" s="172"/>
      <c r="F547" s="41" t="str">
        <f>VLOOKUP(C547,'[2]Acha Air Sales Price List'!$B$1:$D$65536,3,FALSE)</f>
        <v>Exchange rate :</v>
      </c>
      <c r="G547" s="21">
        <f>ROUND(IF(ISBLANK(C547),0,VLOOKUP(C547,'[2]Acha Air Sales Price List'!$B$1:$X$65536,12,FALSE)*$M$14),2)</f>
        <v>0</v>
      </c>
      <c r="H547" s="21"/>
      <c r="I547" s="22">
        <f t="shared" si="9"/>
        <v>0</v>
      </c>
      <c r="J547" s="14"/>
    </row>
    <row r="548" spans="1:10" ht="12.4" hidden="1" customHeight="1">
      <c r="A548" s="13"/>
      <c r="B548" s="1"/>
      <c r="C548" s="36"/>
      <c r="D548" s="171"/>
      <c r="E548" s="172"/>
      <c r="F548" s="41" t="str">
        <f>VLOOKUP(C548,'[2]Acha Air Sales Price List'!$B$1:$D$65536,3,FALSE)</f>
        <v>Exchange rate :</v>
      </c>
      <c r="G548" s="21">
        <f>ROUND(IF(ISBLANK(C548),0,VLOOKUP(C548,'[2]Acha Air Sales Price List'!$B$1:$X$65536,12,FALSE)*$M$14),2)</f>
        <v>0</v>
      </c>
      <c r="H548" s="21"/>
      <c r="I548" s="22">
        <f t="shared" si="9"/>
        <v>0</v>
      </c>
      <c r="J548" s="14"/>
    </row>
    <row r="549" spans="1:10" ht="12.4" hidden="1" customHeight="1">
      <c r="A549" s="13"/>
      <c r="B549" s="1"/>
      <c r="C549" s="36"/>
      <c r="D549" s="171"/>
      <c r="E549" s="172"/>
      <c r="F549" s="41" t="str">
        <f>VLOOKUP(C549,'[2]Acha Air Sales Price List'!$B$1:$D$65536,3,FALSE)</f>
        <v>Exchange rate :</v>
      </c>
      <c r="G549" s="21">
        <f>ROUND(IF(ISBLANK(C549),0,VLOOKUP(C549,'[2]Acha Air Sales Price List'!$B$1:$X$65536,12,FALSE)*$M$14),2)</f>
        <v>0</v>
      </c>
      <c r="H549" s="21"/>
      <c r="I549" s="22">
        <f t="shared" si="9"/>
        <v>0</v>
      </c>
      <c r="J549" s="14"/>
    </row>
    <row r="550" spans="1:10" ht="12.4" hidden="1" customHeight="1">
      <c r="A550" s="13"/>
      <c r="B550" s="1"/>
      <c r="C550" s="36"/>
      <c r="D550" s="171"/>
      <c r="E550" s="172"/>
      <c r="F550" s="41" t="str">
        <f>VLOOKUP(C550,'[2]Acha Air Sales Price List'!$B$1:$D$65536,3,FALSE)</f>
        <v>Exchange rate :</v>
      </c>
      <c r="G550" s="21">
        <f>ROUND(IF(ISBLANK(C550),0,VLOOKUP(C550,'[2]Acha Air Sales Price List'!$B$1:$X$65536,12,FALSE)*$M$14),2)</f>
        <v>0</v>
      </c>
      <c r="H550" s="21"/>
      <c r="I550" s="22">
        <f t="shared" si="9"/>
        <v>0</v>
      </c>
      <c r="J550" s="14"/>
    </row>
    <row r="551" spans="1:10" ht="12.4" hidden="1" customHeight="1">
      <c r="A551" s="13"/>
      <c r="B551" s="1"/>
      <c r="C551" s="36"/>
      <c r="D551" s="171"/>
      <c r="E551" s="172"/>
      <c r="F551" s="41" t="str">
        <f>VLOOKUP(C551,'[2]Acha Air Sales Price List'!$B$1:$D$65536,3,FALSE)</f>
        <v>Exchange rate :</v>
      </c>
      <c r="G551" s="21">
        <f>ROUND(IF(ISBLANK(C551),0,VLOOKUP(C551,'[2]Acha Air Sales Price List'!$B$1:$X$65536,12,FALSE)*$M$14),2)</f>
        <v>0</v>
      </c>
      <c r="H551" s="21"/>
      <c r="I551" s="22">
        <f t="shared" si="9"/>
        <v>0</v>
      </c>
      <c r="J551" s="14"/>
    </row>
    <row r="552" spans="1:10" ht="12.4" hidden="1" customHeight="1">
      <c r="A552" s="13"/>
      <c r="B552" s="1"/>
      <c r="C552" s="36"/>
      <c r="D552" s="171"/>
      <c r="E552" s="172"/>
      <c r="F552" s="41" t="str">
        <f>VLOOKUP(C552,'[2]Acha Air Sales Price List'!$B$1:$D$65536,3,FALSE)</f>
        <v>Exchange rate :</v>
      </c>
      <c r="G552" s="21">
        <f>ROUND(IF(ISBLANK(C552),0,VLOOKUP(C552,'[2]Acha Air Sales Price List'!$B$1:$X$65536,12,FALSE)*$M$14),2)</f>
        <v>0</v>
      </c>
      <c r="H552" s="21"/>
      <c r="I552" s="22">
        <f t="shared" si="9"/>
        <v>0</v>
      </c>
      <c r="J552" s="14"/>
    </row>
    <row r="553" spans="1:10" ht="12.4" hidden="1" customHeight="1">
      <c r="A553" s="13"/>
      <c r="B553" s="1"/>
      <c r="C553" s="36"/>
      <c r="D553" s="171"/>
      <c r="E553" s="172"/>
      <c r="F553" s="41" t="str">
        <f>VLOOKUP(C553,'[2]Acha Air Sales Price List'!$B$1:$D$65536,3,FALSE)</f>
        <v>Exchange rate :</v>
      </c>
      <c r="G553" s="21">
        <f>ROUND(IF(ISBLANK(C553),0,VLOOKUP(C553,'[2]Acha Air Sales Price List'!$B$1:$X$65536,12,FALSE)*$M$14),2)</f>
        <v>0</v>
      </c>
      <c r="H553" s="21"/>
      <c r="I553" s="22">
        <f t="shared" si="9"/>
        <v>0</v>
      </c>
      <c r="J553" s="14"/>
    </row>
    <row r="554" spans="1:10" ht="12.4" hidden="1" customHeight="1">
      <c r="A554" s="13"/>
      <c r="B554" s="1"/>
      <c r="C554" s="36"/>
      <c r="D554" s="171"/>
      <c r="E554" s="172"/>
      <c r="F554" s="41" t="str">
        <f>VLOOKUP(C554,'[2]Acha Air Sales Price List'!$B$1:$D$65536,3,FALSE)</f>
        <v>Exchange rate :</v>
      </c>
      <c r="G554" s="21">
        <f>ROUND(IF(ISBLANK(C554),0,VLOOKUP(C554,'[2]Acha Air Sales Price List'!$B$1:$X$65536,12,FALSE)*$M$14),2)</f>
        <v>0</v>
      </c>
      <c r="H554" s="21"/>
      <c r="I554" s="22">
        <f t="shared" si="9"/>
        <v>0</v>
      </c>
      <c r="J554" s="14"/>
    </row>
    <row r="555" spans="1:10" ht="12.4" hidden="1" customHeight="1">
      <c r="A555" s="13"/>
      <c r="B555" s="1"/>
      <c r="C555" s="36"/>
      <c r="D555" s="171"/>
      <c r="E555" s="172"/>
      <c r="F555" s="41" t="str">
        <f>VLOOKUP(C555,'[2]Acha Air Sales Price List'!$B$1:$D$65536,3,FALSE)</f>
        <v>Exchange rate :</v>
      </c>
      <c r="G555" s="21">
        <f>ROUND(IF(ISBLANK(C555),0,VLOOKUP(C555,'[2]Acha Air Sales Price List'!$B$1:$X$65536,12,FALSE)*$M$14),2)</f>
        <v>0</v>
      </c>
      <c r="H555" s="21"/>
      <c r="I555" s="22">
        <f t="shared" si="9"/>
        <v>0</v>
      </c>
      <c r="J555" s="14"/>
    </row>
    <row r="556" spans="1:10" ht="12.4" hidden="1" customHeight="1">
      <c r="A556" s="13"/>
      <c r="B556" s="1"/>
      <c r="C556" s="36"/>
      <c r="D556" s="171"/>
      <c r="E556" s="172"/>
      <c r="F556" s="41" t="str">
        <f>VLOOKUP(C556,'[2]Acha Air Sales Price List'!$B$1:$D$65536,3,FALSE)</f>
        <v>Exchange rate :</v>
      </c>
      <c r="G556" s="21">
        <f>ROUND(IF(ISBLANK(C556),0,VLOOKUP(C556,'[2]Acha Air Sales Price List'!$B$1:$X$65536,12,FALSE)*$M$14),2)</f>
        <v>0</v>
      </c>
      <c r="H556" s="21"/>
      <c r="I556" s="22">
        <f t="shared" si="9"/>
        <v>0</v>
      </c>
      <c r="J556" s="14"/>
    </row>
    <row r="557" spans="1:10" ht="12.4" hidden="1" customHeight="1">
      <c r="A557" s="13"/>
      <c r="B557" s="1"/>
      <c r="C557" s="36"/>
      <c r="D557" s="171"/>
      <c r="E557" s="172"/>
      <c r="F557" s="41" t="str">
        <f>VLOOKUP(C557,'[2]Acha Air Sales Price List'!$B$1:$D$65536,3,FALSE)</f>
        <v>Exchange rate :</v>
      </c>
      <c r="G557" s="21">
        <f>ROUND(IF(ISBLANK(C557),0,VLOOKUP(C557,'[2]Acha Air Sales Price List'!$B$1:$X$65536,12,FALSE)*$M$14),2)</f>
        <v>0</v>
      </c>
      <c r="H557" s="21"/>
      <c r="I557" s="22">
        <f t="shared" si="9"/>
        <v>0</v>
      </c>
      <c r="J557" s="14"/>
    </row>
    <row r="558" spans="1:10" ht="12.4" hidden="1" customHeight="1">
      <c r="A558" s="13"/>
      <c r="B558" s="1"/>
      <c r="C558" s="36"/>
      <c r="D558" s="171"/>
      <c r="E558" s="172"/>
      <c r="F558" s="41" t="str">
        <f>VLOOKUP(C558,'[2]Acha Air Sales Price List'!$B$1:$D$65536,3,FALSE)</f>
        <v>Exchange rate :</v>
      </c>
      <c r="G558" s="21">
        <f>ROUND(IF(ISBLANK(C558),0,VLOOKUP(C558,'[2]Acha Air Sales Price List'!$B$1:$X$65536,12,FALSE)*$M$14),2)</f>
        <v>0</v>
      </c>
      <c r="H558" s="21"/>
      <c r="I558" s="22">
        <f t="shared" si="9"/>
        <v>0</v>
      </c>
      <c r="J558" s="14"/>
    </row>
    <row r="559" spans="1:10" ht="12.4" hidden="1" customHeight="1">
      <c r="A559" s="13"/>
      <c r="B559" s="1"/>
      <c r="C559" s="36"/>
      <c r="D559" s="171"/>
      <c r="E559" s="172"/>
      <c r="F559" s="41" t="str">
        <f>VLOOKUP(C559,'[2]Acha Air Sales Price List'!$B$1:$D$65536,3,FALSE)</f>
        <v>Exchange rate :</v>
      </c>
      <c r="G559" s="21">
        <f>ROUND(IF(ISBLANK(C559),0,VLOOKUP(C559,'[2]Acha Air Sales Price List'!$B$1:$X$65536,12,FALSE)*$M$14),2)</f>
        <v>0</v>
      </c>
      <c r="H559" s="21"/>
      <c r="I559" s="22">
        <f t="shared" si="9"/>
        <v>0</v>
      </c>
      <c r="J559" s="14"/>
    </row>
    <row r="560" spans="1:10" ht="12.4" hidden="1" customHeight="1">
      <c r="A560" s="13"/>
      <c r="B560" s="1"/>
      <c r="C560" s="37"/>
      <c r="D560" s="171"/>
      <c r="E560" s="172"/>
      <c r="F560" s="41" t="str">
        <f>VLOOKUP(C560,'[2]Acha Air Sales Price List'!$B$1:$D$65536,3,FALSE)</f>
        <v>Exchange rate :</v>
      </c>
      <c r="G560" s="21">
        <f>ROUND(IF(ISBLANK(C560),0,VLOOKUP(C560,'[2]Acha Air Sales Price List'!$B$1:$X$65536,12,FALSE)*$M$14),2)</f>
        <v>0</v>
      </c>
      <c r="H560" s="21"/>
      <c r="I560" s="22">
        <f t="shared" si="9"/>
        <v>0</v>
      </c>
      <c r="J560" s="14"/>
    </row>
    <row r="561" spans="1:10" ht="12" hidden="1" customHeight="1">
      <c r="A561" s="13"/>
      <c r="B561" s="1"/>
      <c r="C561" s="36"/>
      <c r="D561" s="171"/>
      <c r="E561" s="172"/>
      <c r="F561" s="41" t="str">
        <f>VLOOKUP(C561,'[2]Acha Air Sales Price List'!$B$1:$D$65536,3,FALSE)</f>
        <v>Exchange rate :</v>
      </c>
      <c r="G561" s="21">
        <f>ROUND(IF(ISBLANK(C561),0,VLOOKUP(C561,'[2]Acha Air Sales Price List'!$B$1:$X$65536,12,FALSE)*$M$14),2)</f>
        <v>0</v>
      </c>
      <c r="H561" s="21"/>
      <c r="I561" s="22">
        <f t="shared" si="9"/>
        <v>0</v>
      </c>
      <c r="J561" s="14"/>
    </row>
    <row r="562" spans="1:10" ht="12.4" hidden="1" customHeight="1">
      <c r="A562" s="13"/>
      <c r="B562" s="1"/>
      <c r="C562" s="36"/>
      <c r="D562" s="171"/>
      <c r="E562" s="172"/>
      <c r="F562" s="41" t="str">
        <f>VLOOKUP(C562,'[2]Acha Air Sales Price List'!$B$1:$D$65536,3,FALSE)</f>
        <v>Exchange rate :</v>
      </c>
      <c r="G562" s="21">
        <f>ROUND(IF(ISBLANK(C562),0,VLOOKUP(C562,'[2]Acha Air Sales Price List'!$B$1:$X$65536,12,FALSE)*$M$14),2)</f>
        <v>0</v>
      </c>
      <c r="H562" s="21"/>
      <c r="I562" s="22">
        <f t="shared" si="9"/>
        <v>0</v>
      </c>
      <c r="J562" s="14"/>
    </row>
    <row r="563" spans="1:10" ht="12.4" hidden="1" customHeight="1">
      <c r="A563" s="13"/>
      <c r="B563" s="1"/>
      <c r="C563" s="36"/>
      <c r="D563" s="171"/>
      <c r="E563" s="172"/>
      <c r="F563" s="41" t="str">
        <f>VLOOKUP(C563,'[2]Acha Air Sales Price List'!$B$1:$D$65536,3,FALSE)</f>
        <v>Exchange rate :</v>
      </c>
      <c r="G563" s="21">
        <f>ROUND(IF(ISBLANK(C563),0,VLOOKUP(C563,'[2]Acha Air Sales Price List'!$B$1:$X$65536,12,FALSE)*$M$14),2)</f>
        <v>0</v>
      </c>
      <c r="H563" s="21"/>
      <c r="I563" s="22">
        <f t="shared" si="9"/>
        <v>0</v>
      </c>
      <c r="J563" s="14"/>
    </row>
    <row r="564" spans="1:10" ht="12.4" hidden="1" customHeight="1">
      <c r="A564" s="13"/>
      <c r="B564" s="1"/>
      <c r="C564" s="36"/>
      <c r="D564" s="171"/>
      <c r="E564" s="172"/>
      <c r="F564" s="41" t="str">
        <f>VLOOKUP(C564,'[2]Acha Air Sales Price List'!$B$1:$D$65536,3,FALSE)</f>
        <v>Exchange rate :</v>
      </c>
      <c r="G564" s="21">
        <f>ROUND(IF(ISBLANK(C564),0,VLOOKUP(C564,'[2]Acha Air Sales Price List'!$B$1:$X$65536,12,FALSE)*$M$14),2)</f>
        <v>0</v>
      </c>
      <c r="H564" s="21"/>
      <c r="I564" s="22">
        <f t="shared" si="9"/>
        <v>0</v>
      </c>
      <c r="J564" s="14"/>
    </row>
    <row r="565" spans="1:10" ht="12.4" hidden="1" customHeight="1">
      <c r="A565" s="13"/>
      <c r="B565" s="1"/>
      <c r="C565" s="36"/>
      <c r="D565" s="171"/>
      <c r="E565" s="172"/>
      <c r="F565" s="41" t="str">
        <f>VLOOKUP(C565,'[2]Acha Air Sales Price List'!$B$1:$D$65536,3,FALSE)</f>
        <v>Exchange rate :</v>
      </c>
      <c r="G565" s="21">
        <f>ROUND(IF(ISBLANK(C565),0,VLOOKUP(C565,'[2]Acha Air Sales Price List'!$B$1:$X$65536,12,FALSE)*$M$14),2)</f>
        <v>0</v>
      </c>
      <c r="H565" s="21"/>
      <c r="I565" s="22">
        <f t="shared" si="9"/>
        <v>0</v>
      </c>
      <c r="J565" s="14"/>
    </row>
    <row r="566" spans="1:10" ht="12.4" hidden="1" customHeight="1">
      <c r="A566" s="13"/>
      <c r="B566" s="1"/>
      <c r="C566" s="36"/>
      <c r="D566" s="171"/>
      <c r="E566" s="172"/>
      <c r="F566" s="41" t="str">
        <f>VLOOKUP(C566,'[2]Acha Air Sales Price List'!$B$1:$D$65536,3,FALSE)</f>
        <v>Exchange rate :</v>
      </c>
      <c r="G566" s="21">
        <f>ROUND(IF(ISBLANK(C566),0,VLOOKUP(C566,'[2]Acha Air Sales Price List'!$B$1:$X$65536,12,FALSE)*$M$14),2)</f>
        <v>0</v>
      </c>
      <c r="H566" s="21"/>
      <c r="I566" s="22">
        <f t="shared" si="9"/>
        <v>0</v>
      </c>
      <c r="J566" s="14"/>
    </row>
    <row r="567" spans="1:10" ht="12.4" hidden="1" customHeight="1">
      <c r="A567" s="13"/>
      <c r="B567" s="1"/>
      <c r="C567" s="36"/>
      <c r="D567" s="171"/>
      <c r="E567" s="172"/>
      <c r="F567" s="41" t="str">
        <f>VLOOKUP(C567,'[2]Acha Air Sales Price List'!$B$1:$D$65536,3,FALSE)</f>
        <v>Exchange rate :</v>
      </c>
      <c r="G567" s="21">
        <f>ROUND(IF(ISBLANK(C567),0,VLOOKUP(C567,'[2]Acha Air Sales Price List'!$B$1:$X$65536,12,FALSE)*$M$14),2)</f>
        <v>0</v>
      </c>
      <c r="H567" s="21"/>
      <c r="I567" s="22">
        <f t="shared" si="9"/>
        <v>0</v>
      </c>
      <c r="J567" s="14"/>
    </row>
    <row r="568" spans="1:10" ht="12.4" hidden="1" customHeight="1">
      <c r="A568" s="13"/>
      <c r="B568" s="1"/>
      <c r="C568" s="36"/>
      <c r="D568" s="171"/>
      <c r="E568" s="172"/>
      <c r="F568" s="41" t="str">
        <f>VLOOKUP(C568,'[2]Acha Air Sales Price List'!$B$1:$D$65536,3,FALSE)</f>
        <v>Exchange rate :</v>
      </c>
      <c r="G568" s="21">
        <f>ROUND(IF(ISBLANK(C568),0,VLOOKUP(C568,'[2]Acha Air Sales Price List'!$B$1:$X$65536,12,FALSE)*$M$14),2)</f>
        <v>0</v>
      </c>
      <c r="H568" s="21"/>
      <c r="I568" s="22">
        <f t="shared" si="9"/>
        <v>0</v>
      </c>
      <c r="J568" s="14"/>
    </row>
    <row r="569" spans="1:10" ht="12.4" hidden="1" customHeight="1">
      <c r="A569" s="13"/>
      <c r="B569" s="1"/>
      <c r="C569" s="36"/>
      <c r="D569" s="171"/>
      <c r="E569" s="172"/>
      <c r="F569" s="41" t="str">
        <f>VLOOKUP(C569,'[2]Acha Air Sales Price List'!$B$1:$D$65536,3,FALSE)</f>
        <v>Exchange rate :</v>
      </c>
      <c r="G569" s="21">
        <f>ROUND(IF(ISBLANK(C569),0,VLOOKUP(C569,'[2]Acha Air Sales Price List'!$B$1:$X$65536,12,FALSE)*$M$14),2)</f>
        <v>0</v>
      </c>
      <c r="H569" s="21"/>
      <c r="I569" s="22">
        <f t="shared" si="9"/>
        <v>0</v>
      </c>
      <c r="J569" s="14"/>
    </row>
    <row r="570" spans="1:10" ht="12.4" hidden="1" customHeight="1">
      <c r="A570" s="13"/>
      <c r="B570" s="1"/>
      <c r="C570" s="36"/>
      <c r="D570" s="171"/>
      <c r="E570" s="172"/>
      <c r="F570" s="41" t="str">
        <f>VLOOKUP(C570,'[2]Acha Air Sales Price List'!$B$1:$D$65536,3,FALSE)</f>
        <v>Exchange rate :</v>
      </c>
      <c r="G570" s="21">
        <f>ROUND(IF(ISBLANK(C570),0,VLOOKUP(C570,'[2]Acha Air Sales Price List'!$B$1:$X$65536,12,FALSE)*$M$14),2)</f>
        <v>0</v>
      </c>
      <c r="H570" s="21"/>
      <c r="I570" s="22">
        <f t="shared" si="9"/>
        <v>0</v>
      </c>
      <c r="J570" s="14"/>
    </row>
    <row r="571" spans="1:10" ht="12.4" hidden="1" customHeight="1">
      <c r="A571" s="13"/>
      <c r="B571" s="1"/>
      <c r="C571" s="36"/>
      <c r="D571" s="171"/>
      <c r="E571" s="172"/>
      <c r="F571" s="41" t="str">
        <f>VLOOKUP(C571,'[2]Acha Air Sales Price List'!$B$1:$D$65536,3,FALSE)</f>
        <v>Exchange rate :</v>
      </c>
      <c r="G571" s="21">
        <f>ROUND(IF(ISBLANK(C571),0,VLOOKUP(C571,'[2]Acha Air Sales Price List'!$B$1:$X$65536,12,FALSE)*$M$14),2)</f>
        <v>0</v>
      </c>
      <c r="H571" s="21"/>
      <c r="I571" s="22">
        <f t="shared" si="9"/>
        <v>0</v>
      </c>
      <c r="J571" s="14"/>
    </row>
    <row r="572" spans="1:10" ht="12.4" hidden="1" customHeight="1">
      <c r="A572" s="13"/>
      <c r="B572" s="1"/>
      <c r="C572" s="36"/>
      <c r="D572" s="171"/>
      <c r="E572" s="172"/>
      <c r="F572" s="41" t="str">
        <f>VLOOKUP(C572,'[2]Acha Air Sales Price List'!$B$1:$D$65536,3,FALSE)</f>
        <v>Exchange rate :</v>
      </c>
      <c r="G572" s="21">
        <f>ROUND(IF(ISBLANK(C572),0,VLOOKUP(C572,'[2]Acha Air Sales Price List'!$B$1:$X$65536,12,FALSE)*$M$14),2)</f>
        <v>0</v>
      </c>
      <c r="H572" s="21"/>
      <c r="I572" s="22">
        <f t="shared" si="9"/>
        <v>0</v>
      </c>
      <c r="J572" s="14"/>
    </row>
    <row r="573" spans="1:10" ht="12.4" hidden="1" customHeight="1">
      <c r="A573" s="13"/>
      <c r="B573" s="1"/>
      <c r="C573" s="36"/>
      <c r="D573" s="171"/>
      <c r="E573" s="172"/>
      <c r="F573" s="41" t="str">
        <f>VLOOKUP(C573,'[2]Acha Air Sales Price List'!$B$1:$D$65536,3,FALSE)</f>
        <v>Exchange rate :</v>
      </c>
      <c r="G573" s="21">
        <f>ROUND(IF(ISBLANK(C573),0,VLOOKUP(C573,'[2]Acha Air Sales Price List'!$B$1:$X$65536,12,FALSE)*$M$14),2)</f>
        <v>0</v>
      </c>
      <c r="H573" s="21"/>
      <c r="I573" s="22">
        <f t="shared" si="9"/>
        <v>0</v>
      </c>
      <c r="J573" s="14"/>
    </row>
    <row r="574" spans="1:10" ht="12.4" hidden="1" customHeight="1">
      <c r="A574" s="13"/>
      <c r="B574" s="1"/>
      <c r="C574" s="36"/>
      <c r="D574" s="171"/>
      <c r="E574" s="172"/>
      <c r="F574" s="41" t="str">
        <f>VLOOKUP(C574,'[2]Acha Air Sales Price List'!$B$1:$D$65536,3,FALSE)</f>
        <v>Exchange rate :</v>
      </c>
      <c r="G574" s="21">
        <f>ROUND(IF(ISBLANK(C574),0,VLOOKUP(C574,'[2]Acha Air Sales Price List'!$B$1:$X$65536,12,FALSE)*$M$14),2)</f>
        <v>0</v>
      </c>
      <c r="H574" s="21"/>
      <c r="I574" s="22">
        <f t="shared" si="9"/>
        <v>0</v>
      </c>
      <c r="J574" s="14"/>
    </row>
    <row r="575" spans="1:10" ht="12.4" hidden="1" customHeight="1">
      <c r="A575" s="13"/>
      <c r="B575" s="1"/>
      <c r="C575" s="36"/>
      <c r="D575" s="171"/>
      <c r="E575" s="172"/>
      <c r="F575" s="41" t="str">
        <f>VLOOKUP(C575,'[2]Acha Air Sales Price List'!$B$1:$D$65536,3,FALSE)</f>
        <v>Exchange rate :</v>
      </c>
      <c r="G575" s="21">
        <f>ROUND(IF(ISBLANK(C575),0,VLOOKUP(C575,'[2]Acha Air Sales Price List'!$B$1:$X$65536,12,FALSE)*$M$14),2)</f>
        <v>0</v>
      </c>
      <c r="H575" s="21"/>
      <c r="I575" s="22">
        <f t="shared" si="9"/>
        <v>0</v>
      </c>
      <c r="J575" s="14"/>
    </row>
    <row r="576" spans="1:10" ht="12.4" hidden="1" customHeight="1">
      <c r="A576" s="13"/>
      <c r="B576" s="1"/>
      <c r="C576" s="36"/>
      <c r="D576" s="171"/>
      <c r="E576" s="172"/>
      <c r="F576" s="41" t="str">
        <f>VLOOKUP(C576,'[2]Acha Air Sales Price List'!$B$1:$D$65536,3,FALSE)</f>
        <v>Exchange rate :</v>
      </c>
      <c r="G576" s="21">
        <f>ROUND(IF(ISBLANK(C576),0,VLOOKUP(C576,'[2]Acha Air Sales Price List'!$B$1:$X$65536,12,FALSE)*$M$14),2)</f>
        <v>0</v>
      </c>
      <c r="H576" s="21"/>
      <c r="I576" s="22">
        <f t="shared" si="9"/>
        <v>0</v>
      </c>
      <c r="J576" s="14"/>
    </row>
    <row r="577" spans="1:10" ht="12.4" hidden="1" customHeight="1">
      <c r="A577" s="13"/>
      <c r="B577" s="1"/>
      <c r="C577" s="36"/>
      <c r="D577" s="171"/>
      <c r="E577" s="172"/>
      <c r="F577" s="41" t="str">
        <f>VLOOKUP(C577,'[2]Acha Air Sales Price List'!$B$1:$D$65536,3,FALSE)</f>
        <v>Exchange rate :</v>
      </c>
      <c r="G577" s="21">
        <f>ROUND(IF(ISBLANK(C577),0,VLOOKUP(C577,'[2]Acha Air Sales Price List'!$B$1:$X$65536,12,FALSE)*$M$14),2)</f>
        <v>0</v>
      </c>
      <c r="H577" s="21"/>
      <c r="I577" s="22">
        <f t="shared" si="9"/>
        <v>0</v>
      </c>
      <c r="J577" s="14"/>
    </row>
    <row r="578" spans="1:10" ht="12.4" hidden="1" customHeight="1">
      <c r="A578" s="13"/>
      <c r="B578" s="1"/>
      <c r="C578" s="36"/>
      <c r="D578" s="171"/>
      <c r="E578" s="172"/>
      <c r="F578" s="41" t="str">
        <f>VLOOKUP(C578,'[2]Acha Air Sales Price List'!$B$1:$D$65536,3,FALSE)</f>
        <v>Exchange rate :</v>
      </c>
      <c r="G578" s="21">
        <f>ROUND(IF(ISBLANK(C578),0,VLOOKUP(C578,'[2]Acha Air Sales Price List'!$B$1:$X$65536,12,FALSE)*$M$14),2)</f>
        <v>0</v>
      </c>
      <c r="H578" s="21"/>
      <c r="I578" s="22">
        <f t="shared" si="9"/>
        <v>0</v>
      </c>
      <c r="J578" s="14"/>
    </row>
    <row r="579" spans="1:10" ht="12.4" hidden="1" customHeight="1">
      <c r="A579" s="13"/>
      <c r="B579" s="1"/>
      <c r="C579" s="36"/>
      <c r="D579" s="171"/>
      <c r="E579" s="172"/>
      <c r="F579" s="41" t="str">
        <f>VLOOKUP(C579,'[2]Acha Air Sales Price List'!$B$1:$D$65536,3,FALSE)</f>
        <v>Exchange rate :</v>
      </c>
      <c r="G579" s="21">
        <f>ROUND(IF(ISBLANK(C579),0,VLOOKUP(C579,'[2]Acha Air Sales Price List'!$B$1:$X$65536,12,FALSE)*$M$14),2)</f>
        <v>0</v>
      </c>
      <c r="H579" s="21"/>
      <c r="I579" s="22">
        <f t="shared" si="9"/>
        <v>0</v>
      </c>
      <c r="J579" s="14"/>
    </row>
    <row r="580" spans="1:10" ht="12.4" hidden="1" customHeight="1">
      <c r="A580" s="13"/>
      <c r="B580" s="1"/>
      <c r="C580" s="36"/>
      <c r="D580" s="171"/>
      <c r="E580" s="172"/>
      <c r="F580" s="41" t="str">
        <f>VLOOKUP(C580,'[2]Acha Air Sales Price List'!$B$1:$D$65536,3,FALSE)</f>
        <v>Exchange rate :</v>
      </c>
      <c r="G580" s="21">
        <f>ROUND(IF(ISBLANK(C580),0,VLOOKUP(C580,'[2]Acha Air Sales Price List'!$B$1:$X$65536,12,FALSE)*$M$14),2)</f>
        <v>0</v>
      </c>
      <c r="H580" s="21"/>
      <c r="I580" s="22">
        <f t="shared" si="9"/>
        <v>0</v>
      </c>
      <c r="J580" s="14"/>
    </row>
    <row r="581" spans="1:10" ht="12.4" hidden="1" customHeight="1">
      <c r="A581" s="13"/>
      <c r="B581" s="1"/>
      <c r="C581" s="36"/>
      <c r="D581" s="171"/>
      <c r="E581" s="172"/>
      <c r="F581" s="41" t="str">
        <f>VLOOKUP(C581,'[2]Acha Air Sales Price List'!$B$1:$D$65536,3,FALSE)</f>
        <v>Exchange rate :</v>
      </c>
      <c r="G581" s="21">
        <f>ROUND(IF(ISBLANK(C581),0,VLOOKUP(C581,'[2]Acha Air Sales Price List'!$B$1:$X$65536,12,FALSE)*$M$14),2)</f>
        <v>0</v>
      </c>
      <c r="H581" s="21"/>
      <c r="I581" s="22">
        <f t="shared" si="9"/>
        <v>0</v>
      </c>
      <c r="J581" s="14"/>
    </row>
    <row r="582" spans="1:10" ht="12.4" hidden="1" customHeight="1">
      <c r="A582" s="13"/>
      <c r="B582" s="1"/>
      <c r="C582" s="36"/>
      <c r="D582" s="171"/>
      <c r="E582" s="172"/>
      <c r="F582" s="41" t="str">
        <f>VLOOKUP(C582,'[2]Acha Air Sales Price List'!$B$1:$D$65536,3,FALSE)</f>
        <v>Exchange rate :</v>
      </c>
      <c r="G582" s="21">
        <f>ROUND(IF(ISBLANK(C582),0,VLOOKUP(C582,'[2]Acha Air Sales Price List'!$B$1:$X$65536,12,FALSE)*$M$14),2)</f>
        <v>0</v>
      </c>
      <c r="H582" s="21"/>
      <c r="I582" s="22">
        <f t="shared" si="9"/>
        <v>0</v>
      </c>
      <c r="J582" s="14"/>
    </row>
    <row r="583" spans="1:10" ht="12.4" hidden="1" customHeight="1">
      <c r="A583" s="13"/>
      <c r="B583" s="1"/>
      <c r="C583" s="36"/>
      <c r="D583" s="171"/>
      <c r="E583" s="172"/>
      <c r="F583" s="41" t="str">
        <f>VLOOKUP(C583,'[2]Acha Air Sales Price List'!$B$1:$D$65536,3,FALSE)</f>
        <v>Exchange rate :</v>
      </c>
      <c r="G583" s="21">
        <f>ROUND(IF(ISBLANK(C583),0,VLOOKUP(C583,'[2]Acha Air Sales Price List'!$B$1:$X$65536,12,FALSE)*$M$14),2)</f>
        <v>0</v>
      </c>
      <c r="H583" s="21"/>
      <c r="I583" s="22">
        <f t="shared" si="9"/>
        <v>0</v>
      </c>
      <c r="J583" s="14"/>
    </row>
    <row r="584" spans="1:10" ht="12.4" hidden="1" customHeight="1">
      <c r="A584" s="13"/>
      <c r="B584" s="1"/>
      <c r="C584" s="37"/>
      <c r="D584" s="171"/>
      <c r="E584" s="172"/>
      <c r="F584" s="41" t="str">
        <f>VLOOKUP(C584,'[2]Acha Air Sales Price List'!$B$1:$D$65536,3,FALSE)</f>
        <v>Exchange rate :</v>
      </c>
      <c r="G584" s="21">
        <f>ROUND(IF(ISBLANK(C584),0,VLOOKUP(C584,'[2]Acha Air Sales Price List'!$B$1:$X$65536,12,FALSE)*$M$14),2)</f>
        <v>0</v>
      </c>
      <c r="H584" s="21"/>
      <c r="I584" s="22">
        <f t="shared" si="9"/>
        <v>0</v>
      </c>
      <c r="J584" s="14"/>
    </row>
    <row r="585" spans="1:10" ht="12" hidden="1" customHeight="1">
      <c r="A585" s="13"/>
      <c r="B585" s="1"/>
      <c r="C585" s="36"/>
      <c r="D585" s="171"/>
      <c r="E585" s="172"/>
      <c r="F585" s="41" t="str">
        <f>VLOOKUP(C585,'[2]Acha Air Sales Price List'!$B$1:$D$65536,3,FALSE)</f>
        <v>Exchange rate :</v>
      </c>
      <c r="G585" s="21">
        <f>ROUND(IF(ISBLANK(C585),0,VLOOKUP(C585,'[2]Acha Air Sales Price List'!$B$1:$X$65536,12,FALSE)*$M$14),2)</f>
        <v>0</v>
      </c>
      <c r="H585" s="21"/>
      <c r="I585" s="22">
        <f t="shared" si="9"/>
        <v>0</v>
      </c>
      <c r="J585" s="14"/>
    </row>
    <row r="586" spans="1:10" ht="12.4" hidden="1" customHeight="1">
      <c r="A586" s="13"/>
      <c r="B586" s="1"/>
      <c r="C586" s="36"/>
      <c r="D586" s="171"/>
      <c r="E586" s="172"/>
      <c r="F586" s="41" t="str">
        <f>VLOOKUP(C586,'[2]Acha Air Sales Price List'!$B$1:$D$65536,3,FALSE)</f>
        <v>Exchange rate :</v>
      </c>
      <c r="G586" s="21">
        <f>ROUND(IF(ISBLANK(C586),0,VLOOKUP(C586,'[2]Acha Air Sales Price List'!$B$1:$X$65536,12,FALSE)*$M$14),2)</f>
        <v>0</v>
      </c>
      <c r="H586" s="21"/>
      <c r="I586" s="22">
        <f t="shared" si="9"/>
        <v>0</v>
      </c>
      <c r="J586" s="14"/>
    </row>
    <row r="587" spans="1:10" ht="12.4" hidden="1" customHeight="1">
      <c r="A587" s="13"/>
      <c r="B587" s="1"/>
      <c r="C587" s="36"/>
      <c r="D587" s="171"/>
      <c r="E587" s="172"/>
      <c r="F587" s="41" t="str">
        <f>VLOOKUP(C587,'[2]Acha Air Sales Price List'!$B$1:$D$65536,3,FALSE)</f>
        <v>Exchange rate :</v>
      </c>
      <c r="G587" s="21">
        <f>ROUND(IF(ISBLANK(C587),0,VLOOKUP(C587,'[2]Acha Air Sales Price List'!$B$1:$X$65536,12,FALSE)*$M$14),2)</f>
        <v>0</v>
      </c>
      <c r="H587" s="21"/>
      <c r="I587" s="22">
        <f t="shared" si="9"/>
        <v>0</v>
      </c>
      <c r="J587" s="14"/>
    </row>
    <row r="588" spans="1:10" ht="12.4" hidden="1" customHeight="1">
      <c r="A588" s="13"/>
      <c r="B588" s="1"/>
      <c r="C588" s="36"/>
      <c r="D588" s="171"/>
      <c r="E588" s="172"/>
      <c r="F588" s="41" t="str">
        <f>VLOOKUP(C588,'[2]Acha Air Sales Price List'!$B$1:$D$65536,3,FALSE)</f>
        <v>Exchange rate :</v>
      </c>
      <c r="G588" s="21">
        <f>ROUND(IF(ISBLANK(C588),0,VLOOKUP(C588,'[2]Acha Air Sales Price List'!$B$1:$X$65536,12,FALSE)*$M$14),2)</f>
        <v>0</v>
      </c>
      <c r="H588" s="21"/>
      <c r="I588" s="22">
        <f t="shared" si="9"/>
        <v>0</v>
      </c>
      <c r="J588" s="14"/>
    </row>
    <row r="589" spans="1:10" ht="12.4" hidden="1" customHeight="1">
      <c r="A589" s="13"/>
      <c r="B589" s="1"/>
      <c r="C589" s="36"/>
      <c r="D589" s="171"/>
      <c r="E589" s="172"/>
      <c r="F589" s="41" t="str">
        <f>VLOOKUP(C589,'[2]Acha Air Sales Price List'!$B$1:$D$65536,3,FALSE)</f>
        <v>Exchange rate :</v>
      </c>
      <c r="G589" s="21">
        <f>ROUND(IF(ISBLANK(C589),0,VLOOKUP(C589,'[2]Acha Air Sales Price List'!$B$1:$X$65536,12,FALSE)*$M$14),2)</f>
        <v>0</v>
      </c>
      <c r="H589" s="21"/>
      <c r="I589" s="22">
        <f t="shared" si="9"/>
        <v>0</v>
      </c>
      <c r="J589" s="14"/>
    </row>
    <row r="590" spans="1:10" ht="12.4" hidden="1" customHeight="1">
      <c r="A590" s="13"/>
      <c r="B590" s="1"/>
      <c r="C590" s="36"/>
      <c r="D590" s="171"/>
      <c r="E590" s="172"/>
      <c r="F590" s="41" t="str">
        <f>VLOOKUP(C590,'[2]Acha Air Sales Price List'!$B$1:$D$65536,3,FALSE)</f>
        <v>Exchange rate :</v>
      </c>
      <c r="G590" s="21">
        <f>ROUND(IF(ISBLANK(C590),0,VLOOKUP(C590,'[2]Acha Air Sales Price List'!$B$1:$X$65536,12,FALSE)*$M$14),2)</f>
        <v>0</v>
      </c>
      <c r="H590" s="21"/>
      <c r="I590" s="22">
        <f t="shared" si="9"/>
        <v>0</v>
      </c>
      <c r="J590" s="14"/>
    </row>
    <row r="591" spans="1:10" ht="12.4" hidden="1" customHeight="1">
      <c r="A591" s="13"/>
      <c r="B591" s="1"/>
      <c r="C591" s="36"/>
      <c r="D591" s="171"/>
      <c r="E591" s="172"/>
      <c r="F591" s="41" t="str">
        <f>VLOOKUP(C591,'[2]Acha Air Sales Price List'!$B$1:$D$65536,3,FALSE)</f>
        <v>Exchange rate :</v>
      </c>
      <c r="G591" s="21">
        <f>ROUND(IF(ISBLANK(C591),0,VLOOKUP(C591,'[2]Acha Air Sales Price List'!$B$1:$X$65536,12,FALSE)*$M$14),2)</f>
        <v>0</v>
      </c>
      <c r="H591" s="21"/>
      <c r="I591" s="22">
        <f t="shared" si="9"/>
        <v>0</v>
      </c>
      <c r="J591" s="14"/>
    </row>
    <row r="592" spans="1:10" ht="12.4" hidden="1" customHeight="1">
      <c r="A592" s="13"/>
      <c r="B592" s="1"/>
      <c r="C592" s="36"/>
      <c r="D592" s="171"/>
      <c r="E592" s="172"/>
      <c r="F592" s="41" t="str">
        <f>VLOOKUP(C592,'[2]Acha Air Sales Price List'!$B$1:$D$65536,3,FALSE)</f>
        <v>Exchange rate :</v>
      </c>
      <c r="G592" s="21">
        <f>ROUND(IF(ISBLANK(C592),0,VLOOKUP(C592,'[2]Acha Air Sales Price List'!$B$1:$X$65536,12,FALSE)*$M$14),2)</f>
        <v>0</v>
      </c>
      <c r="H592" s="21"/>
      <c r="I592" s="22">
        <f t="shared" si="9"/>
        <v>0</v>
      </c>
      <c r="J592" s="14"/>
    </row>
    <row r="593" spans="1:10" ht="12.4" hidden="1" customHeight="1">
      <c r="A593" s="13"/>
      <c r="B593" s="1"/>
      <c r="C593" s="36"/>
      <c r="D593" s="171"/>
      <c r="E593" s="172"/>
      <c r="F593" s="41" t="str">
        <f>VLOOKUP(C593,'[2]Acha Air Sales Price List'!$B$1:$D$65536,3,FALSE)</f>
        <v>Exchange rate :</v>
      </c>
      <c r="G593" s="21">
        <f>ROUND(IF(ISBLANK(C593),0,VLOOKUP(C593,'[2]Acha Air Sales Price List'!$B$1:$X$65536,12,FALSE)*$M$14),2)</f>
        <v>0</v>
      </c>
      <c r="H593" s="21"/>
      <c r="I593" s="22">
        <f t="shared" si="9"/>
        <v>0</v>
      </c>
      <c r="J593" s="14"/>
    </row>
    <row r="594" spans="1:10" ht="12.4" hidden="1" customHeight="1">
      <c r="A594" s="13"/>
      <c r="B594" s="1"/>
      <c r="C594" s="36"/>
      <c r="D594" s="171"/>
      <c r="E594" s="172"/>
      <c r="F594" s="41" t="str">
        <f>VLOOKUP(C594,'[2]Acha Air Sales Price List'!$B$1:$D$65536,3,FALSE)</f>
        <v>Exchange rate :</v>
      </c>
      <c r="G594" s="21">
        <f>ROUND(IF(ISBLANK(C594),0,VLOOKUP(C594,'[2]Acha Air Sales Price List'!$B$1:$X$65536,12,FALSE)*$M$14),2)</f>
        <v>0</v>
      </c>
      <c r="H594" s="21"/>
      <c r="I594" s="22">
        <f t="shared" si="9"/>
        <v>0</v>
      </c>
      <c r="J594" s="14"/>
    </row>
    <row r="595" spans="1:10" ht="12.4" hidden="1" customHeight="1">
      <c r="A595" s="13"/>
      <c r="B595" s="1"/>
      <c r="C595" s="36"/>
      <c r="D595" s="171"/>
      <c r="E595" s="172"/>
      <c r="F595" s="41" t="str">
        <f>VLOOKUP(C595,'[2]Acha Air Sales Price List'!$B$1:$D$65536,3,FALSE)</f>
        <v>Exchange rate :</v>
      </c>
      <c r="G595" s="21">
        <f>ROUND(IF(ISBLANK(C595),0,VLOOKUP(C595,'[2]Acha Air Sales Price List'!$B$1:$X$65536,12,FALSE)*$M$14),2)</f>
        <v>0</v>
      </c>
      <c r="H595" s="21"/>
      <c r="I595" s="22">
        <f t="shared" si="9"/>
        <v>0</v>
      </c>
      <c r="J595" s="14"/>
    </row>
    <row r="596" spans="1:10" ht="12.4" hidden="1" customHeight="1">
      <c r="A596" s="13"/>
      <c r="B596" s="1"/>
      <c r="C596" s="36"/>
      <c r="D596" s="171"/>
      <c r="E596" s="172"/>
      <c r="F596" s="41" t="str">
        <f>VLOOKUP(C596,'[2]Acha Air Sales Price List'!$B$1:$D$65536,3,FALSE)</f>
        <v>Exchange rate :</v>
      </c>
      <c r="G596" s="21">
        <f>ROUND(IF(ISBLANK(C596),0,VLOOKUP(C596,'[2]Acha Air Sales Price List'!$B$1:$X$65536,12,FALSE)*$M$14),2)</f>
        <v>0</v>
      </c>
      <c r="H596" s="21"/>
      <c r="I596" s="22">
        <f t="shared" ref="I596:I659" si="10">ROUND(IF(ISNUMBER(B596), G596*B596, 0),5)</f>
        <v>0</v>
      </c>
      <c r="J596" s="14"/>
    </row>
    <row r="597" spans="1:10" ht="12.4" hidden="1" customHeight="1">
      <c r="A597" s="13"/>
      <c r="B597" s="1"/>
      <c r="C597" s="36"/>
      <c r="D597" s="171"/>
      <c r="E597" s="172"/>
      <c r="F597" s="41" t="str">
        <f>VLOOKUP(C597,'[2]Acha Air Sales Price List'!$B$1:$D$65536,3,FALSE)</f>
        <v>Exchange rate :</v>
      </c>
      <c r="G597" s="21">
        <f>ROUND(IF(ISBLANK(C597),0,VLOOKUP(C597,'[2]Acha Air Sales Price List'!$B$1:$X$65536,12,FALSE)*$M$14),2)</f>
        <v>0</v>
      </c>
      <c r="H597" s="21"/>
      <c r="I597" s="22">
        <f t="shared" si="10"/>
        <v>0</v>
      </c>
      <c r="J597" s="14"/>
    </row>
    <row r="598" spans="1:10" ht="12.4" hidden="1" customHeight="1">
      <c r="A598" s="13"/>
      <c r="B598" s="1"/>
      <c r="C598" s="36"/>
      <c r="D598" s="171"/>
      <c r="E598" s="172"/>
      <c r="F598" s="41" t="str">
        <f>VLOOKUP(C598,'[2]Acha Air Sales Price List'!$B$1:$D$65536,3,FALSE)</f>
        <v>Exchange rate :</v>
      </c>
      <c r="G598" s="21">
        <f>ROUND(IF(ISBLANK(C598),0,VLOOKUP(C598,'[2]Acha Air Sales Price List'!$B$1:$X$65536,12,FALSE)*$M$14),2)</f>
        <v>0</v>
      </c>
      <c r="H598" s="21"/>
      <c r="I598" s="22">
        <f t="shared" si="10"/>
        <v>0</v>
      </c>
      <c r="J598" s="14"/>
    </row>
    <row r="599" spans="1:10" ht="12.4" hidden="1" customHeight="1">
      <c r="A599" s="13"/>
      <c r="B599" s="1"/>
      <c r="C599" s="36"/>
      <c r="D599" s="171"/>
      <c r="E599" s="172"/>
      <c r="F599" s="41" t="str">
        <f>VLOOKUP(C599,'[2]Acha Air Sales Price List'!$B$1:$D$65536,3,FALSE)</f>
        <v>Exchange rate :</v>
      </c>
      <c r="G599" s="21">
        <f>ROUND(IF(ISBLANK(C599),0,VLOOKUP(C599,'[2]Acha Air Sales Price List'!$B$1:$X$65536,12,FALSE)*$M$14),2)</f>
        <v>0</v>
      </c>
      <c r="H599" s="21"/>
      <c r="I599" s="22">
        <f t="shared" si="10"/>
        <v>0</v>
      </c>
      <c r="J599" s="14"/>
    </row>
    <row r="600" spans="1:10" ht="12.4" hidden="1" customHeight="1">
      <c r="A600" s="13"/>
      <c r="B600" s="1"/>
      <c r="C600" s="36"/>
      <c r="D600" s="171"/>
      <c r="E600" s="172"/>
      <c r="F600" s="41" t="str">
        <f>VLOOKUP(C600,'[2]Acha Air Sales Price List'!$B$1:$D$65536,3,FALSE)</f>
        <v>Exchange rate :</v>
      </c>
      <c r="G600" s="21">
        <f>ROUND(IF(ISBLANK(C600),0,VLOOKUP(C600,'[2]Acha Air Sales Price List'!$B$1:$X$65536,12,FALSE)*$M$14),2)</f>
        <v>0</v>
      </c>
      <c r="H600" s="21"/>
      <c r="I600" s="22">
        <f t="shared" si="10"/>
        <v>0</v>
      </c>
      <c r="J600" s="14"/>
    </row>
    <row r="601" spans="1:10" ht="12.4" hidden="1" customHeight="1">
      <c r="A601" s="13"/>
      <c r="B601" s="1"/>
      <c r="C601" s="36"/>
      <c r="D601" s="171"/>
      <c r="E601" s="172"/>
      <c r="F601" s="41" t="str">
        <f>VLOOKUP(C601,'[2]Acha Air Sales Price List'!$B$1:$D$65536,3,FALSE)</f>
        <v>Exchange rate :</v>
      </c>
      <c r="G601" s="21">
        <f>ROUND(IF(ISBLANK(C601),0,VLOOKUP(C601,'[2]Acha Air Sales Price List'!$B$1:$X$65536,12,FALSE)*$M$14),2)</f>
        <v>0</v>
      </c>
      <c r="H601" s="21"/>
      <c r="I601" s="22">
        <f t="shared" si="10"/>
        <v>0</v>
      </c>
      <c r="J601" s="14"/>
    </row>
    <row r="602" spans="1:10" ht="12.4" hidden="1" customHeight="1">
      <c r="A602" s="13"/>
      <c r="B602" s="1"/>
      <c r="C602" s="36"/>
      <c r="D602" s="171"/>
      <c r="E602" s="172"/>
      <c r="F602" s="41" t="str">
        <f>VLOOKUP(C602,'[2]Acha Air Sales Price List'!$B$1:$D$65536,3,FALSE)</f>
        <v>Exchange rate :</v>
      </c>
      <c r="G602" s="21">
        <f>ROUND(IF(ISBLANK(C602),0,VLOOKUP(C602,'[2]Acha Air Sales Price List'!$B$1:$X$65536,12,FALSE)*$M$14),2)</f>
        <v>0</v>
      </c>
      <c r="H602" s="21"/>
      <c r="I602" s="22">
        <f t="shared" si="10"/>
        <v>0</v>
      </c>
      <c r="J602" s="14"/>
    </row>
    <row r="603" spans="1:10" ht="12.4" hidden="1" customHeight="1">
      <c r="A603" s="13"/>
      <c r="B603" s="1"/>
      <c r="C603" s="36"/>
      <c r="D603" s="171"/>
      <c r="E603" s="172"/>
      <c r="F603" s="41" t="str">
        <f>VLOOKUP(C603,'[2]Acha Air Sales Price List'!$B$1:$D$65536,3,FALSE)</f>
        <v>Exchange rate :</v>
      </c>
      <c r="G603" s="21">
        <f>ROUND(IF(ISBLANK(C603),0,VLOOKUP(C603,'[2]Acha Air Sales Price List'!$B$1:$X$65536,12,FALSE)*$M$14),2)</f>
        <v>0</v>
      </c>
      <c r="H603" s="21"/>
      <c r="I603" s="22">
        <f t="shared" si="10"/>
        <v>0</v>
      </c>
      <c r="J603" s="14"/>
    </row>
    <row r="604" spans="1:10" ht="12.4" hidden="1" customHeight="1">
      <c r="A604" s="13"/>
      <c r="B604" s="1"/>
      <c r="C604" s="36"/>
      <c r="D604" s="171"/>
      <c r="E604" s="172"/>
      <c r="F604" s="41" t="str">
        <f>VLOOKUP(C604,'[2]Acha Air Sales Price List'!$B$1:$D$65536,3,FALSE)</f>
        <v>Exchange rate :</v>
      </c>
      <c r="G604" s="21">
        <f>ROUND(IF(ISBLANK(C604),0,VLOOKUP(C604,'[2]Acha Air Sales Price List'!$B$1:$X$65536,12,FALSE)*$M$14),2)</f>
        <v>0</v>
      </c>
      <c r="H604" s="21"/>
      <c r="I604" s="22">
        <f t="shared" si="10"/>
        <v>0</v>
      </c>
      <c r="J604" s="14"/>
    </row>
    <row r="605" spans="1:10" ht="12.4" hidden="1" customHeight="1">
      <c r="A605" s="13"/>
      <c r="B605" s="1"/>
      <c r="C605" s="36"/>
      <c r="D605" s="171"/>
      <c r="E605" s="172"/>
      <c r="F605" s="41" t="str">
        <f>VLOOKUP(C605,'[2]Acha Air Sales Price List'!$B$1:$D$65536,3,FALSE)</f>
        <v>Exchange rate :</v>
      </c>
      <c r="G605" s="21">
        <f>ROUND(IF(ISBLANK(C605),0,VLOOKUP(C605,'[2]Acha Air Sales Price List'!$B$1:$X$65536,12,FALSE)*$M$14),2)</f>
        <v>0</v>
      </c>
      <c r="H605" s="21"/>
      <c r="I605" s="22">
        <f t="shared" si="10"/>
        <v>0</v>
      </c>
      <c r="J605" s="14"/>
    </row>
    <row r="606" spans="1:10" ht="12.4" hidden="1" customHeight="1">
      <c r="A606" s="13"/>
      <c r="B606" s="1"/>
      <c r="C606" s="36"/>
      <c r="D606" s="171"/>
      <c r="E606" s="172"/>
      <c r="F606" s="41" t="str">
        <f>VLOOKUP(C606,'[2]Acha Air Sales Price List'!$B$1:$D$65536,3,FALSE)</f>
        <v>Exchange rate :</v>
      </c>
      <c r="G606" s="21">
        <f>ROUND(IF(ISBLANK(C606),0,VLOOKUP(C606,'[2]Acha Air Sales Price List'!$B$1:$X$65536,12,FALSE)*$M$14),2)</f>
        <v>0</v>
      </c>
      <c r="H606" s="21"/>
      <c r="I606" s="22">
        <f t="shared" si="10"/>
        <v>0</v>
      </c>
      <c r="J606" s="14"/>
    </row>
    <row r="607" spans="1:10" ht="12.4" hidden="1" customHeight="1">
      <c r="A607" s="13"/>
      <c r="B607" s="1"/>
      <c r="C607" s="36"/>
      <c r="D607" s="171"/>
      <c r="E607" s="172"/>
      <c r="F607" s="41" t="str">
        <f>VLOOKUP(C607,'[2]Acha Air Sales Price List'!$B$1:$D$65536,3,FALSE)</f>
        <v>Exchange rate :</v>
      </c>
      <c r="G607" s="21">
        <f>ROUND(IF(ISBLANK(C607),0,VLOOKUP(C607,'[2]Acha Air Sales Price List'!$B$1:$X$65536,12,FALSE)*$M$14),2)</f>
        <v>0</v>
      </c>
      <c r="H607" s="21"/>
      <c r="I607" s="22">
        <f t="shared" si="10"/>
        <v>0</v>
      </c>
      <c r="J607" s="14"/>
    </row>
    <row r="608" spans="1:10" ht="12.4" hidden="1" customHeight="1">
      <c r="A608" s="13"/>
      <c r="B608" s="1"/>
      <c r="C608" s="36"/>
      <c r="D608" s="171"/>
      <c r="E608" s="172"/>
      <c r="F608" s="41" t="str">
        <f>VLOOKUP(C608,'[2]Acha Air Sales Price List'!$B$1:$D$65536,3,FALSE)</f>
        <v>Exchange rate :</v>
      </c>
      <c r="G608" s="21">
        <f>ROUND(IF(ISBLANK(C608),0,VLOOKUP(C608,'[2]Acha Air Sales Price List'!$B$1:$X$65536,12,FALSE)*$M$14),2)</f>
        <v>0</v>
      </c>
      <c r="H608" s="21"/>
      <c r="I608" s="22">
        <f t="shared" si="10"/>
        <v>0</v>
      </c>
      <c r="J608" s="14"/>
    </row>
    <row r="609" spans="1:10" ht="12.4" hidden="1" customHeight="1">
      <c r="A609" s="13"/>
      <c r="B609" s="1"/>
      <c r="C609" s="36"/>
      <c r="D609" s="171"/>
      <c r="E609" s="172"/>
      <c r="F609" s="41" t="str">
        <f>VLOOKUP(C609,'[2]Acha Air Sales Price List'!$B$1:$D$65536,3,FALSE)</f>
        <v>Exchange rate :</v>
      </c>
      <c r="G609" s="21">
        <f>ROUND(IF(ISBLANK(C609),0,VLOOKUP(C609,'[2]Acha Air Sales Price List'!$B$1:$X$65536,12,FALSE)*$M$14),2)</f>
        <v>0</v>
      </c>
      <c r="H609" s="21"/>
      <c r="I609" s="22">
        <f t="shared" si="10"/>
        <v>0</v>
      </c>
      <c r="J609" s="14"/>
    </row>
    <row r="610" spans="1:10" ht="12.4" hidden="1" customHeight="1">
      <c r="A610" s="13"/>
      <c r="B610" s="1"/>
      <c r="C610" s="36"/>
      <c r="D610" s="171"/>
      <c r="E610" s="172"/>
      <c r="F610" s="41" t="str">
        <f>VLOOKUP(C610,'[2]Acha Air Sales Price List'!$B$1:$D$65536,3,FALSE)</f>
        <v>Exchange rate :</v>
      </c>
      <c r="G610" s="21">
        <f>ROUND(IF(ISBLANK(C610),0,VLOOKUP(C610,'[2]Acha Air Sales Price List'!$B$1:$X$65536,12,FALSE)*$M$14),2)</f>
        <v>0</v>
      </c>
      <c r="H610" s="21"/>
      <c r="I610" s="22">
        <f t="shared" si="10"/>
        <v>0</v>
      </c>
      <c r="J610" s="14"/>
    </row>
    <row r="611" spans="1:10" ht="12.4" hidden="1" customHeight="1">
      <c r="A611" s="13"/>
      <c r="B611" s="1"/>
      <c r="C611" s="36"/>
      <c r="D611" s="171"/>
      <c r="E611" s="172"/>
      <c r="F611" s="41" t="str">
        <f>VLOOKUP(C611,'[2]Acha Air Sales Price List'!$B$1:$D$65536,3,FALSE)</f>
        <v>Exchange rate :</v>
      </c>
      <c r="G611" s="21">
        <f>ROUND(IF(ISBLANK(C611),0,VLOOKUP(C611,'[2]Acha Air Sales Price List'!$B$1:$X$65536,12,FALSE)*$M$14),2)</f>
        <v>0</v>
      </c>
      <c r="H611" s="21"/>
      <c r="I611" s="22">
        <f t="shared" si="10"/>
        <v>0</v>
      </c>
      <c r="J611" s="14"/>
    </row>
    <row r="612" spans="1:10" ht="12.4" hidden="1" customHeight="1">
      <c r="A612" s="13"/>
      <c r="B612" s="1"/>
      <c r="C612" s="37"/>
      <c r="D612" s="171"/>
      <c r="E612" s="172"/>
      <c r="F612" s="41" t="str">
        <f>VLOOKUP(C612,'[2]Acha Air Sales Price List'!$B$1:$D$65536,3,FALSE)</f>
        <v>Exchange rate :</v>
      </c>
      <c r="G612" s="21">
        <f>ROUND(IF(ISBLANK(C612),0,VLOOKUP(C612,'[2]Acha Air Sales Price List'!$B$1:$X$65536,12,FALSE)*$M$14),2)</f>
        <v>0</v>
      </c>
      <c r="H612" s="21"/>
      <c r="I612" s="22">
        <f t="shared" si="10"/>
        <v>0</v>
      </c>
      <c r="J612" s="14"/>
    </row>
    <row r="613" spans="1:10" ht="12" hidden="1" customHeight="1">
      <c r="A613" s="13"/>
      <c r="B613" s="1"/>
      <c r="C613" s="36"/>
      <c r="D613" s="171"/>
      <c r="E613" s="172"/>
      <c r="F613" s="41" t="str">
        <f>VLOOKUP(C613,'[2]Acha Air Sales Price List'!$B$1:$D$65536,3,FALSE)</f>
        <v>Exchange rate :</v>
      </c>
      <c r="G613" s="21">
        <f>ROUND(IF(ISBLANK(C613),0,VLOOKUP(C613,'[2]Acha Air Sales Price List'!$B$1:$X$65536,12,FALSE)*$M$14),2)</f>
        <v>0</v>
      </c>
      <c r="H613" s="21"/>
      <c r="I613" s="22">
        <f t="shared" si="10"/>
        <v>0</v>
      </c>
      <c r="J613" s="14"/>
    </row>
    <row r="614" spans="1:10" ht="12.4" hidden="1" customHeight="1">
      <c r="A614" s="13"/>
      <c r="B614" s="1"/>
      <c r="C614" s="36"/>
      <c r="D614" s="171"/>
      <c r="E614" s="172"/>
      <c r="F614" s="41" t="str">
        <f>VLOOKUP(C614,'[2]Acha Air Sales Price List'!$B$1:$D$65536,3,FALSE)</f>
        <v>Exchange rate :</v>
      </c>
      <c r="G614" s="21">
        <f>ROUND(IF(ISBLANK(C614),0,VLOOKUP(C614,'[2]Acha Air Sales Price List'!$B$1:$X$65536,12,FALSE)*$M$14),2)</f>
        <v>0</v>
      </c>
      <c r="H614" s="21"/>
      <c r="I614" s="22">
        <f t="shared" si="10"/>
        <v>0</v>
      </c>
      <c r="J614" s="14"/>
    </row>
    <row r="615" spans="1:10" ht="12.4" hidden="1" customHeight="1">
      <c r="A615" s="13"/>
      <c r="B615" s="1"/>
      <c r="C615" s="36"/>
      <c r="D615" s="171"/>
      <c r="E615" s="172"/>
      <c r="F615" s="41" t="str">
        <f>VLOOKUP(C615,'[2]Acha Air Sales Price List'!$B$1:$D$65536,3,FALSE)</f>
        <v>Exchange rate :</v>
      </c>
      <c r="G615" s="21">
        <f>ROUND(IF(ISBLANK(C615),0,VLOOKUP(C615,'[2]Acha Air Sales Price List'!$B$1:$X$65536,12,FALSE)*$M$14),2)</f>
        <v>0</v>
      </c>
      <c r="H615" s="21"/>
      <c r="I615" s="22">
        <f t="shared" si="10"/>
        <v>0</v>
      </c>
      <c r="J615" s="14"/>
    </row>
    <row r="616" spans="1:10" ht="12.4" hidden="1" customHeight="1">
      <c r="A616" s="13"/>
      <c r="B616" s="1"/>
      <c r="C616" s="36"/>
      <c r="D616" s="171"/>
      <c r="E616" s="172"/>
      <c r="F616" s="41" t="str">
        <f>VLOOKUP(C616,'[2]Acha Air Sales Price List'!$B$1:$D$65536,3,FALSE)</f>
        <v>Exchange rate :</v>
      </c>
      <c r="G616" s="21">
        <f>ROUND(IF(ISBLANK(C616),0,VLOOKUP(C616,'[2]Acha Air Sales Price List'!$B$1:$X$65536,12,FALSE)*$M$14),2)</f>
        <v>0</v>
      </c>
      <c r="H616" s="21"/>
      <c r="I616" s="22">
        <f t="shared" si="10"/>
        <v>0</v>
      </c>
      <c r="J616" s="14"/>
    </row>
    <row r="617" spans="1:10" ht="12.4" hidden="1" customHeight="1">
      <c r="A617" s="13"/>
      <c r="B617" s="1"/>
      <c r="C617" s="36"/>
      <c r="D617" s="171"/>
      <c r="E617" s="172"/>
      <c r="F617" s="41" t="str">
        <f>VLOOKUP(C617,'[2]Acha Air Sales Price List'!$B$1:$D$65536,3,FALSE)</f>
        <v>Exchange rate :</v>
      </c>
      <c r="G617" s="21">
        <f>ROUND(IF(ISBLANK(C617),0,VLOOKUP(C617,'[2]Acha Air Sales Price List'!$B$1:$X$65536,12,FALSE)*$M$14),2)</f>
        <v>0</v>
      </c>
      <c r="H617" s="21"/>
      <c r="I617" s="22">
        <f t="shared" si="10"/>
        <v>0</v>
      </c>
      <c r="J617" s="14"/>
    </row>
    <row r="618" spans="1:10" ht="12.4" hidden="1" customHeight="1">
      <c r="A618" s="13"/>
      <c r="B618" s="1"/>
      <c r="C618" s="36"/>
      <c r="D618" s="171"/>
      <c r="E618" s="172"/>
      <c r="F618" s="41" t="str">
        <f>VLOOKUP(C618,'[2]Acha Air Sales Price List'!$B$1:$D$65536,3,FALSE)</f>
        <v>Exchange rate :</v>
      </c>
      <c r="G618" s="21">
        <f>ROUND(IF(ISBLANK(C618),0,VLOOKUP(C618,'[2]Acha Air Sales Price List'!$B$1:$X$65536,12,FALSE)*$M$14),2)</f>
        <v>0</v>
      </c>
      <c r="H618" s="21"/>
      <c r="I618" s="22">
        <f t="shared" si="10"/>
        <v>0</v>
      </c>
      <c r="J618" s="14"/>
    </row>
    <row r="619" spans="1:10" ht="12.4" hidden="1" customHeight="1">
      <c r="A619" s="13"/>
      <c r="B619" s="1"/>
      <c r="C619" s="36"/>
      <c r="D619" s="171"/>
      <c r="E619" s="172"/>
      <c r="F619" s="41" t="str">
        <f>VLOOKUP(C619,'[2]Acha Air Sales Price List'!$B$1:$D$65536,3,FALSE)</f>
        <v>Exchange rate :</v>
      </c>
      <c r="G619" s="21">
        <f>ROUND(IF(ISBLANK(C619),0,VLOOKUP(C619,'[2]Acha Air Sales Price List'!$B$1:$X$65536,12,FALSE)*$M$14),2)</f>
        <v>0</v>
      </c>
      <c r="H619" s="21"/>
      <c r="I619" s="22">
        <f t="shared" si="10"/>
        <v>0</v>
      </c>
      <c r="J619" s="14"/>
    </row>
    <row r="620" spans="1:10" ht="12.4" hidden="1" customHeight="1">
      <c r="A620" s="13"/>
      <c r="B620" s="1"/>
      <c r="C620" s="36"/>
      <c r="D620" s="171"/>
      <c r="E620" s="172"/>
      <c r="F620" s="41" t="str">
        <f>VLOOKUP(C620,'[2]Acha Air Sales Price List'!$B$1:$D$65536,3,FALSE)</f>
        <v>Exchange rate :</v>
      </c>
      <c r="G620" s="21">
        <f>ROUND(IF(ISBLANK(C620),0,VLOOKUP(C620,'[2]Acha Air Sales Price List'!$B$1:$X$65536,12,FALSE)*$M$14),2)</f>
        <v>0</v>
      </c>
      <c r="H620" s="21"/>
      <c r="I620" s="22">
        <f t="shared" si="10"/>
        <v>0</v>
      </c>
      <c r="J620" s="14"/>
    </row>
    <row r="621" spans="1:10" ht="12.4" hidden="1" customHeight="1">
      <c r="A621" s="13"/>
      <c r="B621" s="1"/>
      <c r="C621" s="36"/>
      <c r="D621" s="171"/>
      <c r="E621" s="172"/>
      <c r="F621" s="41" t="str">
        <f>VLOOKUP(C621,'[2]Acha Air Sales Price List'!$B$1:$D$65536,3,FALSE)</f>
        <v>Exchange rate :</v>
      </c>
      <c r="G621" s="21">
        <f>ROUND(IF(ISBLANK(C621),0,VLOOKUP(C621,'[2]Acha Air Sales Price List'!$B$1:$X$65536,12,FALSE)*$M$14),2)</f>
        <v>0</v>
      </c>
      <c r="H621" s="21"/>
      <c r="I621" s="22">
        <f t="shared" si="10"/>
        <v>0</v>
      </c>
      <c r="J621" s="14"/>
    </row>
    <row r="622" spans="1:10" ht="12.4" hidden="1" customHeight="1">
      <c r="A622" s="13"/>
      <c r="B622" s="1"/>
      <c r="C622" s="36"/>
      <c r="D622" s="171"/>
      <c r="E622" s="172"/>
      <c r="F622" s="41" t="str">
        <f>VLOOKUP(C622,'[2]Acha Air Sales Price List'!$B$1:$D$65536,3,FALSE)</f>
        <v>Exchange rate :</v>
      </c>
      <c r="G622" s="21">
        <f>ROUND(IF(ISBLANK(C622),0,VLOOKUP(C622,'[2]Acha Air Sales Price List'!$B$1:$X$65536,12,FALSE)*$M$14),2)</f>
        <v>0</v>
      </c>
      <c r="H622" s="21"/>
      <c r="I622" s="22">
        <f t="shared" si="10"/>
        <v>0</v>
      </c>
      <c r="J622" s="14"/>
    </row>
    <row r="623" spans="1:10" ht="12.4" hidden="1" customHeight="1">
      <c r="A623" s="13"/>
      <c r="B623" s="1"/>
      <c r="C623" s="36"/>
      <c r="D623" s="171"/>
      <c r="E623" s="172"/>
      <c r="F623" s="41" t="str">
        <f>VLOOKUP(C623,'[2]Acha Air Sales Price List'!$B$1:$D$65536,3,FALSE)</f>
        <v>Exchange rate :</v>
      </c>
      <c r="G623" s="21">
        <f>ROUND(IF(ISBLANK(C623),0,VLOOKUP(C623,'[2]Acha Air Sales Price List'!$B$1:$X$65536,12,FALSE)*$M$14),2)</f>
        <v>0</v>
      </c>
      <c r="H623" s="21"/>
      <c r="I623" s="22">
        <f t="shared" si="10"/>
        <v>0</v>
      </c>
      <c r="J623" s="14"/>
    </row>
    <row r="624" spans="1:10" ht="12.4" hidden="1" customHeight="1">
      <c r="A624" s="13"/>
      <c r="B624" s="1"/>
      <c r="C624" s="36"/>
      <c r="D624" s="171"/>
      <c r="E624" s="172"/>
      <c r="F624" s="41" t="str">
        <f>VLOOKUP(C624,'[2]Acha Air Sales Price List'!$B$1:$D$65536,3,FALSE)</f>
        <v>Exchange rate :</v>
      </c>
      <c r="G624" s="21">
        <f>ROUND(IF(ISBLANK(C624),0,VLOOKUP(C624,'[2]Acha Air Sales Price List'!$B$1:$X$65536,12,FALSE)*$M$14),2)</f>
        <v>0</v>
      </c>
      <c r="H624" s="21"/>
      <c r="I624" s="22">
        <f t="shared" si="10"/>
        <v>0</v>
      </c>
      <c r="J624" s="14"/>
    </row>
    <row r="625" spans="1:10" ht="12.4" hidden="1" customHeight="1">
      <c r="A625" s="13"/>
      <c r="B625" s="1"/>
      <c r="C625" s="36"/>
      <c r="D625" s="171"/>
      <c r="E625" s="172"/>
      <c r="F625" s="41" t="str">
        <f>VLOOKUP(C625,'[2]Acha Air Sales Price List'!$B$1:$D$65536,3,FALSE)</f>
        <v>Exchange rate :</v>
      </c>
      <c r="G625" s="21">
        <f>ROUND(IF(ISBLANK(C625),0,VLOOKUP(C625,'[2]Acha Air Sales Price List'!$B$1:$X$65536,12,FALSE)*$M$14),2)</f>
        <v>0</v>
      </c>
      <c r="H625" s="21"/>
      <c r="I625" s="22">
        <f t="shared" si="10"/>
        <v>0</v>
      </c>
      <c r="J625" s="14"/>
    </row>
    <row r="626" spans="1:10" ht="12.4" hidden="1" customHeight="1">
      <c r="A626" s="13"/>
      <c r="B626" s="1"/>
      <c r="C626" s="36"/>
      <c r="D626" s="171"/>
      <c r="E626" s="172"/>
      <c r="F626" s="41" t="str">
        <f>VLOOKUP(C626,'[2]Acha Air Sales Price List'!$B$1:$D$65536,3,FALSE)</f>
        <v>Exchange rate :</v>
      </c>
      <c r="G626" s="21">
        <f>ROUND(IF(ISBLANK(C626),0,VLOOKUP(C626,'[2]Acha Air Sales Price List'!$B$1:$X$65536,12,FALSE)*$M$14),2)</f>
        <v>0</v>
      </c>
      <c r="H626" s="21"/>
      <c r="I626" s="22">
        <f t="shared" si="10"/>
        <v>0</v>
      </c>
      <c r="J626" s="14"/>
    </row>
    <row r="627" spans="1:10" ht="12.4" hidden="1" customHeight="1">
      <c r="A627" s="13"/>
      <c r="B627" s="1"/>
      <c r="C627" s="36"/>
      <c r="D627" s="171"/>
      <c r="E627" s="172"/>
      <c r="F627" s="41" t="str">
        <f>VLOOKUP(C627,'[2]Acha Air Sales Price List'!$B$1:$D$65536,3,FALSE)</f>
        <v>Exchange rate :</v>
      </c>
      <c r="G627" s="21">
        <f>ROUND(IF(ISBLANK(C627),0,VLOOKUP(C627,'[2]Acha Air Sales Price List'!$B$1:$X$65536,12,FALSE)*$M$14),2)</f>
        <v>0</v>
      </c>
      <c r="H627" s="21"/>
      <c r="I627" s="22">
        <f t="shared" si="10"/>
        <v>0</v>
      </c>
      <c r="J627" s="14"/>
    </row>
    <row r="628" spans="1:10" ht="12.4" hidden="1" customHeight="1">
      <c r="A628" s="13"/>
      <c r="B628" s="1"/>
      <c r="C628" s="37"/>
      <c r="D628" s="171"/>
      <c r="E628" s="172"/>
      <c r="F628" s="41" t="str">
        <f>VLOOKUP(C628,'[2]Acha Air Sales Price List'!$B$1:$D$65536,3,FALSE)</f>
        <v>Exchange rate :</v>
      </c>
      <c r="G628" s="21">
        <f>ROUND(IF(ISBLANK(C628),0,VLOOKUP(C628,'[2]Acha Air Sales Price List'!$B$1:$X$65536,12,FALSE)*$M$14),2)</f>
        <v>0</v>
      </c>
      <c r="H628" s="21"/>
      <c r="I628" s="22">
        <f t="shared" si="10"/>
        <v>0</v>
      </c>
      <c r="J628" s="14"/>
    </row>
    <row r="629" spans="1:10" ht="12.4" hidden="1" customHeight="1">
      <c r="A629" s="13"/>
      <c r="B629" s="1"/>
      <c r="C629" s="37"/>
      <c r="D629" s="171"/>
      <c r="E629" s="172"/>
      <c r="F629" s="41" t="str">
        <f>VLOOKUP(C629,'[2]Acha Air Sales Price List'!$B$1:$D$65536,3,FALSE)</f>
        <v>Exchange rate :</v>
      </c>
      <c r="G629" s="21">
        <f>ROUND(IF(ISBLANK(C629),0,VLOOKUP(C629,'[2]Acha Air Sales Price List'!$B$1:$X$65536,12,FALSE)*$M$14),2)</f>
        <v>0</v>
      </c>
      <c r="H629" s="21"/>
      <c r="I629" s="22">
        <f t="shared" si="10"/>
        <v>0</v>
      </c>
      <c r="J629" s="14"/>
    </row>
    <row r="630" spans="1:10" ht="12.4" hidden="1" customHeight="1">
      <c r="A630" s="13"/>
      <c r="B630" s="1"/>
      <c r="C630" s="36"/>
      <c r="D630" s="171"/>
      <c r="E630" s="172"/>
      <c r="F630" s="41" t="str">
        <f>VLOOKUP(C630,'[2]Acha Air Sales Price List'!$B$1:$D$65536,3,FALSE)</f>
        <v>Exchange rate :</v>
      </c>
      <c r="G630" s="21">
        <f>ROUND(IF(ISBLANK(C630),0,VLOOKUP(C630,'[2]Acha Air Sales Price List'!$B$1:$X$65536,12,FALSE)*$M$14),2)</f>
        <v>0</v>
      </c>
      <c r="H630" s="21"/>
      <c r="I630" s="22">
        <f t="shared" si="10"/>
        <v>0</v>
      </c>
      <c r="J630" s="14"/>
    </row>
    <row r="631" spans="1:10" ht="12.4" hidden="1" customHeight="1">
      <c r="A631" s="13"/>
      <c r="B631" s="1"/>
      <c r="C631" s="36"/>
      <c r="D631" s="171"/>
      <c r="E631" s="172"/>
      <c r="F631" s="41" t="str">
        <f>VLOOKUP(C631,'[2]Acha Air Sales Price List'!$B$1:$D$65536,3,FALSE)</f>
        <v>Exchange rate :</v>
      </c>
      <c r="G631" s="21">
        <f>ROUND(IF(ISBLANK(C631),0,VLOOKUP(C631,'[2]Acha Air Sales Price List'!$B$1:$X$65536,12,FALSE)*$M$14),2)</f>
        <v>0</v>
      </c>
      <c r="H631" s="21"/>
      <c r="I631" s="22">
        <f t="shared" si="10"/>
        <v>0</v>
      </c>
      <c r="J631" s="14"/>
    </row>
    <row r="632" spans="1:10" ht="12.4" hidden="1" customHeight="1">
      <c r="A632" s="13"/>
      <c r="B632" s="1"/>
      <c r="C632" s="36"/>
      <c r="D632" s="171"/>
      <c r="E632" s="172"/>
      <c r="F632" s="41" t="str">
        <f>VLOOKUP(C632,'[2]Acha Air Sales Price List'!$B$1:$D$65536,3,FALSE)</f>
        <v>Exchange rate :</v>
      </c>
      <c r="G632" s="21">
        <f>ROUND(IF(ISBLANK(C632),0,VLOOKUP(C632,'[2]Acha Air Sales Price List'!$B$1:$X$65536,12,FALSE)*$M$14),2)</f>
        <v>0</v>
      </c>
      <c r="H632" s="21"/>
      <c r="I632" s="22">
        <f t="shared" si="10"/>
        <v>0</v>
      </c>
      <c r="J632" s="14"/>
    </row>
    <row r="633" spans="1:10" ht="12.4" hidden="1" customHeight="1">
      <c r="A633" s="13"/>
      <c r="B633" s="1"/>
      <c r="C633" s="36"/>
      <c r="D633" s="171"/>
      <c r="E633" s="172"/>
      <c r="F633" s="41" t="str">
        <f>VLOOKUP(C633,'[2]Acha Air Sales Price List'!$B$1:$D$65536,3,FALSE)</f>
        <v>Exchange rate :</v>
      </c>
      <c r="G633" s="21">
        <f>ROUND(IF(ISBLANK(C633),0,VLOOKUP(C633,'[2]Acha Air Sales Price List'!$B$1:$X$65536,12,FALSE)*$M$14),2)</f>
        <v>0</v>
      </c>
      <c r="H633" s="21"/>
      <c r="I633" s="22">
        <f t="shared" si="10"/>
        <v>0</v>
      </c>
      <c r="J633" s="14"/>
    </row>
    <row r="634" spans="1:10" ht="12.4" hidden="1" customHeight="1">
      <c r="A634" s="13"/>
      <c r="B634" s="1"/>
      <c r="C634" s="36"/>
      <c r="D634" s="171"/>
      <c r="E634" s="172"/>
      <c r="F634" s="41" t="str">
        <f>VLOOKUP(C634,'[2]Acha Air Sales Price List'!$B$1:$D$65536,3,FALSE)</f>
        <v>Exchange rate :</v>
      </c>
      <c r="G634" s="21">
        <f>ROUND(IF(ISBLANK(C634),0,VLOOKUP(C634,'[2]Acha Air Sales Price List'!$B$1:$X$65536,12,FALSE)*$M$14),2)</f>
        <v>0</v>
      </c>
      <c r="H634" s="21"/>
      <c r="I634" s="22">
        <f t="shared" si="10"/>
        <v>0</v>
      </c>
      <c r="J634" s="14"/>
    </row>
    <row r="635" spans="1:10" ht="12.4" hidden="1" customHeight="1">
      <c r="A635" s="13"/>
      <c r="B635" s="1"/>
      <c r="C635" s="36"/>
      <c r="D635" s="171"/>
      <c r="E635" s="172"/>
      <c r="F635" s="41" t="str">
        <f>VLOOKUP(C635,'[2]Acha Air Sales Price List'!$B$1:$D$65536,3,FALSE)</f>
        <v>Exchange rate :</v>
      </c>
      <c r="G635" s="21">
        <f>ROUND(IF(ISBLANK(C635),0,VLOOKUP(C635,'[2]Acha Air Sales Price List'!$B$1:$X$65536,12,FALSE)*$M$14),2)</f>
        <v>0</v>
      </c>
      <c r="H635" s="21"/>
      <c r="I635" s="22">
        <f t="shared" si="10"/>
        <v>0</v>
      </c>
      <c r="J635" s="14"/>
    </row>
    <row r="636" spans="1:10" ht="12.4" hidden="1" customHeight="1">
      <c r="A636" s="13"/>
      <c r="B636" s="1"/>
      <c r="C636" s="36"/>
      <c r="D636" s="171"/>
      <c r="E636" s="172"/>
      <c r="F636" s="41" t="str">
        <f>VLOOKUP(C636,'[2]Acha Air Sales Price List'!$B$1:$D$65536,3,FALSE)</f>
        <v>Exchange rate :</v>
      </c>
      <c r="G636" s="21">
        <f>ROUND(IF(ISBLANK(C636),0,VLOOKUP(C636,'[2]Acha Air Sales Price List'!$B$1:$X$65536,12,FALSE)*$M$14),2)</f>
        <v>0</v>
      </c>
      <c r="H636" s="21"/>
      <c r="I636" s="22">
        <f t="shared" si="10"/>
        <v>0</v>
      </c>
      <c r="J636" s="14"/>
    </row>
    <row r="637" spans="1:10" ht="12.4" hidden="1" customHeight="1">
      <c r="A637" s="13"/>
      <c r="B637" s="1"/>
      <c r="C637" s="36"/>
      <c r="D637" s="171"/>
      <c r="E637" s="172"/>
      <c r="F637" s="41" t="str">
        <f>VLOOKUP(C637,'[2]Acha Air Sales Price List'!$B$1:$D$65536,3,FALSE)</f>
        <v>Exchange rate :</v>
      </c>
      <c r="G637" s="21">
        <f>ROUND(IF(ISBLANK(C637),0,VLOOKUP(C637,'[2]Acha Air Sales Price List'!$B$1:$X$65536,12,FALSE)*$M$14),2)</f>
        <v>0</v>
      </c>
      <c r="H637" s="21"/>
      <c r="I637" s="22">
        <f t="shared" si="10"/>
        <v>0</v>
      </c>
      <c r="J637" s="14"/>
    </row>
    <row r="638" spans="1:10" ht="12.4" hidden="1" customHeight="1">
      <c r="A638" s="13"/>
      <c r="B638" s="1"/>
      <c r="C638" s="36"/>
      <c r="D638" s="171"/>
      <c r="E638" s="172"/>
      <c r="F638" s="41" t="str">
        <f>VLOOKUP(C638,'[2]Acha Air Sales Price List'!$B$1:$D$65536,3,FALSE)</f>
        <v>Exchange rate :</v>
      </c>
      <c r="G638" s="21">
        <f>ROUND(IF(ISBLANK(C638),0,VLOOKUP(C638,'[2]Acha Air Sales Price List'!$B$1:$X$65536,12,FALSE)*$M$14),2)</f>
        <v>0</v>
      </c>
      <c r="H638" s="21"/>
      <c r="I638" s="22">
        <f t="shared" si="10"/>
        <v>0</v>
      </c>
      <c r="J638" s="14"/>
    </row>
    <row r="639" spans="1:10" ht="12.4" hidden="1" customHeight="1">
      <c r="A639" s="13"/>
      <c r="B639" s="1"/>
      <c r="C639" s="36"/>
      <c r="D639" s="171"/>
      <c r="E639" s="172"/>
      <c r="F639" s="41" t="str">
        <f>VLOOKUP(C639,'[2]Acha Air Sales Price List'!$B$1:$D$65536,3,FALSE)</f>
        <v>Exchange rate :</v>
      </c>
      <c r="G639" s="21">
        <f>ROUND(IF(ISBLANK(C639),0,VLOOKUP(C639,'[2]Acha Air Sales Price List'!$B$1:$X$65536,12,FALSE)*$M$14),2)</f>
        <v>0</v>
      </c>
      <c r="H639" s="21"/>
      <c r="I639" s="22">
        <f t="shared" si="10"/>
        <v>0</v>
      </c>
      <c r="J639" s="14"/>
    </row>
    <row r="640" spans="1:10" ht="12.4" hidden="1" customHeight="1">
      <c r="A640" s="13"/>
      <c r="B640" s="1"/>
      <c r="C640" s="37"/>
      <c r="D640" s="171"/>
      <c r="E640" s="172"/>
      <c r="F640" s="41" t="str">
        <f>VLOOKUP(C640,'[2]Acha Air Sales Price List'!$B$1:$D$65536,3,FALSE)</f>
        <v>Exchange rate :</v>
      </c>
      <c r="G640" s="21">
        <f>ROUND(IF(ISBLANK(C640),0,VLOOKUP(C640,'[2]Acha Air Sales Price List'!$B$1:$X$65536,12,FALSE)*$M$14),2)</f>
        <v>0</v>
      </c>
      <c r="H640" s="21"/>
      <c r="I640" s="22">
        <f t="shared" si="10"/>
        <v>0</v>
      </c>
      <c r="J640" s="14"/>
    </row>
    <row r="641" spans="1:10" ht="12" hidden="1" customHeight="1">
      <c r="A641" s="13"/>
      <c r="B641" s="1"/>
      <c r="C641" s="36"/>
      <c r="D641" s="171"/>
      <c r="E641" s="172"/>
      <c r="F641" s="41" t="str">
        <f>VLOOKUP(C641,'[2]Acha Air Sales Price List'!$B$1:$D$65536,3,FALSE)</f>
        <v>Exchange rate :</v>
      </c>
      <c r="G641" s="21">
        <f>ROUND(IF(ISBLANK(C641),0,VLOOKUP(C641,'[2]Acha Air Sales Price List'!$B$1:$X$65536,12,FALSE)*$M$14),2)</f>
        <v>0</v>
      </c>
      <c r="H641" s="21"/>
      <c r="I641" s="22">
        <f t="shared" si="10"/>
        <v>0</v>
      </c>
      <c r="J641" s="14"/>
    </row>
    <row r="642" spans="1:10" ht="12.4" hidden="1" customHeight="1">
      <c r="A642" s="13"/>
      <c r="B642" s="1"/>
      <c r="C642" s="36"/>
      <c r="D642" s="171"/>
      <c r="E642" s="172"/>
      <c r="F642" s="41" t="str">
        <f>VLOOKUP(C642,'[2]Acha Air Sales Price List'!$B$1:$D$65536,3,FALSE)</f>
        <v>Exchange rate :</v>
      </c>
      <c r="G642" s="21">
        <f>ROUND(IF(ISBLANK(C642),0,VLOOKUP(C642,'[2]Acha Air Sales Price List'!$B$1:$X$65536,12,FALSE)*$M$14),2)</f>
        <v>0</v>
      </c>
      <c r="H642" s="21"/>
      <c r="I642" s="22">
        <f t="shared" si="10"/>
        <v>0</v>
      </c>
      <c r="J642" s="14"/>
    </row>
    <row r="643" spans="1:10" ht="12.4" hidden="1" customHeight="1">
      <c r="A643" s="13"/>
      <c r="B643" s="1"/>
      <c r="C643" s="36"/>
      <c r="D643" s="171"/>
      <c r="E643" s="172"/>
      <c r="F643" s="41" t="str">
        <f>VLOOKUP(C643,'[2]Acha Air Sales Price List'!$B$1:$D$65536,3,FALSE)</f>
        <v>Exchange rate :</v>
      </c>
      <c r="G643" s="21">
        <f>ROUND(IF(ISBLANK(C643),0,VLOOKUP(C643,'[2]Acha Air Sales Price List'!$B$1:$X$65536,12,FALSE)*$M$14),2)</f>
        <v>0</v>
      </c>
      <c r="H643" s="21"/>
      <c r="I643" s="22">
        <f t="shared" si="10"/>
        <v>0</v>
      </c>
      <c r="J643" s="14"/>
    </row>
    <row r="644" spans="1:10" ht="12.4" hidden="1" customHeight="1">
      <c r="A644" s="13"/>
      <c r="B644" s="1"/>
      <c r="C644" s="36"/>
      <c r="D644" s="171"/>
      <c r="E644" s="172"/>
      <c r="F644" s="41" t="str">
        <f>VLOOKUP(C644,'[2]Acha Air Sales Price List'!$B$1:$D$65536,3,FALSE)</f>
        <v>Exchange rate :</v>
      </c>
      <c r="G644" s="21">
        <f>ROUND(IF(ISBLANK(C644),0,VLOOKUP(C644,'[2]Acha Air Sales Price List'!$B$1:$X$65536,12,FALSE)*$M$14),2)</f>
        <v>0</v>
      </c>
      <c r="H644" s="21"/>
      <c r="I644" s="22">
        <f t="shared" si="10"/>
        <v>0</v>
      </c>
      <c r="J644" s="14"/>
    </row>
    <row r="645" spans="1:10" ht="12.4" hidden="1" customHeight="1">
      <c r="A645" s="13"/>
      <c r="B645" s="1"/>
      <c r="C645" s="36"/>
      <c r="D645" s="171"/>
      <c r="E645" s="172"/>
      <c r="F645" s="41" t="str">
        <f>VLOOKUP(C645,'[2]Acha Air Sales Price List'!$B$1:$D$65536,3,FALSE)</f>
        <v>Exchange rate :</v>
      </c>
      <c r="G645" s="21">
        <f>ROUND(IF(ISBLANK(C645),0,VLOOKUP(C645,'[2]Acha Air Sales Price List'!$B$1:$X$65536,12,FALSE)*$M$14),2)</f>
        <v>0</v>
      </c>
      <c r="H645" s="21"/>
      <c r="I645" s="22">
        <f t="shared" si="10"/>
        <v>0</v>
      </c>
      <c r="J645" s="14"/>
    </row>
    <row r="646" spans="1:10" ht="12.4" hidden="1" customHeight="1">
      <c r="A646" s="13"/>
      <c r="B646" s="1"/>
      <c r="C646" s="36"/>
      <c r="D646" s="171"/>
      <c r="E646" s="172"/>
      <c r="F646" s="41" t="str">
        <f>VLOOKUP(C646,'[2]Acha Air Sales Price List'!$B$1:$D$65536,3,FALSE)</f>
        <v>Exchange rate :</v>
      </c>
      <c r="G646" s="21">
        <f>ROUND(IF(ISBLANK(C646),0,VLOOKUP(C646,'[2]Acha Air Sales Price List'!$B$1:$X$65536,12,FALSE)*$M$14),2)</f>
        <v>0</v>
      </c>
      <c r="H646" s="21"/>
      <c r="I646" s="22">
        <f t="shared" si="10"/>
        <v>0</v>
      </c>
      <c r="J646" s="14"/>
    </row>
    <row r="647" spans="1:10" ht="12.4" hidden="1" customHeight="1">
      <c r="A647" s="13"/>
      <c r="B647" s="1"/>
      <c r="C647" s="36"/>
      <c r="D647" s="171"/>
      <c r="E647" s="172"/>
      <c r="F647" s="41" t="str">
        <f>VLOOKUP(C647,'[2]Acha Air Sales Price List'!$B$1:$D$65536,3,FALSE)</f>
        <v>Exchange rate :</v>
      </c>
      <c r="G647" s="21">
        <f>ROUND(IF(ISBLANK(C647),0,VLOOKUP(C647,'[2]Acha Air Sales Price List'!$B$1:$X$65536,12,FALSE)*$M$14),2)</f>
        <v>0</v>
      </c>
      <c r="H647" s="21"/>
      <c r="I647" s="22">
        <f t="shared" si="10"/>
        <v>0</v>
      </c>
      <c r="J647" s="14"/>
    </row>
    <row r="648" spans="1:10" ht="12.4" hidden="1" customHeight="1">
      <c r="A648" s="13"/>
      <c r="B648" s="1"/>
      <c r="C648" s="36"/>
      <c r="D648" s="171"/>
      <c r="E648" s="172"/>
      <c r="F648" s="41" t="str">
        <f>VLOOKUP(C648,'[2]Acha Air Sales Price List'!$B$1:$D$65536,3,FALSE)</f>
        <v>Exchange rate :</v>
      </c>
      <c r="G648" s="21">
        <f>ROUND(IF(ISBLANK(C648),0,VLOOKUP(C648,'[2]Acha Air Sales Price List'!$B$1:$X$65536,12,FALSE)*$M$14),2)</f>
        <v>0</v>
      </c>
      <c r="H648" s="21"/>
      <c r="I648" s="22">
        <f t="shared" si="10"/>
        <v>0</v>
      </c>
      <c r="J648" s="14"/>
    </row>
    <row r="649" spans="1:10" ht="12.4" hidden="1" customHeight="1">
      <c r="A649" s="13"/>
      <c r="B649" s="1"/>
      <c r="C649" s="36"/>
      <c r="D649" s="171"/>
      <c r="E649" s="172"/>
      <c r="F649" s="41" t="str">
        <f>VLOOKUP(C649,'[2]Acha Air Sales Price List'!$B$1:$D$65536,3,FALSE)</f>
        <v>Exchange rate :</v>
      </c>
      <c r="G649" s="21">
        <f>ROUND(IF(ISBLANK(C649),0,VLOOKUP(C649,'[2]Acha Air Sales Price List'!$B$1:$X$65536,12,FALSE)*$M$14),2)</f>
        <v>0</v>
      </c>
      <c r="H649" s="21"/>
      <c r="I649" s="22">
        <f t="shared" si="10"/>
        <v>0</v>
      </c>
      <c r="J649" s="14"/>
    </row>
    <row r="650" spans="1:10" ht="12.4" hidden="1" customHeight="1">
      <c r="A650" s="13"/>
      <c r="B650" s="1"/>
      <c r="C650" s="36"/>
      <c r="D650" s="171"/>
      <c r="E650" s="172"/>
      <c r="F650" s="41" t="str">
        <f>VLOOKUP(C650,'[2]Acha Air Sales Price List'!$B$1:$D$65536,3,FALSE)</f>
        <v>Exchange rate :</v>
      </c>
      <c r="G650" s="21">
        <f>ROUND(IF(ISBLANK(C650),0,VLOOKUP(C650,'[2]Acha Air Sales Price List'!$B$1:$X$65536,12,FALSE)*$M$14),2)</f>
        <v>0</v>
      </c>
      <c r="H650" s="21"/>
      <c r="I650" s="22">
        <f t="shared" si="10"/>
        <v>0</v>
      </c>
      <c r="J650" s="14"/>
    </row>
    <row r="651" spans="1:10" ht="12.4" hidden="1" customHeight="1">
      <c r="A651" s="13"/>
      <c r="B651" s="1"/>
      <c r="C651" s="36"/>
      <c r="D651" s="171"/>
      <c r="E651" s="172"/>
      <c r="F651" s="41" t="str">
        <f>VLOOKUP(C651,'[2]Acha Air Sales Price List'!$B$1:$D$65536,3,FALSE)</f>
        <v>Exchange rate :</v>
      </c>
      <c r="G651" s="21">
        <f>ROUND(IF(ISBLANK(C651),0,VLOOKUP(C651,'[2]Acha Air Sales Price List'!$B$1:$X$65536,12,FALSE)*$M$14),2)</f>
        <v>0</v>
      </c>
      <c r="H651" s="21"/>
      <c r="I651" s="22">
        <f t="shared" si="10"/>
        <v>0</v>
      </c>
      <c r="J651" s="14"/>
    </row>
    <row r="652" spans="1:10" ht="12.4" hidden="1" customHeight="1">
      <c r="A652" s="13"/>
      <c r="B652" s="1"/>
      <c r="C652" s="36"/>
      <c r="D652" s="171"/>
      <c r="E652" s="172"/>
      <c r="F652" s="41" t="str">
        <f>VLOOKUP(C652,'[2]Acha Air Sales Price List'!$B$1:$D$65536,3,FALSE)</f>
        <v>Exchange rate :</v>
      </c>
      <c r="G652" s="21">
        <f>ROUND(IF(ISBLANK(C652),0,VLOOKUP(C652,'[2]Acha Air Sales Price List'!$B$1:$X$65536,12,FALSE)*$M$14),2)</f>
        <v>0</v>
      </c>
      <c r="H652" s="21"/>
      <c r="I652" s="22">
        <f t="shared" si="10"/>
        <v>0</v>
      </c>
      <c r="J652" s="14"/>
    </row>
    <row r="653" spans="1:10" ht="12.4" hidden="1" customHeight="1">
      <c r="A653" s="13"/>
      <c r="B653" s="1"/>
      <c r="C653" s="36"/>
      <c r="D653" s="171"/>
      <c r="E653" s="172"/>
      <c r="F653" s="41" t="str">
        <f>VLOOKUP(C653,'[2]Acha Air Sales Price List'!$B$1:$D$65536,3,FALSE)</f>
        <v>Exchange rate :</v>
      </c>
      <c r="G653" s="21">
        <f>ROUND(IF(ISBLANK(C653),0,VLOOKUP(C653,'[2]Acha Air Sales Price List'!$B$1:$X$65536,12,FALSE)*$M$14),2)</f>
        <v>0</v>
      </c>
      <c r="H653" s="21"/>
      <c r="I653" s="22">
        <f t="shared" si="10"/>
        <v>0</v>
      </c>
      <c r="J653" s="14"/>
    </row>
    <row r="654" spans="1:10" ht="12.4" hidden="1" customHeight="1">
      <c r="A654" s="13"/>
      <c r="B654" s="1"/>
      <c r="C654" s="36"/>
      <c r="D654" s="171"/>
      <c r="E654" s="172"/>
      <c r="F654" s="41" t="str">
        <f>VLOOKUP(C654,'[2]Acha Air Sales Price List'!$B$1:$D$65536,3,FALSE)</f>
        <v>Exchange rate :</v>
      </c>
      <c r="G654" s="21">
        <f>ROUND(IF(ISBLANK(C654),0,VLOOKUP(C654,'[2]Acha Air Sales Price List'!$B$1:$X$65536,12,FALSE)*$M$14),2)</f>
        <v>0</v>
      </c>
      <c r="H654" s="21"/>
      <c r="I654" s="22">
        <f t="shared" si="10"/>
        <v>0</v>
      </c>
      <c r="J654" s="14"/>
    </row>
    <row r="655" spans="1:10" ht="12.4" hidden="1" customHeight="1">
      <c r="A655" s="13"/>
      <c r="B655" s="1"/>
      <c r="C655" s="36"/>
      <c r="D655" s="171"/>
      <c r="E655" s="172"/>
      <c r="F655" s="41" t="str">
        <f>VLOOKUP(C655,'[2]Acha Air Sales Price List'!$B$1:$D$65536,3,FALSE)</f>
        <v>Exchange rate :</v>
      </c>
      <c r="G655" s="21">
        <f>ROUND(IF(ISBLANK(C655),0,VLOOKUP(C655,'[2]Acha Air Sales Price List'!$B$1:$X$65536,12,FALSE)*$M$14),2)</f>
        <v>0</v>
      </c>
      <c r="H655" s="21"/>
      <c r="I655" s="22">
        <f t="shared" si="10"/>
        <v>0</v>
      </c>
      <c r="J655" s="14"/>
    </row>
    <row r="656" spans="1:10" ht="12.4" hidden="1" customHeight="1">
      <c r="A656" s="13"/>
      <c r="B656" s="1"/>
      <c r="C656" s="36"/>
      <c r="D656" s="171"/>
      <c r="E656" s="172"/>
      <c r="F656" s="41" t="str">
        <f>VLOOKUP(C656,'[2]Acha Air Sales Price List'!$B$1:$D$65536,3,FALSE)</f>
        <v>Exchange rate :</v>
      </c>
      <c r="G656" s="21">
        <f>ROUND(IF(ISBLANK(C656),0,VLOOKUP(C656,'[2]Acha Air Sales Price List'!$B$1:$X$65536,12,FALSE)*$M$14),2)</f>
        <v>0</v>
      </c>
      <c r="H656" s="21"/>
      <c r="I656" s="22">
        <f t="shared" si="10"/>
        <v>0</v>
      </c>
      <c r="J656" s="14"/>
    </row>
    <row r="657" spans="1:10" ht="12.4" hidden="1" customHeight="1">
      <c r="A657" s="13"/>
      <c r="B657" s="1"/>
      <c r="C657" s="36"/>
      <c r="D657" s="171"/>
      <c r="E657" s="172"/>
      <c r="F657" s="41" t="str">
        <f>VLOOKUP(C657,'[2]Acha Air Sales Price List'!$B$1:$D$65536,3,FALSE)</f>
        <v>Exchange rate :</v>
      </c>
      <c r="G657" s="21">
        <f>ROUND(IF(ISBLANK(C657),0,VLOOKUP(C657,'[2]Acha Air Sales Price List'!$B$1:$X$65536,12,FALSE)*$M$14),2)</f>
        <v>0</v>
      </c>
      <c r="H657" s="21"/>
      <c r="I657" s="22">
        <f t="shared" si="10"/>
        <v>0</v>
      </c>
      <c r="J657" s="14"/>
    </row>
    <row r="658" spans="1:10" ht="12.4" hidden="1" customHeight="1">
      <c r="A658" s="13"/>
      <c r="B658" s="1"/>
      <c r="C658" s="36"/>
      <c r="D658" s="171"/>
      <c r="E658" s="172"/>
      <c r="F658" s="41" t="str">
        <f>VLOOKUP(C658,'[2]Acha Air Sales Price List'!$B$1:$D$65536,3,FALSE)</f>
        <v>Exchange rate :</v>
      </c>
      <c r="G658" s="21">
        <f>ROUND(IF(ISBLANK(C658),0,VLOOKUP(C658,'[2]Acha Air Sales Price List'!$B$1:$X$65536,12,FALSE)*$M$14),2)</f>
        <v>0</v>
      </c>
      <c r="H658" s="21"/>
      <c r="I658" s="22">
        <f t="shared" si="10"/>
        <v>0</v>
      </c>
      <c r="J658" s="14"/>
    </row>
    <row r="659" spans="1:10" ht="12.4" hidden="1" customHeight="1">
      <c r="A659" s="13"/>
      <c r="B659" s="1"/>
      <c r="C659" s="36"/>
      <c r="D659" s="171"/>
      <c r="E659" s="172"/>
      <c r="F659" s="41" t="str">
        <f>VLOOKUP(C659,'[2]Acha Air Sales Price List'!$B$1:$D$65536,3,FALSE)</f>
        <v>Exchange rate :</v>
      </c>
      <c r="G659" s="21">
        <f>ROUND(IF(ISBLANK(C659),0,VLOOKUP(C659,'[2]Acha Air Sales Price List'!$B$1:$X$65536,12,FALSE)*$M$14),2)</f>
        <v>0</v>
      </c>
      <c r="H659" s="21"/>
      <c r="I659" s="22">
        <f t="shared" si="10"/>
        <v>0</v>
      </c>
      <c r="J659" s="14"/>
    </row>
    <row r="660" spans="1:10" ht="12.4" hidden="1" customHeight="1">
      <c r="A660" s="13"/>
      <c r="B660" s="1"/>
      <c r="C660" s="36"/>
      <c r="D660" s="171"/>
      <c r="E660" s="172"/>
      <c r="F660" s="41" t="str">
        <f>VLOOKUP(C660,'[2]Acha Air Sales Price List'!$B$1:$D$65536,3,FALSE)</f>
        <v>Exchange rate :</v>
      </c>
      <c r="G660" s="21">
        <f>ROUND(IF(ISBLANK(C660),0,VLOOKUP(C660,'[2]Acha Air Sales Price List'!$B$1:$X$65536,12,FALSE)*$M$14),2)</f>
        <v>0</v>
      </c>
      <c r="H660" s="21"/>
      <c r="I660" s="22">
        <f t="shared" ref="I660:I723" si="11">ROUND(IF(ISNUMBER(B660), G660*B660, 0),5)</f>
        <v>0</v>
      </c>
      <c r="J660" s="14"/>
    </row>
    <row r="661" spans="1:10" ht="12.4" hidden="1" customHeight="1">
      <c r="A661" s="13"/>
      <c r="B661" s="1"/>
      <c r="C661" s="36"/>
      <c r="D661" s="171"/>
      <c r="E661" s="172"/>
      <c r="F661" s="41" t="str">
        <f>VLOOKUP(C661,'[2]Acha Air Sales Price List'!$B$1:$D$65536,3,FALSE)</f>
        <v>Exchange rate :</v>
      </c>
      <c r="G661" s="21">
        <f>ROUND(IF(ISBLANK(C661),0,VLOOKUP(C661,'[2]Acha Air Sales Price List'!$B$1:$X$65536,12,FALSE)*$M$14),2)</f>
        <v>0</v>
      </c>
      <c r="H661" s="21"/>
      <c r="I661" s="22">
        <f t="shared" si="11"/>
        <v>0</v>
      </c>
      <c r="J661" s="14"/>
    </row>
    <row r="662" spans="1:10" ht="12.4" hidden="1" customHeight="1">
      <c r="A662" s="13"/>
      <c r="B662" s="1"/>
      <c r="C662" s="36"/>
      <c r="D662" s="171"/>
      <c r="E662" s="172"/>
      <c r="F662" s="41" t="str">
        <f>VLOOKUP(C662,'[2]Acha Air Sales Price List'!$B$1:$D$65536,3,FALSE)</f>
        <v>Exchange rate :</v>
      </c>
      <c r="G662" s="21">
        <f>ROUND(IF(ISBLANK(C662),0,VLOOKUP(C662,'[2]Acha Air Sales Price List'!$B$1:$X$65536,12,FALSE)*$M$14),2)</f>
        <v>0</v>
      </c>
      <c r="H662" s="21"/>
      <c r="I662" s="22">
        <f t="shared" si="11"/>
        <v>0</v>
      </c>
      <c r="J662" s="14"/>
    </row>
    <row r="663" spans="1:10" ht="12.4" hidden="1" customHeight="1">
      <c r="A663" s="13"/>
      <c r="B663" s="1"/>
      <c r="C663" s="36"/>
      <c r="D663" s="171"/>
      <c r="E663" s="172"/>
      <c r="F663" s="41" t="str">
        <f>VLOOKUP(C663,'[2]Acha Air Sales Price List'!$B$1:$D$65536,3,FALSE)</f>
        <v>Exchange rate :</v>
      </c>
      <c r="G663" s="21">
        <f>ROUND(IF(ISBLANK(C663),0,VLOOKUP(C663,'[2]Acha Air Sales Price List'!$B$1:$X$65536,12,FALSE)*$M$14),2)</f>
        <v>0</v>
      </c>
      <c r="H663" s="21"/>
      <c r="I663" s="22">
        <f t="shared" si="11"/>
        <v>0</v>
      </c>
      <c r="J663" s="14"/>
    </row>
    <row r="664" spans="1:10" ht="12.4" hidden="1" customHeight="1">
      <c r="A664" s="13"/>
      <c r="B664" s="1"/>
      <c r="C664" s="36"/>
      <c r="D664" s="171"/>
      <c r="E664" s="172"/>
      <c r="F664" s="41" t="str">
        <f>VLOOKUP(C664,'[2]Acha Air Sales Price List'!$B$1:$D$65536,3,FALSE)</f>
        <v>Exchange rate :</v>
      </c>
      <c r="G664" s="21">
        <f>ROUND(IF(ISBLANK(C664),0,VLOOKUP(C664,'[2]Acha Air Sales Price List'!$B$1:$X$65536,12,FALSE)*$M$14),2)</f>
        <v>0</v>
      </c>
      <c r="H664" s="21"/>
      <c r="I664" s="22">
        <f t="shared" si="11"/>
        <v>0</v>
      </c>
      <c r="J664" s="14"/>
    </row>
    <row r="665" spans="1:10" ht="12.4" hidden="1" customHeight="1">
      <c r="A665" s="13"/>
      <c r="B665" s="1"/>
      <c r="C665" s="36"/>
      <c r="D665" s="171"/>
      <c r="E665" s="172"/>
      <c r="F665" s="41" t="str">
        <f>VLOOKUP(C665,'[2]Acha Air Sales Price List'!$B$1:$D$65536,3,FALSE)</f>
        <v>Exchange rate :</v>
      </c>
      <c r="G665" s="21">
        <f>ROUND(IF(ISBLANK(C665),0,VLOOKUP(C665,'[2]Acha Air Sales Price List'!$B$1:$X$65536,12,FALSE)*$M$14),2)</f>
        <v>0</v>
      </c>
      <c r="H665" s="21"/>
      <c r="I665" s="22">
        <f t="shared" si="11"/>
        <v>0</v>
      </c>
      <c r="J665" s="14"/>
    </row>
    <row r="666" spans="1:10" ht="12.4" hidden="1" customHeight="1">
      <c r="A666" s="13"/>
      <c r="B666" s="1"/>
      <c r="C666" s="36"/>
      <c r="D666" s="171"/>
      <c r="E666" s="172"/>
      <c r="F666" s="41" t="str">
        <f>VLOOKUP(C666,'[2]Acha Air Sales Price List'!$B$1:$D$65536,3,FALSE)</f>
        <v>Exchange rate :</v>
      </c>
      <c r="G666" s="21">
        <f>ROUND(IF(ISBLANK(C666),0,VLOOKUP(C666,'[2]Acha Air Sales Price List'!$B$1:$X$65536,12,FALSE)*$M$14),2)</f>
        <v>0</v>
      </c>
      <c r="H666" s="21"/>
      <c r="I666" s="22">
        <f t="shared" si="11"/>
        <v>0</v>
      </c>
      <c r="J666" s="14"/>
    </row>
    <row r="667" spans="1:10" ht="12.4" hidden="1" customHeight="1">
      <c r="A667" s="13"/>
      <c r="B667" s="1"/>
      <c r="C667" s="36"/>
      <c r="D667" s="171"/>
      <c r="E667" s="172"/>
      <c r="F667" s="41" t="str">
        <f>VLOOKUP(C667,'[2]Acha Air Sales Price List'!$B$1:$D$65536,3,FALSE)</f>
        <v>Exchange rate :</v>
      </c>
      <c r="G667" s="21">
        <f>ROUND(IF(ISBLANK(C667),0,VLOOKUP(C667,'[2]Acha Air Sales Price List'!$B$1:$X$65536,12,FALSE)*$M$14),2)</f>
        <v>0</v>
      </c>
      <c r="H667" s="21"/>
      <c r="I667" s="22">
        <f t="shared" si="11"/>
        <v>0</v>
      </c>
      <c r="J667" s="14"/>
    </row>
    <row r="668" spans="1:10" ht="12.4" hidden="1" customHeight="1">
      <c r="A668" s="13"/>
      <c r="B668" s="1"/>
      <c r="C668" s="37"/>
      <c r="D668" s="171"/>
      <c r="E668" s="172"/>
      <c r="F668" s="41" t="str">
        <f>VLOOKUP(C668,'[2]Acha Air Sales Price List'!$B$1:$D$65536,3,FALSE)</f>
        <v>Exchange rate :</v>
      </c>
      <c r="G668" s="21">
        <f>ROUND(IF(ISBLANK(C668),0,VLOOKUP(C668,'[2]Acha Air Sales Price List'!$B$1:$X$65536,12,FALSE)*$M$14),2)</f>
        <v>0</v>
      </c>
      <c r="H668" s="21"/>
      <c r="I668" s="22">
        <f t="shared" si="11"/>
        <v>0</v>
      </c>
      <c r="J668" s="14"/>
    </row>
    <row r="669" spans="1:10" ht="12" hidden="1" customHeight="1">
      <c r="A669" s="13"/>
      <c r="B669" s="1"/>
      <c r="C669" s="36"/>
      <c r="D669" s="171"/>
      <c r="E669" s="172"/>
      <c r="F669" s="41" t="str">
        <f>VLOOKUP(C669,'[2]Acha Air Sales Price List'!$B$1:$D$65536,3,FALSE)</f>
        <v>Exchange rate :</v>
      </c>
      <c r="G669" s="21">
        <f>ROUND(IF(ISBLANK(C669),0,VLOOKUP(C669,'[2]Acha Air Sales Price List'!$B$1:$X$65536,12,FALSE)*$M$14),2)</f>
        <v>0</v>
      </c>
      <c r="H669" s="21"/>
      <c r="I669" s="22">
        <f t="shared" si="11"/>
        <v>0</v>
      </c>
      <c r="J669" s="14"/>
    </row>
    <row r="670" spans="1:10" ht="12.4" hidden="1" customHeight="1">
      <c r="A670" s="13"/>
      <c r="B670" s="1"/>
      <c r="C670" s="36"/>
      <c r="D670" s="171"/>
      <c r="E670" s="172"/>
      <c r="F670" s="41" t="str">
        <f>VLOOKUP(C670,'[2]Acha Air Sales Price List'!$B$1:$D$65536,3,FALSE)</f>
        <v>Exchange rate :</v>
      </c>
      <c r="G670" s="21">
        <f>ROUND(IF(ISBLANK(C670),0,VLOOKUP(C670,'[2]Acha Air Sales Price List'!$B$1:$X$65536,12,FALSE)*$M$14),2)</f>
        <v>0</v>
      </c>
      <c r="H670" s="21"/>
      <c r="I670" s="22">
        <f t="shared" si="11"/>
        <v>0</v>
      </c>
      <c r="J670" s="14"/>
    </row>
    <row r="671" spans="1:10" ht="12.4" hidden="1" customHeight="1">
      <c r="A671" s="13"/>
      <c r="B671" s="1"/>
      <c r="C671" s="36"/>
      <c r="D671" s="171"/>
      <c r="E671" s="172"/>
      <c r="F671" s="41" t="str">
        <f>VLOOKUP(C671,'[2]Acha Air Sales Price List'!$B$1:$D$65536,3,FALSE)</f>
        <v>Exchange rate :</v>
      </c>
      <c r="G671" s="21">
        <f>ROUND(IF(ISBLANK(C671),0,VLOOKUP(C671,'[2]Acha Air Sales Price List'!$B$1:$X$65536,12,FALSE)*$M$14),2)</f>
        <v>0</v>
      </c>
      <c r="H671" s="21"/>
      <c r="I671" s="22">
        <f t="shared" si="11"/>
        <v>0</v>
      </c>
      <c r="J671" s="14"/>
    </row>
    <row r="672" spans="1:10" ht="12.4" hidden="1" customHeight="1">
      <c r="A672" s="13"/>
      <c r="B672" s="1"/>
      <c r="C672" s="36"/>
      <c r="D672" s="171"/>
      <c r="E672" s="172"/>
      <c r="F672" s="41" t="str">
        <f>VLOOKUP(C672,'[2]Acha Air Sales Price List'!$B$1:$D$65536,3,FALSE)</f>
        <v>Exchange rate :</v>
      </c>
      <c r="G672" s="21">
        <f>ROUND(IF(ISBLANK(C672),0,VLOOKUP(C672,'[2]Acha Air Sales Price List'!$B$1:$X$65536,12,FALSE)*$M$14),2)</f>
        <v>0</v>
      </c>
      <c r="H672" s="21"/>
      <c r="I672" s="22">
        <f t="shared" si="11"/>
        <v>0</v>
      </c>
      <c r="J672" s="14"/>
    </row>
    <row r="673" spans="1:10" ht="12.4" hidden="1" customHeight="1">
      <c r="A673" s="13"/>
      <c r="B673" s="1"/>
      <c r="C673" s="36"/>
      <c r="D673" s="171"/>
      <c r="E673" s="172"/>
      <c r="F673" s="41" t="str">
        <f>VLOOKUP(C673,'[2]Acha Air Sales Price List'!$B$1:$D$65536,3,FALSE)</f>
        <v>Exchange rate :</v>
      </c>
      <c r="G673" s="21">
        <f>ROUND(IF(ISBLANK(C673),0,VLOOKUP(C673,'[2]Acha Air Sales Price List'!$B$1:$X$65536,12,FALSE)*$M$14),2)</f>
        <v>0</v>
      </c>
      <c r="H673" s="21"/>
      <c r="I673" s="22">
        <f t="shared" si="11"/>
        <v>0</v>
      </c>
      <c r="J673" s="14"/>
    </row>
    <row r="674" spans="1:10" ht="12.4" hidden="1" customHeight="1">
      <c r="A674" s="13"/>
      <c r="B674" s="1"/>
      <c r="C674" s="36"/>
      <c r="D674" s="171"/>
      <c r="E674" s="172"/>
      <c r="F674" s="41" t="str">
        <f>VLOOKUP(C674,'[2]Acha Air Sales Price List'!$B$1:$D$65536,3,FALSE)</f>
        <v>Exchange rate :</v>
      </c>
      <c r="G674" s="21">
        <f>ROUND(IF(ISBLANK(C674),0,VLOOKUP(C674,'[2]Acha Air Sales Price List'!$B$1:$X$65536,12,FALSE)*$M$14),2)</f>
        <v>0</v>
      </c>
      <c r="H674" s="21"/>
      <c r="I674" s="22">
        <f t="shared" si="11"/>
        <v>0</v>
      </c>
      <c r="J674" s="14"/>
    </row>
    <row r="675" spans="1:10" ht="12.4" hidden="1" customHeight="1">
      <c r="A675" s="13"/>
      <c r="B675" s="1"/>
      <c r="C675" s="36"/>
      <c r="D675" s="171"/>
      <c r="E675" s="172"/>
      <c r="F675" s="41" t="str">
        <f>VLOOKUP(C675,'[2]Acha Air Sales Price List'!$B$1:$D$65536,3,FALSE)</f>
        <v>Exchange rate :</v>
      </c>
      <c r="G675" s="21">
        <f>ROUND(IF(ISBLANK(C675),0,VLOOKUP(C675,'[2]Acha Air Sales Price List'!$B$1:$X$65536,12,FALSE)*$M$14),2)</f>
        <v>0</v>
      </c>
      <c r="H675" s="21"/>
      <c r="I675" s="22">
        <f t="shared" si="11"/>
        <v>0</v>
      </c>
      <c r="J675" s="14"/>
    </row>
    <row r="676" spans="1:10" ht="12.4" hidden="1" customHeight="1">
      <c r="A676" s="13"/>
      <c r="B676" s="1"/>
      <c r="C676" s="36"/>
      <c r="D676" s="171"/>
      <c r="E676" s="172"/>
      <c r="F676" s="41" t="str">
        <f>VLOOKUP(C676,'[2]Acha Air Sales Price List'!$B$1:$D$65536,3,FALSE)</f>
        <v>Exchange rate :</v>
      </c>
      <c r="G676" s="21">
        <f>ROUND(IF(ISBLANK(C676),0,VLOOKUP(C676,'[2]Acha Air Sales Price List'!$B$1:$X$65536,12,FALSE)*$M$14),2)</f>
        <v>0</v>
      </c>
      <c r="H676" s="21"/>
      <c r="I676" s="22">
        <f t="shared" si="11"/>
        <v>0</v>
      </c>
      <c r="J676" s="14"/>
    </row>
    <row r="677" spans="1:10" ht="12.4" hidden="1" customHeight="1">
      <c r="A677" s="13"/>
      <c r="B677" s="1"/>
      <c r="C677" s="36"/>
      <c r="D677" s="171"/>
      <c r="E677" s="172"/>
      <c r="F677" s="41" t="str">
        <f>VLOOKUP(C677,'[2]Acha Air Sales Price List'!$B$1:$D$65536,3,FALSE)</f>
        <v>Exchange rate :</v>
      </c>
      <c r="G677" s="21">
        <f>ROUND(IF(ISBLANK(C677),0,VLOOKUP(C677,'[2]Acha Air Sales Price List'!$B$1:$X$65536,12,FALSE)*$M$14),2)</f>
        <v>0</v>
      </c>
      <c r="H677" s="21"/>
      <c r="I677" s="22">
        <f t="shared" si="11"/>
        <v>0</v>
      </c>
      <c r="J677" s="14"/>
    </row>
    <row r="678" spans="1:10" ht="12.4" hidden="1" customHeight="1">
      <c r="A678" s="13"/>
      <c r="B678" s="1"/>
      <c r="C678" s="36"/>
      <c r="D678" s="171"/>
      <c r="E678" s="172"/>
      <c r="F678" s="41" t="str">
        <f>VLOOKUP(C678,'[2]Acha Air Sales Price List'!$B$1:$D$65536,3,FALSE)</f>
        <v>Exchange rate :</v>
      </c>
      <c r="G678" s="21">
        <f>ROUND(IF(ISBLANK(C678),0,VLOOKUP(C678,'[2]Acha Air Sales Price List'!$B$1:$X$65536,12,FALSE)*$M$14),2)</f>
        <v>0</v>
      </c>
      <c r="H678" s="21"/>
      <c r="I678" s="22">
        <f t="shared" si="11"/>
        <v>0</v>
      </c>
      <c r="J678" s="14"/>
    </row>
    <row r="679" spans="1:10" ht="12.4" hidden="1" customHeight="1">
      <c r="A679" s="13"/>
      <c r="B679" s="1"/>
      <c r="C679" s="36"/>
      <c r="D679" s="171"/>
      <c r="E679" s="172"/>
      <c r="F679" s="41" t="str">
        <f>VLOOKUP(C679,'[2]Acha Air Sales Price List'!$B$1:$D$65536,3,FALSE)</f>
        <v>Exchange rate :</v>
      </c>
      <c r="G679" s="21">
        <f>ROUND(IF(ISBLANK(C679),0,VLOOKUP(C679,'[2]Acha Air Sales Price List'!$B$1:$X$65536,12,FALSE)*$M$14),2)</f>
        <v>0</v>
      </c>
      <c r="H679" s="21"/>
      <c r="I679" s="22">
        <f t="shared" si="11"/>
        <v>0</v>
      </c>
      <c r="J679" s="14"/>
    </row>
    <row r="680" spans="1:10" ht="12.4" hidden="1" customHeight="1">
      <c r="A680" s="13"/>
      <c r="B680" s="1"/>
      <c r="C680" s="36"/>
      <c r="D680" s="171"/>
      <c r="E680" s="172"/>
      <c r="F680" s="41" t="str">
        <f>VLOOKUP(C680,'[2]Acha Air Sales Price List'!$B$1:$D$65536,3,FALSE)</f>
        <v>Exchange rate :</v>
      </c>
      <c r="G680" s="21">
        <f>ROUND(IF(ISBLANK(C680),0,VLOOKUP(C680,'[2]Acha Air Sales Price List'!$B$1:$X$65536,12,FALSE)*$M$14),2)</f>
        <v>0</v>
      </c>
      <c r="H680" s="21"/>
      <c r="I680" s="22">
        <f t="shared" si="11"/>
        <v>0</v>
      </c>
      <c r="J680" s="14"/>
    </row>
    <row r="681" spans="1:10" ht="12.4" hidden="1" customHeight="1">
      <c r="A681" s="13"/>
      <c r="B681" s="1"/>
      <c r="C681" s="36"/>
      <c r="D681" s="171"/>
      <c r="E681" s="172"/>
      <c r="F681" s="41" t="str">
        <f>VLOOKUP(C681,'[2]Acha Air Sales Price List'!$B$1:$D$65536,3,FALSE)</f>
        <v>Exchange rate :</v>
      </c>
      <c r="G681" s="21">
        <f>ROUND(IF(ISBLANK(C681),0,VLOOKUP(C681,'[2]Acha Air Sales Price List'!$B$1:$X$65536,12,FALSE)*$M$14),2)</f>
        <v>0</v>
      </c>
      <c r="H681" s="21"/>
      <c r="I681" s="22">
        <f t="shared" si="11"/>
        <v>0</v>
      </c>
      <c r="J681" s="14"/>
    </row>
    <row r="682" spans="1:10" ht="12.4" hidden="1" customHeight="1">
      <c r="A682" s="13"/>
      <c r="B682" s="1"/>
      <c r="C682" s="36"/>
      <c r="D682" s="171"/>
      <c r="E682" s="172"/>
      <c r="F682" s="41" t="str">
        <f>VLOOKUP(C682,'[2]Acha Air Sales Price List'!$B$1:$D$65536,3,FALSE)</f>
        <v>Exchange rate :</v>
      </c>
      <c r="G682" s="21">
        <f>ROUND(IF(ISBLANK(C682),0,VLOOKUP(C682,'[2]Acha Air Sales Price List'!$B$1:$X$65536,12,FALSE)*$M$14),2)</f>
        <v>0</v>
      </c>
      <c r="H682" s="21"/>
      <c r="I682" s="22">
        <f t="shared" si="11"/>
        <v>0</v>
      </c>
      <c r="J682" s="14"/>
    </row>
    <row r="683" spans="1:10" ht="12.4" hidden="1" customHeight="1">
      <c r="A683" s="13"/>
      <c r="B683" s="1"/>
      <c r="C683" s="36"/>
      <c r="D683" s="171"/>
      <c r="E683" s="172"/>
      <c r="F683" s="41" t="str">
        <f>VLOOKUP(C683,'[2]Acha Air Sales Price List'!$B$1:$D$65536,3,FALSE)</f>
        <v>Exchange rate :</v>
      </c>
      <c r="G683" s="21">
        <f>ROUND(IF(ISBLANK(C683),0,VLOOKUP(C683,'[2]Acha Air Sales Price List'!$B$1:$X$65536,12,FALSE)*$M$14),2)</f>
        <v>0</v>
      </c>
      <c r="H683" s="21"/>
      <c r="I683" s="22">
        <f t="shared" si="11"/>
        <v>0</v>
      </c>
      <c r="J683" s="14"/>
    </row>
    <row r="684" spans="1:10" ht="12.4" hidden="1" customHeight="1">
      <c r="A684" s="13"/>
      <c r="B684" s="1"/>
      <c r="C684" s="36"/>
      <c r="D684" s="171"/>
      <c r="E684" s="172"/>
      <c r="F684" s="41" t="str">
        <f>VLOOKUP(C684,'[2]Acha Air Sales Price List'!$B$1:$D$65536,3,FALSE)</f>
        <v>Exchange rate :</v>
      </c>
      <c r="G684" s="21">
        <f>ROUND(IF(ISBLANK(C684),0,VLOOKUP(C684,'[2]Acha Air Sales Price List'!$B$1:$X$65536,12,FALSE)*$M$14),2)</f>
        <v>0</v>
      </c>
      <c r="H684" s="21"/>
      <c r="I684" s="22">
        <f t="shared" si="11"/>
        <v>0</v>
      </c>
      <c r="J684" s="14"/>
    </row>
    <row r="685" spans="1:10" ht="12.4" hidden="1" customHeight="1">
      <c r="A685" s="13"/>
      <c r="B685" s="1"/>
      <c r="C685" s="36"/>
      <c r="D685" s="171"/>
      <c r="E685" s="172"/>
      <c r="F685" s="41" t="str">
        <f>VLOOKUP(C685,'[2]Acha Air Sales Price List'!$B$1:$D$65536,3,FALSE)</f>
        <v>Exchange rate :</v>
      </c>
      <c r="G685" s="21">
        <f>ROUND(IF(ISBLANK(C685),0,VLOOKUP(C685,'[2]Acha Air Sales Price List'!$B$1:$X$65536,12,FALSE)*$M$14),2)</f>
        <v>0</v>
      </c>
      <c r="H685" s="21"/>
      <c r="I685" s="22">
        <f t="shared" si="11"/>
        <v>0</v>
      </c>
      <c r="J685" s="14"/>
    </row>
    <row r="686" spans="1:10" ht="12.4" hidden="1" customHeight="1">
      <c r="A686" s="13"/>
      <c r="B686" s="1"/>
      <c r="C686" s="36"/>
      <c r="D686" s="171"/>
      <c r="E686" s="172"/>
      <c r="F686" s="41" t="str">
        <f>VLOOKUP(C686,'[2]Acha Air Sales Price List'!$B$1:$D$65536,3,FALSE)</f>
        <v>Exchange rate :</v>
      </c>
      <c r="G686" s="21">
        <f>ROUND(IF(ISBLANK(C686),0,VLOOKUP(C686,'[2]Acha Air Sales Price List'!$B$1:$X$65536,12,FALSE)*$M$14),2)</f>
        <v>0</v>
      </c>
      <c r="H686" s="21"/>
      <c r="I686" s="22">
        <f t="shared" si="11"/>
        <v>0</v>
      </c>
      <c r="J686" s="14"/>
    </row>
    <row r="687" spans="1:10" ht="12.4" hidden="1" customHeight="1">
      <c r="A687" s="13"/>
      <c r="B687" s="1"/>
      <c r="C687" s="36"/>
      <c r="D687" s="171"/>
      <c r="E687" s="172"/>
      <c r="F687" s="41" t="str">
        <f>VLOOKUP(C687,'[2]Acha Air Sales Price List'!$B$1:$D$65536,3,FALSE)</f>
        <v>Exchange rate :</v>
      </c>
      <c r="G687" s="21">
        <f>ROUND(IF(ISBLANK(C687),0,VLOOKUP(C687,'[2]Acha Air Sales Price List'!$B$1:$X$65536,12,FALSE)*$M$14),2)</f>
        <v>0</v>
      </c>
      <c r="H687" s="21"/>
      <c r="I687" s="22">
        <f t="shared" si="11"/>
        <v>0</v>
      </c>
      <c r="J687" s="14"/>
    </row>
    <row r="688" spans="1:10" ht="12.4" hidden="1" customHeight="1">
      <c r="A688" s="13"/>
      <c r="B688" s="1"/>
      <c r="C688" s="36"/>
      <c r="D688" s="171"/>
      <c r="E688" s="172"/>
      <c r="F688" s="41" t="str">
        <f>VLOOKUP(C688,'[2]Acha Air Sales Price List'!$B$1:$D$65536,3,FALSE)</f>
        <v>Exchange rate :</v>
      </c>
      <c r="G688" s="21">
        <f>ROUND(IF(ISBLANK(C688),0,VLOOKUP(C688,'[2]Acha Air Sales Price List'!$B$1:$X$65536,12,FALSE)*$M$14),2)</f>
        <v>0</v>
      </c>
      <c r="H688" s="21"/>
      <c r="I688" s="22">
        <f t="shared" si="11"/>
        <v>0</v>
      </c>
      <c r="J688" s="14"/>
    </row>
    <row r="689" spans="1:10" ht="12.4" hidden="1" customHeight="1">
      <c r="A689" s="13"/>
      <c r="B689" s="1"/>
      <c r="C689" s="36"/>
      <c r="D689" s="171"/>
      <c r="E689" s="172"/>
      <c r="F689" s="41" t="str">
        <f>VLOOKUP(C689,'[2]Acha Air Sales Price List'!$B$1:$D$65536,3,FALSE)</f>
        <v>Exchange rate :</v>
      </c>
      <c r="G689" s="21">
        <f>ROUND(IF(ISBLANK(C689),0,VLOOKUP(C689,'[2]Acha Air Sales Price List'!$B$1:$X$65536,12,FALSE)*$M$14),2)</f>
        <v>0</v>
      </c>
      <c r="H689" s="21"/>
      <c r="I689" s="22">
        <f t="shared" si="11"/>
        <v>0</v>
      </c>
      <c r="J689" s="14"/>
    </row>
    <row r="690" spans="1:10" ht="12.4" hidden="1" customHeight="1">
      <c r="A690" s="13"/>
      <c r="B690" s="1"/>
      <c r="C690" s="36"/>
      <c r="D690" s="171"/>
      <c r="E690" s="172"/>
      <c r="F690" s="41" t="str">
        <f>VLOOKUP(C690,'[2]Acha Air Sales Price List'!$B$1:$D$65536,3,FALSE)</f>
        <v>Exchange rate :</v>
      </c>
      <c r="G690" s="21">
        <f>ROUND(IF(ISBLANK(C690),0,VLOOKUP(C690,'[2]Acha Air Sales Price List'!$B$1:$X$65536,12,FALSE)*$M$14),2)</f>
        <v>0</v>
      </c>
      <c r="H690" s="21"/>
      <c r="I690" s="22">
        <f t="shared" si="11"/>
        <v>0</v>
      </c>
      <c r="J690" s="14"/>
    </row>
    <row r="691" spans="1:10" ht="12.4" hidden="1" customHeight="1">
      <c r="A691" s="13"/>
      <c r="B691" s="1"/>
      <c r="C691" s="36"/>
      <c r="D691" s="171"/>
      <c r="E691" s="172"/>
      <c r="F691" s="41" t="str">
        <f>VLOOKUP(C691,'[2]Acha Air Sales Price List'!$B$1:$D$65536,3,FALSE)</f>
        <v>Exchange rate :</v>
      </c>
      <c r="G691" s="21">
        <f>ROUND(IF(ISBLANK(C691),0,VLOOKUP(C691,'[2]Acha Air Sales Price List'!$B$1:$X$65536,12,FALSE)*$M$14),2)</f>
        <v>0</v>
      </c>
      <c r="H691" s="21"/>
      <c r="I691" s="22">
        <f t="shared" si="11"/>
        <v>0</v>
      </c>
      <c r="J691" s="14"/>
    </row>
    <row r="692" spans="1:10" ht="12.4" hidden="1" customHeight="1">
      <c r="A692" s="13"/>
      <c r="B692" s="1"/>
      <c r="C692" s="37"/>
      <c r="D692" s="171"/>
      <c r="E692" s="172"/>
      <c r="F692" s="41" t="str">
        <f>VLOOKUP(C692,'[2]Acha Air Sales Price List'!$B$1:$D$65536,3,FALSE)</f>
        <v>Exchange rate :</v>
      </c>
      <c r="G692" s="21">
        <f>ROUND(IF(ISBLANK(C692),0,VLOOKUP(C692,'[2]Acha Air Sales Price List'!$B$1:$X$65536,12,FALSE)*$M$14),2)</f>
        <v>0</v>
      </c>
      <c r="H692" s="21"/>
      <c r="I692" s="22">
        <f t="shared" si="11"/>
        <v>0</v>
      </c>
      <c r="J692" s="14"/>
    </row>
    <row r="693" spans="1:10" ht="12" hidden="1" customHeight="1">
      <c r="A693" s="13"/>
      <c r="B693" s="1"/>
      <c r="C693" s="36"/>
      <c r="D693" s="171"/>
      <c r="E693" s="172"/>
      <c r="F693" s="41" t="str">
        <f>VLOOKUP(C693,'[2]Acha Air Sales Price List'!$B$1:$D$65536,3,FALSE)</f>
        <v>Exchange rate :</v>
      </c>
      <c r="G693" s="21">
        <f>ROUND(IF(ISBLANK(C693),0,VLOOKUP(C693,'[2]Acha Air Sales Price List'!$B$1:$X$65536,12,FALSE)*$M$14),2)</f>
        <v>0</v>
      </c>
      <c r="H693" s="21"/>
      <c r="I693" s="22">
        <f t="shared" si="11"/>
        <v>0</v>
      </c>
      <c r="J693" s="14"/>
    </row>
    <row r="694" spans="1:10" ht="12.4" hidden="1" customHeight="1">
      <c r="A694" s="13"/>
      <c r="B694" s="1"/>
      <c r="C694" s="36"/>
      <c r="D694" s="171"/>
      <c r="E694" s="172"/>
      <c r="F694" s="41" t="str">
        <f>VLOOKUP(C694,'[2]Acha Air Sales Price List'!$B$1:$D$65536,3,FALSE)</f>
        <v>Exchange rate :</v>
      </c>
      <c r="G694" s="21">
        <f>ROUND(IF(ISBLANK(C694),0,VLOOKUP(C694,'[2]Acha Air Sales Price List'!$B$1:$X$65536,12,FALSE)*$M$14),2)</f>
        <v>0</v>
      </c>
      <c r="H694" s="21"/>
      <c r="I694" s="22">
        <f t="shared" si="11"/>
        <v>0</v>
      </c>
      <c r="J694" s="14"/>
    </row>
    <row r="695" spans="1:10" ht="12.4" hidden="1" customHeight="1">
      <c r="A695" s="13"/>
      <c r="B695" s="1"/>
      <c r="C695" s="36"/>
      <c r="D695" s="171"/>
      <c r="E695" s="172"/>
      <c r="F695" s="41" t="str">
        <f>VLOOKUP(C695,'[2]Acha Air Sales Price List'!$B$1:$D$65536,3,FALSE)</f>
        <v>Exchange rate :</v>
      </c>
      <c r="G695" s="21">
        <f>ROUND(IF(ISBLANK(C695),0,VLOOKUP(C695,'[2]Acha Air Sales Price List'!$B$1:$X$65536,12,FALSE)*$M$14),2)</f>
        <v>0</v>
      </c>
      <c r="H695" s="21"/>
      <c r="I695" s="22">
        <f t="shared" si="11"/>
        <v>0</v>
      </c>
      <c r="J695" s="14"/>
    </row>
    <row r="696" spans="1:10" ht="12.4" hidden="1" customHeight="1">
      <c r="A696" s="13"/>
      <c r="B696" s="1"/>
      <c r="C696" s="36"/>
      <c r="D696" s="171"/>
      <c r="E696" s="172"/>
      <c r="F696" s="41" t="str">
        <f>VLOOKUP(C696,'[2]Acha Air Sales Price List'!$B$1:$D$65536,3,FALSE)</f>
        <v>Exchange rate :</v>
      </c>
      <c r="G696" s="21">
        <f>ROUND(IF(ISBLANK(C696),0,VLOOKUP(C696,'[2]Acha Air Sales Price List'!$B$1:$X$65536,12,FALSE)*$M$14),2)</f>
        <v>0</v>
      </c>
      <c r="H696" s="21"/>
      <c r="I696" s="22">
        <f t="shared" si="11"/>
        <v>0</v>
      </c>
      <c r="J696" s="14"/>
    </row>
    <row r="697" spans="1:10" ht="12.4" hidden="1" customHeight="1">
      <c r="A697" s="13"/>
      <c r="B697" s="1"/>
      <c r="C697" s="36"/>
      <c r="D697" s="171"/>
      <c r="E697" s="172"/>
      <c r="F697" s="41" t="str">
        <f>VLOOKUP(C697,'[2]Acha Air Sales Price List'!$B$1:$D$65536,3,FALSE)</f>
        <v>Exchange rate :</v>
      </c>
      <c r="G697" s="21">
        <f>ROUND(IF(ISBLANK(C697),0,VLOOKUP(C697,'[2]Acha Air Sales Price List'!$B$1:$X$65536,12,FALSE)*$M$14),2)</f>
        <v>0</v>
      </c>
      <c r="H697" s="21"/>
      <c r="I697" s="22">
        <f t="shared" si="11"/>
        <v>0</v>
      </c>
      <c r="J697" s="14"/>
    </row>
    <row r="698" spans="1:10" ht="12.4" hidden="1" customHeight="1">
      <c r="A698" s="13"/>
      <c r="B698" s="1"/>
      <c r="C698" s="36"/>
      <c r="D698" s="171"/>
      <c r="E698" s="172"/>
      <c r="F698" s="41" t="str">
        <f>VLOOKUP(C698,'[2]Acha Air Sales Price List'!$B$1:$D$65536,3,FALSE)</f>
        <v>Exchange rate :</v>
      </c>
      <c r="G698" s="21">
        <f>ROUND(IF(ISBLANK(C698),0,VLOOKUP(C698,'[2]Acha Air Sales Price List'!$B$1:$X$65536,12,FALSE)*$M$14),2)</f>
        <v>0</v>
      </c>
      <c r="H698" s="21"/>
      <c r="I698" s="22">
        <f t="shared" si="11"/>
        <v>0</v>
      </c>
      <c r="J698" s="14"/>
    </row>
    <row r="699" spans="1:10" ht="12.4" hidden="1" customHeight="1">
      <c r="A699" s="13"/>
      <c r="B699" s="1"/>
      <c r="C699" s="36"/>
      <c r="D699" s="171"/>
      <c r="E699" s="172"/>
      <c r="F699" s="41" t="str">
        <f>VLOOKUP(C699,'[2]Acha Air Sales Price List'!$B$1:$D$65536,3,FALSE)</f>
        <v>Exchange rate :</v>
      </c>
      <c r="G699" s="21">
        <f>ROUND(IF(ISBLANK(C699),0,VLOOKUP(C699,'[2]Acha Air Sales Price List'!$B$1:$X$65536,12,FALSE)*$M$14),2)</f>
        <v>0</v>
      </c>
      <c r="H699" s="21"/>
      <c r="I699" s="22">
        <f t="shared" si="11"/>
        <v>0</v>
      </c>
      <c r="J699" s="14"/>
    </row>
    <row r="700" spans="1:10" ht="12.4" hidden="1" customHeight="1">
      <c r="A700" s="13"/>
      <c r="B700" s="1"/>
      <c r="C700" s="36"/>
      <c r="D700" s="171"/>
      <c r="E700" s="172"/>
      <c r="F700" s="41" t="str">
        <f>VLOOKUP(C700,'[2]Acha Air Sales Price List'!$B$1:$D$65536,3,FALSE)</f>
        <v>Exchange rate :</v>
      </c>
      <c r="G700" s="21">
        <f>ROUND(IF(ISBLANK(C700),0,VLOOKUP(C700,'[2]Acha Air Sales Price List'!$B$1:$X$65536,12,FALSE)*$M$14),2)</f>
        <v>0</v>
      </c>
      <c r="H700" s="21"/>
      <c r="I700" s="22">
        <f t="shared" si="11"/>
        <v>0</v>
      </c>
      <c r="J700" s="14"/>
    </row>
    <row r="701" spans="1:10" ht="12.4" hidden="1" customHeight="1">
      <c r="A701" s="13"/>
      <c r="B701" s="1"/>
      <c r="C701" s="36"/>
      <c r="D701" s="171"/>
      <c r="E701" s="172"/>
      <c r="F701" s="41" t="str">
        <f>VLOOKUP(C701,'[2]Acha Air Sales Price List'!$B$1:$D$65536,3,FALSE)</f>
        <v>Exchange rate :</v>
      </c>
      <c r="G701" s="21">
        <f>ROUND(IF(ISBLANK(C701),0,VLOOKUP(C701,'[2]Acha Air Sales Price List'!$B$1:$X$65536,12,FALSE)*$M$14),2)</f>
        <v>0</v>
      </c>
      <c r="H701" s="21"/>
      <c r="I701" s="22">
        <f t="shared" si="11"/>
        <v>0</v>
      </c>
      <c r="J701" s="14"/>
    </row>
    <row r="702" spans="1:10" ht="12.4" hidden="1" customHeight="1">
      <c r="A702" s="13"/>
      <c r="B702" s="1"/>
      <c r="C702" s="36"/>
      <c r="D702" s="171"/>
      <c r="E702" s="172"/>
      <c r="F702" s="41" t="str">
        <f>VLOOKUP(C702,'[2]Acha Air Sales Price List'!$B$1:$D$65536,3,FALSE)</f>
        <v>Exchange rate :</v>
      </c>
      <c r="G702" s="21">
        <f>ROUND(IF(ISBLANK(C702),0,VLOOKUP(C702,'[2]Acha Air Sales Price List'!$B$1:$X$65536,12,FALSE)*$M$14),2)</f>
        <v>0</v>
      </c>
      <c r="H702" s="21"/>
      <c r="I702" s="22">
        <f t="shared" si="11"/>
        <v>0</v>
      </c>
      <c r="J702" s="14"/>
    </row>
    <row r="703" spans="1:10" ht="12.4" hidden="1" customHeight="1">
      <c r="A703" s="13"/>
      <c r="B703" s="1"/>
      <c r="C703" s="36"/>
      <c r="D703" s="171"/>
      <c r="E703" s="172"/>
      <c r="F703" s="41" t="str">
        <f>VLOOKUP(C703,'[2]Acha Air Sales Price List'!$B$1:$D$65536,3,FALSE)</f>
        <v>Exchange rate :</v>
      </c>
      <c r="G703" s="21">
        <f>ROUND(IF(ISBLANK(C703),0,VLOOKUP(C703,'[2]Acha Air Sales Price List'!$B$1:$X$65536,12,FALSE)*$M$14),2)</f>
        <v>0</v>
      </c>
      <c r="H703" s="21"/>
      <c r="I703" s="22">
        <f t="shared" si="11"/>
        <v>0</v>
      </c>
      <c r="J703" s="14"/>
    </row>
    <row r="704" spans="1:10" ht="12.4" hidden="1" customHeight="1">
      <c r="A704" s="13"/>
      <c r="B704" s="1"/>
      <c r="C704" s="36"/>
      <c r="D704" s="171"/>
      <c r="E704" s="172"/>
      <c r="F704" s="41" t="str">
        <f>VLOOKUP(C704,'[2]Acha Air Sales Price List'!$B$1:$D$65536,3,FALSE)</f>
        <v>Exchange rate :</v>
      </c>
      <c r="G704" s="21">
        <f>ROUND(IF(ISBLANK(C704),0,VLOOKUP(C704,'[2]Acha Air Sales Price List'!$B$1:$X$65536,12,FALSE)*$M$14),2)</f>
        <v>0</v>
      </c>
      <c r="H704" s="21"/>
      <c r="I704" s="22">
        <f t="shared" si="11"/>
        <v>0</v>
      </c>
      <c r="J704" s="14"/>
    </row>
    <row r="705" spans="1:10" ht="12.4" hidden="1" customHeight="1">
      <c r="A705" s="13"/>
      <c r="B705" s="1"/>
      <c r="C705" s="36"/>
      <c r="D705" s="171"/>
      <c r="E705" s="172"/>
      <c r="F705" s="41" t="str">
        <f>VLOOKUP(C705,'[2]Acha Air Sales Price List'!$B$1:$D$65536,3,FALSE)</f>
        <v>Exchange rate :</v>
      </c>
      <c r="G705" s="21">
        <f>ROUND(IF(ISBLANK(C705),0,VLOOKUP(C705,'[2]Acha Air Sales Price List'!$B$1:$X$65536,12,FALSE)*$M$14),2)</f>
        <v>0</v>
      </c>
      <c r="H705" s="21"/>
      <c r="I705" s="22">
        <f t="shared" si="11"/>
        <v>0</v>
      </c>
      <c r="J705" s="14"/>
    </row>
    <row r="706" spans="1:10" ht="12.4" hidden="1" customHeight="1">
      <c r="A706" s="13"/>
      <c r="B706" s="1"/>
      <c r="C706" s="36"/>
      <c r="D706" s="171"/>
      <c r="E706" s="172"/>
      <c r="F706" s="41" t="str">
        <f>VLOOKUP(C706,'[2]Acha Air Sales Price List'!$B$1:$D$65536,3,FALSE)</f>
        <v>Exchange rate :</v>
      </c>
      <c r="G706" s="21">
        <f>ROUND(IF(ISBLANK(C706),0,VLOOKUP(C706,'[2]Acha Air Sales Price List'!$B$1:$X$65536,12,FALSE)*$M$14),2)</f>
        <v>0</v>
      </c>
      <c r="H706" s="21"/>
      <c r="I706" s="22">
        <f t="shared" si="11"/>
        <v>0</v>
      </c>
      <c r="J706" s="14"/>
    </row>
    <row r="707" spans="1:10" ht="12.4" hidden="1" customHeight="1">
      <c r="A707" s="13"/>
      <c r="B707" s="1"/>
      <c r="C707" s="36"/>
      <c r="D707" s="171"/>
      <c r="E707" s="172"/>
      <c r="F707" s="41" t="str">
        <f>VLOOKUP(C707,'[2]Acha Air Sales Price List'!$B$1:$D$65536,3,FALSE)</f>
        <v>Exchange rate :</v>
      </c>
      <c r="G707" s="21">
        <f>ROUND(IF(ISBLANK(C707),0,VLOOKUP(C707,'[2]Acha Air Sales Price List'!$B$1:$X$65536,12,FALSE)*$M$14),2)</f>
        <v>0</v>
      </c>
      <c r="H707" s="21"/>
      <c r="I707" s="22">
        <f t="shared" si="11"/>
        <v>0</v>
      </c>
      <c r="J707" s="14"/>
    </row>
    <row r="708" spans="1:10" ht="12.4" hidden="1" customHeight="1">
      <c r="A708" s="13"/>
      <c r="B708" s="1"/>
      <c r="C708" s="36"/>
      <c r="D708" s="171"/>
      <c r="E708" s="172"/>
      <c r="F708" s="41" t="str">
        <f>VLOOKUP(C708,'[2]Acha Air Sales Price List'!$B$1:$D$65536,3,FALSE)</f>
        <v>Exchange rate :</v>
      </c>
      <c r="G708" s="21">
        <f>ROUND(IF(ISBLANK(C708),0,VLOOKUP(C708,'[2]Acha Air Sales Price List'!$B$1:$X$65536,12,FALSE)*$M$14),2)</f>
        <v>0</v>
      </c>
      <c r="H708" s="21"/>
      <c r="I708" s="22">
        <f t="shared" si="11"/>
        <v>0</v>
      </c>
      <c r="J708" s="14"/>
    </row>
    <row r="709" spans="1:10" ht="12.4" hidden="1" customHeight="1">
      <c r="A709" s="13"/>
      <c r="B709" s="1"/>
      <c r="C709" s="36"/>
      <c r="D709" s="171"/>
      <c r="E709" s="172"/>
      <c r="F709" s="41" t="str">
        <f>VLOOKUP(C709,'[2]Acha Air Sales Price List'!$B$1:$D$65536,3,FALSE)</f>
        <v>Exchange rate :</v>
      </c>
      <c r="G709" s="21">
        <f>ROUND(IF(ISBLANK(C709),0,VLOOKUP(C709,'[2]Acha Air Sales Price List'!$B$1:$X$65536,12,FALSE)*$M$14),2)</f>
        <v>0</v>
      </c>
      <c r="H709" s="21"/>
      <c r="I709" s="22">
        <f t="shared" si="11"/>
        <v>0</v>
      </c>
      <c r="J709" s="14"/>
    </row>
    <row r="710" spans="1:10" ht="12.4" hidden="1" customHeight="1">
      <c r="A710" s="13"/>
      <c r="B710" s="1"/>
      <c r="C710" s="36"/>
      <c r="D710" s="171"/>
      <c r="E710" s="172"/>
      <c r="F710" s="41" t="str">
        <f>VLOOKUP(C710,'[2]Acha Air Sales Price List'!$B$1:$D$65536,3,FALSE)</f>
        <v>Exchange rate :</v>
      </c>
      <c r="G710" s="21">
        <f>ROUND(IF(ISBLANK(C710),0,VLOOKUP(C710,'[2]Acha Air Sales Price List'!$B$1:$X$65536,12,FALSE)*$M$14),2)</f>
        <v>0</v>
      </c>
      <c r="H710" s="21"/>
      <c r="I710" s="22">
        <f t="shared" si="11"/>
        <v>0</v>
      </c>
      <c r="J710" s="14"/>
    </row>
    <row r="711" spans="1:10" ht="12.4" hidden="1" customHeight="1">
      <c r="A711" s="13"/>
      <c r="B711" s="1"/>
      <c r="C711" s="36"/>
      <c r="D711" s="171"/>
      <c r="E711" s="172"/>
      <c r="F711" s="41" t="str">
        <f>VLOOKUP(C711,'[2]Acha Air Sales Price List'!$B$1:$D$65536,3,FALSE)</f>
        <v>Exchange rate :</v>
      </c>
      <c r="G711" s="21">
        <f>ROUND(IF(ISBLANK(C711),0,VLOOKUP(C711,'[2]Acha Air Sales Price List'!$B$1:$X$65536,12,FALSE)*$M$14),2)</f>
        <v>0</v>
      </c>
      <c r="H711" s="21"/>
      <c r="I711" s="22">
        <f t="shared" si="11"/>
        <v>0</v>
      </c>
      <c r="J711" s="14"/>
    </row>
    <row r="712" spans="1:10" ht="12.4" hidden="1" customHeight="1">
      <c r="A712" s="13"/>
      <c r="B712" s="1"/>
      <c r="C712" s="36"/>
      <c r="D712" s="171"/>
      <c r="E712" s="172"/>
      <c r="F712" s="41" t="str">
        <f>VLOOKUP(C712,'[2]Acha Air Sales Price List'!$B$1:$D$65536,3,FALSE)</f>
        <v>Exchange rate :</v>
      </c>
      <c r="G712" s="21">
        <f>ROUND(IF(ISBLANK(C712),0,VLOOKUP(C712,'[2]Acha Air Sales Price List'!$B$1:$X$65536,12,FALSE)*$M$14),2)</f>
        <v>0</v>
      </c>
      <c r="H712" s="21"/>
      <c r="I712" s="22">
        <f t="shared" si="11"/>
        <v>0</v>
      </c>
      <c r="J712" s="14"/>
    </row>
    <row r="713" spans="1:10" ht="12.4" hidden="1" customHeight="1">
      <c r="A713" s="13"/>
      <c r="B713" s="1"/>
      <c r="C713" s="36"/>
      <c r="D713" s="171"/>
      <c r="E713" s="172"/>
      <c r="F713" s="41" t="str">
        <f>VLOOKUP(C713,'[2]Acha Air Sales Price List'!$B$1:$D$65536,3,FALSE)</f>
        <v>Exchange rate :</v>
      </c>
      <c r="G713" s="21">
        <f>ROUND(IF(ISBLANK(C713),0,VLOOKUP(C713,'[2]Acha Air Sales Price List'!$B$1:$X$65536,12,FALSE)*$M$14),2)</f>
        <v>0</v>
      </c>
      <c r="H713" s="21"/>
      <c r="I713" s="22">
        <f t="shared" si="11"/>
        <v>0</v>
      </c>
      <c r="J713" s="14"/>
    </row>
    <row r="714" spans="1:10" ht="12.4" hidden="1" customHeight="1">
      <c r="A714" s="13"/>
      <c r="B714" s="1"/>
      <c r="C714" s="36"/>
      <c r="D714" s="171"/>
      <c r="E714" s="172"/>
      <c r="F714" s="41" t="str">
        <f>VLOOKUP(C714,'[2]Acha Air Sales Price List'!$B$1:$D$65536,3,FALSE)</f>
        <v>Exchange rate :</v>
      </c>
      <c r="G714" s="21">
        <f>ROUND(IF(ISBLANK(C714),0,VLOOKUP(C714,'[2]Acha Air Sales Price List'!$B$1:$X$65536,12,FALSE)*$M$14),2)</f>
        <v>0</v>
      </c>
      <c r="H714" s="21"/>
      <c r="I714" s="22">
        <f t="shared" si="11"/>
        <v>0</v>
      </c>
      <c r="J714" s="14"/>
    </row>
    <row r="715" spans="1:10" ht="12.4" hidden="1" customHeight="1">
      <c r="A715" s="13"/>
      <c r="B715" s="1"/>
      <c r="C715" s="36"/>
      <c r="D715" s="171"/>
      <c r="E715" s="172"/>
      <c r="F715" s="41" t="str">
        <f>VLOOKUP(C715,'[2]Acha Air Sales Price List'!$B$1:$D$65536,3,FALSE)</f>
        <v>Exchange rate :</v>
      </c>
      <c r="G715" s="21">
        <f>ROUND(IF(ISBLANK(C715),0,VLOOKUP(C715,'[2]Acha Air Sales Price List'!$B$1:$X$65536,12,FALSE)*$M$14),2)</f>
        <v>0</v>
      </c>
      <c r="H715" s="21"/>
      <c r="I715" s="22">
        <f t="shared" si="11"/>
        <v>0</v>
      </c>
      <c r="J715" s="14"/>
    </row>
    <row r="716" spans="1:10" ht="12.4" hidden="1" customHeight="1">
      <c r="A716" s="13"/>
      <c r="B716" s="1"/>
      <c r="C716" s="36"/>
      <c r="D716" s="171"/>
      <c r="E716" s="172"/>
      <c r="F716" s="41" t="str">
        <f>VLOOKUP(C716,'[2]Acha Air Sales Price List'!$B$1:$D$65536,3,FALSE)</f>
        <v>Exchange rate :</v>
      </c>
      <c r="G716" s="21">
        <f>ROUND(IF(ISBLANK(C716),0,VLOOKUP(C716,'[2]Acha Air Sales Price List'!$B$1:$X$65536,12,FALSE)*$M$14),2)</f>
        <v>0</v>
      </c>
      <c r="H716" s="21"/>
      <c r="I716" s="22">
        <f t="shared" si="11"/>
        <v>0</v>
      </c>
      <c r="J716" s="14"/>
    </row>
    <row r="717" spans="1:10" ht="12.4" hidden="1" customHeight="1">
      <c r="A717" s="13"/>
      <c r="B717" s="1"/>
      <c r="C717" s="36"/>
      <c r="D717" s="171"/>
      <c r="E717" s="172"/>
      <c r="F717" s="41" t="str">
        <f>VLOOKUP(C717,'[2]Acha Air Sales Price List'!$B$1:$D$65536,3,FALSE)</f>
        <v>Exchange rate :</v>
      </c>
      <c r="G717" s="21">
        <f>ROUND(IF(ISBLANK(C717),0,VLOOKUP(C717,'[2]Acha Air Sales Price List'!$B$1:$X$65536,12,FALSE)*$M$14),2)</f>
        <v>0</v>
      </c>
      <c r="H717" s="21"/>
      <c r="I717" s="22">
        <f t="shared" si="11"/>
        <v>0</v>
      </c>
      <c r="J717" s="14"/>
    </row>
    <row r="718" spans="1:10" ht="12.4" hidden="1" customHeight="1">
      <c r="A718" s="13"/>
      <c r="B718" s="1"/>
      <c r="C718" s="36"/>
      <c r="D718" s="171"/>
      <c r="E718" s="172"/>
      <c r="F718" s="41" t="str">
        <f>VLOOKUP(C718,'[2]Acha Air Sales Price List'!$B$1:$D$65536,3,FALSE)</f>
        <v>Exchange rate :</v>
      </c>
      <c r="G718" s="21">
        <f>ROUND(IF(ISBLANK(C718),0,VLOOKUP(C718,'[2]Acha Air Sales Price List'!$B$1:$X$65536,12,FALSE)*$M$14),2)</f>
        <v>0</v>
      </c>
      <c r="H718" s="21"/>
      <c r="I718" s="22">
        <f t="shared" si="11"/>
        <v>0</v>
      </c>
      <c r="J718" s="14"/>
    </row>
    <row r="719" spans="1:10" ht="12.4" hidden="1" customHeight="1">
      <c r="A719" s="13"/>
      <c r="B719" s="1"/>
      <c r="C719" s="36"/>
      <c r="D719" s="171"/>
      <c r="E719" s="172"/>
      <c r="F719" s="41" t="str">
        <f>VLOOKUP(C719,'[2]Acha Air Sales Price List'!$B$1:$D$65536,3,FALSE)</f>
        <v>Exchange rate :</v>
      </c>
      <c r="G719" s="21">
        <f>ROUND(IF(ISBLANK(C719),0,VLOOKUP(C719,'[2]Acha Air Sales Price List'!$B$1:$X$65536,12,FALSE)*$M$14),2)</f>
        <v>0</v>
      </c>
      <c r="H719" s="21"/>
      <c r="I719" s="22">
        <f t="shared" si="11"/>
        <v>0</v>
      </c>
      <c r="J719" s="14"/>
    </row>
    <row r="720" spans="1:10" ht="12.4" hidden="1" customHeight="1">
      <c r="A720" s="13"/>
      <c r="B720" s="1"/>
      <c r="C720" s="37"/>
      <c r="D720" s="171"/>
      <c r="E720" s="172"/>
      <c r="F720" s="41" t="str">
        <f>VLOOKUP(C720,'[2]Acha Air Sales Price List'!$B$1:$D$65536,3,FALSE)</f>
        <v>Exchange rate :</v>
      </c>
      <c r="G720" s="21">
        <f>ROUND(IF(ISBLANK(C720),0,VLOOKUP(C720,'[2]Acha Air Sales Price List'!$B$1:$X$65536,12,FALSE)*$M$14),2)</f>
        <v>0</v>
      </c>
      <c r="H720" s="21"/>
      <c r="I720" s="22">
        <f t="shared" si="11"/>
        <v>0</v>
      </c>
      <c r="J720" s="14"/>
    </row>
    <row r="721" spans="1:10" ht="12" hidden="1" customHeight="1">
      <c r="A721" s="13"/>
      <c r="B721" s="1"/>
      <c r="C721" s="36"/>
      <c r="D721" s="171"/>
      <c r="E721" s="172"/>
      <c r="F721" s="41" t="str">
        <f>VLOOKUP(C721,'[2]Acha Air Sales Price List'!$B$1:$D$65536,3,FALSE)</f>
        <v>Exchange rate :</v>
      </c>
      <c r="G721" s="21">
        <f>ROUND(IF(ISBLANK(C721),0,VLOOKUP(C721,'[2]Acha Air Sales Price List'!$B$1:$X$65536,12,FALSE)*$M$14),2)</f>
        <v>0</v>
      </c>
      <c r="H721" s="21"/>
      <c r="I721" s="22">
        <f t="shared" si="11"/>
        <v>0</v>
      </c>
      <c r="J721" s="14"/>
    </row>
    <row r="722" spans="1:10" ht="12.4" hidden="1" customHeight="1">
      <c r="A722" s="13"/>
      <c r="B722" s="1"/>
      <c r="C722" s="36"/>
      <c r="D722" s="171"/>
      <c r="E722" s="172"/>
      <c r="F722" s="41" t="str">
        <f>VLOOKUP(C722,'[2]Acha Air Sales Price List'!$B$1:$D$65536,3,FALSE)</f>
        <v>Exchange rate :</v>
      </c>
      <c r="G722" s="21">
        <f>ROUND(IF(ISBLANK(C722),0,VLOOKUP(C722,'[2]Acha Air Sales Price List'!$B$1:$X$65536,12,FALSE)*$M$14),2)</f>
        <v>0</v>
      </c>
      <c r="H722" s="21"/>
      <c r="I722" s="22">
        <f t="shared" si="11"/>
        <v>0</v>
      </c>
      <c r="J722" s="14"/>
    </row>
    <row r="723" spans="1:10" ht="12.4" hidden="1" customHeight="1">
      <c r="A723" s="13"/>
      <c r="B723" s="1"/>
      <c r="C723" s="36"/>
      <c r="D723" s="171"/>
      <c r="E723" s="172"/>
      <c r="F723" s="41" t="str">
        <f>VLOOKUP(C723,'[2]Acha Air Sales Price List'!$B$1:$D$65536,3,FALSE)</f>
        <v>Exchange rate :</v>
      </c>
      <c r="G723" s="21">
        <f>ROUND(IF(ISBLANK(C723),0,VLOOKUP(C723,'[2]Acha Air Sales Price List'!$B$1:$X$65536,12,FALSE)*$M$14),2)</f>
        <v>0</v>
      </c>
      <c r="H723" s="21"/>
      <c r="I723" s="22">
        <f t="shared" si="11"/>
        <v>0</v>
      </c>
      <c r="J723" s="14"/>
    </row>
    <row r="724" spans="1:10" ht="12.4" hidden="1" customHeight="1">
      <c r="A724" s="13"/>
      <c r="B724" s="1"/>
      <c r="C724" s="36"/>
      <c r="D724" s="171"/>
      <c r="E724" s="172"/>
      <c r="F724" s="41" t="str">
        <f>VLOOKUP(C724,'[2]Acha Air Sales Price List'!$B$1:$D$65536,3,FALSE)</f>
        <v>Exchange rate :</v>
      </c>
      <c r="G724" s="21">
        <f>ROUND(IF(ISBLANK(C724),0,VLOOKUP(C724,'[2]Acha Air Sales Price List'!$B$1:$X$65536,12,FALSE)*$M$14),2)</f>
        <v>0</v>
      </c>
      <c r="H724" s="21"/>
      <c r="I724" s="22">
        <f t="shared" ref="I724:I787" si="12">ROUND(IF(ISNUMBER(B724), G724*B724, 0),5)</f>
        <v>0</v>
      </c>
      <c r="J724" s="14"/>
    </row>
    <row r="725" spans="1:10" ht="12.4" hidden="1" customHeight="1">
      <c r="A725" s="13"/>
      <c r="B725" s="1"/>
      <c r="C725" s="36"/>
      <c r="D725" s="171"/>
      <c r="E725" s="172"/>
      <c r="F725" s="41" t="str">
        <f>VLOOKUP(C725,'[2]Acha Air Sales Price List'!$B$1:$D$65536,3,FALSE)</f>
        <v>Exchange rate :</v>
      </c>
      <c r="G725" s="21">
        <f>ROUND(IF(ISBLANK(C725),0,VLOOKUP(C725,'[2]Acha Air Sales Price List'!$B$1:$X$65536,12,FALSE)*$M$14),2)</f>
        <v>0</v>
      </c>
      <c r="H725" s="21"/>
      <c r="I725" s="22">
        <f t="shared" si="12"/>
        <v>0</v>
      </c>
      <c r="J725" s="14"/>
    </row>
    <row r="726" spans="1:10" ht="12.4" hidden="1" customHeight="1">
      <c r="A726" s="13"/>
      <c r="B726" s="1"/>
      <c r="C726" s="36"/>
      <c r="D726" s="171"/>
      <c r="E726" s="172"/>
      <c r="F726" s="41" t="str">
        <f>VLOOKUP(C726,'[2]Acha Air Sales Price List'!$B$1:$D$65536,3,FALSE)</f>
        <v>Exchange rate :</v>
      </c>
      <c r="G726" s="21">
        <f>ROUND(IF(ISBLANK(C726),0,VLOOKUP(C726,'[2]Acha Air Sales Price List'!$B$1:$X$65536,12,FALSE)*$M$14),2)</f>
        <v>0</v>
      </c>
      <c r="H726" s="21"/>
      <c r="I726" s="22">
        <f t="shared" si="12"/>
        <v>0</v>
      </c>
      <c r="J726" s="14"/>
    </row>
    <row r="727" spans="1:10" ht="12.4" hidden="1" customHeight="1">
      <c r="A727" s="13"/>
      <c r="B727" s="1"/>
      <c r="C727" s="36"/>
      <c r="D727" s="171"/>
      <c r="E727" s="172"/>
      <c r="F727" s="41" t="str">
        <f>VLOOKUP(C727,'[2]Acha Air Sales Price List'!$B$1:$D$65536,3,FALSE)</f>
        <v>Exchange rate :</v>
      </c>
      <c r="G727" s="21">
        <f>ROUND(IF(ISBLANK(C727),0,VLOOKUP(C727,'[2]Acha Air Sales Price List'!$B$1:$X$65536,12,FALSE)*$M$14),2)</f>
        <v>0</v>
      </c>
      <c r="H727" s="21"/>
      <c r="I727" s="22">
        <f t="shared" si="12"/>
        <v>0</v>
      </c>
      <c r="J727" s="14"/>
    </row>
    <row r="728" spans="1:10" ht="12.4" hidden="1" customHeight="1">
      <c r="A728" s="13"/>
      <c r="B728" s="1"/>
      <c r="C728" s="36"/>
      <c r="D728" s="171"/>
      <c r="E728" s="172"/>
      <c r="F728" s="41" t="str">
        <f>VLOOKUP(C728,'[2]Acha Air Sales Price List'!$B$1:$D$65536,3,FALSE)</f>
        <v>Exchange rate :</v>
      </c>
      <c r="G728" s="21">
        <f>ROUND(IF(ISBLANK(C728),0,VLOOKUP(C728,'[2]Acha Air Sales Price List'!$B$1:$X$65536,12,FALSE)*$M$14),2)</f>
        <v>0</v>
      </c>
      <c r="H728" s="21"/>
      <c r="I728" s="22">
        <f t="shared" si="12"/>
        <v>0</v>
      </c>
      <c r="J728" s="14"/>
    </row>
    <row r="729" spans="1:10" ht="12.4" hidden="1" customHeight="1">
      <c r="A729" s="13"/>
      <c r="B729" s="1"/>
      <c r="C729" s="36"/>
      <c r="D729" s="171"/>
      <c r="E729" s="172"/>
      <c r="F729" s="41" t="str">
        <f>VLOOKUP(C729,'[2]Acha Air Sales Price List'!$B$1:$D$65536,3,FALSE)</f>
        <v>Exchange rate :</v>
      </c>
      <c r="G729" s="21">
        <f>ROUND(IF(ISBLANK(C729),0,VLOOKUP(C729,'[2]Acha Air Sales Price List'!$B$1:$X$65536,12,FALSE)*$M$14),2)</f>
        <v>0</v>
      </c>
      <c r="H729" s="21"/>
      <c r="I729" s="22">
        <f t="shared" si="12"/>
        <v>0</v>
      </c>
      <c r="J729" s="14"/>
    </row>
    <row r="730" spans="1:10" ht="12.4" hidden="1" customHeight="1">
      <c r="A730" s="13"/>
      <c r="B730" s="1"/>
      <c r="C730" s="36"/>
      <c r="D730" s="171"/>
      <c r="E730" s="172"/>
      <c r="F730" s="41" t="str">
        <f>VLOOKUP(C730,'[2]Acha Air Sales Price List'!$B$1:$D$65536,3,FALSE)</f>
        <v>Exchange rate :</v>
      </c>
      <c r="G730" s="21">
        <f>ROUND(IF(ISBLANK(C730),0,VLOOKUP(C730,'[2]Acha Air Sales Price List'!$B$1:$X$65536,12,FALSE)*$M$14),2)</f>
        <v>0</v>
      </c>
      <c r="H730" s="21"/>
      <c r="I730" s="22">
        <f t="shared" si="12"/>
        <v>0</v>
      </c>
      <c r="J730" s="14"/>
    </row>
    <row r="731" spans="1:10" ht="12.4" hidden="1" customHeight="1">
      <c r="A731" s="13"/>
      <c r="B731" s="1"/>
      <c r="C731" s="36"/>
      <c r="D731" s="171"/>
      <c r="E731" s="172"/>
      <c r="F731" s="41" t="str">
        <f>VLOOKUP(C731,'[2]Acha Air Sales Price List'!$B$1:$D$65536,3,FALSE)</f>
        <v>Exchange rate :</v>
      </c>
      <c r="G731" s="21">
        <f>ROUND(IF(ISBLANK(C731),0,VLOOKUP(C731,'[2]Acha Air Sales Price List'!$B$1:$X$65536,12,FALSE)*$M$14),2)</f>
        <v>0</v>
      </c>
      <c r="H731" s="21"/>
      <c r="I731" s="22">
        <f t="shared" si="12"/>
        <v>0</v>
      </c>
      <c r="J731" s="14"/>
    </row>
    <row r="732" spans="1:10" ht="12.4" hidden="1" customHeight="1">
      <c r="A732" s="13"/>
      <c r="B732" s="1"/>
      <c r="C732" s="36"/>
      <c r="D732" s="171"/>
      <c r="E732" s="172"/>
      <c r="F732" s="41" t="str">
        <f>VLOOKUP(C732,'[2]Acha Air Sales Price List'!$B$1:$D$65536,3,FALSE)</f>
        <v>Exchange rate :</v>
      </c>
      <c r="G732" s="21">
        <f>ROUND(IF(ISBLANK(C732),0,VLOOKUP(C732,'[2]Acha Air Sales Price List'!$B$1:$X$65536,12,FALSE)*$M$14),2)</f>
        <v>0</v>
      </c>
      <c r="H732" s="21"/>
      <c r="I732" s="22">
        <f t="shared" si="12"/>
        <v>0</v>
      </c>
      <c r="J732" s="14"/>
    </row>
    <row r="733" spans="1:10" ht="12.4" hidden="1" customHeight="1">
      <c r="A733" s="13"/>
      <c r="B733" s="1"/>
      <c r="C733" s="36"/>
      <c r="D733" s="171"/>
      <c r="E733" s="172"/>
      <c r="F733" s="41" t="str">
        <f>VLOOKUP(C733,'[2]Acha Air Sales Price List'!$B$1:$D$65536,3,FALSE)</f>
        <v>Exchange rate :</v>
      </c>
      <c r="G733" s="21">
        <f>ROUND(IF(ISBLANK(C733),0,VLOOKUP(C733,'[2]Acha Air Sales Price List'!$B$1:$X$65536,12,FALSE)*$M$14),2)</f>
        <v>0</v>
      </c>
      <c r="H733" s="21"/>
      <c r="I733" s="22">
        <f t="shared" si="12"/>
        <v>0</v>
      </c>
      <c r="J733" s="14"/>
    </row>
    <row r="734" spans="1:10" ht="12.4" hidden="1" customHeight="1">
      <c r="A734" s="13"/>
      <c r="B734" s="1"/>
      <c r="C734" s="36"/>
      <c r="D734" s="171"/>
      <c r="E734" s="172"/>
      <c r="F734" s="41" t="str">
        <f>VLOOKUP(C734,'[2]Acha Air Sales Price List'!$B$1:$D$65536,3,FALSE)</f>
        <v>Exchange rate :</v>
      </c>
      <c r="G734" s="21">
        <f>ROUND(IF(ISBLANK(C734),0,VLOOKUP(C734,'[2]Acha Air Sales Price List'!$B$1:$X$65536,12,FALSE)*$M$14),2)</f>
        <v>0</v>
      </c>
      <c r="H734" s="21"/>
      <c r="I734" s="22">
        <f t="shared" si="12"/>
        <v>0</v>
      </c>
      <c r="J734" s="14"/>
    </row>
    <row r="735" spans="1:10" ht="12.4" hidden="1" customHeight="1">
      <c r="A735" s="13"/>
      <c r="B735" s="1"/>
      <c r="C735" s="36"/>
      <c r="D735" s="171"/>
      <c r="E735" s="172"/>
      <c r="F735" s="41" t="str">
        <f>VLOOKUP(C735,'[2]Acha Air Sales Price List'!$B$1:$D$65536,3,FALSE)</f>
        <v>Exchange rate :</v>
      </c>
      <c r="G735" s="21">
        <f>ROUND(IF(ISBLANK(C735),0,VLOOKUP(C735,'[2]Acha Air Sales Price List'!$B$1:$X$65536,12,FALSE)*$M$14),2)</f>
        <v>0</v>
      </c>
      <c r="H735" s="21"/>
      <c r="I735" s="22">
        <f t="shared" si="12"/>
        <v>0</v>
      </c>
      <c r="J735" s="14"/>
    </row>
    <row r="736" spans="1:10" ht="12.4" hidden="1" customHeight="1">
      <c r="A736" s="13"/>
      <c r="B736" s="1"/>
      <c r="C736" s="37"/>
      <c r="D736" s="171"/>
      <c r="E736" s="172"/>
      <c r="F736" s="41" t="str">
        <f>VLOOKUP(C736,'[2]Acha Air Sales Price List'!$B$1:$D$65536,3,FALSE)</f>
        <v>Exchange rate :</v>
      </c>
      <c r="G736" s="21">
        <f>ROUND(IF(ISBLANK(C736),0,VLOOKUP(C736,'[2]Acha Air Sales Price List'!$B$1:$X$65536,12,FALSE)*$M$14),2)</f>
        <v>0</v>
      </c>
      <c r="H736" s="21"/>
      <c r="I736" s="22">
        <f t="shared" si="12"/>
        <v>0</v>
      </c>
      <c r="J736" s="14"/>
    </row>
    <row r="737" spans="1:10" ht="12.4" hidden="1" customHeight="1">
      <c r="A737" s="13"/>
      <c r="B737" s="1"/>
      <c r="C737" s="37"/>
      <c r="D737" s="171"/>
      <c r="E737" s="172"/>
      <c r="F737" s="41" t="str">
        <f>VLOOKUP(C737,'[2]Acha Air Sales Price List'!$B$1:$D$65536,3,FALSE)</f>
        <v>Exchange rate :</v>
      </c>
      <c r="G737" s="21">
        <f>ROUND(IF(ISBLANK(C737),0,VLOOKUP(C737,'[2]Acha Air Sales Price List'!$B$1:$X$65536,12,FALSE)*$M$14),2)</f>
        <v>0</v>
      </c>
      <c r="H737" s="21"/>
      <c r="I737" s="22">
        <f t="shared" si="12"/>
        <v>0</v>
      </c>
      <c r="J737" s="14"/>
    </row>
    <row r="738" spans="1:10" ht="12.4" hidden="1" customHeight="1">
      <c r="A738" s="13"/>
      <c r="B738" s="1"/>
      <c r="C738" s="36"/>
      <c r="D738" s="171"/>
      <c r="E738" s="172"/>
      <c r="F738" s="41" t="str">
        <f>VLOOKUP(C738,'[2]Acha Air Sales Price List'!$B$1:$D$65536,3,FALSE)</f>
        <v>Exchange rate :</v>
      </c>
      <c r="G738" s="21">
        <f>ROUND(IF(ISBLANK(C738),0,VLOOKUP(C738,'[2]Acha Air Sales Price List'!$B$1:$X$65536,12,FALSE)*$M$14),2)</f>
        <v>0</v>
      </c>
      <c r="H738" s="21"/>
      <c r="I738" s="22">
        <f t="shared" si="12"/>
        <v>0</v>
      </c>
      <c r="J738" s="14"/>
    </row>
    <row r="739" spans="1:10" ht="12.4" hidden="1" customHeight="1">
      <c r="A739" s="13"/>
      <c r="B739" s="1"/>
      <c r="C739" s="36"/>
      <c r="D739" s="171"/>
      <c r="E739" s="172"/>
      <c r="F739" s="41" t="str">
        <f>VLOOKUP(C739,'[2]Acha Air Sales Price List'!$B$1:$D$65536,3,FALSE)</f>
        <v>Exchange rate :</v>
      </c>
      <c r="G739" s="21">
        <f>ROUND(IF(ISBLANK(C739),0,VLOOKUP(C739,'[2]Acha Air Sales Price List'!$B$1:$X$65536,12,FALSE)*$M$14),2)</f>
        <v>0</v>
      </c>
      <c r="H739" s="21"/>
      <c r="I739" s="22">
        <f t="shared" si="12"/>
        <v>0</v>
      </c>
      <c r="J739" s="14"/>
    </row>
    <row r="740" spans="1:10" ht="12.4" hidden="1" customHeight="1">
      <c r="A740" s="13"/>
      <c r="B740" s="1"/>
      <c r="C740" s="36"/>
      <c r="D740" s="171"/>
      <c r="E740" s="172"/>
      <c r="F740" s="41" t="str">
        <f>VLOOKUP(C740,'[2]Acha Air Sales Price List'!$B$1:$D$65536,3,FALSE)</f>
        <v>Exchange rate :</v>
      </c>
      <c r="G740" s="21">
        <f>ROUND(IF(ISBLANK(C740),0,VLOOKUP(C740,'[2]Acha Air Sales Price List'!$B$1:$X$65536,12,FALSE)*$M$14),2)</f>
        <v>0</v>
      </c>
      <c r="H740" s="21"/>
      <c r="I740" s="22">
        <f t="shared" si="12"/>
        <v>0</v>
      </c>
      <c r="J740" s="14"/>
    </row>
    <row r="741" spans="1:10" ht="12.4" hidden="1" customHeight="1">
      <c r="A741" s="13"/>
      <c r="B741" s="1"/>
      <c r="C741" s="36"/>
      <c r="D741" s="171"/>
      <c r="E741" s="172"/>
      <c r="F741" s="41" t="str">
        <f>VLOOKUP(C741,'[2]Acha Air Sales Price List'!$B$1:$D$65536,3,FALSE)</f>
        <v>Exchange rate :</v>
      </c>
      <c r="G741" s="21">
        <f>ROUND(IF(ISBLANK(C741),0,VLOOKUP(C741,'[2]Acha Air Sales Price List'!$B$1:$X$65536,12,FALSE)*$M$14),2)</f>
        <v>0</v>
      </c>
      <c r="H741" s="21"/>
      <c r="I741" s="22">
        <f t="shared" si="12"/>
        <v>0</v>
      </c>
      <c r="J741" s="14"/>
    </row>
    <row r="742" spans="1:10" ht="12.4" hidden="1" customHeight="1">
      <c r="A742" s="13"/>
      <c r="B742" s="1"/>
      <c r="C742" s="36"/>
      <c r="D742" s="171"/>
      <c r="E742" s="172"/>
      <c r="F742" s="41" t="str">
        <f>VLOOKUP(C742,'[2]Acha Air Sales Price List'!$B$1:$D$65536,3,FALSE)</f>
        <v>Exchange rate :</v>
      </c>
      <c r="G742" s="21">
        <f>ROUND(IF(ISBLANK(C742),0,VLOOKUP(C742,'[2]Acha Air Sales Price List'!$B$1:$X$65536,12,FALSE)*$M$14),2)</f>
        <v>0</v>
      </c>
      <c r="H742" s="21"/>
      <c r="I742" s="22">
        <f t="shared" si="12"/>
        <v>0</v>
      </c>
      <c r="J742" s="14"/>
    </row>
    <row r="743" spans="1:10" ht="12.4" hidden="1" customHeight="1">
      <c r="A743" s="13"/>
      <c r="B743" s="1"/>
      <c r="C743" s="36"/>
      <c r="D743" s="171"/>
      <c r="E743" s="172"/>
      <c r="F743" s="41" t="str">
        <f>VLOOKUP(C743,'[2]Acha Air Sales Price List'!$B$1:$D$65536,3,FALSE)</f>
        <v>Exchange rate :</v>
      </c>
      <c r="G743" s="21">
        <f>ROUND(IF(ISBLANK(C743),0,VLOOKUP(C743,'[2]Acha Air Sales Price List'!$B$1:$X$65536,12,FALSE)*$M$14),2)</f>
        <v>0</v>
      </c>
      <c r="H743" s="21"/>
      <c r="I743" s="22">
        <f t="shared" si="12"/>
        <v>0</v>
      </c>
      <c r="J743" s="14"/>
    </row>
    <row r="744" spans="1:10" ht="12.4" hidden="1" customHeight="1">
      <c r="A744" s="13"/>
      <c r="B744" s="1"/>
      <c r="C744" s="36"/>
      <c r="D744" s="171"/>
      <c r="E744" s="172"/>
      <c r="F744" s="41" t="str">
        <f>VLOOKUP(C744,'[2]Acha Air Sales Price List'!$B$1:$D$65536,3,FALSE)</f>
        <v>Exchange rate :</v>
      </c>
      <c r="G744" s="21">
        <f>ROUND(IF(ISBLANK(C744),0,VLOOKUP(C744,'[2]Acha Air Sales Price List'!$B$1:$X$65536,12,FALSE)*$M$14),2)</f>
        <v>0</v>
      </c>
      <c r="H744" s="21"/>
      <c r="I744" s="22">
        <f t="shared" si="12"/>
        <v>0</v>
      </c>
      <c r="J744" s="14"/>
    </row>
    <row r="745" spans="1:10" ht="12.4" hidden="1" customHeight="1">
      <c r="A745" s="13"/>
      <c r="B745" s="1"/>
      <c r="C745" s="36"/>
      <c r="D745" s="171"/>
      <c r="E745" s="172"/>
      <c r="F745" s="41" t="str">
        <f>VLOOKUP(C745,'[2]Acha Air Sales Price List'!$B$1:$D$65536,3,FALSE)</f>
        <v>Exchange rate :</v>
      </c>
      <c r="G745" s="21">
        <f>ROUND(IF(ISBLANK(C745),0,VLOOKUP(C745,'[2]Acha Air Sales Price List'!$B$1:$X$65536,12,FALSE)*$M$14),2)</f>
        <v>0</v>
      </c>
      <c r="H745" s="21"/>
      <c r="I745" s="22">
        <f t="shared" si="12"/>
        <v>0</v>
      </c>
      <c r="J745" s="14"/>
    </row>
    <row r="746" spans="1:10" ht="12.4" hidden="1" customHeight="1">
      <c r="A746" s="13"/>
      <c r="B746" s="1"/>
      <c r="C746" s="36"/>
      <c r="D746" s="171"/>
      <c r="E746" s="172"/>
      <c r="F746" s="41" t="str">
        <f>VLOOKUP(C746,'[2]Acha Air Sales Price List'!$B$1:$D$65536,3,FALSE)</f>
        <v>Exchange rate :</v>
      </c>
      <c r="G746" s="21">
        <f>ROUND(IF(ISBLANK(C746),0,VLOOKUP(C746,'[2]Acha Air Sales Price List'!$B$1:$X$65536,12,FALSE)*$M$14),2)</f>
        <v>0</v>
      </c>
      <c r="H746" s="21"/>
      <c r="I746" s="22">
        <f t="shared" si="12"/>
        <v>0</v>
      </c>
      <c r="J746" s="14"/>
    </row>
    <row r="747" spans="1:10" ht="12.4" hidden="1" customHeight="1">
      <c r="A747" s="13"/>
      <c r="B747" s="1"/>
      <c r="C747" s="36"/>
      <c r="D747" s="171"/>
      <c r="E747" s="172"/>
      <c r="F747" s="41" t="str">
        <f>VLOOKUP(C747,'[2]Acha Air Sales Price List'!$B$1:$D$65536,3,FALSE)</f>
        <v>Exchange rate :</v>
      </c>
      <c r="G747" s="21">
        <f>ROUND(IF(ISBLANK(C747),0,VLOOKUP(C747,'[2]Acha Air Sales Price List'!$B$1:$X$65536,12,FALSE)*$M$14),2)</f>
        <v>0</v>
      </c>
      <c r="H747" s="21"/>
      <c r="I747" s="22">
        <f t="shared" si="12"/>
        <v>0</v>
      </c>
      <c r="J747" s="14"/>
    </row>
    <row r="748" spans="1:10" ht="12.4" hidden="1" customHeight="1">
      <c r="A748" s="13"/>
      <c r="B748" s="1"/>
      <c r="C748" s="36"/>
      <c r="D748" s="171"/>
      <c r="E748" s="172"/>
      <c r="F748" s="41" t="str">
        <f>VLOOKUP(C748,'[2]Acha Air Sales Price List'!$B$1:$D$65536,3,FALSE)</f>
        <v>Exchange rate :</v>
      </c>
      <c r="G748" s="21">
        <f>ROUND(IF(ISBLANK(C748),0,VLOOKUP(C748,'[2]Acha Air Sales Price List'!$B$1:$X$65536,12,FALSE)*$M$14),2)</f>
        <v>0</v>
      </c>
      <c r="H748" s="21"/>
      <c r="I748" s="22">
        <f t="shared" si="12"/>
        <v>0</v>
      </c>
      <c r="J748" s="14"/>
    </row>
    <row r="749" spans="1:10" ht="12.4" hidden="1" customHeight="1">
      <c r="A749" s="13"/>
      <c r="B749" s="1"/>
      <c r="C749" s="37"/>
      <c r="D749" s="171"/>
      <c r="E749" s="172"/>
      <c r="F749" s="41" t="str">
        <f>VLOOKUP(C749,'[2]Acha Air Sales Price List'!$B$1:$D$65536,3,FALSE)</f>
        <v>Exchange rate :</v>
      </c>
      <c r="G749" s="21">
        <f>ROUND(IF(ISBLANK(C749),0,VLOOKUP(C749,'[2]Acha Air Sales Price List'!$B$1:$X$65536,12,FALSE)*$M$14),2)</f>
        <v>0</v>
      </c>
      <c r="H749" s="21"/>
      <c r="I749" s="22">
        <f t="shared" si="12"/>
        <v>0</v>
      </c>
      <c r="J749" s="14"/>
    </row>
    <row r="750" spans="1:10" ht="12" hidden="1" customHeight="1">
      <c r="A750" s="13"/>
      <c r="B750" s="1"/>
      <c r="C750" s="36"/>
      <c r="D750" s="171"/>
      <c r="E750" s="172"/>
      <c r="F750" s="41" t="str">
        <f>VLOOKUP(C750,'[2]Acha Air Sales Price List'!$B$1:$D$65536,3,FALSE)</f>
        <v>Exchange rate :</v>
      </c>
      <c r="G750" s="21">
        <f>ROUND(IF(ISBLANK(C750),0,VLOOKUP(C750,'[2]Acha Air Sales Price List'!$B$1:$X$65536,12,FALSE)*$M$14),2)</f>
        <v>0</v>
      </c>
      <c r="H750" s="21"/>
      <c r="I750" s="22">
        <f t="shared" si="12"/>
        <v>0</v>
      </c>
      <c r="J750" s="14"/>
    </row>
    <row r="751" spans="1:10" ht="12.4" hidden="1" customHeight="1">
      <c r="A751" s="13"/>
      <c r="B751" s="1"/>
      <c r="C751" s="36"/>
      <c r="D751" s="171"/>
      <c r="E751" s="172"/>
      <c r="F751" s="41" t="str">
        <f>VLOOKUP(C751,'[2]Acha Air Sales Price List'!$B$1:$D$65536,3,FALSE)</f>
        <v>Exchange rate :</v>
      </c>
      <c r="G751" s="21">
        <f>ROUND(IF(ISBLANK(C751),0,VLOOKUP(C751,'[2]Acha Air Sales Price List'!$B$1:$X$65536,12,FALSE)*$M$14),2)</f>
        <v>0</v>
      </c>
      <c r="H751" s="21"/>
      <c r="I751" s="22">
        <f t="shared" si="12"/>
        <v>0</v>
      </c>
      <c r="J751" s="14"/>
    </row>
    <row r="752" spans="1:10" ht="12.4" hidden="1" customHeight="1">
      <c r="A752" s="13"/>
      <c r="B752" s="1"/>
      <c r="C752" s="36"/>
      <c r="D752" s="171"/>
      <c r="E752" s="172"/>
      <c r="F752" s="41" t="str">
        <f>VLOOKUP(C752,'[2]Acha Air Sales Price List'!$B$1:$D$65536,3,FALSE)</f>
        <v>Exchange rate :</v>
      </c>
      <c r="G752" s="21">
        <f>ROUND(IF(ISBLANK(C752),0,VLOOKUP(C752,'[2]Acha Air Sales Price List'!$B$1:$X$65536,12,FALSE)*$M$14),2)</f>
        <v>0</v>
      </c>
      <c r="H752" s="21"/>
      <c r="I752" s="22">
        <f t="shared" si="12"/>
        <v>0</v>
      </c>
      <c r="J752" s="14"/>
    </row>
    <row r="753" spans="1:10" ht="12.4" hidden="1" customHeight="1">
      <c r="A753" s="13"/>
      <c r="B753" s="1"/>
      <c r="C753" s="36"/>
      <c r="D753" s="171"/>
      <c r="E753" s="172"/>
      <c r="F753" s="41" t="str">
        <f>VLOOKUP(C753,'[2]Acha Air Sales Price List'!$B$1:$D$65536,3,FALSE)</f>
        <v>Exchange rate :</v>
      </c>
      <c r="G753" s="21">
        <f>ROUND(IF(ISBLANK(C753),0,VLOOKUP(C753,'[2]Acha Air Sales Price List'!$B$1:$X$65536,12,FALSE)*$M$14),2)</f>
        <v>0</v>
      </c>
      <c r="H753" s="21"/>
      <c r="I753" s="22">
        <f t="shared" si="12"/>
        <v>0</v>
      </c>
      <c r="J753" s="14"/>
    </row>
    <row r="754" spans="1:10" ht="12.4" hidden="1" customHeight="1">
      <c r="A754" s="13"/>
      <c r="B754" s="1"/>
      <c r="C754" s="36"/>
      <c r="D754" s="171"/>
      <c r="E754" s="172"/>
      <c r="F754" s="41" t="str">
        <f>VLOOKUP(C754,'[2]Acha Air Sales Price List'!$B$1:$D$65536,3,FALSE)</f>
        <v>Exchange rate :</v>
      </c>
      <c r="G754" s="21">
        <f>ROUND(IF(ISBLANK(C754),0,VLOOKUP(C754,'[2]Acha Air Sales Price List'!$B$1:$X$65536,12,FALSE)*$M$14),2)</f>
        <v>0</v>
      </c>
      <c r="H754" s="21"/>
      <c r="I754" s="22">
        <f t="shared" si="12"/>
        <v>0</v>
      </c>
      <c r="J754" s="14"/>
    </row>
    <row r="755" spans="1:10" ht="12.4" hidden="1" customHeight="1">
      <c r="A755" s="13"/>
      <c r="B755" s="1"/>
      <c r="C755" s="36"/>
      <c r="D755" s="171"/>
      <c r="E755" s="172"/>
      <c r="F755" s="41" t="str">
        <f>VLOOKUP(C755,'[2]Acha Air Sales Price List'!$B$1:$D$65536,3,FALSE)</f>
        <v>Exchange rate :</v>
      </c>
      <c r="G755" s="21">
        <f>ROUND(IF(ISBLANK(C755),0,VLOOKUP(C755,'[2]Acha Air Sales Price List'!$B$1:$X$65536,12,FALSE)*$M$14),2)</f>
        <v>0</v>
      </c>
      <c r="H755" s="21"/>
      <c r="I755" s="22">
        <f t="shared" si="12"/>
        <v>0</v>
      </c>
      <c r="J755" s="14"/>
    </row>
    <row r="756" spans="1:10" ht="12.4" hidden="1" customHeight="1">
      <c r="A756" s="13"/>
      <c r="B756" s="1"/>
      <c r="C756" s="36"/>
      <c r="D756" s="171"/>
      <c r="E756" s="172"/>
      <c r="F756" s="41" t="str">
        <f>VLOOKUP(C756,'[2]Acha Air Sales Price List'!$B$1:$D$65536,3,FALSE)</f>
        <v>Exchange rate :</v>
      </c>
      <c r="G756" s="21">
        <f>ROUND(IF(ISBLANK(C756),0,VLOOKUP(C756,'[2]Acha Air Sales Price List'!$B$1:$X$65536,12,FALSE)*$M$14),2)</f>
        <v>0</v>
      </c>
      <c r="H756" s="21"/>
      <c r="I756" s="22">
        <f t="shared" si="12"/>
        <v>0</v>
      </c>
      <c r="J756" s="14"/>
    </row>
    <row r="757" spans="1:10" ht="12.4" hidden="1" customHeight="1">
      <c r="A757" s="13"/>
      <c r="B757" s="1"/>
      <c r="C757" s="36"/>
      <c r="D757" s="171"/>
      <c r="E757" s="172"/>
      <c r="F757" s="41" t="str">
        <f>VLOOKUP(C757,'[2]Acha Air Sales Price List'!$B$1:$D$65536,3,FALSE)</f>
        <v>Exchange rate :</v>
      </c>
      <c r="G757" s="21">
        <f>ROUND(IF(ISBLANK(C757),0,VLOOKUP(C757,'[2]Acha Air Sales Price List'!$B$1:$X$65536,12,FALSE)*$M$14),2)</f>
        <v>0</v>
      </c>
      <c r="H757" s="21"/>
      <c r="I757" s="22">
        <f t="shared" si="12"/>
        <v>0</v>
      </c>
      <c r="J757" s="14"/>
    </row>
    <row r="758" spans="1:10" ht="12.4" hidden="1" customHeight="1">
      <c r="A758" s="13"/>
      <c r="B758" s="1"/>
      <c r="C758" s="36"/>
      <c r="D758" s="171"/>
      <c r="E758" s="172"/>
      <c r="F758" s="41" t="str">
        <f>VLOOKUP(C758,'[2]Acha Air Sales Price List'!$B$1:$D$65536,3,FALSE)</f>
        <v>Exchange rate :</v>
      </c>
      <c r="G758" s="21">
        <f>ROUND(IF(ISBLANK(C758),0,VLOOKUP(C758,'[2]Acha Air Sales Price List'!$B$1:$X$65536,12,FALSE)*$M$14),2)</f>
        <v>0</v>
      </c>
      <c r="H758" s="21"/>
      <c r="I758" s="22">
        <f t="shared" si="12"/>
        <v>0</v>
      </c>
      <c r="J758" s="14"/>
    </row>
    <row r="759" spans="1:10" ht="12.4" hidden="1" customHeight="1">
      <c r="A759" s="13"/>
      <c r="B759" s="1"/>
      <c r="C759" s="36"/>
      <c r="D759" s="171"/>
      <c r="E759" s="172"/>
      <c r="F759" s="41" t="str">
        <f>VLOOKUP(C759,'[2]Acha Air Sales Price List'!$B$1:$D$65536,3,FALSE)</f>
        <v>Exchange rate :</v>
      </c>
      <c r="G759" s="21">
        <f>ROUND(IF(ISBLANK(C759),0,VLOOKUP(C759,'[2]Acha Air Sales Price List'!$B$1:$X$65536,12,FALSE)*$M$14),2)</f>
        <v>0</v>
      </c>
      <c r="H759" s="21"/>
      <c r="I759" s="22">
        <f t="shared" si="12"/>
        <v>0</v>
      </c>
      <c r="J759" s="14"/>
    </row>
    <row r="760" spans="1:10" ht="12.4" hidden="1" customHeight="1">
      <c r="A760" s="13"/>
      <c r="B760" s="1"/>
      <c r="C760" s="36"/>
      <c r="D760" s="171"/>
      <c r="E760" s="172"/>
      <c r="F760" s="41" t="str">
        <f>VLOOKUP(C760,'[2]Acha Air Sales Price List'!$B$1:$D$65536,3,FALSE)</f>
        <v>Exchange rate :</v>
      </c>
      <c r="G760" s="21">
        <f>ROUND(IF(ISBLANK(C760),0,VLOOKUP(C760,'[2]Acha Air Sales Price List'!$B$1:$X$65536,12,FALSE)*$M$14),2)</f>
        <v>0</v>
      </c>
      <c r="H760" s="21"/>
      <c r="I760" s="22">
        <f t="shared" si="12"/>
        <v>0</v>
      </c>
      <c r="J760" s="14"/>
    </row>
    <row r="761" spans="1:10" ht="12.4" hidden="1" customHeight="1">
      <c r="A761" s="13"/>
      <c r="B761" s="1"/>
      <c r="C761" s="36"/>
      <c r="D761" s="171"/>
      <c r="E761" s="172"/>
      <c r="F761" s="41" t="str">
        <f>VLOOKUP(C761,'[2]Acha Air Sales Price List'!$B$1:$D$65536,3,FALSE)</f>
        <v>Exchange rate :</v>
      </c>
      <c r="G761" s="21">
        <f>ROUND(IF(ISBLANK(C761),0,VLOOKUP(C761,'[2]Acha Air Sales Price List'!$B$1:$X$65536,12,FALSE)*$M$14),2)</f>
        <v>0</v>
      </c>
      <c r="H761" s="21"/>
      <c r="I761" s="22">
        <f t="shared" si="12"/>
        <v>0</v>
      </c>
      <c r="J761" s="14"/>
    </row>
    <row r="762" spans="1:10" ht="12.4" hidden="1" customHeight="1">
      <c r="A762" s="13"/>
      <c r="B762" s="1"/>
      <c r="C762" s="36"/>
      <c r="D762" s="171"/>
      <c r="E762" s="172"/>
      <c r="F762" s="41" t="str">
        <f>VLOOKUP(C762,'[2]Acha Air Sales Price List'!$B$1:$D$65536,3,FALSE)</f>
        <v>Exchange rate :</v>
      </c>
      <c r="G762" s="21">
        <f>ROUND(IF(ISBLANK(C762),0,VLOOKUP(C762,'[2]Acha Air Sales Price List'!$B$1:$X$65536,12,FALSE)*$M$14),2)</f>
        <v>0</v>
      </c>
      <c r="H762" s="21"/>
      <c r="I762" s="22">
        <f t="shared" si="12"/>
        <v>0</v>
      </c>
      <c r="J762" s="14"/>
    </row>
    <row r="763" spans="1:10" ht="12.4" hidden="1" customHeight="1">
      <c r="A763" s="13"/>
      <c r="B763" s="1"/>
      <c r="C763" s="36"/>
      <c r="D763" s="171"/>
      <c r="E763" s="172"/>
      <c r="F763" s="41" t="str">
        <f>VLOOKUP(C763,'[2]Acha Air Sales Price List'!$B$1:$D$65536,3,FALSE)</f>
        <v>Exchange rate :</v>
      </c>
      <c r="G763" s="21">
        <f>ROUND(IF(ISBLANK(C763),0,VLOOKUP(C763,'[2]Acha Air Sales Price List'!$B$1:$X$65536,12,FALSE)*$M$14),2)</f>
        <v>0</v>
      </c>
      <c r="H763" s="21"/>
      <c r="I763" s="22">
        <f t="shared" si="12"/>
        <v>0</v>
      </c>
      <c r="J763" s="14"/>
    </row>
    <row r="764" spans="1:10" ht="12.4" hidden="1" customHeight="1">
      <c r="A764" s="13"/>
      <c r="B764" s="1"/>
      <c r="C764" s="36"/>
      <c r="D764" s="171"/>
      <c r="E764" s="172"/>
      <c r="F764" s="41" t="str">
        <f>VLOOKUP(C764,'[2]Acha Air Sales Price List'!$B$1:$D$65536,3,FALSE)</f>
        <v>Exchange rate :</v>
      </c>
      <c r="G764" s="21">
        <f>ROUND(IF(ISBLANK(C764),0,VLOOKUP(C764,'[2]Acha Air Sales Price List'!$B$1:$X$65536,12,FALSE)*$M$14),2)</f>
        <v>0</v>
      </c>
      <c r="H764" s="21"/>
      <c r="I764" s="22">
        <f t="shared" si="12"/>
        <v>0</v>
      </c>
      <c r="J764" s="14"/>
    </row>
    <row r="765" spans="1:10" ht="12.4" hidden="1" customHeight="1">
      <c r="A765" s="13"/>
      <c r="B765" s="1"/>
      <c r="C765" s="36"/>
      <c r="D765" s="171"/>
      <c r="E765" s="172"/>
      <c r="F765" s="41" t="str">
        <f>VLOOKUP(C765,'[2]Acha Air Sales Price List'!$B$1:$D$65536,3,FALSE)</f>
        <v>Exchange rate :</v>
      </c>
      <c r="G765" s="21">
        <f>ROUND(IF(ISBLANK(C765),0,VLOOKUP(C765,'[2]Acha Air Sales Price List'!$B$1:$X$65536,12,FALSE)*$M$14),2)</f>
        <v>0</v>
      </c>
      <c r="H765" s="21"/>
      <c r="I765" s="22">
        <f t="shared" si="12"/>
        <v>0</v>
      </c>
      <c r="J765" s="14"/>
    </row>
    <row r="766" spans="1:10" ht="12.4" hidden="1" customHeight="1">
      <c r="A766" s="13"/>
      <c r="B766" s="1"/>
      <c r="C766" s="36"/>
      <c r="D766" s="171"/>
      <c r="E766" s="172"/>
      <c r="F766" s="41" t="str">
        <f>VLOOKUP(C766,'[2]Acha Air Sales Price List'!$B$1:$D$65536,3,FALSE)</f>
        <v>Exchange rate :</v>
      </c>
      <c r="G766" s="21">
        <f>ROUND(IF(ISBLANK(C766),0,VLOOKUP(C766,'[2]Acha Air Sales Price List'!$B$1:$X$65536,12,FALSE)*$M$14),2)</f>
        <v>0</v>
      </c>
      <c r="H766" s="21"/>
      <c r="I766" s="22">
        <f t="shared" si="12"/>
        <v>0</v>
      </c>
      <c r="J766" s="14"/>
    </row>
    <row r="767" spans="1:10" ht="12.4" hidden="1" customHeight="1">
      <c r="A767" s="13"/>
      <c r="B767" s="1"/>
      <c r="C767" s="36"/>
      <c r="D767" s="171"/>
      <c r="E767" s="172"/>
      <c r="F767" s="41" t="str">
        <f>VLOOKUP(C767,'[2]Acha Air Sales Price List'!$B$1:$D$65536,3,FALSE)</f>
        <v>Exchange rate :</v>
      </c>
      <c r="G767" s="21">
        <f>ROUND(IF(ISBLANK(C767),0,VLOOKUP(C767,'[2]Acha Air Sales Price List'!$B$1:$X$65536,12,FALSE)*$M$14),2)</f>
        <v>0</v>
      </c>
      <c r="H767" s="21"/>
      <c r="I767" s="22">
        <f t="shared" si="12"/>
        <v>0</v>
      </c>
      <c r="J767" s="14"/>
    </row>
    <row r="768" spans="1:10" ht="12.4" hidden="1" customHeight="1">
      <c r="A768" s="13"/>
      <c r="B768" s="1"/>
      <c r="C768" s="36"/>
      <c r="D768" s="171"/>
      <c r="E768" s="172"/>
      <c r="F768" s="41" t="str">
        <f>VLOOKUP(C768,'[2]Acha Air Sales Price List'!$B$1:$D$65536,3,FALSE)</f>
        <v>Exchange rate :</v>
      </c>
      <c r="G768" s="21">
        <f>ROUND(IF(ISBLANK(C768),0,VLOOKUP(C768,'[2]Acha Air Sales Price List'!$B$1:$X$65536,12,FALSE)*$M$14),2)</f>
        <v>0</v>
      </c>
      <c r="H768" s="21"/>
      <c r="I768" s="22">
        <f t="shared" si="12"/>
        <v>0</v>
      </c>
      <c r="J768" s="14"/>
    </row>
    <row r="769" spans="1:10" ht="12.4" hidden="1" customHeight="1">
      <c r="A769" s="13"/>
      <c r="B769" s="1"/>
      <c r="C769" s="36"/>
      <c r="D769" s="171"/>
      <c r="E769" s="172"/>
      <c r="F769" s="41" t="str">
        <f>VLOOKUP(C769,'[2]Acha Air Sales Price List'!$B$1:$D$65536,3,FALSE)</f>
        <v>Exchange rate :</v>
      </c>
      <c r="G769" s="21">
        <f>ROUND(IF(ISBLANK(C769),0,VLOOKUP(C769,'[2]Acha Air Sales Price List'!$B$1:$X$65536,12,FALSE)*$M$14),2)</f>
        <v>0</v>
      </c>
      <c r="H769" s="21"/>
      <c r="I769" s="22">
        <f t="shared" si="12"/>
        <v>0</v>
      </c>
      <c r="J769" s="14"/>
    </row>
    <row r="770" spans="1:10" ht="12.4" hidden="1" customHeight="1">
      <c r="A770" s="13"/>
      <c r="B770" s="1"/>
      <c r="C770" s="36"/>
      <c r="D770" s="171"/>
      <c r="E770" s="172"/>
      <c r="F770" s="41" t="str">
        <f>VLOOKUP(C770,'[2]Acha Air Sales Price List'!$B$1:$D$65536,3,FALSE)</f>
        <v>Exchange rate :</v>
      </c>
      <c r="G770" s="21">
        <f>ROUND(IF(ISBLANK(C770),0,VLOOKUP(C770,'[2]Acha Air Sales Price List'!$B$1:$X$65536,12,FALSE)*$M$14),2)</f>
        <v>0</v>
      </c>
      <c r="H770" s="21"/>
      <c r="I770" s="22">
        <f t="shared" si="12"/>
        <v>0</v>
      </c>
      <c r="J770" s="14"/>
    </row>
    <row r="771" spans="1:10" ht="12.4" hidden="1" customHeight="1">
      <c r="A771" s="13"/>
      <c r="B771" s="1"/>
      <c r="C771" s="36"/>
      <c r="D771" s="171"/>
      <c r="E771" s="172"/>
      <c r="F771" s="41" t="str">
        <f>VLOOKUP(C771,'[2]Acha Air Sales Price List'!$B$1:$D$65536,3,FALSE)</f>
        <v>Exchange rate :</v>
      </c>
      <c r="G771" s="21">
        <f>ROUND(IF(ISBLANK(C771),0,VLOOKUP(C771,'[2]Acha Air Sales Price List'!$B$1:$X$65536,12,FALSE)*$M$14),2)</f>
        <v>0</v>
      </c>
      <c r="H771" s="21"/>
      <c r="I771" s="22">
        <f t="shared" si="12"/>
        <v>0</v>
      </c>
      <c r="J771" s="14"/>
    </row>
    <row r="772" spans="1:10" ht="12.4" hidden="1" customHeight="1">
      <c r="A772" s="13"/>
      <c r="B772" s="1"/>
      <c r="C772" s="36"/>
      <c r="D772" s="171"/>
      <c r="E772" s="172"/>
      <c r="F772" s="41" t="str">
        <f>VLOOKUP(C772,'[2]Acha Air Sales Price List'!$B$1:$D$65536,3,FALSE)</f>
        <v>Exchange rate :</v>
      </c>
      <c r="G772" s="21">
        <f>ROUND(IF(ISBLANK(C772),0,VLOOKUP(C772,'[2]Acha Air Sales Price List'!$B$1:$X$65536,12,FALSE)*$M$14),2)</f>
        <v>0</v>
      </c>
      <c r="H772" s="21"/>
      <c r="I772" s="22">
        <f t="shared" si="12"/>
        <v>0</v>
      </c>
      <c r="J772" s="14"/>
    </row>
    <row r="773" spans="1:10" ht="12.4" hidden="1" customHeight="1">
      <c r="A773" s="13"/>
      <c r="B773" s="1"/>
      <c r="C773" s="36"/>
      <c r="D773" s="171"/>
      <c r="E773" s="172"/>
      <c r="F773" s="41" t="str">
        <f>VLOOKUP(C773,'[2]Acha Air Sales Price List'!$B$1:$D$65536,3,FALSE)</f>
        <v>Exchange rate :</v>
      </c>
      <c r="G773" s="21">
        <f>ROUND(IF(ISBLANK(C773),0,VLOOKUP(C773,'[2]Acha Air Sales Price List'!$B$1:$X$65536,12,FALSE)*$M$14),2)</f>
        <v>0</v>
      </c>
      <c r="H773" s="21"/>
      <c r="I773" s="22">
        <f t="shared" si="12"/>
        <v>0</v>
      </c>
      <c r="J773" s="14"/>
    </row>
    <row r="774" spans="1:10" ht="12.4" hidden="1" customHeight="1">
      <c r="A774" s="13"/>
      <c r="B774" s="1"/>
      <c r="C774" s="36"/>
      <c r="D774" s="171"/>
      <c r="E774" s="172"/>
      <c r="F774" s="41" t="str">
        <f>VLOOKUP(C774,'[2]Acha Air Sales Price List'!$B$1:$D$65536,3,FALSE)</f>
        <v>Exchange rate :</v>
      </c>
      <c r="G774" s="21">
        <f>ROUND(IF(ISBLANK(C774),0,VLOOKUP(C774,'[2]Acha Air Sales Price List'!$B$1:$X$65536,12,FALSE)*$M$14),2)</f>
        <v>0</v>
      </c>
      <c r="H774" s="21"/>
      <c r="I774" s="22">
        <f t="shared" si="12"/>
        <v>0</v>
      </c>
      <c r="J774" s="14"/>
    </row>
    <row r="775" spans="1:10" ht="12.4" hidden="1" customHeight="1">
      <c r="A775" s="13"/>
      <c r="B775" s="1"/>
      <c r="C775" s="36"/>
      <c r="D775" s="171"/>
      <c r="E775" s="172"/>
      <c r="F775" s="41" t="str">
        <f>VLOOKUP(C775,'[2]Acha Air Sales Price List'!$B$1:$D$65536,3,FALSE)</f>
        <v>Exchange rate :</v>
      </c>
      <c r="G775" s="21">
        <f>ROUND(IF(ISBLANK(C775),0,VLOOKUP(C775,'[2]Acha Air Sales Price List'!$B$1:$X$65536,12,FALSE)*$M$14),2)</f>
        <v>0</v>
      </c>
      <c r="H775" s="21"/>
      <c r="I775" s="22">
        <f t="shared" si="12"/>
        <v>0</v>
      </c>
      <c r="J775" s="14"/>
    </row>
    <row r="776" spans="1:10" ht="12.4" hidden="1" customHeight="1">
      <c r="A776" s="13"/>
      <c r="B776" s="1"/>
      <c r="C776" s="36"/>
      <c r="D776" s="171"/>
      <c r="E776" s="172"/>
      <c r="F776" s="41" t="str">
        <f>VLOOKUP(C776,'[2]Acha Air Sales Price List'!$B$1:$D$65536,3,FALSE)</f>
        <v>Exchange rate :</v>
      </c>
      <c r="G776" s="21">
        <f>ROUND(IF(ISBLANK(C776),0,VLOOKUP(C776,'[2]Acha Air Sales Price List'!$B$1:$X$65536,12,FALSE)*$M$14),2)</f>
        <v>0</v>
      </c>
      <c r="H776" s="21"/>
      <c r="I776" s="22">
        <f t="shared" si="12"/>
        <v>0</v>
      </c>
      <c r="J776" s="14"/>
    </row>
    <row r="777" spans="1:10" ht="12.4" hidden="1" customHeight="1">
      <c r="A777" s="13"/>
      <c r="B777" s="1"/>
      <c r="C777" s="37"/>
      <c r="D777" s="171"/>
      <c r="E777" s="172"/>
      <c r="F777" s="41" t="str">
        <f>VLOOKUP(C777,'[2]Acha Air Sales Price List'!$B$1:$D$65536,3,FALSE)</f>
        <v>Exchange rate :</v>
      </c>
      <c r="G777" s="21">
        <f>ROUND(IF(ISBLANK(C777),0,VLOOKUP(C777,'[2]Acha Air Sales Price List'!$B$1:$X$65536,12,FALSE)*$M$14),2)</f>
        <v>0</v>
      </c>
      <c r="H777" s="21"/>
      <c r="I777" s="22">
        <f t="shared" si="12"/>
        <v>0</v>
      </c>
      <c r="J777" s="14"/>
    </row>
    <row r="778" spans="1:10" ht="12" hidden="1" customHeight="1">
      <c r="A778" s="13"/>
      <c r="B778" s="1"/>
      <c r="C778" s="36"/>
      <c r="D778" s="171"/>
      <c r="E778" s="172"/>
      <c r="F778" s="41" t="str">
        <f>VLOOKUP(C778,'[2]Acha Air Sales Price List'!$B$1:$D$65536,3,FALSE)</f>
        <v>Exchange rate :</v>
      </c>
      <c r="G778" s="21">
        <f>ROUND(IF(ISBLANK(C778),0,VLOOKUP(C778,'[2]Acha Air Sales Price List'!$B$1:$X$65536,12,FALSE)*$M$14),2)</f>
        <v>0</v>
      </c>
      <c r="H778" s="21"/>
      <c r="I778" s="22">
        <f t="shared" si="12"/>
        <v>0</v>
      </c>
      <c r="J778" s="14"/>
    </row>
    <row r="779" spans="1:10" ht="12.4" hidden="1" customHeight="1">
      <c r="A779" s="13"/>
      <c r="B779" s="1"/>
      <c r="C779" s="36"/>
      <c r="D779" s="171"/>
      <c r="E779" s="172"/>
      <c r="F779" s="41" t="str">
        <f>VLOOKUP(C779,'[2]Acha Air Sales Price List'!$B$1:$D$65536,3,FALSE)</f>
        <v>Exchange rate :</v>
      </c>
      <c r="G779" s="21">
        <f>ROUND(IF(ISBLANK(C779),0,VLOOKUP(C779,'[2]Acha Air Sales Price List'!$B$1:$X$65536,12,FALSE)*$M$14),2)</f>
        <v>0</v>
      </c>
      <c r="H779" s="21"/>
      <c r="I779" s="22">
        <f t="shared" si="12"/>
        <v>0</v>
      </c>
      <c r="J779" s="14"/>
    </row>
    <row r="780" spans="1:10" ht="12.4" hidden="1" customHeight="1">
      <c r="A780" s="13"/>
      <c r="B780" s="1"/>
      <c r="C780" s="36"/>
      <c r="D780" s="171"/>
      <c r="E780" s="172"/>
      <c r="F780" s="41" t="str">
        <f>VLOOKUP(C780,'[2]Acha Air Sales Price List'!$B$1:$D$65536,3,FALSE)</f>
        <v>Exchange rate :</v>
      </c>
      <c r="G780" s="21">
        <f>ROUND(IF(ISBLANK(C780),0,VLOOKUP(C780,'[2]Acha Air Sales Price List'!$B$1:$X$65536,12,FALSE)*$M$14),2)</f>
        <v>0</v>
      </c>
      <c r="H780" s="21"/>
      <c r="I780" s="22">
        <f t="shared" si="12"/>
        <v>0</v>
      </c>
      <c r="J780" s="14"/>
    </row>
    <row r="781" spans="1:10" ht="12.4" hidden="1" customHeight="1">
      <c r="A781" s="13"/>
      <c r="B781" s="1"/>
      <c r="C781" s="36"/>
      <c r="D781" s="171"/>
      <c r="E781" s="172"/>
      <c r="F781" s="41" t="str">
        <f>VLOOKUP(C781,'[2]Acha Air Sales Price List'!$B$1:$D$65536,3,FALSE)</f>
        <v>Exchange rate :</v>
      </c>
      <c r="G781" s="21">
        <f>ROUND(IF(ISBLANK(C781),0,VLOOKUP(C781,'[2]Acha Air Sales Price List'!$B$1:$X$65536,12,FALSE)*$M$14),2)</f>
        <v>0</v>
      </c>
      <c r="H781" s="21"/>
      <c r="I781" s="22">
        <f t="shared" si="12"/>
        <v>0</v>
      </c>
      <c r="J781" s="14"/>
    </row>
    <row r="782" spans="1:10" ht="12.4" hidden="1" customHeight="1">
      <c r="A782" s="13"/>
      <c r="B782" s="1"/>
      <c r="C782" s="36"/>
      <c r="D782" s="171"/>
      <c r="E782" s="172"/>
      <c r="F782" s="41" t="str">
        <f>VLOOKUP(C782,'[2]Acha Air Sales Price List'!$B$1:$D$65536,3,FALSE)</f>
        <v>Exchange rate :</v>
      </c>
      <c r="G782" s="21">
        <f>ROUND(IF(ISBLANK(C782),0,VLOOKUP(C782,'[2]Acha Air Sales Price List'!$B$1:$X$65536,12,FALSE)*$M$14),2)</f>
        <v>0</v>
      </c>
      <c r="H782" s="21"/>
      <c r="I782" s="22">
        <f t="shared" si="12"/>
        <v>0</v>
      </c>
      <c r="J782" s="14"/>
    </row>
    <row r="783" spans="1:10" ht="12.4" hidden="1" customHeight="1">
      <c r="A783" s="13"/>
      <c r="B783" s="1"/>
      <c r="C783" s="36"/>
      <c r="D783" s="171"/>
      <c r="E783" s="172"/>
      <c r="F783" s="41" t="str">
        <f>VLOOKUP(C783,'[2]Acha Air Sales Price List'!$B$1:$D$65536,3,FALSE)</f>
        <v>Exchange rate :</v>
      </c>
      <c r="G783" s="21">
        <f>ROUND(IF(ISBLANK(C783),0,VLOOKUP(C783,'[2]Acha Air Sales Price List'!$B$1:$X$65536,12,FALSE)*$M$14),2)</f>
        <v>0</v>
      </c>
      <c r="H783" s="21"/>
      <c r="I783" s="22">
        <f t="shared" si="12"/>
        <v>0</v>
      </c>
      <c r="J783" s="14"/>
    </row>
    <row r="784" spans="1:10" ht="12.4" hidden="1" customHeight="1">
      <c r="A784" s="13"/>
      <c r="B784" s="1"/>
      <c r="C784" s="36"/>
      <c r="D784" s="171"/>
      <c r="E784" s="172"/>
      <c r="F784" s="41" t="str">
        <f>VLOOKUP(C784,'[2]Acha Air Sales Price List'!$B$1:$D$65536,3,FALSE)</f>
        <v>Exchange rate :</v>
      </c>
      <c r="G784" s="21">
        <f>ROUND(IF(ISBLANK(C784),0,VLOOKUP(C784,'[2]Acha Air Sales Price List'!$B$1:$X$65536,12,FALSE)*$M$14),2)</f>
        <v>0</v>
      </c>
      <c r="H784" s="21"/>
      <c r="I784" s="22">
        <f t="shared" si="12"/>
        <v>0</v>
      </c>
      <c r="J784" s="14"/>
    </row>
    <row r="785" spans="1:10" ht="12.4" hidden="1" customHeight="1">
      <c r="A785" s="13"/>
      <c r="B785" s="1"/>
      <c r="C785" s="36"/>
      <c r="D785" s="171"/>
      <c r="E785" s="172"/>
      <c r="F785" s="41" t="str">
        <f>VLOOKUP(C785,'[2]Acha Air Sales Price List'!$B$1:$D$65536,3,FALSE)</f>
        <v>Exchange rate :</v>
      </c>
      <c r="G785" s="21">
        <f>ROUND(IF(ISBLANK(C785),0,VLOOKUP(C785,'[2]Acha Air Sales Price List'!$B$1:$X$65536,12,FALSE)*$M$14),2)</f>
        <v>0</v>
      </c>
      <c r="H785" s="21"/>
      <c r="I785" s="22">
        <f t="shared" si="12"/>
        <v>0</v>
      </c>
      <c r="J785" s="14"/>
    </row>
    <row r="786" spans="1:10" ht="12.4" hidden="1" customHeight="1">
      <c r="A786" s="13"/>
      <c r="B786" s="1"/>
      <c r="C786" s="36"/>
      <c r="D786" s="171"/>
      <c r="E786" s="172"/>
      <c r="F786" s="41" t="str">
        <f>VLOOKUP(C786,'[2]Acha Air Sales Price List'!$B$1:$D$65536,3,FALSE)</f>
        <v>Exchange rate :</v>
      </c>
      <c r="G786" s="21">
        <f>ROUND(IF(ISBLANK(C786),0,VLOOKUP(C786,'[2]Acha Air Sales Price List'!$B$1:$X$65536,12,FALSE)*$M$14),2)</f>
        <v>0</v>
      </c>
      <c r="H786" s="21"/>
      <c r="I786" s="22">
        <f t="shared" si="12"/>
        <v>0</v>
      </c>
      <c r="J786" s="14"/>
    </row>
    <row r="787" spans="1:10" ht="12.4" hidden="1" customHeight="1">
      <c r="A787" s="13"/>
      <c r="B787" s="1"/>
      <c r="C787" s="36"/>
      <c r="D787" s="171"/>
      <c r="E787" s="172"/>
      <c r="F787" s="41" t="str">
        <f>VLOOKUP(C787,'[2]Acha Air Sales Price List'!$B$1:$D$65536,3,FALSE)</f>
        <v>Exchange rate :</v>
      </c>
      <c r="G787" s="21">
        <f>ROUND(IF(ISBLANK(C787),0,VLOOKUP(C787,'[2]Acha Air Sales Price List'!$B$1:$X$65536,12,FALSE)*$M$14),2)</f>
        <v>0</v>
      </c>
      <c r="H787" s="21"/>
      <c r="I787" s="22">
        <f t="shared" si="12"/>
        <v>0</v>
      </c>
      <c r="J787" s="14"/>
    </row>
    <row r="788" spans="1:10" ht="12.4" hidden="1" customHeight="1">
      <c r="A788" s="13"/>
      <c r="B788" s="1"/>
      <c r="C788" s="36"/>
      <c r="D788" s="171"/>
      <c r="E788" s="172"/>
      <c r="F788" s="41" t="str">
        <f>VLOOKUP(C788,'[2]Acha Air Sales Price List'!$B$1:$D$65536,3,FALSE)</f>
        <v>Exchange rate :</v>
      </c>
      <c r="G788" s="21">
        <f>ROUND(IF(ISBLANK(C788),0,VLOOKUP(C788,'[2]Acha Air Sales Price List'!$B$1:$X$65536,12,FALSE)*$M$14),2)</f>
        <v>0</v>
      </c>
      <c r="H788" s="21"/>
      <c r="I788" s="22">
        <f t="shared" ref="I788:I851" si="13">ROUND(IF(ISNUMBER(B788), G788*B788, 0),5)</f>
        <v>0</v>
      </c>
      <c r="J788" s="14"/>
    </row>
    <row r="789" spans="1:10" ht="12.4" hidden="1" customHeight="1">
      <c r="A789" s="13"/>
      <c r="B789" s="1"/>
      <c r="C789" s="36"/>
      <c r="D789" s="171"/>
      <c r="E789" s="172"/>
      <c r="F789" s="41" t="str">
        <f>VLOOKUP(C789,'[2]Acha Air Sales Price List'!$B$1:$D$65536,3,FALSE)</f>
        <v>Exchange rate :</v>
      </c>
      <c r="G789" s="21">
        <f>ROUND(IF(ISBLANK(C789),0,VLOOKUP(C789,'[2]Acha Air Sales Price List'!$B$1:$X$65536,12,FALSE)*$M$14),2)</f>
        <v>0</v>
      </c>
      <c r="H789" s="21"/>
      <c r="I789" s="22">
        <f t="shared" si="13"/>
        <v>0</v>
      </c>
      <c r="J789" s="14"/>
    </row>
    <row r="790" spans="1:10" ht="12.4" hidden="1" customHeight="1">
      <c r="A790" s="13"/>
      <c r="B790" s="1"/>
      <c r="C790" s="36"/>
      <c r="D790" s="171"/>
      <c r="E790" s="172"/>
      <c r="F790" s="41" t="str">
        <f>VLOOKUP(C790,'[2]Acha Air Sales Price List'!$B$1:$D$65536,3,FALSE)</f>
        <v>Exchange rate :</v>
      </c>
      <c r="G790" s="21">
        <f>ROUND(IF(ISBLANK(C790),0,VLOOKUP(C790,'[2]Acha Air Sales Price List'!$B$1:$X$65536,12,FALSE)*$M$14),2)</f>
        <v>0</v>
      </c>
      <c r="H790" s="21"/>
      <c r="I790" s="22">
        <f t="shared" si="13"/>
        <v>0</v>
      </c>
      <c r="J790" s="14"/>
    </row>
    <row r="791" spans="1:10" ht="12.4" hidden="1" customHeight="1">
      <c r="A791" s="13"/>
      <c r="B791" s="1"/>
      <c r="C791" s="36"/>
      <c r="D791" s="171"/>
      <c r="E791" s="172"/>
      <c r="F791" s="41" t="str">
        <f>VLOOKUP(C791,'[2]Acha Air Sales Price List'!$B$1:$D$65536,3,FALSE)</f>
        <v>Exchange rate :</v>
      </c>
      <c r="G791" s="21">
        <f>ROUND(IF(ISBLANK(C791),0,VLOOKUP(C791,'[2]Acha Air Sales Price List'!$B$1:$X$65536,12,FALSE)*$M$14),2)</f>
        <v>0</v>
      </c>
      <c r="H791" s="21"/>
      <c r="I791" s="22">
        <f t="shared" si="13"/>
        <v>0</v>
      </c>
      <c r="J791" s="14"/>
    </row>
    <row r="792" spans="1:10" ht="12.4" hidden="1" customHeight="1">
      <c r="A792" s="13"/>
      <c r="B792" s="1"/>
      <c r="C792" s="36"/>
      <c r="D792" s="171"/>
      <c r="E792" s="172"/>
      <c r="F792" s="41" t="str">
        <f>VLOOKUP(C792,'[2]Acha Air Sales Price List'!$B$1:$D$65536,3,FALSE)</f>
        <v>Exchange rate :</v>
      </c>
      <c r="G792" s="21">
        <f>ROUND(IF(ISBLANK(C792),0,VLOOKUP(C792,'[2]Acha Air Sales Price List'!$B$1:$X$65536,12,FALSE)*$M$14),2)</f>
        <v>0</v>
      </c>
      <c r="H792" s="21"/>
      <c r="I792" s="22">
        <f t="shared" si="13"/>
        <v>0</v>
      </c>
      <c r="J792" s="14"/>
    </row>
    <row r="793" spans="1:10" ht="12.4" hidden="1" customHeight="1">
      <c r="A793" s="13"/>
      <c r="B793" s="1"/>
      <c r="C793" s="36"/>
      <c r="D793" s="171"/>
      <c r="E793" s="172"/>
      <c r="F793" s="41" t="str">
        <f>VLOOKUP(C793,'[2]Acha Air Sales Price List'!$B$1:$D$65536,3,FALSE)</f>
        <v>Exchange rate :</v>
      </c>
      <c r="G793" s="21">
        <f>ROUND(IF(ISBLANK(C793),0,VLOOKUP(C793,'[2]Acha Air Sales Price List'!$B$1:$X$65536,12,FALSE)*$M$14),2)</f>
        <v>0</v>
      </c>
      <c r="H793" s="21"/>
      <c r="I793" s="22">
        <f t="shared" si="13"/>
        <v>0</v>
      </c>
      <c r="J793" s="14"/>
    </row>
    <row r="794" spans="1:10" ht="12.4" hidden="1" customHeight="1">
      <c r="A794" s="13"/>
      <c r="B794" s="1"/>
      <c r="C794" s="36"/>
      <c r="D794" s="171"/>
      <c r="E794" s="172"/>
      <c r="F794" s="41" t="str">
        <f>VLOOKUP(C794,'[2]Acha Air Sales Price List'!$B$1:$D$65536,3,FALSE)</f>
        <v>Exchange rate :</v>
      </c>
      <c r="G794" s="21">
        <f>ROUND(IF(ISBLANK(C794),0,VLOOKUP(C794,'[2]Acha Air Sales Price List'!$B$1:$X$65536,12,FALSE)*$M$14),2)</f>
        <v>0</v>
      </c>
      <c r="H794" s="21"/>
      <c r="I794" s="22">
        <f t="shared" si="13"/>
        <v>0</v>
      </c>
      <c r="J794" s="14"/>
    </row>
    <row r="795" spans="1:10" ht="12.4" hidden="1" customHeight="1">
      <c r="A795" s="13"/>
      <c r="B795" s="1"/>
      <c r="C795" s="36"/>
      <c r="D795" s="171"/>
      <c r="E795" s="172"/>
      <c r="F795" s="41" t="str">
        <f>VLOOKUP(C795,'[2]Acha Air Sales Price List'!$B$1:$D$65536,3,FALSE)</f>
        <v>Exchange rate :</v>
      </c>
      <c r="G795" s="21">
        <f>ROUND(IF(ISBLANK(C795),0,VLOOKUP(C795,'[2]Acha Air Sales Price List'!$B$1:$X$65536,12,FALSE)*$M$14),2)</f>
        <v>0</v>
      </c>
      <c r="H795" s="21"/>
      <c r="I795" s="22">
        <f t="shared" si="13"/>
        <v>0</v>
      </c>
      <c r="J795" s="14"/>
    </row>
    <row r="796" spans="1:10" ht="12.4" hidden="1" customHeight="1">
      <c r="A796" s="13"/>
      <c r="B796" s="1"/>
      <c r="C796" s="36"/>
      <c r="D796" s="171"/>
      <c r="E796" s="172"/>
      <c r="F796" s="41" t="str">
        <f>VLOOKUP(C796,'[2]Acha Air Sales Price List'!$B$1:$D$65536,3,FALSE)</f>
        <v>Exchange rate :</v>
      </c>
      <c r="G796" s="21">
        <f>ROUND(IF(ISBLANK(C796),0,VLOOKUP(C796,'[2]Acha Air Sales Price List'!$B$1:$X$65536,12,FALSE)*$M$14),2)</f>
        <v>0</v>
      </c>
      <c r="H796" s="21"/>
      <c r="I796" s="22">
        <f t="shared" si="13"/>
        <v>0</v>
      </c>
      <c r="J796" s="14"/>
    </row>
    <row r="797" spans="1:10" ht="12.4" hidden="1" customHeight="1">
      <c r="A797" s="13"/>
      <c r="B797" s="1"/>
      <c r="C797" s="36"/>
      <c r="D797" s="171"/>
      <c r="E797" s="172"/>
      <c r="F797" s="41" t="str">
        <f>VLOOKUP(C797,'[2]Acha Air Sales Price List'!$B$1:$D$65536,3,FALSE)</f>
        <v>Exchange rate :</v>
      </c>
      <c r="G797" s="21">
        <f>ROUND(IF(ISBLANK(C797),0,VLOOKUP(C797,'[2]Acha Air Sales Price List'!$B$1:$X$65536,12,FALSE)*$M$14),2)</f>
        <v>0</v>
      </c>
      <c r="H797" s="21"/>
      <c r="I797" s="22">
        <f t="shared" si="13"/>
        <v>0</v>
      </c>
      <c r="J797" s="14"/>
    </row>
    <row r="798" spans="1:10" ht="12.4" hidden="1" customHeight="1">
      <c r="A798" s="13"/>
      <c r="B798" s="1"/>
      <c r="C798" s="36"/>
      <c r="D798" s="171"/>
      <c r="E798" s="172"/>
      <c r="F798" s="41" t="str">
        <f>VLOOKUP(C798,'[2]Acha Air Sales Price List'!$B$1:$D$65536,3,FALSE)</f>
        <v>Exchange rate :</v>
      </c>
      <c r="G798" s="21">
        <f>ROUND(IF(ISBLANK(C798),0,VLOOKUP(C798,'[2]Acha Air Sales Price List'!$B$1:$X$65536,12,FALSE)*$M$14),2)</f>
        <v>0</v>
      </c>
      <c r="H798" s="21"/>
      <c r="I798" s="22">
        <f t="shared" si="13"/>
        <v>0</v>
      </c>
      <c r="J798" s="14"/>
    </row>
    <row r="799" spans="1:10" ht="12.4" hidden="1" customHeight="1">
      <c r="A799" s="13"/>
      <c r="B799" s="1"/>
      <c r="C799" s="36"/>
      <c r="D799" s="171"/>
      <c r="E799" s="172"/>
      <c r="F799" s="41" t="str">
        <f>VLOOKUP(C799,'[2]Acha Air Sales Price List'!$B$1:$D$65536,3,FALSE)</f>
        <v>Exchange rate :</v>
      </c>
      <c r="G799" s="21">
        <f>ROUND(IF(ISBLANK(C799),0,VLOOKUP(C799,'[2]Acha Air Sales Price List'!$B$1:$X$65536,12,FALSE)*$M$14),2)</f>
        <v>0</v>
      </c>
      <c r="H799" s="21"/>
      <c r="I799" s="22">
        <f t="shared" si="13"/>
        <v>0</v>
      </c>
      <c r="J799" s="14"/>
    </row>
    <row r="800" spans="1:10" ht="12.4" hidden="1" customHeight="1">
      <c r="A800" s="13"/>
      <c r="B800" s="1"/>
      <c r="C800" s="36"/>
      <c r="D800" s="171"/>
      <c r="E800" s="172"/>
      <c r="F800" s="41" t="str">
        <f>VLOOKUP(C800,'[2]Acha Air Sales Price List'!$B$1:$D$65536,3,FALSE)</f>
        <v>Exchange rate :</v>
      </c>
      <c r="G800" s="21">
        <f>ROUND(IF(ISBLANK(C800),0,VLOOKUP(C800,'[2]Acha Air Sales Price List'!$B$1:$X$65536,12,FALSE)*$M$14),2)</f>
        <v>0</v>
      </c>
      <c r="H800" s="21"/>
      <c r="I800" s="22">
        <f t="shared" si="13"/>
        <v>0</v>
      </c>
      <c r="J800" s="14"/>
    </row>
    <row r="801" spans="1:10" ht="12.4" hidden="1" customHeight="1">
      <c r="A801" s="13"/>
      <c r="B801" s="1"/>
      <c r="C801" s="37"/>
      <c r="D801" s="171"/>
      <c r="E801" s="172"/>
      <c r="F801" s="41" t="str">
        <f>VLOOKUP(C801,'[2]Acha Air Sales Price List'!$B$1:$D$65536,3,FALSE)</f>
        <v>Exchange rate :</v>
      </c>
      <c r="G801" s="21">
        <f>ROUND(IF(ISBLANK(C801),0,VLOOKUP(C801,'[2]Acha Air Sales Price List'!$B$1:$X$65536,12,FALSE)*$M$14),2)</f>
        <v>0</v>
      </c>
      <c r="H801" s="21"/>
      <c r="I801" s="22">
        <f t="shared" si="13"/>
        <v>0</v>
      </c>
      <c r="J801" s="14"/>
    </row>
    <row r="802" spans="1:10" ht="12" hidden="1" customHeight="1">
      <c r="A802" s="13"/>
      <c r="B802" s="1"/>
      <c r="C802" s="36"/>
      <c r="D802" s="171"/>
      <c r="E802" s="172"/>
      <c r="F802" s="41" t="str">
        <f>VLOOKUP(C802,'[2]Acha Air Sales Price List'!$B$1:$D$65536,3,FALSE)</f>
        <v>Exchange rate :</v>
      </c>
      <c r="G802" s="21">
        <f>ROUND(IF(ISBLANK(C802),0,VLOOKUP(C802,'[2]Acha Air Sales Price List'!$B$1:$X$65536,12,FALSE)*$M$14),2)</f>
        <v>0</v>
      </c>
      <c r="H802" s="21"/>
      <c r="I802" s="22">
        <f t="shared" si="13"/>
        <v>0</v>
      </c>
      <c r="J802" s="14"/>
    </row>
    <row r="803" spans="1:10" ht="12.4" hidden="1" customHeight="1">
      <c r="A803" s="13"/>
      <c r="B803" s="1"/>
      <c r="C803" s="36"/>
      <c r="D803" s="171"/>
      <c r="E803" s="172"/>
      <c r="F803" s="41" t="str">
        <f>VLOOKUP(C803,'[2]Acha Air Sales Price List'!$B$1:$D$65536,3,FALSE)</f>
        <v>Exchange rate :</v>
      </c>
      <c r="G803" s="21">
        <f>ROUND(IF(ISBLANK(C803),0,VLOOKUP(C803,'[2]Acha Air Sales Price List'!$B$1:$X$65536,12,FALSE)*$M$14),2)</f>
        <v>0</v>
      </c>
      <c r="H803" s="21"/>
      <c r="I803" s="22">
        <f t="shared" si="13"/>
        <v>0</v>
      </c>
      <c r="J803" s="14"/>
    </row>
    <row r="804" spans="1:10" ht="12.4" hidden="1" customHeight="1">
      <c r="A804" s="13"/>
      <c r="B804" s="1"/>
      <c r="C804" s="36"/>
      <c r="D804" s="171"/>
      <c r="E804" s="172"/>
      <c r="F804" s="41" t="str">
        <f>VLOOKUP(C804,'[2]Acha Air Sales Price List'!$B$1:$D$65536,3,FALSE)</f>
        <v>Exchange rate :</v>
      </c>
      <c r="G804" s="21">
        <f>ROUND(IF(ISBLANK(C804),0,VLOOKUP(C804,'[2]Acha Air Sales Price List'!$B$1:$X$65536,12,FALSE)*$M$14),2)</f>
        <v>0</v>
      </c>
      <c r="H804" s="21"/>
      <c r="I804" s="22">
        <f t="shared" si="13"/>
        <v>0</v>
      </c>
      <c r="J804" s="14"/>
    </row>
    <row r="805" spans="1:10" ht="12.4" hidden="1" customHeight="1">
      <c r="A805" s="13"/>
      <c r="B805" s="1"/>
      <c r="C805" s="36"/>
      <c r="D805" s="171"/>
      <c r="E805" s="172"/>
      <c r="F805" s="41" t="str">
        <f>VLOOKUP(C805,'[2]Acha Air Sales Price List'!$B$1:$D$65536,3,FALSE)</f>
        <v>Exchange rate :</v>
      </c>
      <c r="G805" s="21">
        <f>ROUND(IF(ISBLANK(C805),0,VLOOKUP(C805,'[2]Acha Air Sales Price List'!$B$1:$X$65536,12,FALSE)*$M$14),2)</f>
        <v>0</v>
      </c>
      <c r="H805" s="21"/>
      <c r="I805" s="22">
        <f t="shared" si="13"/>
        <v>0</v>
      </c>
      <c r="J805" s="14"/>
    </row>
    <row r="806" spans="1:10" ht="12.4" hidden="1" customHeight="1">
      <c r="A806" s="13"/>
      <c r="B806" s="1"/>
      <c r="C806" s="36"/>
      <c r="D806" s="171"/>
      <c r="E806" s="172"/>
      <c r="F806" s="41" t="str">
        <f>VLOOKUP(C806,'[2]Acha Air Sales Price List'!$B$1:$D$65536,3,FALSE)</f>
        <v>Exchange rate :</v>
      </c>
      <c r="G806" s="21">
        <f>ROUND(IF(ISBLANK(C806),0,VLOOKUP(C806,'[2]Acha Air Sales Price List'!$B$1:$X$65536,12,FALSE)*$M$14),2)</f>
        <v>0</v>
      </c>
      <c r="H806" s="21"/>
      <c r="I806" s="22">
        <f t="shared" si="13"/>
        <v>0</v>
      </c>
      <c r="J806" s="14"/>
    </row>
    <row r="807" spans="1:10" ht="12.4" hidden="1" customHeight="1">
      <c r="A807" s="13"/>
      <c r="B807" s="1"/>
      <c r="C807" s="36"/>
      <c r="D807" s="171"/>
      <c r="E807" s="172"/>
      <c r="F807" s="41" t="str">
        <f>VLOOKUP(C807,'[2]Acha Air Sales Price List'!$B$1:$D$65536,3,FALSE)</f>
        <v>Exchange rate :</v>
      </c>
      <c r="G807" s="21">
        <f>ROUND(IF(ISBLANK(C807),0,VLOOKUP(C807,'[2]Acha Air Sales Price List'!$B$1:$X$65536,12,FALSE)*$M$14),2)</f>
        <v>0</v>
      </c>
      <c r="H807" s="21"/>
      <c r="I807" s="22">
        <f t="shared" si="13"/>
        <v>0</v>
      </c>
      <c r="J807" s="14"/>
    </row>
    <row r="808" spans="1:10" ht="12.4" hidden="1" customHeight="1">
      <c r="A808" s="13"/>
      <c r="B808" s="1"/>
      <c r="C808" s="36"/>
      <c r="D808" s="171"/>
      <c r="E808" s="172"/>
      <c r="F808" s="41" t="str">
        <f>VLOOKUP(C808,'[2]Acha Air Sales Price List'!$B$1:$D$65536,3,FALSE)</f>
        <v>Exchange rate :</v>
      </c>
      <c r="G808" s="21">
        <f>ROUND(IF(ISBLANK(C808),0,VLOOKUP(C808,'[2]Acha Air Sales Price List'!$B$1:$X$65536,12,FALSE)*$M$14),2)</f>
        <v>0</v>
      </c>
      <c r="H808" s="21"/>
      <c r="I808" s="22">
        <f t="shared" si="13"/>
        <v>0</v>
      </c>
      <c r="J808" s="14"/>
    </row>
    <row r="809" spans="1:10" ht="12.4" hidden="1" customHeight="1">
      <c r="A809" s="13"/>
      <c r="B809" s="1"/>
      <c r="C809" s="36"/>
      <c r="D809" s="171"/>
      <c r="E809" s="172"/>
      <c r="F809" s="41" t="str">
        <f>VLOOKUP(C809,'[2]Acha Air Sales Price List'!$B$1:$D$65536,3,FALSE)</f>
        <v>Exchange rate :</v>
      </c>
      <c r="G809" s="21">
        <f>ROUND(IF(ISBLANK(C809),0,VLOOKUP(C809,'[2]Acha Air Sales Price List'!$B$1:$X$65536,12,FALSE)*$M$14),2)</f>
        <v>0</v>
      </c>
      <c r="H809" s="21"/>
      <c r="I809" s="22">
        <f t="shared" si="13"/>
        <v>0</v>
      </c>
      <c r="J809" s="14"/>
    </row>
    <row r="810" spans="1:10" ht="12.4" hidden="1" customHeight="1">
      <c r="A810" s="13"/>
      <c r="B810" s="1"/>
      <c r="C810" s="36"/>
      <c r="D810" s="171"/>
      <c r="E810" s="172"/>
      <c r="F810" s="41" t="str">
        <f>VLOOKUP(C810,'[2]Acha Air Sales Price List'!$B$1:$D$65536,3,FALSE)</f>
        <v>Exchange rate :</v>
      </c>
      <c r="G810" s="21">
        <f>ROUND(IF(ISBLANK(C810),0,VLOOKUP(C810,'[2]Acha Air Sales Price List'!$B$1:$X$65536,12,FALSE)*$M$14),2)</f>
        <v>0</v>
      </c>
      <c r="H810" s="21"/>
      <c r="I810" s="22">
        <f t="shared" si="13"/>
        <v>0</v>
      </c>
      <c r="J810" s="14"/>
    </row>
    <row r="811" spans="1:10" ht="12.4" hidden="1" customHeight="1">
      <c r="A811" s="13"/>
      <c r="B811" s="1"/>
      <c r="C811" s="36"/>
      <c r="D811" s="171"/>
      <c r="E811" s="172"/>
      <c r="F811" s="41" t="str">
        <f>VLOOKUP(C811,'[2]Acha Air Sales Price List'!$B$1:$D$65536,3,FALSE)</f>
        <v>Exchange rate :</v>
      </c>
      <c r="G811" s="21">
        <f>ROUND(IF(ISBLANK(C811),0,VLOOKUP(C811,'[2]Acha Air Sales Price List'!$B$1:$X$65536,12,FALSE)*$M$14),2)</f>
        <v>0</v>
      </c>
      <c r="H811" s="21"/>
      <c r="I811" s="22">
        <f t="shared" si="13"/>
        <v>0</v>
      </c>
      <c r="J811" s="14"/>
    </row>
    <row r="812" spans="1:10" ht="12.4" hidden="1" customHeight="1">
      <c r="A812" s="13"/>
      <c r="B812" s="1"/>
      <c r="C812" s="36"/>
      <c r="D812" s="171"/>
      <c r="E812" s="172"/>
      <c r="F812" s="41" t="str">
        <f>VLOOKUP(C812,'[2]Acha Air Sales Price List'!$B$1:$D$65536,3,FALSE)</f>
        <v>Exchange rate :</v>
      </c>
      <c r="G812" s="21">
        <f>ROUND(IF(ISBLANK(C812),0,VLOOKUP(C812,'[2]Acha Air Sales Price List'!$B$1:$X$65536,12,FALSE)*$M$14),2)</f>
        <v>0</v>
      </c>
      <c r="H812" s="21"/>
      <c r="I812" s="22">
        <f t="shared" si="13"/>
        <v>0</v>
      </c>
      <c r="J812" s="14"/>
    </row>
    <row r="813" spans="1:10" ht="12.4" hidden="1" customHeight="1">
      <c r="A813" s="13"/>
      <c r="B813" s="1"/>
      <c r="C813" s="36"/>
      <c r="D813" s="171"/>
      <c r="E813" s="172"/>
      <c r="F813" s="41" t="str">
        <f>VLOOKUP(C813,'[2]Acha Air Sales Price List'!$B$1:$D$65536,3,FALSE)</f>
        <v>Exchange rate :</v>
      </c>
      <c r="G813" s="21">
        <f>ROUND(IF(ISBLANK(C813),0,VLOOKUP(C813,'[2]Acha Air Sales Price List'!$B$1:$X$65536,12,FALSE)*$M$14),2)</f>
        <v>0</v>
      </c>
      <c r="H813" s="21"/>
      <c r="I813" s="22">
        <f t="shared" si="13"/>
        <v>0</v>
      </c>
      <c r="J813" s="14"/>
    </row>
    <row r="814" spans="1:10" ht="12.4" hidden="1" customHeight="1">
      <c r="A814" s="13"/>
      <c r="B814" s="1"/>
      <c r="C814" s="36"/>
      <c r="D814" s="171"/>
      <c r="E814" s="172"/>
      <c r="F814" s="41" t="str">
        <f>VLOOKUP(C814,'[2]Acha Air Sales Price List'!$B$1:$D$65536,3,FALSE)</f>
        <v>Exchange rate :</v>
      </c>
      <c r="G814" s="21">
        <f>ROUND(IF(ISBLANK(C814),0,VLOOKUP(C814,'[2]Acha Air Sales Price List'!$B$1:$X$65536,12,FALSE)*$M$14),2)</f>
        <v>0</v>
      </c>
      <c r="H814" s="21"/>
      <c r="I814" s="22">
        <f t="shared" si="13"/>
        <v>0</v>
      </c>
      <c r="J814" s="14"/>
    </row>
    <row r="815" spans="1:10" ht="12.4" hidden="1" customHeight="1">
      <c r="A815" s="13"/>
      <c r="B815" s="1"/>
      <c r="C815" s="36"/>
      <c r="D815" s="171"/>
      <c r="E815" s="172"/>
      <c r="F815" s="41" t="str">
        <f>VLOOKUP(C815,'[2]Acha Air Sales Price List'!$B$1:$D$65536,3,FALSE)</f>
        <v>Exchange rate :</v>
      </c>
      <c r="G815" s="21">
        <f>ROUND(IF(ISBLANK(C815),0,VLOOKUP(C815,'[2]Acha Air Sales Price List'!$B$1:$X$65536,12,FALSE)*$M$14),2)</f>
        <v>0</v>
      </c>
      <c r="H815" s="21"/>
      <c r="I815" s="22">
        <f t="shared" si="13"/>
        <v>0</v>
      </c>
      <c r="J815" s="14"/>
    </row>
    <row r="816" spans="1:10" ht="12.4" hidden="1" customHeight="1">
      <c r="A816" s="13"/>
      <c r="B816" s="1"/>
      <c r="C816" s="36"/>
      <c r="D816" s="171"/>
      <c r="E816" s="172"/>
      <c r="F816" s="41" t="str">
        <f>VLOOKUP(C816,'[2]Acha Air Sales Price List'!$B$1:$D$65536,3,FALSE)</f>
        <v>Exchange rate :</v>
      </c>
      <c r="G816" s="21">
        <f>ROUND(IF(ISBLANK(C816),0,VLOOKUP(C816,'[2]Acha Air Sales Price List'!$B$1:$X$65536,12,FALSE)*$M$14),2)</f>
        <v>0</v>
      </c>
      <c r="H816" s="21"/>
      <c r="I816" s="22">
        <f t="shared" si="13"/>
        <v>0</v>
      </c>
      <c r="J816" s="14"/>
    </row>
    <row r="817" spans="1:10" ht="12.4" hidden="1" customHeight="1">
      <c r="A817" s="13"/>
      <c r="B817" s="1"/>
      <c r="C817" s="36"/>
      <c r="D817" s="171"/>
      <c r="E817" s="172"/>
      <c r="F817" s="41" t="str">
        <f>VLOOKUP(C817,'[2]Acha Air Sales Price List'!$B$1:$D$65536,3,FALSE)</f>
        <v>Exchange rate :</v>
      </c>
      <c r="G817" s="21">
        <f>ROUND(IF(ISBLANK(C817),0,VLOOKUP(C817,'[2]Acha Air Sales Price List'!$B$1:$X$65536,12,FALSE)*$M$14),2)</f>
        <v>0</v>
      </c>
      <c r="H817" s="21"/>
      <c r="I817" s="22">
        <f t="shared" si="13"/>
        <v>0</v>
      </c>
      <c r="J817" s="14"/>
    </row>
    <row r="818" spans="1:10" ht="12.4" hidden="1" customHeight="1">
      <c r="A818" s="13"/>
      <c r="B818" s="1"/>
      <c r="C818" s="36"/>
      <c r="D818" s="171"/>
      <c r="E818" s="172"/>
      <c r="F818" s="41" t="str">
        <f>VLOOKUP(C818,'[2]Acha Air Sales Price List'!$B$1:$D$65536,3,FALSE)</f>
        <v>Exchange rate :</v>
      </c>
      <c r="G818" s="21">
        <f>ROUND(IF(ISBLANK(C818),0,VLOOKUP(C818,'[2]Acha Air Sales Price List'!$B$1:$X$65536,12,FALSE)*$M$14),2)</f>
        <v>0</v>
      </c>
      <c r="H818" s="21"/>
      <c r="I818" s="22">
        <f t="shared" si="13"/>
        <v>0</v>
      </c>
      <c r="J818" s="14"/>
    </row>
    <row r="819" spans="1:10" ht="12.4" hidden="1" customHeight="1">
      <c r="A819" s="13"/>
      <c r="B819" s="1"/>
      <c r="C819" s="36"/>
      <c r="D819" s="171"/>
      <c r="E819" s="172"/>
      <c r="F819" s="41" t="str">
        <f>VLOOKUP(C819,'[2]Acha Air Sales Price List'!$B$1:$D$65536,3,FALSE)</f>
        <v>Exchange rate :</v>
      </c>
      <c r="G819" s="21">
        <f>ROUND(IF(ISBLANK(C819),0,VLOOKUP(C819,'[2]Acha Air Sales Price List'!$B$1:$X$65536,12,FALSE)*$M$14),2)</f>
        <v>0</v>
      </c>
      <c r="H819" s="21"/>
      <c r="I819" s="22">
        <f t="shared" si="13"/>
        <v>0</v>
      </c>
      <c r="J819" s="14"/>
    </row>
    <row r="820" spans="1:10" ht="12.4" hidden="1" customHeight="1">
      <c r="A820" s="13"/>
      <c r="B820" s="1"/>
      <c r="C820" s="36"/>
      <c r="D820" s="171"/>
      <c r="E820" s="172"/>
      <c r="F820" s="41" t="str">
        <f>VLOOKUP(C820,'[2]Acha Air Sales Price List'!$B$1:$D$65536,3,FALSE)</f>
        <v>Exchange rate :</v>
      </c>
      <c r="G820" s="21">
        <f>ROUND(IF(ISBLANK(C820),0,VLOOKUP(C820,'[2]Acha Air Sales Price List'!$B$1:$X$65536,12,FALSE)*$M$14),2)</f>
        <v>0</v>
      </c>
      <c r="H820" s="21"/>
      <c r="I820" s="22">
        <f t="shared" si="13"/>
        <v>0</v>
      </c>
      <c r="J820" s="14"/>
    </row>
    <row r="821" spans="1:10" ht="12.4" hidden="1" customHeight="1">
      <c r="A821" s="13"/>
      <c r="B821" s="1"/>
      <c r="C821" s="36"/>
      <c r="D821" s="171"/>
      <c r="E821" s="172"/>
      <c r="F821" s="41" t="str">
        <f>VLOOKUP(C821,'[2]Acha Air Sales Price List'!$B$1:$D$65536,3,FALSE)</f>
        <v>Exchange rate :</v>
      </c>
      <c r="G821" s="21">
        <f>ROUND(IF(ISBLANK(C821),0,VLOOKUP(C821,'[2]Acha Air Sales Price List'!$B$1:$X$65536,12,FALSE)*$M$14),2)</f>
        <v>0</v>
      </c>
      <c r="H821" s="21"/>
      <c r="I821" s="22">
        <f t="shared" si="13"/>
        <v>0</v>
      </c>
      <c r="J821" s="14"/>
    </row>
    <row r="822" spans="1:10" ht="12.4" hidden="1" customHeight="1">
      <c r="A822" s="13"/>
      <c r="B822" s="1"/>
      <c r="C822" s="36"/>
      <c r="D822" s="171"/>
      <c r="E822" s="172"/>
      <c r="F822" s="41" t="str">
        <f>VLOOKUP(C822,'[2]Acha Air Sales Price List'!$B$1:$D$65536,3,FALSE)</f>
        <v>Exchange rate :</v>
      </c>
      <c r="G822" s="21">
        <f>ROUND(IF(ISBLANK(C822),0,VLOOKUP(C822,'[2]Acha Air Sales Price List'!$B$1:$X$65536,12,FALSE)*$M$14),2)</f>
        <v>0</v>
      </c>
      <c r="H822" s="21"/>
      <c r="I822" s="22">
        <f t="shared" si="13"/>
        <v>0</v>
      </c>
      <c r="J822" s="14"/>
    </row>
    <row r="823" spans="1:10" ht="12.4" hidden="1" customHeight="1">
      <c r="A823" s="13"/>
      <c r="B823" s="1"/>
      <c r="C823" s="36"/>
      <c r="D823" s="171"/>
      <c r="E823" s="172"/>
      <c r="F823" s="41" t="str">
        <f>VLOOKUP(C823,'[2]Acha Air Sales Price List'!$B$1:$D$65536,3,FALSE)</f>
        <v>Exchange rate :</v>
      </c>
      <c r="G823" s="21">
        <f>ROUND(IF(ISBLANK(C823),0,VLOOKUP(C823,'[2]Acha Air Sales Price List'!$B$1:$X$65536,12,FALSE)*$M$14),2)</f>
        <v>0</v>
      </c>
      <c r="H823" s="21"/>
      <c r="I823" s="22">
        <f t="shared" si="13"/>
        <v>0</v>
      </c>
      <c r="J823" s="14"/>
    </row>
    <row r="824" spans="1:10" ht="12.4" hidden="1" customHeight="1">
      <c r="A824" s="13"/>
      <c r="B824" s="1"/>
      <c r="C824" s="36"/>
      <c r="D824" s="171"/>
      <c r="E824" s="172"/>
      <c r="F824" s="41" t="str">
        <f>VLOOKUP(C824,'[2]Acha Air Sales Price List'!$B$1:$D$65536,3,FALSE)</f>
        <v>Exchange rate :</v>
      </c>
      <c r="G824" s="21">
        <f>ROUND(IF(ISBLANK(C824),0,VLOOKUP(C824,'[2]Acha Air Sales Price List'!$B$1:$X$65536,12,FALSE)*$M$14),2)</f>
        <v>0</v>
      </c>
      <c r="H824" s="21"/>
      <c r="I824" s="22">
        <f t="shared" si="13"/>
        <v>0</v>
      </c>
      <c r="J824" s="14"/>
    </row>
    <row r="825" spans="1:10" ht="12.4" hidden="1" customHeight="1">
      <c r="A825" s="13"/>
      <c r="B825" s="1"/>
      <c r="C825" s="36"/>
      <c r="D825" s="171"/>
      <c r="E825" s="172"/>
      <c r="F825" s="41" t="str">
        <f>VLOOKUP(C825,'[2]Acha Air Sales Price List'!$B$1:$D$65536,3,FALSE)</f>
        <v>Exchange rate :</v>
      </c>
      <c r="G825" s="21">
        <f>ROUND(IF(ISBLANK(C825),0,VLOOKUP(C825,'[2]Acha Air Sales Price List'!$B$1:$X$65536,12,FALSE)*$M$14),2)</f>
        <v>0</v>
      </c>
      <c r="H825" s="21"/>
      <c r="I825" s="22">
        <f t="shared" si="13"/>
        <v>0</v>
      </c>
      <c r="J825" s="14"/>
    </row>
    <row r="826" spans="1:10" ht="12.4" hidden="1" customHeight="1">
      <c r="A826" s="13"/>
      <c r="B826" s="1"/>
      <c r="C826" s="36"/>
      <c r="D826" s="171"/>
      <c r="E826" s="172"/>
      <c r="F826" s="41" t="str">
        <f>VLOOKUP(C826,'[2]Acha Air Sales Price List'!$B$1:$D$65536,3,FALSE)</f>
        <v>Exchange rate :</v>
      </c>
      <c r="G826" s="21">
        <f>ROUND(IF(ISBLANK(C826),0,VLOOKUP(C826,'[2]Acha Air Sales Price List'!$B$1:$X$65536,12,FALSE)*$M$14),2)</f>
        <v>0</v>
      </c>
      <c r="H826" s="21"/>
      <c r="I826" s="22">
        <f t="shared" si="13"/>
        <v>0</v>
      </c>
      <c r="J826" s="14"/>
    </row>
    <row r="827" spans="1:10" ht="12.4" hidden="1" customHeight="1">
      <c r="A827" s="13"/>
      <c r="B827" s="1"/>
      <c r="C827" s="36"/>
      <c r="D827" s="171"/>
      <c r="E827" s="172"/>
      <c r="F827" s="41" t="str">
        <f>VLOOKUP(C827,'[2]Acha Air Sales Price List'!$B$1:$D$65536,3,FALSE)</f>
        <v>Exchange rate :</v>
      </c>
      <c r="G827" s="21">
        <f>ROUND(IF(ISBLANK(C827),0,VLOOKUP(C827,'[2]Acha Air Sales Price List'!$B$1:$X$65536,12,FALSE)*$M$14),2)</f>
        <v>0</v>
      </c>
      <c r="H827" s="21"/>
      <c r="I827" s="22">
        <f t="shared" si="13"/>
        <v>0</v>
      </c>
      <c r="J827" s="14"/>
    </row>
    <row r="828" spans="1:10" ht="12.4" hidden="1" customHeight="1">
      <c r="A828" s="13"/>
      <c r="B828" s="1"/>
      <c r="C828" s="36"/>
      <c r="D828" s="171"/>
      <c r="E828" s="172"/>
      <c r="F828" s="41" t="str">
        <f>VLOOKUP(C828,'[2]Acha Air Sales Price List'!$B$1:$D$65536,3,FALSE)</f>
        <v>Exchange rate :</v>
      </c>
      <c r="G828" s="21">
        <f>ROUND(IF(ISBLANK(C828),0,VLOOKUP(C828,'[2]Acha Air Sales Price List'!$B$1:$X$65536,12,FALSE)*$M$14),2)</f>
        <v>0</v>
      </c>
      <c r="H828" s="21"/>
      <c r="I828" s="22">
        <f t="shared" si="13"/>
        <v>0</v>
      </c>
      <c r="J828" s="14"/>
    </row>
    <row r="829" spans="1:10" ht="12.4" hidden="1" customHeight="1">
      <c r="A829" s="13"/>
      <c r="B829" s="1"/>
      <c r="C829" s="37"/>
      <c r="D829" s="171"/>
      <c r="E829" s="172"/>
      <c r="F829" s="41" t="str">
        <f>VLOOKUP(C829,'[2]Acha Air Sales Price List'!$B$1:$D$65536,3,FALSE)</f>
        <v>Exchange rate :</v>
      </c>
      <c r="G829" s="21">
        <f>ROUND(IF(ISBLANK(C829),0,VLOOKUP(C829,'[2]Acha Air Sales Price List'!$B$1:$X$65536,12,FALSE)*$M$14),2)</f>
        <v>0</v>
      </c>
      <c r="H829" s="21"/>
      <c r="I829" s="22">
        <f t="shared" si="13"/>
        <v>0</v>
      </c>
      <c r="J829" s="14"/>
    </row>
    <row r="830" spans="1:10" ht="12" hidden="1" customHeight="1">
      <c r="A830" s="13"/>
      <c r="B830" s="1"/>
      <c r="C830" s="36"/>
      <c r="D830" s="171"/>
      <c r="E830" s="172"/>
      <c r="F830" s="41" t="str">
        <f>VLOOKUP(C830,'[2]Acha Air Sales Price List'!$B$1:$D$65536,3,FALSE)</f>
        <v>Exchange rate :</v>
      </c>
      <c r="G830" s="21">
        <f>ROUND(IF(ISBLANK(C830),0,VLOOKUP(C830,'[2]Acha Air Sales Price List'!$B$1:$X$65536,12,FALSE)*$M$14),2)</f>
        <v>0</v>
      </c>
      <c r="H830" s="21"/>
      <c r="I830" s="22">
        <f t="shared" si="13"/>
        <v>0</v>
      </c>
      <c r="J830" s="14"/>
    </row>
    <row r="831" spans="1:10" ht="12.4" hidden="1" customHeight="1">
      <c r="A831" s="13"/>
      <c r="B831" s="1"/>
      <c r="C831" s="36"/>
      <c r="D831" s="171"/>
      <c r="E831" s="172"/>
      <c r="F831" s="41" t="str">
        <f>VLOOKUP(C831,'[2]Acha Air Sales Price List'!$B$1:$D$65536,3,FALSE)</f>
        <v>Exchange rate :</v>
      </c>
      <c r="G831" s="21">
        <f>ROUND(IF(ISBLANK(C831),0,VLOOKUP(C831,'[2]Acha Air Sales Price List'!$B$1:$X$65536,12,FALSE)*$M$14),2)</f>
        <v>0</v>
      </c>
      <c r="H831" s="21"/>
      <c r="I831" s="22">
        <f t="shared" si="13"/>
        <v>0</v>
      </c>
      <c r="J831" s="14"/>
    </row>
    <row r="832" spans="1:10" ht="12.4" hidden="1" customHeight="1">
      <c r="A832" s="13"/>
      <c r="B832" s="1"/>
      <c r="C832" s="36"/>
      <c r="D832" s="171"/>
      <c r="E832" s="172"/>
      <c r="F832" s="41" t="str">
        <f>VLOOKUP(C832,'[2]Acha Air Sales Price List'!$B$1:$D$65536,3,FALSE)</f>
        <v>Exchange rate :</v>
      </c>
      <c r="G832" s="21">
        <f>ROUND(IF(ISBLANK(C832),0,VLOOKUP(C832,'[2]Acha Air Sales Price List'!$B$1:$X$65536,12,FALSE)*$M$14),2)</f>
        <v>0</v>
      </c>
      <c r="H832" s="21"/>
      <c r="I832" s="22">
        <f t="shared" si="13"/>
        <v>0</v>
      </c>
      <c r="J832" s="14"/>
    </row>
    <row r="833" spans="1:10" ht="12.4" hidden="1" customHeight="1">
      <c r="A833" s="13"/>
      <c r="B833" s="1"/>
      <c r="C833" s="36"/>
      <c r="D833" s="171"/>
      <c r="E833" s="172"/>
      <c r="F833" s="41" t="str">
        <f>VLOOKUP(C833,'[2]Acha Air Sales Price List'!$B$1:$D$65536,3,FALSE)</f>
        <v>Exchange rate :</v>
      </c>
      <c r="G833" s="21">
        <f>ROUND(IF(ISBLANK(C833),0,VLOOKUP(C833,'[2]Acha Air Sales Price List'!$B$1:$X$65536,12,FALSE)*$M$14),2)</f>
        <v>0</v>
      </c>
      <c r="H833" s="21"/>
      <c r="I833" s="22">
        <f t="shared" si="13"/>
        <v>0</v>
      </c>
      <c r="J833" s="14"/>
    </row>
    <row r="834" spans="1:10" ht="12.4" hidden="1" customHeight="1">
      <c r="A834" s="13"/>
      <c r="B834" s="1"/>
      <c r="C834" s="36"/>
      <c r="D834" s="171"/>
      <c r="E834" s="172"/>
      <c r="F834" s="41" t="str">
        <f>VLOOKUP(C834,'[2]Acha Air Sales Price List'!$B$1:$D$65536,3,FALSE)</f>
        <v>Exchange rate :</v>
      </c>
      <c r="G834" s="21">
        <f>ROUND(IF(ISBLANK(C834),0,VLOOKUP(C834,'[2]Acha Air Sales Price List'!$B$1:$X$65536,12,FALSE)*$M$14),2)</f>
        <v>0</v>
      </c>
      <c r="H834" s="21"/>
      <c r="I834" s="22">
        <f t="shared" si="13"/>
        <v>0</v>
      </c>
      <c r="J834" s="14"/>
    </row>
    <row r="835" spans="1:10" ht="12.4" hidden="1" customHeight="1">
      <c r="A835" s="13"/>
      <c r="B835" s="1"/>
      <c r="C835" s="36"/>
      <c r="D835" s="171"/>
      <c r="E835" s="172"/>
      <c r="F835" s="41" t="str">
        <f>VLOOKUP(C835,'[2]Acha Air Sales Price List'!$B$1:$D$65536,3,FALSE)</f>
        <v>Exchange rate :</v>
      </c>
      <c r="G835" s="21">
        <f>ROUND(IF(ISBLANK(C835),0,VLOOKUP(C835,'[2]Acha Air Sales Price List'!$B$1:$X$65536,12,FALSE)*$M$14),2)</f>
        <v>0</v>
      </c>
      <c r="H835" s="21"/>
      <c r="I835" s="22">
        <f t="shared" si="13"/>
        <v>0</v>
      </c>
      <c r="J835" s="14"/>
    </row>
    <row r="836" spans="1:10" ht="12.4" hidden="1" customHeight="1">
      <c r="A836" s="13"/>
      <c r="B836" s="1"/>
      <c r="C836" s="36"/>
      <c r="D836" s="171"/>
      <c r="E836" s="172"/>
      <c r="F836" s="41" t="str">
        <f>VLOOKUP(C836,'[2]Acha Air Sales Price List'!$B$1:$D$65536,3,FALSE)</f>
        <v>Exchange rate :</v>
      </c>
      <c r="G836" s="21">
        <f>ROUND(IF(ISBLANK(C836),0,VLOOKUP(C836,'[2]Acha Air Sales Price List'!$B$1:$X$65536,12,FALSE)*$M$14),2)</f>
        <v>0</v>
      </c>
      <c r="H836" s="21"/>
      <c r="I836" s="22">
        <f t="shared" si="13"/>
        <v>0</v>
      </c>
      <c r="J836" s="14"/>
    </row>
    <row r="837" spans="1:10" ht="12.4" hidden="1" customHeight="1">
      <c r="A837" s="13"/>
      <c r="B837" s="1"/>
      <c r="C837" s="36"/>
      <c r="D837" s="171"/>
      <c r="E837" s="172"/>
      <c r="F837" s="41" t="str">
        <f>VLOOKUP(C837,'[2]Acha Air Sales Price List'!$B$1:$D$65536,3,FALSE)</f>
        <v>Exchange rate :</v>
      </c>
      <c r="G837" s="21">
        <f>ROUND(IF(ISBLANK(C837),0,VLOOKUP(C837,'[2]Acha Air Sales Price List'!$B$1:$X$65536,12,FALSE)*$M$14),2)</f>
        <v>0</v>
      </c>
      <c r="H837" s="21"/>
      <c r="I837" s="22">
        <f t="shared" si="13"/>
        <v>0</v>
      </c>
      <c r="J837" s="14"/>
    </row>
    <row r="838" spans="1:10" ht="12.4" hidden="1" customHeight="1">
      <c r="A838" s="13"/>
      <c r="B838" s="1"/>
      <c r="C838" s="36"/>
      <c r="D838" s="171"/>
      <c r="E838" s="172"/>
      <c r="F838" s="41" t="str">
        <f>VLOOKUP(C838,'[2]Acha Air Sales Price List'!$B$1:$D$65536,3,FALSE)</f>
        <v>Exchange rate :</v>
      </c>
      <c r="G838" s="21">
        <f>ROUND(IF(ISBLANK(C838),0,VLOOKUP(C838,'[2]Acha Air Sales Price List'!$B$1:$X$65536,12,FALSE)*$M$14),2)</f>
        <v>0</v>
      </c>
      <c r="H838" s="21"/>
      <c r="I838" s="22">
        <f t="shared" si="13"/>
        <v>0</v>
      </c>
      <c r="J838" s="14"/>
    </row>
    <row r="839" spans="1:10" ht="12.4" hidden="1" customHeight="1">
      <c r="A839" s="13"/>
      <c r="B839" s="1"/>
      <c r="C839" s="36"/>
      <c r="D839" s="171"/>
      <c r="E839" s="172"/>
      <c r="F839" s="41" t="str">
        <f>VLOOKUP(C839,'[2]Acha Air Sales Price List'!$B$1:$D$65536,3,FALSE)</f>
        <v>Exchange rate :</v>
      </c>
      <c r="G839" s="21">
        <f>ROUND(IF(ISBLANK(C839),0,VLOOKUP(C839,'[2]Acha Air Sales Price List'!$B$1:$X$65536,12,FALSE)*$M$14),2)</f>
        <v>0</v>
      </c>
      <c r="H839" s="21"/>
      <c r="I839" s="22">
        <f t="shared" si="13"/>
        <v>0</v>
      </c>
      <c r="J839" s="14"/>
    </row>
    <row r="840" spans="1:10" ht="12.4" hidden="1" customHeight="1">
      <c r="A840" s="13"/>
      <c r="B840" s="1"/>
      <c r="C840" s="36"/>
      <c r="D840" s="171"/>
      <c r="E840" s="172"/>
      <c r="F840" s="41" t="str">
        <f>VLOOKUP(C840,'[2]Acha Air Sales Price List'!$B$1:$D$65536,3,FALSE)</f>
        <v>Exchange rate :</v>
      </c>
      <c r="G840" s="21">
        <f>ROUND(IF(ISBLANK(C840),0,VLOOKUP(C840,'[2]Acha Air Sales Price List'!$B$1:$X$65536,12,FALSE)*$M$14),2)</f>
        <v>0</v>
      </c>
      <c r="H840" s="21"/>
      <c r="I840" s="22">
        <f t="shared" si="13"/>
        <v>0</v>
      </c>
      <c r="J840" s="14"/>
    </row>
    <row r="841" spans="1:10" ht="12.4" hidden="1" customHeight="1">
      <c r="A841" s="13"/>
      <c r="B841" s="1"/>
      <c r="C841" s="36"/>
      <c r="D841" s="171"/>
      <c r="E841" s="172"/>
      <c r="F841" s="41" t="str">
        <f>VLOOKUP(C841,'[2]Acha Air Sales Price List'!$B$1:$D$65536,3,FALSE)</f>
        <v>Exchange rate :</v>
      </c>
      <c r="G841" s="21">
        <f>ROUND(IF(ISBLANK(C841),0,VLOOKUP(C841,'[2]Acha Air Sales Price List'!$B$1:$X$65536,12,FALSE)*$M$14),2)</f>
        <v>0</v>
      </c>
      <c r="H841" s="21"/>
      <c r="I841" s="22">
        <f t="shared" si="13"/>
        <v>0</v>
      </c>
      <c r="J841" s="14"/>
    </row>
    <row r="842" spans="1:10" ht="12.4" hidden="1" customHeight="1">
      <c r="A842" s="13"/>
      <c r="B842" s="1"/>
      <c r="C842" s="36"/>
      <c r="D842" s="171"/>
      <c r="E842" s="172"/>
      <c r="F842" s="41" t="str">
        <f>VLOOKUP(C842,'[2]Acha Air Sales Price List'!$B$1:$D$65536,3,FALSE)</f>
        <v>Exchange rate :</v>
      </c>
      <c r="G842" s="21">
        <f>ROUND(IF(ISBLANK(C842),0,VLOOKUP(C842,'[2]Acha Air Sales Price List'!$B$1:$X$65536,12,FALSE)*$M$14),2)</f>
        <v>0</v>
      </c>
      <c r="H842" s="21"/>
      <c r="I842" s="22">
        <f t="shared" si="13"/>
        <v>0</v>
      </c>
      <c r="J842" s="14"/>
    </row>
    <row r="843" spans="1:10" ht="12.4" hidden="1" customHeight="1">
      <c r="A843" s="13"/>
      <c r="B843" s="1"/>
      <c r="C843" s="36"/>
      <c r="D843" s="171"/>
      <c r="E843" s="172"/>
      <c r="F843" s="41" t="str">
        <f>VLOOKUP(C843,'[2]Acha Air Sales Price List'!$B$1:$D$65536,3,FALSE)</f>
        <v>Exchange rate :</v>
      </c>
      <c r="G843" s="21">
        <f>ROUND(IF(ISBLANK(C843),0,VLOOKUP(C843,'[2]Acha Air Sales Price List'!$B$1:$X$65536,12,FALSE)*$M$14),2)</f>
        <v>0</v>
      </c>
      <c r="H843" s="21"/>
      <c r="I843" s="22">
        <f t="shared" si="13"/>
        <v>0</v>
      </c>
      <c r="J843" s="14"/>
    </row>
    <row r="844" spans="1:10" ht="12.4" hidden="1" customHeight="1">
      <c r="A844" s="13"/>
      <c r="B844" s="1"/>
      <c r="C844" s="36"/>
      <c r="D844" s="171"/>
      <c r="E844" s="172"/>
      <c r="F844" s="41" t="str">
        <f>VLOOKUP(C844,'[2]Acha Air Sales Price List'!$B$1:$D$65536,3,FALSE)</f>
        <v>Exchange rate :</v>
      </c>
      <c r="G844" s="21">
        <f>ROUND(IF(ISBLANK(C844),0,VLOOKUP(C844,'[2]Acha Air Sales Price List'!$B$1:$X$65536,12,FALSE)*$M$14),2)</f>
        <v>0</v>
      </c>
      <c r="H844" s="21"/>
      <c r="I844" s="22">
        <f t="shared" si="13"/>
        <v>0</v>
      </c>
      <c r="J844" s="14"/>
    </row>
    <row r="845" spans="1:10" ht="12.4" hidden="1" customHeight="1">
      <c r="A845" s="13"/>
      <c r="B845" s="1"/>
      <c r="C845" s="37"/>
      <c r="D845" s="171"/>
      <c r="E845" s="172"/>
      <c r="F845" s="41" t="str">
        <f>VLOOKUP(C845,'[2]Acha Air Sales Price List'!$B$1:$D$65536,3,FALSE)</f>
        <v>Exchange rate :</v>
      </c>
      <c r="G845" s="21">
        <f>ROUND(IF(ISBLANK(C845),0,VLOOKUP(C845,'[2]Acha Air Sales Price List'!$B$1:$X$65536,12,FALSE)*$M$14),2)</f>
        <v>0</v>
      </c>
      <c r="H845" s="21"/>
      <c r="I845" s="22">
        <f t="shared" si="13"/>
        <v>0</v>
      </c>
      <c r="J845" s="14"/>
    </row>
    <row r="846" spans="1:10" ht="12.4" hidden="1" customHeight="1">
      <c r="A846" s="13"/>
      <c r="B846" s="1"/>
      <c r="C846" s="37"/>
      <c r="D846" s="171"/>
      <c r="E846" s="172"/>
      <c r="F846" s="41" t="str">
        <f>VLOOKUP(C846,'[2]Acha Air Sales Price List'!$B$1:$D$65536,3,FALSE)</f>
        <v>Exchange rate :</v>
      </c>
      <c r="G846" s="21">
        <f>ROUND(IF(ISBLANK(C846),0,VLOOKUP(C846,'[2]Acha Air Sales Price List'!$B$1:$X$65536,12,FALSE)*$M$14),2)</f>
        <v>0</v>
      </c>
      <c r="H846" s="21"/>
      <c r="I846" s="22">
        <f t="shared" si="13"/>
        <v>0</v>
      </c>
      <c r="J846" s="14"/>
    </row>
    <row r="847" spans="1:10" ht="12.4" hidden="1" customHeight="1">
      <c r="A847" s="13"/>
      <c r="B847" s="1"/>
      <c r="C847" s="36"/>
      <c r="D847" s="171"/>
      <c r="E847" s="172"/>
      <c r="F847" s="41" t="str">
        <f>VLOOKUP(C847,'[2]Acha Air Sales Price List'!$B$1:$D$65536,3,FALSE)</f>
        <v>Exchange rate :</v>
      </c>
      <c r="G847" s="21">
        <f>ROUND(IF(ISBLANK(C847),0,VLOOKUP(C847,'[2]Acha Air Sales Price List'!$B$1:$X$65536,12,FALSE)*$M$14),2)</f>
        <v>0</v>
      </c>
      <c r="H847" s="21"/>
      <c r="I847" s="22">
        <f t="shared" si="13"/>
        <v>0</v>
      </c>
      <c r="J847" s="14"/>
    </row>
    <row r="848" spans="1:10" ht="12.4" hidden="1" customHeight="1">
      <c r="A848" s="13"/>
      <c r="B848" s="1"/>
      <c r="C848" s="36"/>
      <c r="D848" s="171"/>
      <c r="E848" s="172"/>
      <c r="F848" s="41" t="str">
        <f>VLOOKUP(C848,'[2]Acha Air Sales Price List'!$B$1:$D$65536,3,FALSE)</f>
        <v>Exchange rate :</v>
      </c>
      <c r="G848" s="21">
        <f>ROUND(IF(ISBLANK(C848),0,VLOOKUP(C848,'[2]Acha Air Sales Price List'!$B$1:$X$65536,12,FALSE)*$M$14),2)</f>
        <v>0</v>
      </c>
      <c r="H848" s="21"/>
      <c r="I848" s="22">
        <f t="shared" si="13"/>
        <v>0</v>
      </c>
      <c r="J848" s="14"/>
    </row>
    <row r="849" spans="1:10" ht="12.4" hidden="1" customHeight="1">
      <c r="A849" s="13"/>
      <c r="B849" s="1"/>
      <c r="C849" s="36"/>
      <c r="D849" s="171"/>
      <c r="E849" s="172"/>
      <c r="F849" s="41" t="str">
        <f>VLOOKUP(C849,'[2]Acha Air Sales Price List'!$B$1:$D$65536,3,FALSE)</f>
        <v>Exchange rate :</v>
      </c>
      <c r="G849" s="21">
        <f>ROUND(IF(ISBLANK(C849),0,VLOOKUP(C849,'[2]Acha Air Sales Price List'!$B$1:$X$65536,12,FALSE)*$M$14),2)</f>
        <v>0</v>
      </c>
      <c r="H849" s="21"/>
      <c r="I849" s="22">
        <f t="shared" si="13"/>
        <v>0</v>
      </c>
      <c r="J849" s="14"/>
    </row>
    <row r="850" spans="1:10" ht="12.4" hidden="1" customHeight="1">
      <c r="A850" s="13"/>
      <c r="B850" s="1"/>
      <c r="C850" s="36"/>
      <c r="D850" s="171"/>
      <c r="E850" s="172"/>
      <c r="F850" s="41" t="str">
        <f>VLOOKUP(C850,'[2]Acha Air Sales Price List'!$B$1:$D$65536,3,FALSE)</f>
        <v>Exchange rate :</v>
      </c>
      <c r="G850" s="21">
        <f>ROUND(IF(ISBLANK(C850),0,VLOOKUP(C850,'[2]Acha Air Sales Price List'!$B$1:$X$65536,12,FALSE)*$M$14),2)</f>
        <v>0</v>
      </c>
      <c r="H850" s="21"/>
      <c r="I850" s="22">
        <f t="shared" si="13"/>
        <v>0</v>
      </c>
      <c r="J850" s="14"/>
    </row>
    <row r="851" spans="1:10" ht="12.4" hidden="1" customHeight="1">
      <c r="A851" s="13"/>
      <c r="B851" s="1"/>
      <c r="C851" s="36"/>
      <c r="D851" s="171"/>
      <c r="E851" s="172"/>
      <c r="F851" s="41" t="str">
        <f>VLOOKUP(C851,'[2]Acha Air Sales Price List'!$B$1:$D$65536,3,FALSE)</f>
        <v>Exchange rate :</v>
      </c>
      <c r="G851" s="21">
        <f>ROUND(IF(ISBLANK(C851),0,VLOOKUP(C851,'[2]Acha Air Sales Price List'!$B$1:$X$65536,12,FALSE)*$M$14),2)</f>
        <v>0</v>
      </c>
      <c r="H851" s="21"/>
      <c r="I851" s="22">
        <f t="shared" si="13"/>
        <v>0</v>
      </c>
      <c r="J851" s="14"/>
    </row>
    <row r="852" spans="1:10" ht="12.4" hidden="1" customHeight="1">
      <c r="A852" s="13"/>
      <c r="B852" s="1"/>
      <c r="C852" s="36"/>
      <c r="D852" s="171"/>
      <c r="E852" s="172"/>
      <c r="F852" s="41" t="str">
        <f>VLOOKUP(C852,'[2]Acha Air Sales Price List'!$B$1:$D$65536,3,FALSE)</f>
        <v>Exchange rate :</v>
      </c>
      <c r="G852" s="21">
        <f>ROUND(IF(ISBLANK(C852),0,VLOOKUP(C852,'[2]Acha Air Sales Price List'!$B$1:$X$65536,12,FALSE)*$M$14),2)</f>
        <v>0</v>
      </c>
      <c r="H852" s="21"/>
      <c r="I852" s="22">
        <f t="shared" ref="I852:I915" si="14">ROUND(IF(ISNUMBER(B852), G852*B852, 0),5)</f>
        <v>0</v>
      </c>
      <c r="J852" s="14"/>
    </row>
    <row r="853" spans="1:10" ht="12.4" hidden="1" customHeight="1">
      <c r="A853" s="13"/>
      <c r="B853" s="1"/>
      <c r="C853" s="36"/>
      <c r="D853" s="171"/>
      <c r="E853" s="172"/>
      <c r="F853" s="41" t="str">
        <f>VLOOKUP(C853,'[2]Acha Air Sales Price List'!$B$1:$D$65536,3,FALSE)</f>
        <v>Exchange rate :</v>
      </c>
      <c r="G853" s="21">
        <f>ROUND(IF(ISBLANK(C853),0,VLOOKUP(C853,'[2]Acha Air Sales Price List'!$B$1:$X$65536,12,FALSE)*$M$14),2)</f>
        <v>0</v>
      </c>
      <c r="H853" s="21"/>
      <c r="I853" s="22">
        <f t="shared" si="14"/>
        <v>0</v>
      </c>
      <c r="J853" s="14"/>
    </row>
    <row r="854" spans="1:10" ht="12.4" hidden="1" customHeight="1">
      <c r="A854" s="13"/>
      <c r="B854" s="1"/>
      <c r="C854" s="36"/>
      <c r="D854" s="171"/>
      <c r="E854" s="172"/>
      <c r="F854" s="41" t="str">
        <f>VLOOKUP(C854,'[2]Acha Air Sales Price List'!$B$1:$D$65536,3,FALSE)</f>
        <v>Exchange rate :</v>
      </c>
      <c r="G854" s="21">
        <f>ROUND(IF(ISBLANK(C854),0,VLOOKUP(C854,'[2]Acha Air Sales Price List'!$B$1:$X$65536,12,FALSE)*$M$14),2)</f>
        <v>0</v>
      </c>
      <c r="H854" s="21"/>
      <c r="I854" s="22">
        <f t="shared" si="14"/>
        <v>0</v>
      </c>
      <c r="J854" s="14"/>
    </row>
    <row r="855" spans="1:10" ht="12.4" hidden="1" customHeight="1">
      <c r="A855" s="13"/>
      <c r="B855" s="1"/>
      <c r="C855" s="36"/>
      <c r="D855" s="171"/>
      <c r="E855" s="172"/>
      <c r="F855" s="41" t="str">
        <f>VLOOKUP(C855,'[2]Acha Air Sales Price List'!$B$1:$D$65536,3,FALSE)</f>
        <v>Exchange rate :</v>
      </c>
      <c r="G855" s="21">
        <f>ROUND(IF(ISBLANK(C855),0,VLOOKUP(C855,'[2]Acha Air Sales Price List'!$B$1:$X$65536,12,FALSE)*$M$14),2)</f>
        <v>0</v>
      </c>
      <c r="H855" s="21"/>
      <c r="I855" s="22">
        <f t="shared" si="14"/>
        <v>0</v>
      </c>
      <c r="J855" s="14"/>
    </row>
    <row r="856" spans="1:10" ht="12.4" hidden="1" customHeight="1">
      <c r="A856" s="13"/>
      <c r="B856" s="1"/>
      <c r="C856" s="36"/>
      <c r="D856" s="171"/>
      <c r="E856" s="172"/>
      <c r="F856" s="41" t="str">
        <f>VLOOKUP(C856,'[2]Acha Air Sales Price List'!$B$1:$D$65536,3,FALSE)</f>
        <v>Exchange rate :</v>
      </c>
      <c r="G856" s="21">
        <f>ROUND(IF(ISBLANK(C856),0,VLOOKUP(C856,'[2]Acha Air Sales Price List'!$B$1:$X$65536,12,FALSE)*$M$14),2)</f>
        <v>0</v>
      </c>
      <c r="H856" s="21"/>
      <c r="I856" s="22">
        <f t="shared" si="14"/>
        <v>0</v>
      </c>
      <c r="J856" s="14"/>
    </row>
    <row r="857" spans="1:10" ht="12.4" hidden="1" customHeight="1">
      <c r="A857" s="13"/>
      <c r="B857" s="1"/>
      <c r="C857" s="37"/>
      <c r="D857" s="171"/>
      <c r="E857" s="172"/>
      <c r="F857" s="41" t="str">
        <f>VLOOKUP(C857,'[2]Acha Air Sales Price List'!$B$1:$D$65536,3,FALSE)</f>
        <v>Exchange rate :</v>
      </c>
      <c r="G857" s="21">
        <f>ROUND(IF(ISBLANK(C857),0,VLOOKUP(C857,'[2]Acha Air Sales Price List'!$B$1:$X$65536,12,FALSE)*$M$14),2)</f>
        <v>0</v>
      </c>
      <c r="H857" s="21"/>
      <c r="I857" s="22">
        <f t="shared" si="14"/>
        <v>0</v>
      </c>
      <c r="J857" s="14"/>
    </row>
    <row r="858" spans="1:10" ht="12" hidden="1" customHeight="1">
      <c r="A858" s="13"/>
      <c r="B858" s="1"/>
      <c r="C858" s="36"/>
      <c r="D858" s="171"/>
      <c r="E858" s="172"/>
      <c r="F858" s="41" t="str">
        <f>VLOOKUP(C858,'[2]Acha Air Sales Price List'!$B$1:$D$65536,3,FALSE)</f>
        <v>Exchange rate :</v>
      </c>
      <c r="G858" s="21">
        <f>ROUND(IF(ISBLANK(C858),0,VLOOKUP(C858,'[2]Acha Air Sales Price List'!$B$1:$X$65536,12,FALSE)*$M$14),2)</f>
        <v>0</v>
      </c>
      <c r="H858" s="21"/>
      <c r="I858" s="22">
        <f t="shared" si="14"/>
        <v>0</v>
      </c>
      <c r="J858" s="14"/>
    </row>
    <row r="859" spans="1:10" ht="12.4" hidden="1" customHeight="1">
      <c r="A859" s="13"/>
      <c r="B859" s="1"/>
      <c r="C859" s="36"/>
      <c r="D859" s="171"/>
      <c r="E859" s="172"/>
      <c r="F859" s="41" t="str">
        <f>VLOOKUP(C859,'[2]Acha Air Sales Price List'!$B$1:$D$65536,3,FALSE)</f>
        <v>Exchange rate :</v>
      </c>
      <c r="G859" s="21">
        <f>ROUND(IF(ISBLANK(C859),0,VLOOKUP(C859,'[2]Acha Air Sales Price List'!$B$1:$X$65536,12,FALSE)*$M$14),2)</f>
        <v>0</v>
      </c>
      <c r="H859" s="21"/>
      <c r="I859" s="22">
        <f t="shared" si="14"/>
        <v>0</v>
      </c>
      <c r="J859" s="14"/>
    </row>
    <row r="860" spans="1:10" ht="12.4" hidden="1" customHeight="1">
      <c r="A860" s="13"/>
      <c r="B860" s="1"/>
      <c r="C860" s="36"/>
      <c r="D860" s="171"/>
      <c r="E860" s="172"/>
      <c r="F860" s="41" t="str">
        <f>VLOOKUP(C860,'[2]Acha Air Sales Price List'!$B$1:$D$65536,3,FALSE)</f>
        <v>Exchange rate :</v>
      </c>
      <c r="G860" s="21">
        <f>ROUND(IF(ISBLANK(C860),0,VLOOKUP(C860,'[2]Acha Air Sales Price List'!$B$1:$X$65536,12,FALSE)*$M$14),2)</f>
        <v>0</v>
      </c>
      <c r="H860" s="21"/>
      <c r="I860" s="22">
        <f t="shared" si="14"/>
        <v>0</v>
      </c>
      <c r="J860" s="14"/>
    </row>
    <row r="861" spans="1:10" ht="12.4" hidden="1" customHeight="1">
      <c r="A861" s="13"/>
      <c r="B861" s="1"/>
      <c r="C861" s="36"/>
      <c r="D861" s="171"/>
      <c r="E861" s="172"/>
      <c r="F861" s="41" t="str">
        <f>VLOOKUP(C861,'[2]Acha Air Sales Price List'!$B$1:$D$65536,3,FALSE)</f>
        <v>Exchange rate :</v>
      </c>
      <c r="G861" s="21">
        <f>ROUND(IF(ISBLANK(C861),0,VLOOKUP(C861,'[2]Acha Air Sales Price List'!$B$1:$X$65536,12,FALSE)*$M$14),2)</f>
        <v>0</v>
      </c>
      <c r="H861" s="21"/>
      <c r="I861" s="22">
        <f t="shared" si="14"/>
        <v>0</v>
      </c>
      <c r="J861" s="14"/>
    </row>
    <row r="862" spans="1:10" ht="12.4" hidden="1" customHeight="1">
      <c r="A862" s="13"/>
      <c r="B862" s="1"/>
      <c r="C862" s="36"/>
      <c r="D862" s="171"/>
      <c r="E862" s="172"/>
      <c r="F862" s="41" t="str">
        <f>VLOOKUP(C862,'[2]Acha Air Sales Price List'!$B$1:$D$65536,3,FALSE)</f>
        <v>Exchange rate :</v>
      </c>
      <c r="G862" s="21">
        <f>ROUND(IF(ISBLANK(C862),0,VLOOKUP(C862,'[2]Acha Air Sales Price List'!$B$1:$X$65536,12,FALSE)*$M$14),2)</f>
        <v>0</v>
      </c>
      <c r="H862" s="21"/>
      <c r="I862" s="22">
        <f t="shared" si="14"/>
        <v>0</v>
      </c>
      <c r="J862" s="14"/>
    </row>
    <row r="863" spans="1:10" ht="12.4" hidden="1" customHeight="1">
      <c r="A863" s="13"/>
      <c r="B863" s="1"/>
      <c r="C863" s="36"/>
      <c r="D863" s="171"/>
      <c r="E863" s="172"/>
      <c r="F863" s="41" t="str">
        <f>VLOOKUP(C863,'[2]Acha Air Sales Price List'!$B$1:$D$65536,3,FALSE)</f>
        <v>Exchange rate :</v>
      </c>
      <c r="G863" s="21">
        <f>ROUND(IF(ISBLANK(C863),0,VLOOKUP(C863,'[2]Acha Air Sales Price List'!$B$1:$X$65536,12,FALSE)*$M$14),2)</f>
        <v>0</v>
      </c>
      <c r="H863" s="21"/>
      <c r="I863" s="22">
        <f t="shared" si="14"/>
        <v>0</v>
      </c>
      <c r="J863" s="14"/>
    </row>
    <row r="864" spans="1:10" ht="12.4" hidden="1" customHeight="1">
      <c r="A864" s="13"/>
      <c r="B864" s="1"/>
      <c r="C864" s="36"/>
      <c r="D864" s="171"/>
      <c r="E864" s="172"/>
      <c r="F864" s="41" t="str">
        <f>VLOOKUP(C864,'[2]Acha Air Sales Price List'!$B$1:$D$65536,3,FALSE)</f>
        <v>Exchange rate :</v>
      </c>
      <c r="G864" s="21">
        <f>ROUND(IF(ISBLANK(C864),0,VLOOKUP(C864,'[2]Acha Air Sales Price List'!$B$1:$X$65536,12,FALSE)*$M$14),2)</f>
        <v>0</v>
      </c>
      <c r="H864" s="21"/>
      <c r="I864" s="22">
        <f t="shared" si="14"/>
        <v>0</v>
      </c>
      <c r="J864" s="14"/>
    </row>
    <row r="865" spans="1:10" ht="12.4" hidden="1" customHeight="1">
      <c r="A865" s="13"/>
      <c r="B865" s="1"/>
      <c r="C865" s="36"/>
      <c r="D865" s="171"/>
      <c r="E865" s="172"/>
      <c r="F865" s="41" t="str">
        <f>VLOOKUP(C865,'[2]Acha Air Sales Price List'!$B$1:$D$65536,3,FALSE)</f>
        <v>Exchange rate :</v>
      </c>
      <c r="G865" s="21">
        <f>ROUND(IF(ISBLANK(C865),0,VLOOKUP(C865,'[2]Acha Air Sales Price List'!$B$1:$X$65536,12,FALSE)*$M$14),2)</f>
        <v>0</v>
      </c>
      <c r="H865" s="21"/>
      <c r="I865" s="22">
        <f t="shared" si="14"/>
        <v>0</v>
      </c>
      <c r="J865" s="14"/>
    </row>
    <row r="866" spans="1:10" ht="12.4" hidden="1" customHeight="1">
      <c r="A866" s="13"/>
      <c r="B866" s="1"/>
      <c r="C866" s="36"/>
      <c r="D866" s="171"/>
      <c r="E866" s="172"/>
      <c r="F866" s="41" t="str">
        <f>VLOOKUP(C866,'[2]Acha Air Sales Price List'!$B$1:$D$65536,3,FALSE)</f>
        <v>Exchange rate :</v>
      </c>
      <c r="G866" s="21">
        <f>ROUND(IF(ISBLANK(C866),0,VLOOKUP(C866,'[2]Acha Air Sales Price List'!$B$1:$X$65536,12,FALSE)*$M$14),2)</f>
        <v>0</v>
      </c>
      <c r="H866" s="21"/>
      <c r="I866" s="22">
        <f t="shared" si="14"/>
        <v>0</v>
      </c>
      <c r="J866" s="14"/>
    </row>
    <row r="867" spans="1:10" ht="12.4" hidden="1" customHeight="1">
      <c r="A867" s="13"/>
      <c r="B867" s="1"/>
      <c r="C867" s="36"/>
      <c r="D867" s="171"/>
      <c r="E867" s="172"/>
      <c r="F867" s="41" t="str">
        <f>VLOOKUP(C867,'[2]Acha Air Sales Price List'!$B$1:$D$65536,3,FALSE)</f>
        <v>Exchange rate :</v>
      </c>
      <c r="G867" s="21">
        <f>ROUND(IF(ISBLANK(C867),0,VLOOKUP(C867,'[2]Acha Air Sales Price List'!$B$1:$X$65536,12,FALSE)*$M$14),2)</f>
        <v>0</v>
      </c>
      <c r="H867" s="21"/>
      <c r="I867" s="22">
        <f t="shared" si="14"/>
        <v>0</v>
      </c>
      <c r="J867" s="14"/>
    </row>
    <row r="868" spans="1:10" ht="12.4" hidden="1" customHeight="1">
      <c r="A868" s="13"/>
      <c r="B868" s="1"/>
      <c r="C868" s="36"/>
      <c r="D868" s="171"/>
      <c r="E868" s="172"/>
      <c r="F868" s="41" t="str">
        <f>VLOOKUP(C868,'[2]Acha Air Sales Price List'!$B$1:$D$65536,3,FALSE)</f>
        <v>Exchange rate :</v>
      </c>
      <c r="G868" s="21">
        <f>ROUND(IF(ISBLANK(C868),0,VLOOKUP(C868,'[2]Acha Air Sales Price List'!$B$1:$X$65536,12,FALSE)*$M$14),2)</f>
        <v>0</v>
      </c>
      <c r="H868" s="21"/>
      <c r="I868" s="22">
        <f t="shared" si="14"/>
        <v>0</v>
      </c>
      <c r="J868" s="14"/>
    </row>
    <row r="869" spans="1:10" ht="12.4" hidden="1" customHeight="1">
      <c r="A869" s="13"/>
      <c r="B869" s="1"/>
      <c r="C869" s="36"/>
      <c r="D869" s="171"/>
      <c r="E869" s="172"/>
      <c r="F869" s="41" t="str">
        <f>VLOOKUP(C869,'[2]Acha Air Sales Price List'!$B$1:$D$65536,3,FALSE)</f>
        <v>Exchange rate :</v>
      </c>
      <c r="G869" s="21">
        <f>ROUND(IF(ISBLANK(C869),0,VLOOKUP(C869,'[2]Acha Air Sales Price List'!$B$1:$X$65536,12,FALSE)*$M$14),2)</f>
        <v>0</v>
      </c>
      <c r="H869" s="21"/>
      <c r="I869" s="22">
        <f t="shared" si="14"/>
        <v>0</v>
      </c>
      <c r="J869" s="14"/>
    </row>
    <row r="870" spans="1:10" ht="12.4" hidden="1" customHeight="1">
      <c r="A870" s="13"/>
      <c r="B870" s="1"/>
      <c r="C870" s="36"/>
      <c r="D870" s="171"/>
      <c r="E870" s="172"/>
      <c r="F870" s="41" t="str">
        <f>VLOOKUP(C870,'[2]Acha Air Sales Price List'!$B$1:$D$65536,3,FALSE)</f>
        <v>Exchange rate :</v>
      </c>
      <c r="G870" s="21">
        <f>ROUND(IF(ISBLANK(C870),0,VLOOKUP(C870,'[2]Acha Air Sales Price List'!$B$1:$X$65536,12,FALSE)*$M$14),2)</f>
        <v>0</v>
      </c>
      <c r="H870" s="21"/>
      <c r="I870" s="22">
        <f t="shared" si="14"/>
        <v>0</v>
      </c>
      <c r="J870" s="14"/>
    </row>
    <row r="871" spans="1:10" ht="12.4" hidden="1" customHeight="1">
      <c r="A871" s="13"/>
      <c r="B871" s="1"/>
      <c r="C871" s="36"/>
      <c r="D871" s="171"/>
      <c r="E871" s="172"/>
      <c r="F871" s="41" t="str">
        <f>VLOOKUP(C871,'[2]Acha Air Sales Price List'!$B$1:$D$65536,3,FALSE)</f>
        <v>Exchange rate :</v>
      </c>
      <c r="G871" s="21">
        <f>ROUND(IF(ISBLANK(C871),0,VLOOKUP(C871,'[2]Acha Air Sales Price List'!$B$1:$X$65536,12,FALSE)*$M$14),2)</f>
        <v>0</v>
      </c>
      <c r="H871" s="21"/>
      <c r="I871" s="22">
        <f t="shared" si="14"/>
        <v>0</v>
      </c>
      <c r="J871" s="14"/>
    </row>
    <row r="872" spans="1:10" ht="12.4" hidden="1" customHeight="1">
      <c r="A872" s="13"/>
      <c r="B872" s="1"/>
      <c r="C872" s="36"/>
      <c r="D872" s="171"/>
      <c r="E872" s="172"/>
      <c r="F872" s="41" t="str">
        <f>VLOOKUP(C872,'[2]Acha Air Sales Price List'!$B$1:$D$65536,3,FALSE)</f>
        <v>Exchange rate :</v>
      </c>
      <c r="G872" s="21">
        <f>ROUND(IF(ISBLANK(C872),0,VLOOKUP(C872,'[2]Acha Air Sales Price List'!$B$1:$X$65536,12,FALSE)*$M$14),2)</f>
        <v>0</v>
      </c>
      <c r="H872" s="21"/>
      <c r="I872" s="22">
        <f t="shared" si="14"/>
        <v>0</v>
      </c>
      <c r="J872" s="14"/>
    </row>
    <row r="873" spans="1:10" ht="12.4" hidden="1" customHeight="1">
      <c r="A873" s="13"/>
      <c r="B873" s="1"/>
      <c r="C873" s="36"/>
      <c r="D873" s="171"/>
      <c r="E873" s="172"/>
      <c r="F873" s="41" t="str">
        <f>VLOOKUP(C873,'[2]Acha Air Sales Price List'!$B$1:$D$65536,3,FALSE)</f>
        <v>Exchange rate :</v>
      </c>
      <c r="G873" s="21">
        <f>ROUND(IF(ISBLANK(C873),0,VLOOKUP(C873,'[2]Acha Air Sales Price List'!$B$1:$X$65536,12,FALSE)*$M$14),2)</f>
        <v>0</v>
      </c>
      <c r="H873" s="21"/>
      <c r="I873" s="22">
        <f t="shared" si="14"/>
        <v>0</v>
      </c>
      <c r="J873" s="14"/>
    </row>
    <row r="874" spans="1:10" ht="12.4" hidden="1" customHeight="1">
      <c r="A874" s="13"/>
      <c r="B874" s="1"/>
      <c r="C874" s="36"/>
      <c r="D874" s="171"/>
      <c r="E874" s="172"/>
      <c r="F874" s="41" t="str">
        <f>VLOOKUP(C874,'[2]Acha Air Sales Price List'!$B$1:$D$65536,3,FALSE)</f>
        <v>Exchange rate :</v>
      </c>
      <c r="G874" s="21">
        <f>ROUND(IF(ISBLANK(C874),0,VLOOKUP(C874,'[2]Acha Air Sales Price List'!$B$1:$X$65536,12,FALSE)*$M$14),2)</f>
        <v>0</v>
      </c>
      <c r="H874" s="21"/>
      <c r="I874" s="22">
        <f t="shared" si="14"/>
        <v>0</v>
      </c>
      <c r="J874" s="14"/>
    </row>
    <row r="875" spans="1:10" ht="12.4" hidden="1" customHeight="1">
      <c r="A875" s="13"/>
      <c r="B875" s="1"/>
      <c r="C875" s="36"/>
      <c r="D875" s="171"/>
      <c r="E875" s="172"/>
      <c r="F875" s="41" t="str">
        <f>VLOOKUP(C875,'[2]Acha Air Sales Price List'!$B$1:$D$65536,3,FALSE)</f>
        <v>Exchange rate :</v>
      </c>
      <c r="G875" s="21">
        <f>ROUND(IF(ISBLANK(C875),0,VLOOKUP(C875,'[2]Acha Air Sales Price List'!$B$1:$X$65536,12,FALSE)*$M$14),2)</f>
        <v>0</v>
      </c>
      <c r="H875" s="21"/>
      <c r="I875" s="22">
        <f t="shared" si="14"/>
        <v>0</v>
      </c>
      <c r="J875" s="14"/>
    </row>
    <row r="876" spans="1:10" ht="12.4" hidden="1" customHeight="1">
      <c r="A876" s="13"/>
      <c r="B876" s="1"/>
      <c r="C876" s="36"/>
      <c r="D876" s="171"/>
      <c r="E876" s="172"/>
      <c r="F876" s="41" t="str">
        <f>VLOOKUP(C876,'[2]Acha Air Sales Price List'!$B$1:$D$65536,3,FALSE)</f>
        <v>Exchange rate :</v>
      </c>
      <c r="G876" s="21">
        <f>ROUND(IF(ISBLANK(C876),0,VLOOKUP(C876,'[2]Acha Air Sales Price List'!$B$1:$X$65536,12,FALSE)*$M$14),2)</f>
        <v>0</v>
      </c>
      <c r="H876" s="21"/>
      <c r="I876" s="22">
        <f t="shared" si="14"/>
        <v>0</v>
      </c>
      <c r="J876" s="14"/>
    </row>
    <row r="877" spans="1:10" ht="12.4" hidden="1" customHeight="1">
      <c r="A877" s="13"/>
      <c r="B877" s="1"/>
      <c r="C877" s="36"/>
      <c r="D877" s="171"/>
      <c r="E877" s="172"/>
      <c r="F877" s="41" t="str">
        <f>VLOOKUP(C877,'[2]Acha Air Sales Price List'!$B$1:$D$65536,3,FALSE)</f>
        <v>Exchange rate :</v>
      </c>
      <c r="G877" s="21">
        <f>ROUND(IF(ISBLANK(C877),0,VLOOKUP(C877,'[2]Acha Air Sales Price List'!$B$1:$X$65536,12,FALSE)*$M$14),2)</f>
        <v>0</v>
      </c>
      <c r="H877" s="21"/>
      <c r="I877" s="22">
        <f t="shared" si="14"/>
        <v>0</v>
      </c>
      <c r="J877" s="14"/>
    </row>
    <row r="878" spans="1:10" ht="12.4" hidden="1" customHeight="1">
      <c r="A878" s="13"/>
      <c r="B878" s="1"/>
      <c r="C878" s="36"/>
      <c r="D878" s="171"/>
      <c r="E878" s="172"/>
      <c r="F878" s="41" t="str">
        <f>VLOOKUP(C878,'[2]Acha Air Sales Price List'!$B$1:$D$65536,3,FALSE)</f>
        <v>Exchange rate :</v>
      </c>
      <c r="G878" s="21">
        <f>ROUND(IF(ISBLANK(C878),0,VLOOKUP(C878,'[2]Acha Air Sales Price List'!$B$1:$X$65536,12,FALSE)*$M$14),2)</f>
        <v>0</v>
      </c>
      <c r="H878" s="21"/>
      <c r="I878" s="22">
        <f t="shared" si="14"/>
        <v>0</v>
      </c>
      <c r="J878" s="14"/>
    </row>
    <row r="879" spans="1:10" ht="12.4" hidden="1" customHeight="1">
      <c r="A879" s="13"/>
      <c r="B879" s="1"/>
      <c r="C879" s="36"/>
      <c r="D879" s="171"/>
      <c r="E879" s="172"/>
      <c r="F879" s="41" t="str">
        <f>VLOOKUP(C879,'[2]Acha Air Sales Price List'!$B$1:$D$65536,3,FALSE)</f>
        <v>Exchange rate :</v>
      </c>
      <c r="G879" s="21">
        <f>ROUND(IF(ISBLANK(C879),0,VLOOKUP(C879,'[2]Acha Air Sales Price List'!$B$1:$X$65536,12,FALSE)*$M$14),2)</f>
        <v>0</v>
      </c>
      <c r="H879" s="21"/>
      <c r="I879" s="22">
        <f t="shared" si="14"/>
        <v>0</v>
      </c>
      <c r="J879" s="14"/>
    </row>
    <row r="880" spans="1:10" ht="12.4" hidden="1" customHeight="1">
      <c r="A880" s="13"/>
      <c r="B880" s="1"/>
      <c r="C880" s="36"/>
      <c r="D880" s="171"/>
      <c r="E880" s="172"/>
      <c r="F880" s="41" t="str">
        <f>VLOOKUP(C880,'[2]Acha Air Sales Price List'!$B$1:$D$65536,3,FALSE)</f>
        <v>Exchange rate :</v>
      </c>
      <c r="G880" s="21">
        <f>ROUND(IF(ISBLANK(C880),0,VLOOKUP(C880,'[2]Acha Air Sales Price List'!$B$1:$X$65536,12,FALSE)*$M$14),2)</f>
        <v>0</v>
      </c>
      <c r="H880" s="21"/>
      <c r="I880" s="22">
        <f t="shared" si="14"/>
        <v>0</v>
      </c>
      <c r="J880" s="14"/>
    </row>
    <row r="881" spans="1:10" ht="12.4" hidden="1" customHeight="1">
      <c r="A881" s="13"/>
      <c r="B881" s="1"/>
      <c r="C881" s="36"/>
      <c r="D881" s="171"/>
      <c r="E881" s="172"/>
      <c r="F881" s="41" t="str">
        <f>VLOOKUP(C881,'[2]Acha Air Sales Price List'!$B$1:$D$65536,3,FALSE)</f>
        <v>Exchange rate :</v>
      </c>
      <c r="G881" s="21">
        <f>ROUND(IF(ISBLANK(C881),0,VLOOKUP(C881,'[2]Acha Air Sales Price List'!$B$1:$X$65536,12,FALSE)*$M$14),2)</f>
        <v>0</v>
      </c>
      <c r="H881" s="21"/>
      <c r="I881" s="22">
        <f t="shared" si="14"/>
        <v>0</v>
      </c>
      <c r="J881" s="14"/>
    </row>
    <row r="882" spans="1:10" ht="12.4" hidden="1" customHeight="1">
      <c r="A882" s="13"/>
      <c r="B882" s="1"/>
      <c r="C882" s="36"/>
      <c r="D882" s="171"/>
      <c r="E882" s="172"/>
      <c r="F882" s="41" t="str">
        <f>VLOOKUP(C882,'[2]Acha Air Sales Price List'!$B$1:$D$65536,3,FALSE)</f>
        <v>Exchange rate :</v>
      </c>
      <c r="G882" s="21">
        <f>ROUND(IF(ISBLANK(C882),0,VLOOKUP(C882,'[2]Acha Air Sales Price List'!$B$1:$X$65536,12,FALSE)*$M$14),2)</f>
        <v>0</v>
      </c>
      <c r="H882" s="21"/>
      <c r="I882" s="22">
        <f t="shared" si="14"/>
        <v>0</v>
      </c>
      <c r="J882" s="14"/>
    </row>
    <row r="883" spans="1:10" ht="12.4" hidden="1" customHeight="1">
      <c r="A883" s="13"/>
      <c r="B883" s="1"/>
      <c r="C883" s="36"/>
      <c r="D883" s="171"/>
      <c r="E883" s="172"/>
      <c r="F883" s="41" t="str">
        <f>VLOOKUP(C883,'[2]Acha Air Sales Price List'!$B$1:$D$65536,3,FALSE)</f>
        <v>Exchange rate :</v>
      </c>
      <c r="G883" s="21">
        <f>ROUND(IF(ISBLANK(C883),0,VLOOKUP(C883,'[2]Acha Air Sales Price List'!$B$1:$X$65536,12,FALSE)*$M$14),2)</f>
        <v>0</v>
      </c>
      <c r="H883" s="21"/>
      <c r="I883" s="22">
        <f t="shared" si="14"/>
        <v>0</v>
      </c>
      <c r="J883" s="14"/>
    </row>
    <row r="884" spans="1:10" ht="12.4" hidden="1" customHeight="1">
      <c r="A884" s="13"/>
      <c r="B884" s="1"/>
      <c r="C884" s="36"/>
      <c r="D884" s="171"/>
      <c r="E884" s="172"/>
      <c r="F884" s="41" t="str">
        <f>VLOOKUP(C884,'[2]Acha Air Sales Price List'!$B$1:$D$65536,3,FALSE)</f>
        <v>Exchange rate :</v>
      </c>
      <c r="G884" s="21">
        <f>ROUND(IF(ISBLANK(C884),0,VLOOKUP(C884,'[2]Acha Air Sales Price List'!$B$1:$X$65536,12,FALSE)*$M$14),2)</f>
        <v>0</v>
      </c>
      <c r="H884" s="21"/>
      <c r="I884" s="22">
        <f t="shared" si="14"/>
        <v>0</v>
      </c>
      <c r="J884" s="14"/>
    </row>
    <row r="885" spans="1:10" ht="12.4" hidden="1" customHeight="1">
      <c r="A885" s="13"/>
      <c r="B885" s="1"/>
      <c r="C885" s="37"/>
      <c r="D885" s="171"/>
      <c r="E885" s="172"/>
      <c r="F885" s="41" t="str">
        <f>VLOOKUP(C885,'[2]Acha Air Sales Price List'!$B$1:$D$65536,3,FALSE)</f>
        <v>Exchange rate :</v>
      </c>
      <c r="G885" s="21">
        <f>ROUND(IF(ISBLANK(C885),0,VLOOKUP(C885,'[2]Acha Air Sales Price List'!$B$1:$X$65536,12,FALSE)*$M$14),2)</f>
        <v>0</v>
      </c>
      <c r="H885" s="21"/>
      <c r="I885" s="22">
        <f t="shared" si="14"/>
        <v>0</v>
      </c>
      <c r="J885" s="14"/>
    </row>
    <row r="886" spans="1:10" ht="12" hidden="1" customHeight="1">
      <c r="A886" s="13"/>
      <c r="B886" s="1"/>
      <c r="C886" s="36"/>
      <c r="D886" s="171"/>
      <c r="E886" s="172"/>
      <c r="F886" s="41" t="str">
        <f>VLOOKUP(C886,'[2]Acha Air Sales Price List'!$B$1:$D$65536,3,FALSE)</f>
        <v>Exchange rate :</v>
      </c>
      <c r="G886" s="21">
        <f>ROUND(IF(ISBLANK(C886),0,VLOOKUP(C886,'[2]Acha Air Sales Price List'!$B$1:$X$65536,12,FALSE)*$M$14),2)</f>
        <v>0</v>
      </c>
      <c r="H886" s="21"/>
      <c r="I886" s="22">
        <f t="shared" si="14"/>
        <v>0</v>
      </c>
      <c r="J886" s="14"/>
    </row>
    <row r="887" spans="1:10" ht="12.4" hidden="1" customHeight="1">
      <c r="A887" s="13"/>
      <c r="B887" s="1"/>
      <c r="C887" s="36"/>
      <c r="D887" s="171"/>
      <c r="E887" s="172"/>
      <c r="F887" s="41" t="str">
        <f>VLOOKUP(C887,'[2]Acha Air Sales Price List'!$B$1:$D$65536,3,FALSE)</f>
        <v>Exchange rate :</v>
      </c>
      <c r="G887" s="21">
        <f>ROUND(IF(ISBLANK(C887),0,VLOOKUP(C887,'[2]Acha Air Sales Price List'!$B$1:$X$65536,12,FALSE)*$M$14),2)</f>
        <v>0</v>
      </c>
      <c r="H887" s="21"/>
      <c r="I887" s="22">
        <f t="shared" si="14"/>
        <v>0</v>
      </c>
      <c r="J887" s="14"/>
    </row>
    <row r="888" spans="1:10" ht="12.4" hidden="1" customHeight="1">
      <c r="A888" s="13"/>
      <c r="B888" s="1"/>
      <c r="C888" s="36"/>
      <c r="D888" s="171"/>
      <c r="E888" s="172"/>
      <c r="F888" s="41" t="str">
        <f>VLOOKUP(C888,'[2]Acha Air Sales Price List'!$B$1:$D$65536,3,FALSE)</f>
        <v>Exchange rate :</v>
      </c>
      <c r="G888" s="21">
        <f>ROUND(IF(ISBLANK(C888),0,VLOOKUP(C888,'[2]Acha Air Sales Price List'!$B$1:$X$65536,12,FALSE)*$M$14),2)</f>
        <v>0</v>
      </c>
      <c r="H888" s="21"/>
      <c r="I888" s="22">
        <f t="shared" si="14"/>
        <v>0</v>
      </c>
      <c r="J888" s="14"/>
    </row>
    <row r="889" spans="1:10" ht="12.4" hidden="1" customHeight="1">
      <c r="A889" s="13"/>
      <c r="B889" s="1"/>
      <c r="C889" s="36"/>
      <c r="D889" s="171"/>
      <c r="E889" s="172"/>
      <c r="F889" s="41" t="str">
        <f>VLOOKUP(C889,'[2]Acha Air Sales Price List'!$B$1:$D$65536,3,FALSE)</f>
        <v>Exchange rate :</v>
      </c>
      <c r="G889" s="21">
        <f>ROUND(IF(ISBLANK(C889),0,VLOOKUP(C889,'[2]Acha Air Sales Price List'!$B$1:$X$65536,12,FALSE)*$M$14),2)</f>
        <v>0</v>
      </c>
      <c r="H889" s="21"/>
      <c r="I889" s="22">
        <f t="shared" si="14"/>
        <v>0</v>
      </c>
      <c r="J889" s="14"/>
    </row>
    <row r="890" spans="1:10" ht="12.4" hidden="1" customHeight="1">
      <c r="A890" s="13"/>
      <c r="B890" s="1"/>
      <c r="C890" s="36"/>
      <c r="D890" s="171"/>
      <c r="E890" s="172"/>
      <c r="F890" s="41" t="str">
        <f>VLOOKUP(C890,'[2]Acha Air Sales Price List'!$B$1:$D$65536,3,FALSE)</f>
        <v>Exchange rate :</v>
      </c>
      <c r="G890" s="21">
        <f>ROUND(IF(ISBLANK(C890),0,VLOOKUP(C890,'[2]Acha Air Sales Price List'!$B$1:$X$65536,12,FALSE)*$M$14),2)</f>
        <v>0</v>
      </c>
      <c r="H890" s="21"/>
      <c r="I890" s="22">
        <f t="shared" si="14"/>
        <v>0</v>
      </c>
      <c r="J890" s="14"/>
    </row>
    <row r="891" spans="1:10" ht="12.4" hidden="1" customHeight="1">
      <c r="A891" s="13"/>
      <c r="B891" s="1"/>
      <c r="C891" s="36"/>
      <c r="D891" s="171"/>
      <c r="E891" s="172"/>
      <c r="F891" s="41" t="str">
        <f>VLOOKUP(C891,'[2]Acha Air Sales Price List'!$B$1:$D$65536,3,FALSE)</f>
        <v>Exchange rate :</v>
      </c>
      <c r="G891" s="21">
        <f>ROUND(IF(ISBLANK(C891),0,VLOOKUP(C891,'[2]Acha Air Sales Price List'!$B$1:$X$65536,12,FALSE)*$M$14),2)</f>
        <v>0</v>
      </c>
      <c r="H891" s="21"/>
      <c r="I891" s="22">
        <f t="shared" si="14"/>
        <v>0</v>
      </c>
      <c r="J891" s="14"/>
    </row>
    <row r="892" spans="1:10" ht="12.4" hidden="1" customHeight="1">
      <c r="A892" s="13"/>
      <c r="B892" s="1"/>
      <c r="C892" s="36"/>
      <c r="D892" s="171"/>
      <c r="E892" s="172"/>
      <c r="F892" s="41" t="str">
        <f>VLOOKUP(C892,'[2]Acha Air Sales Price List'!$B$1:$D$65536,3,FALSE)</f>
        <v>Exchange rate :</v>
      </c>
      <c r="G892" s="21">
        <f>ROUND(IF(ISBLANK(C892),0,VLOOKUP(C892,'[2]Acha Air Sales Price List'!$B$1:$X$65536,12,FALSE)*$M$14),2)</f>
        <v>0</v>
      </c>
      <c r="H892" s="21"/>
      <c r="I892" s="22">
        <f t="shared" si="14"/>
        <v>0</v>
      </c>
      <c r="J892" s="14"/>
    </row>
    <row r="893" spans="1:10" ht="12.4" hidden="1" customHeight="1">
      <c r="A893" s="13"/>
      <c r="B893" s="1"/>
      <c r="C893" s="36"/>
      <c r="D893" s="171"/>
      <c r="E893" s="172"/>
      <c r="F893" s="41" t="str">
        <f>VLOOKUP(C893,'[2]Acha Air Sales Price List'!$B$1:$D$65536,3,FALSE)</f>
        <v>Exchange rate :</v>
      </c>
      <c r="G893" s="21">
        <f>ROUND(IF(ISBLANK(C893),0,VLOOKUP(C893,'[2]Acha Air Sales Price List'!$B$1:$X$65536,12,FALSE)*$M$14),2)</f>
        <v>0</v>
      </c>
      <c r="H893" s="21"/>
      <c r="I893" s="22">
        <f t="shared" si="14"/>
        <v>0</v>
      </c>
      <c r="J893" s="14"/>
    </row>
    <row r="894" spans="1:10" ht="12.4" hidden="1" customHeight="1">
      <c r="A894" s="13"/>
      <c r="B894" s="1"/>
      <c r="C894" s="36"/>
      <c r="D894" s="171"/>
      <c r="E894" s="172"/>
      <c r="F894" s="41" t="str">
        <f>VLOOKUP(C894,'[2]Acha Air Sales Price List'!$B$1:$D$65536,3,FALSE)</f>
        <v>Exchange rate :</v>
      </c>
      <c r="G894" s="21">
        <f>ROUND(IF(ISBLANK(C894),0,VLOOKUP(C894,'[2]Acha Air Sales Price List'!$B$1:$X$65536,12,FALSE)*$M$14),2)</f>
        <v>0</v>
      </c>
      <c r="H894" s="21"/>
      <c r="I894" s="22">
        <f t="shared" si="14"/>
        <v>0</v>
      </c>
      <c r="J894" s="14"/>
    </row>
    <row r="895" spans="1:10" ht="12.4" hidden="1" customHeight="1">
      <c r="A895" s="13"/>
      <c r="B895" s="1"/>
      <c r="C895" s="36"/>
      <c r="D895" s="171"/>
      <c r="E895" s="172"/>
      <c r="F895" s="41" t="str">
        <f>VLOOKUP(C895,'[2]Acha Air Sales Price List'!$B$1:$D$65536,3,FALSE)</f>
        <v>Exchange rate :</v>
      </c>
      <c r="G895" s="21">
        <f>ROUND(IF(ISBLANK(C895),0,VLOOKUP(C895,'[2]Acha Air Sales Price List'!$B$1:$X$65536,12,FALSE)*$M$14),2)</f>
        <v>0</v>
      </c>
      <c r="H895" s="21"/>
      <c r="I895" s="22">
        <f t="shared" si="14"/>
        <v>0</v>
      </c>
      <c r="J895" s="14"/>
    </row>
    <row r="896" spans="1:10" ht="12.4" hidden="1" customHeight="1">
      <c r="A896" s="13"/>
      <c r="B896" s="1"/>
      <c r="C896" s="36"/>
      <c r="D896" s="171"/>
      <c r="E896" s="172"/>
      <c r="F896" s="41" t="str">
        <f>VLOOKUP(C896,'[2]Acha Air Sales Price List'!$B$1:$D$65536,3,FALSE)</f>
        <v>Exchange rate :</v>
      </c>
      <c r="G896" s="21">
        <f>ROUND(IF(ISBLANK(C896),0,VLOOKUP(C896,'[2]Acha Air Sales Price List'!$B$1:$X$65536,12,FALSE)*$M$14),2)</f>
        <v>0</v>
      </c>
      <c r="H896" s="21"/>
      <c r="I896" s="22">
        <f t="shared" si="14"/>
        <v>0</v>
      </c>
      <c r="J896" s="14"/>
    </row>
    <row r="897" spans="1:10" ht="12.4" hidden="1" customHeight="1">
      <c r="A897" s="13"/>
      <c r="B897" s="1"/>
      <c r="C897" s="36"/>
      <c r="D897" s="171"/>
      <c r="E897" s="172"/>
      <c r="F897" s="41" t="str">
        <f>VLOOKUP(C897,'[2]Acha Air Sales Price List'!$B$1:$D$65536,3,FALSE)</f>
        <v>Exchange rate :</v>
      </c>
      <c r="G897" s="21">
        <f>ROUND(IF(ISBLANK(C897),0,VLOOKUP(C897,'[2]Acha Air Sales Price List'!$B$1:$X$65536,12,FALSE)*$M$14),2)</f>
        <v>0</v>
      </c>
      <c r="H897" s="21"/>
      <c r="I897" s="22">
        <f t="shared" si="14"/>
        <v>0</v>
      </c>
      <c r="J897" s="14"/>
    </row>
    <row r="898" spans="1:10" ht="12.4" hidden="1" customHeight="1">
      <c r="A898" s="13"/>
      <c r="B898" s="1"/>
      <c r="C898" s="36"/>
      <c r="D898" s="171"/>
      <c r="E898" s="172"/>
      <c r="F898" s="41" t="str">
        <f>VLOOKUP(C898,'[2]Acha Air Sales Price List'!$B$1:$D$65536,3,FALSE)</f>
        <v>Exchange rate :</v>
      </c>
      <c r="G898" s="21">
        <f>ROUND(IF(ISBLANK(C898),0,VLOOKUP(C898,'[2]Acha Air Sales Price List'!$B$1:$X$65536,12,FALSE)*$M$14),2)</f>
        <v>0</v>
      </c>
      <c r="H898" s="21"/>
      <c r="I898" s="22">
        <f t="shared" si="14"/>
        <v>0</v>
      </c>
      <c r="J898" s="14"/>
    </row>
    <row r="899" spans="1:10" ht="12.4" hidden="1" customHeight="1">
      <c r="A899" s="13"/>
      <c r="B899" s="1"/>
      <c r="C899" s="36"/>
      <c r="D899" s="171"/>
      <c r="E899" s="172"/>
      <c r="F899" s="41" t="str">
        <f>VLOOKUP(C899,'[2]Acha Air Sales Price List'!$B$1:$D$65536,3,FALSE)</f>
        <v>Exchange rate :</v>
      </c>
      <c r="G899" s="21">
        <f>ROUND(IF(ISBLANK(C899),0,VLOOKUP(C899,'[2]Acha Air Sales Price List'!$B$1:$X$65536,12,FALSE)*$M$14),2)</f>
        <v>0</v>
      </c>
      <c r="H899" s="21"/>
      <c r="I899" s="22">
        <f t="shared" si="14"/>
        <v>0</v>
      </c>
      <c r="J899" s="14"/>
    </row>
    <row r="900" spans="1:10" ht="12.4" hidden="1" customHeight="1">
      <c r="A900" s="13"/>
      <c r="B900" s="1"/>
      <c r="C900" s="36"/>
      <c r="D900" s="171"/>
      <c r="E900" s="172"/>
      <c r="F900" s="41" t="str">
        <f>VLOOKUP(C900,'[2]Acha Air Sales Price List'!$B$1:$D$65536,3,FALSE)</f>
        <v>Exchange rate :</v>
      </c>
      <c r="G900" s="21">
        <f>ROUND(IF(ISBLANK(C900),0,VLOOKUP(C900,'[2]Acha Air Sales Price List'!$B$1:$X$65536,12,FALSE)*$M$14),2)</f>
        <v>0</v>
      </c>
      <c r="H900" s="21"/>
      <c r="I900" s="22">
        <f t="shared" si="14"/>
        <v>0</v>
      </c>
      <c r="J900" s="14"/>
    </row>
    <row r="901" spans="1:10" ht="12.4" hidden="1" customHeight="1">
      <c r="A901" s="13"/>
      <c r="B901" s="1"/>
      <c r="C901" s="36"/>
      <c r="D901" s="171"/>
      <c r="E901" s="172"/>
      <c r="F901" s="41" t="str">
        <f>VLOOKUP(C901,'[2]Acha Air Sales Price List'!$B$1:$D$65536,3,FALSE)</f>
        <v>Exchange rate :</v>
      </c>
      <c r="G901" s="21">
        <f>ROUND(IF(ISBLANK(C901),0,VLOOKUP(C901,'[2]Acha Air Sales Price List'!$B$1:$X$65536,12,FALSE)*$M$14),2)</f>
        <v>0</v>
      </c>
      <c r="H901" s="21"/>
      <c r="I901" s="22">
        <f t="shared" si="14"/>
        <v>0</v>
      </c>
      <c r="J901" s="14"/>
    </row>
    <row r="902" spans="1:10" ht="12.4" hidden="1" customHeight="1">
      <c r="A902" s="13"/>
      <c r="B902" s="1"/>
      <c r="C902" s="36"/>
      <c r="D902" s="171"/>
      <c r="E902" s="172"/>
      <c r="F902" s="41" t="str">
        <f>VLOOKUP(C902,'[2]Acha Air Sales Price List'!$B$1:$D$65536,3,FALSE)</f>
        <v>Exchange rate :</v>
      </c>
      <c r="G902" s="21">
        <f>ROUND(IF(ISBLANK(C902),0,VLOOKUP(C902,'[2]Acha Air Sales Price List'!$B$1:$X$65536,12,FALSE)*$M$14),2)</f>
        <v>0</v>
      </c>
      <c r="H902" s="21"/>
      <c r="I902" s="22">
        <f t="shared" si="14"/>
        <v>0</v>
      </c>
      <c r="J902" s="14"/>
    </row>
    <row r="903" spans="1:10" ht="12.4" hidden="1" customHeight="1">
      <c r="A903" s="13"/>
      <c r="B903" s="1"/>
      <c r="C903" s="36"/>
      <c r="D903" s="171"/>
      <c r="E903" s="172"/>
      <c r="F903" s="41" t="str">
        <f>VLOOKUP(C903,'[2]Acha Air Sales Price List'!$B$1:$D$65536,3,FALSE)</f>
        <v>Exchange rate :</v>
      </c>
      <c r="G903" s="21">
        <f>ROUND(IF(ISBLANK(C903),0,VLOOKUP(C903,'[2]Acha Air Sales Price List'!$B$1:$X$65536,12,FALSE)*$M$14),2)</f>
        <v>0</v>
      </c>
      <c r="H903" s="21"/>
      <c r="I903" s="22">
        <f t="shared" si="14"/>
        <v>0</v>
      </c>
      <c r="J903" s="14"/>
    </row>
    <row r="904" spans="1:10" ht="12.4" hidden="1" customHeight="1">
      <c r="A904" s="13"/>
      <c r="B904" s="1"/>
      <c r="C904" s="36"/>
      <c r="D904" s="171"/>
      <c r="E904" s="172"/>
      <c r="F904" s="41" t="str">
        <f>VLOOKUP(C904,'[2]Acha Air Sales Price List'!$B$1:$D$65536,3,FALSE)</f>
        <v>Exchange rate :</v>
      </c>
      <c r="G904" s="21">
        <f>ROUND(IF(ISBLANK(C904),0,VLOOKUP(C904,'[2]Acha Air Sales Price List'!$B$1:$X$65536,12,FALSE)*$M$14),2)</f>
        <v>0</v>
      </c>
      <c r="H904" s="21"/>
      <c r="I904" s="22">
        <f t="shared" si="14"/>
        <v>0</v>
      </c>
      <c r="J904" s="14"/>
    </row>
    <row r="905" spans="1:10" ht="12.4" hidden="1" customHeight="1">
      <c r="A905" s="13"/>
      <c r="B905" s="1"/>
      <c r="C905" s="36"/>
      <c r="D905" s="171"/>
      <c r="E905" s="172"/>
      <c r="F905" s="41" t="str">
        <f>VLOOKUP(C905,'[2]Acha Air Sales Price List'!$B$1:$D$65536,3,FALSE)</f>
        <v>Exchange rate :</v>
      </c>
      <c r="G905" s="21">
        <f>ROUND(IF(ISBLANK(C905),0,VLOOKUP(C905,'[2]Acha Air Sales Price List'!$B$1:$X$65536,12,FALSE)*$M$14),2)</f>
        <v>0</v>
      </c>
      <c r="H905" s="21"/>
      <c r="I905" s="22">
        <f t="shared" si="14"/>
        <v>0</v>
      </c>
      <c r="J905" s="14"/>
    </row>
    <row r="906" spans="1:10" ht="12.4" hidden="1" customHeight="1">
      <c r="A906" s="13"/>
      <c r="B906" s="1"/>
      <c r="C906" s="36"/>
      <c r="D906" s="171"/>
      <c r="E906" s="172"/>
      <c r="F906" s="41" t="str">
        <f>VLOOKUP(C906,'[2]Acha Air Sales Price List'!$B$1:$D$65536,3,FALSE)</f>
        <v>Exchange rate :</v>
      </c>
      <c r="G906" s="21">
        <f>ROUND(IF(ISBLANK(C906),0,VLOOKUP(C906,'[2]Acha Air Sales Price List'!$B$1:$X$65536,12,FALSE)*$M$14),2)</f>
        <v>0</v>
      </c>
      <c r="H906" s="21"/>
      <c r="I906" s="22">
        <f t="shared" si="14"/>
        <v>0</v>
      </c>
      <c r="J906" s="14"/>
    </row>
    <row r="907" spans="1:10" ht="12.4" hidden="1" customHeight="1">
      <c r="A907" s="13"/>
      <c r="B907" s="1"/>
      <c r="C907" s="36"/>
      <c r="D907" s="171"/>
      <c r="E907" s="172"/>
      <c r="F907" s="41" t="str">
        <f>VLOOKUP(C907,'[2]Acha Air Sales Price List'!$B$1:$D$65536,3,FALSE)</f>
        <v>Exchange rate :</v>
      </c>
      <c r="G907" s="21">
        <f>ROUND(IF(ISBLANK(C907),0,VLOOKUP(C907,'[2]Acha Air Sales Price List'!$B$1:$X$65536,12,FALSE)*$M$14),2)</f>
        <v>0</v>
      </c>
      <c r="H907" s="21"/>
      <c r="I907" s="22">
        <f t="shared" si="14"/>
        <v>0</v>
      </c>
      <c r="J907" s="14"/>
    </row>
    <row r="908" spans="1:10" ht="12.4" hidden="1" customHeight="1">
      <c r="A908" s="13"/>
      <c r="B908" s="1"/>
      <c r="C908" s="36"/>
      <c r="D908" s="171"/>
      <c r="E908" s="172"/>
      <c r="F908" s="41" t="str">
        <f>VLOOKUP(C908,'[2]Acha Air Sales Price List'!$B$1:$D$65536,3,FALSE)</f>
        <v>Exchange rate :</v>
      </c>
      <c r="G908" s="21">
        <f>ROUND(IF(ISBLANK(C908),0,VLOOKUP(C908,'[2]Acha Air Sales Price List'!$B$1:$X$65536,12,FALSE)*$M$14),2)</f>
        <v>0</v>
      </c>
      <c r="H908" s="21"/>
      <c r="I908" s="22">
        <f t="shared" si="14"/>
        <v>0</v>
      </c>
      <c r="J908" s="14"/>
    </row>
    <row r="909" spans="1:10" ht="12.4" hidden="1" customHeight="1">
      <c r="A909" s="13"/>
      <c r="B909" s="1"/>
      <c r="C909" s="37"/>
      <c r="D909" s="171"/>
      <c r="E909" s="172"/>
      <c r="F909" s="41" t="str">
        <f>VLOOKUP(C909,'[2]Acha Air Sales Price List'!$B$1:$D$65536,3,FALSE)</f>
        <v>Exchange rate :</v>
      </c>
      <c r="G909" s="21">
        <f>ROUND(IF(ISBLANK(C909),0,VLOOKUP(C909,'[2]Acha Air Sales Price List'!$B$1:$X$65536,12,FALSE)*$M$14),2)</f>
        <v>0</v>
      </c>
      <c r="H909" s="21"/>
      <c r="I909" s="22">
        <f t="shared" si="14"/>
        <v>0</v>
      </c>
      <c r="J909" s="14"/>
    </row>
    <row r="910" spans="1:10" ht="12" hidden="1" customHeight="1">
      <c r="A910" s="13"/>
      <c r="B910" s="1"/>
      <c r="C910" s="36"/>
      <c r="D910" s="171"/>
      <c r="E910" s="172"/>
      <c r="F910" s="41" t="str">
        <f>VLOOKUP(C910,'[2]Acha Air Sales Price List'!$B$1:$D$65536,3,FALSE)</f>
        <v>Exchange rate :</v>
      </c>
      <c r="G910" s="21">
        <f>ROUND(IF(ISBLANK(C910),0,VLOOKUP(C910,'[2]Acha Air Sales Price List'!$B$1:$X$65536,12,FALSE)*$M$14),2)</f>
        <v>0</v>
      </c>
      <c r="H910" s="21"/>
      <c r="I910" s="22">
        <f t="shared" si="14"/>
        <v>0</v>
      </c>
      <c r="J910" s="14"/>
    </row>
    <row r="911" spans="1:10" ht="12.4" hidden="1" customHeight="1">
      <c r="A911" s="13"/>
      <c r="B911" s="1"/>
      <c r="C911" s="36"/>
      <c r="D911" s="171"/>
      <c r="E911" s="172"/>
      <c r="F911" s="41" t="str">
        <f>VLOOKUP(C911,'[2]Acha Air Sales Price List'!$B$1:$D$65536,3,FALSE)</f>
        <v>Exchange rate :</v>
      </c>
      <c r="G911" s="21">
        <f>ROUND(IF(ISBLANK(C911),0,VLOOKUP(C911,'[2]Acha Air Sales Price List'!$B$1:$X$65536,12,FALSE)*$M$14),2)</f>
        <v>0</v>
      </c>
      <c r="H911" s="21"/>
      <c r="I911" s="22">
        <f t="shared" si="14"/>
        <v>0</v>
      </c>
      <c r="J911" s="14"/>
    </row>
    <row r="912" spans="1:10" ht="12.4" hidden="1" customHeight="1">
      <c r="A912" s="13"/>
      <c r="B912" s="1"/>
      <c r="C912" s="36"/>
      <c r="D912" s="171"/>
      <c r="E912" s="172"/>
      <c r="F912" s="41" t="str">
        <f>VLOOKUP(C912,'[2]Acha Air Sales Price List'!$B$1:$D$65536,3,FALSE)</f>
        <v>Exchange rate :</v>
      </c>
      <c r="G912" s="21">
        <f>ROUND(IF(ISBLANK(C912),0,VLOOKUP(C912,'[2]Acha Air Sales Price List'!$B$1:$X$65536,12,FALSE)*$M$14),2)</f>
        <v>0</v>
      </c>
      <c r="H912" s="21"/>
      <c r="I912" s="22">
        <f t="shared" si="14"/>
        <v>0</v>
      </c>
      <c r="J912" s="14"/>
    </row>
    <row r="913" spans="1:10" ht="12.4" hidden="1" customHeight="1">
      <c r="A913" s="13"/>
      <c r="B913" s="1"/>
      <c r="C913" s="36"/>
      <c r="D913" s="171"/>
      <c r="E913" s="172"/>
      <c r="F913" s="41" t="str">
        <f>VLOOKUP(C913,'[2]Acha Air Sales Price List'!$B$1:$D$65536,3,FALSE)</f>
        <v>Exchange rate :</v>
      </c>
      <c r="G913" s="21">
        <f>ROUND(IF(ISBLANK(C913),0,VLOOKUP(C913,'[2]Acha Air Sales Price List'!$B$1:$X$65536,12,FALSE)*$M$14),2)</f>
        <v>0</v>
      </c>
      <c r="H913" s="21"/>
      <c r="I913" s="22">
        <f t="shared" si="14"/>
        <v>0</v>
      </c>
      <c r="J913" s="14"/>
    </row>
    <row r="914" spans="1:10" ht="12.4" hidden="1" customHeight="1">
      <c r="A914" s="13"/>
      <c r="B914" s="1"/>
      <c r="C914" s="36"/>
      <c r="D914" s="171"/>
      <c r="E914" s="172"/>
      <c r="F914" s="41" t="str">
        <f>VLOOKUP(C914,'[2]Acha Air Sales Price List'!$B$1:$D$65536,3,FALSE)</f>
        <v>Exchange rate :</v>
      </c>
      <c r="G914" s="21">
        <f>ROUND(IF(ISBLANK(C914),0,VLOOKUP(C914,'[2]Acha Air Sales Price List'!$B$1:$X$65536,12,FALSE)*$M$14),2)</f>
        <v>0</v>
      </c>
      <c r="H914" s="21"/>
      <c r="I914" s="22">
        <f t="shared" si="14"/>
        <v>0</v>
      </c>
      <c r="J914" s="14"/>
    </row>
    <row r="915" spans="1:10" ht="12.4" hidden="1" customHeight="1">
      <c r="A915" s="13"/>
      <c r="B915" s="1"/>
      <c r="C915" s="36"/>
      <c r="D915" s="171"/>
      <c r="E915" s="172"/>
      <c r="F915" s="41" t="str">
        <f>VLOOKUP(C915,'[2]Acha Air Sales Price List'!$B$1:$D$65536,3,FALSE)</f>
        <v>Exchange rate :</v>
      </c>
      <c r="G915" s="21">
        <f>ROUND(IF(ISBLANK(C915),0,VLOOKUP(C915,'[2]Acha Air Sales Price List'!$B$1:$X$65536,12,FALSE)*$M$14),2)</f>
        <v>0</v>
      </c>
      <c r="H915" s="21"/>
      <c r="I915" s="22">
        <f t="shared" si="14"/>
        <v>0</v>
      </c>
      <c r="J915" s="14"/>
    </row>
    <row r="916" spans="1:10" ht="12.4" hidden="1" customHeight="1">
      <c r="A916" s="13"/>
      <c r="B916" s="1"/>
      <c r="C916" s="36"/>
      <c r="D916" s="171"/>
      <c r="E916" s="172"/>
      <c r="F916" s="41" t="str">
        <f>VLOOKUP(C916,'[2]Acha Air Sales Price List'!$B$1:$D$65536,3,FALSE)</f>
        <v>Exchange rate :</v>
      </c>
      <c r="G916" s="21">
        <f>ROUND(IF(ISBLANK(C916),0,VLOOKUP(C916,'[2]Acha Air Sales Price List'!$B$1:$X$65536,12,FALSE)*$M$14),2)</f>
        <v>0</v>
      </c>
      <c r="H916" s="21"/>
      <c r="I916" s="22">
        <f t="shared" ref="I916:I979" si="15">ROUND(IF(ISNUMBER(B916), G916*B916, 0),5)</f>
        <v>0</v>
      </c>
      <c r="J916" s="14"/>
    </row>
    <row r="917" spans="1:10" ht="12.4" hidden="1" customHeight="1">
      <c r="A917" s="13"/>
      <c r="B917" s="1"/>
      <c r="C917" s="36"/>
      <c r="D917" s="171"/>
      <c r="E917" s="172"/>
      <c r="F917" s="41" t="str">
        <f>VLOOKUP(C917,'[2]Acha Air Sales Price List'!$B$1:$D$65536,3,FALSE)</f>
        <v>Exchange rate :</v>
      </c>
      <c r="G917" s="21">
        <f>ROUND(IF(ISBLANK(C917),0,VLOOKUP(C917,'[2]Acha Air Sales Price List'!$B$1:$X$65536,12,FALSE)*$M$14),2)</f>
        <v>0</v>
      </c>
      <c r="H917" s="21"/>
      <c r="I917" s="22">
        <f t="shared" si="15"/>
        <v>0</v>
      </c>
      <c r="J917" s="14"/>
    </row>
    <row r="918" spans="1:10" ht="12.4" hidden="1" customHeight="1">
      <c r="A918" s="13"/>
      <c r="B918" s="1"/>
      <c r="C918" s="36"/>
      <c r="D918" s="171"/>
      <c r="E918" s="172"/>
      <c r="F918" s="41" t="str">
        <f>VLOOKUP(C918,'[2]Acha Air Sales Price List'!$B$1:$D$65536,3,FALSE)</f>
        <v>Exchange rate :</v>
      </c>
      <c r="G918" s="21">
        <f>ROUND(IF(ISBLANK(C918),0,VLOOKUP(C918,'[2]Acha Air Sales Price List'!$B$1:$X$65536,12,FALSE)*$M$14),2)</f>
        <v>0</v>
      </c>
      <c r="H918" s="21"/>
      <c r="I918" s="22">
        <f t="shared" si="15"/>
        <v>0</v>
      </c>
      <c r="J918" s="14"/>
    </row>
    <row r="919" spans="1:10" ht="12.4" hidden="1" customHeight="1">
      <c r="A919" s="13"/>
      <c r="B919" s="1"/>
      <c r="C919" s="36"/>
      <c r="D919" s="171"/>
      <c r="E919" s="172"/>
      <c r="F919" s="41" t="str">
        <f>VLOOKUP(C919,'[2]Acha Air Sales Price List'!$B$1:$D$65536,3,FALSE)</f>
        <v>Exchange rate :</v>
      </c>
      <c r="G919" s="21">
        <f>ROUND(IF(ISBLANK(C919),0,VLOOKUP(C919,'[2]Acha Air Sales Price List'!$B$1:$X$65536,12,FALSE)*$M$14),2)</f>
        <v>0</v>
      </c>
      <c r="H919" s="21"/>
      <c r="I919" s="22">
        <f t="shared" si="15"/>
        <v>0</v>
      </c>
      <c r="J919" s="14"/>
    </row>
    <row r="920" spans="1:10" ht="12.4" hidden="1" customHeight="1">
      <c r="A920" s="13"/>
      <c r="B920" s="1"/>
      <c r="C920" s="36"/>
      <c r="D920" s="171"/>
      <c r="E920" s="172"/>
      <c r="F920" s="41" t="str">
        <f>VLOOKUP(C920,'[2]Acha Air Sales Price List'!$B$1:$D$65536,3,FALSE)</f>
        <v>Exchange rate :</v>
      </c>
      <c r="G920" s="21">
        <f>ROUND(IF(ISBLANK(C920),0,VLOOKUP(C920,'[2]Acha Air Sales Price List'!$B$1:$X$65536,12,FALSE)*$M$14),2)</f>
        <v>0</v>
      </c>
      <c r="H920" s="21"/>
      <c r="I920" s="22">
        <f t="shared" si="15"/>
        <v>0</v>
      </c>
      <c r="J920" s="14"/>
    </row>
    <row r="921" spans="1:10" ht="12.4" hidden="1" customHeight="1">
      <c r="A921" s="13"/>
      <c r="B921" s="1"/>
      <c r="C921" s="36"/>
      <c r="D921" s="171"/>
      <c r="E921" s="172"/>
      <c r="F921" s="41" t="str">
        <f>VLOOKUP(C921,'[2]Acha Air Sales Price List'!$B$1:$D$65536,3,FALSE)</f>
        <v>Exchange rate :</v>
      </c>
      <c r="G921" s="21">
        <f>ROUND(IF(ISBLANK(C921),0,VLOOKUP(C921,'[2]Acha Air Sales Price List'!$B$1:$X$65536,12,FALSE)*$M$14),2)</f>
        <v>0</v>
      </c>
      <c r="H921" s="21"/>
      <c r="I921" s="22">
        <f t="shared" si="15"/>
        <v>0</v>
      </c>
      <c r="J921" s="14"/>
    </row>
    <row r="922" spans="1:10" ht="12.4" hidden="1" customHeight="1">
      <c r="A922" s="13"/>
      <c r="B922" s="1"/>
      <c r="C922" s="36"/>
      <c r="D922" s="171"/>
      <c r="E922" s="172"/>
      <c r="F922" s="41" t="str">
        <f>VLOOKUP(C922,'[2]Acha Air Sales Price List'!$B$1:$D$65536,3,FALSE)</f>
        <v>Exchange rate :</v>
      </c>
      <c r="G922" s="21">
        <f>ROUND(IF(ISBLANK(C922),0,VLOOKUP(C922,'[2]Acha Air Sales Price List'!$B$1:$X$65536,12,FALSE)*$M$14),2)</f>
        <v>0</v>
      </c>
      <c r="H922" s="21"/>
      <c r="I922" s="22">
        <f t="shared" si="15"/>
        <v>0</v>
      </c>
      <c r="J922" s="14"/>
    </row>
    <row r="923" spans="1:10" ht="12.4" hidden="1" customHeight="1">
      <c r="A923" s="13"/>
      <c r="B923" s="1"/>
      <c r="C923" s="36"/>
      <c r="D923" s="171"/>
      <c r="E923" s="172"/>
      <c r="F923" s="41" t="str">
        <f>VLOOKUP(C923,'[2]Acha Air Sales Price List'!$B$1:$D$65536,3,FALSE)</f>
        <v>Exchange rate :</v>
      </c>
      <c r="G923" s="21">
        <f>ROUND(IF(ISBLANK(C923),0,VLOOKUP(C923,'[2]Acha Air Sales Price List'!$B$1:$X$65536,12,FALSE)*$M$14),2)</f>
        <v>0</v>
      </c>
      <c r="H923" s="21"/>
      <c r="I923" s="22">
        <f t="shared" si="15"/>
        <v>0</v>
      </c>
      <c r="J923" s="14"/>
    </row>
    <row r="924" spans="1:10" ht="12.4" hidden="1" customHeight="1">
      <c r="A924" s="13"/>
      <c r="B924" s="1"/>
      <c r="C924" s="36"/>
      <c r="D924" s="171"/>
      <c r="E924" s="172"/>
      <c r="F924" s="41" t="str">
        <f>VLOOKUP(C924,'[2]Acha Air Sales Price List'!$B$1:$D$65536,3,FALSE)</f>
        <v>Exchange rate :</v>
      </c>
      <c r="G924" s="21">
        <f>ROUND(IF(ISBLANK(C924),0,VLOOKUP(C924,'[2]Acha Air Sales Price List'!$B$1:$X$65536,12,FALSE)*$M$14),2)</f>
        <v>0</v>
      </c>
      <c r="H924" s="21"/>
      <c r="I924" s="22">
        <f t="shared" si="15"/>
        <v>0</v>
      </c>
      <c r="J924" s="14"/>
    </row>
    <row r="925" spans="1:10" ht="12.4" hidden="1" customHeight="1">
      <c r="A925" s="13"/>
      <c r="B925" s="1"/>
      <c r="C925" s="36"/>
      <c r="D925" s="171"/>
      <c r="E925" s="172"/>
      <c r="F925" s="41" t="str">
        <f>VLOOKUP(C925,'[2]Acha Air Sales Price List'!$B$1:$D$65536,3,FALSE)</f>
        <v>Exchange rate :</v>
      </c>
      <c r="G925" s="21">
        <f>ROUND(IF(ISBLANK(C925),0,VLOOKUP(C925,'[2]Acha Air Sales Price List'!$B$1:$X$65536,12,FALSE)*$M$14),2)</f>
        <v>0</v>
      </c>
      <c r="H925" s="21"/>
      <c r="I925" s="22">
        <f t="shared" si="15"/>
        <v>0</v>
      </c>
      <c r="J925" s="14"/>
    </row>
    <row r="926" spans="1:10" ht="12.4" hidden="1" customHeight="1">
      <c r="A926" s="13"/>
      <c r="B926" s="1"/>
      <c r="C926" s="36"/>
      <c r="D926" s="171"/>
      <c r="E926" s="172"/>
      <c r="F926" s="41" t="str">
        <f>VLOOKUP(C926,'[2]Acha Air Sales Price List'!$B$1:$D$65536,3,FALSE)</f>
        <v>Exchange rate :</v>
      </c>
      <c r="G926" s="21">
        <f>ROUND(IF(ISBLANK(C926),0,VLOOKUP(C926,'[2]Acha Air Sales Price List'!$B$1:$X$65536,12,FALSE)*$M$14),2)</f>
        <v>0</v>
      </c>
      <c r="H926" s="21"/>
      <c r="I926" s="22">
        <f t="shared" si="15"/>
        <v>0</v>
      </c>
      <c r="J926" s="14"/>
    </row>
    <row r="927" spans="1:10" ht="12.4" hidden="1" customHeight="1">
      <c r="A927" s="13"/>
      <c r="B927" s="1"/>
      <c r="C927" s="36"/>
      <c r="D927" s="171"/>
      <c r="E927" s="172"/>
      <c r="F927" s="41" t="str">
        <f>VLOOKUP(C927,'[2]Acha Air Sales Price List'!$B$1:$D$65536,3,FALSE)</f>
        <v>Exchange rate :</v>
      </c>
      <c r="G927" s="21">
        <f>ROUND(IF(ISBLANK(C927),0,VLOOKUP(C927,'[2]Acha Air Sales Price List'!$B$1:$X$65536,12,FALSE)*$M$14),2)</f>
        <v>0</v>
      </c>
      <c r="H927" s="21"/>
      <c r="I927" s="22">
        <f t="shared" si="15"/>
        <v>0</v>
      </c>
      <c r="J927" s="14"/>
    </row>
    <row r="928" spans="1:10" ht="12.4" hidden="1" customHeight="1">
      <c r="A928" s="13"/>
      <c r="B928" s="1"/>
      <c r="C928" s="36"/>
      <c r="D928" s="171"/>
      <c r="E928" s="172"/>
      <c r="F928" s="41" t="str">
        <f>VLOOKUP(C928,'[2]Acha Air Sales Price List'!$B$1:$D$65536,3,FALSE)</f>
        <v>Exchange rate :</v>
      </c>
      <c r="G928" s="21">
        <f>ROUND(IF(ISBLANK(C928),0,VLOOKUP(C928,'[2]Acha Air Sales Price List'!$B$1:$X$65536,12,FALSE)*$M$14),2)</f>
        <v>0</v>
      </c>
      <c r="H928" s="21"/>
      <c r="I928" s="22">
        <f t="shared" si="15"/>
        <v>0</v>
      </c>
      <c r="J928" s="14"/>
    </row>
    <row r="929" spans="1:10" ht="12.4" hidden="1" customHeight="1">
      <c r="A929" s="13"/>
      <c r="B929" s="1"/>
      <c r="C929" s="36"/>
      <c r="D929" s="171"/>
      <c r="E929" s="172"/>
      <c r="F929" s="41" t="str">
        <f>VLOOKUP(C929,'[2]Acha Air Sales Price List'!$B$1:$D$65536,3,FALSE)</f>
        <v>Exchange rate :</v>
      </c>
      <c r="G929" s="21">
        <f>ROUND(IF(ISBLANK(C929),0,VLOOKUP(C929,'[2]Acha Air Sales Price List'!$B$1:$X$65536,12,FALSE)*$M$14),2)</f>
        <v>0</v>
      </c>
      <c r="H929" s="21"/>
      <c r="I929" s="22">
        <f t="shared" si="15"/>
        <v>0</v>
      </c>
      <c r="J929" s="14"/>
    </row>
    <row r="930" spans="1:10" ht="12.4" hidden="1" customHeight="1">
      <c r="A930" s="13"/>
      <c r="B930" s="1"/>
      <c r="C930" s="36"/>
      <c r="D930" s="171"/>
      <c r="E930" s="172"/>
      <c r="F930" s="41" t="str">
        <f>VLOOKUP(C930,'[2]Acha Air Sales Price List'!$B$1:$D$65536,3,FALSE)</f>
        <v>Exchange rate :</v>
      </c>
      <c r="G930" s="21">
        <f>ROUND(IF(ISBLANK(C930),0,VLOOKUP(C930,'[2]Acha Air Sales Price List'!$B$1:$X$65536,12,FALSE)*$M$14),2)</f>
        <v>0</v>
      </c>
      <c r="H930" s="21"/>
      <c r="I930" s="22">
        <f t="shared" si="15"/>
        <v>0</v>
      </c>
      <c r="J930" s="14"/>
    </row>
    <row r="931" spans="1:10" ht="12.4" hidden="1" customHeight="1">
      <c r="A931" s="13"/>
      <c r="B931" s="1"/>
      <c r="C931" s="36"/>
      <c r="D931" s="171"/>
      <c r="E931" s="172"/>
      <c r="F931" s="41" t="str">
        <f>VLOOKUP(C931,'[2]Acha Air Sales Price List'!$B$1:$D$65536,3,FALSE)</f>
        <v>Exchange rate :</v>
      </c>
      <c r="G931" s="21">
        <f>ROUND(IF(ISBLANK(C931),0,VLOOKUP(C931,'[2]Acha Air Sales Price List'!$B$1:$X$65536,12,FALSE)*$M$14),2)</f>
        <v>0</v>
      </c>
      <c r="H931" s="21"/>
      <c r="I931" s="22">
        <f t="shared" si="15"/>
        <v>0</v>
      </c>
      <c r="J931" s="14"/>
    </row>
    <row r="932" spans="1:10" ht="12.4" hidden="1" customHeight="1">
      <c r="A932" s="13"/>
      <c r="B932" s="1"/>
      <c r="C932" s="36"/>
      <c r="D932" s="171"/>
      <c r="E932" s="172"/>
      <c r="F932" s="41" t="str">
        <f>VLOOKUP(C932,'[2]Acha Air Sales Price List'!$B$1:$D$65536,3,FALSE)</f>
        <v>Exchange rate :</v>
      </c>
      <c r="G932" s="21">
        <f>ROUND(IF(ISBLANK(C932),0,VLOOKUP(C932,'[2]Acha Air Sales Price List'!$B$1:$X$65536,12,FALSE)*$M$14),2)</f>
        <v>0</v>
      </c>
      <c r="H932" s="21"/>
      <c r="I932" s="22">
        <f t="shared" si="15"/>
        <v>0</v>
      </c>
      <c r="J932" s="14"/>
    </row>
    <row r="933" spans="1:10" ht="12.4" hidden="1" customHeight="1">
      <c r="A933" s="13"/>
      <c r="B933" s="1"/>
      <c r="C933" s="36"/>
      <c r="D933" s="171"/>
      <c r="E933" s="172"/>
      <c r="F933" s="41" t="str">
        <f>VLOOKUP(C933,'[2]Acha Air Sales Price List'!$B$1:$D$65536,3,FALSE)</f>
        <v>Exchange rate :</v>
      </c>
      <c r="G933" s="21">
        <f>ROUND(IF(ISBLANK(C933),0,VLOOKUP(C933,'[2]Acha Air Sales Price List'!$B$1:$X$65536,12,FALSE)*$M$14),2)</f>
        <v>0</v>
      </c>
      <c r="H933" s="21"/>
      <c r="I933" s="22">
        <f t="shared" si="15"/>
        <v>0</v>
      </c>
      <c r="J933" s="14"/>
    </row>
    <row r="934" spans="1:10" ht="12.4" hidden="1" customHeight="1">
      <c r="A934" s="13"/>
      <c r="B934" s="1"/>
      <c r="C934" s="36"/>
      <c r="D934" s="171"/>
      <c r="E934" s="172"/>
      <c r="F934" s="41" t="str">
        <f>VLOOKUP(C934,'[2]Acha Air Sales Price List'!$B$1:$D$65536,3,FALSE)</f>
        <v>Exchange rate :</v>
      </c>
      <c r="G934" s="21">
        <f>ROUND(IF(ISBLANK(C934),0,VLOOKUP(C934,'[2]Acha Air Sales Price List'!$B$1:$X$65536,12,FALSE)*$M$14),2)</f>
        <v>0</v>
      </c>
      <c r="H934" s="21"/>
      <c r="I934" s="22">
        <f t="shared" si="15"/>
        <v>0</v>
      </c>
      <c r="J934" s="14"/>
    </row>
    <row r="935" spans="1:10" ht="12.4" hidden="1" customHeight="1">
      <c r="A935" s="13"/>
      <c r="B935" s="1"/>
      <c r="C935" s="36"/>
      <c r="D935" s="171"/>
      <c r="E935" s="172"/>
      <c r="F935" s="41" t="str">
        <f>VLOOKUP(C935,'[2]Acha Air Sales Price List'!$B$1:$D$65536,3,FALSE)</f>
        <v>Exchange rate :</v>
      </c>
      <c r="G935" s="21">
        <f>ROUND(IF(ISBLANK(C935),0,VLOOKUP(C935,'[2]Acha Air Sales Price List'!$B$1:$X$65536,12,FALSE)*$M$14),2)</f>
        <v>0</v>
      </c>
      <c r="H935" s="21"/>
      <c r="I935" s="22">
        <f t="shared" si="15"/>
        <v>0</v>
      </c>
      <c r="J935" s="14"/>
    </row>
    <row r="936" spans="1:10" ht="12.4" hidden="1" customHeight="1">
      <c r="A936" s="13"/>
      <c r="B936" s="1"/>
      <c r="C936" s="36"/>
      <c r="D936" s="171"/>
      <c r="E936" s="172"/>
      <c r="F936" s="41" t="str">
        <f>VLOOKUP(C936,'[2]Acha Air Sales Price List'!$B$1:$D$65536,3,FALSE)</f>
        <v>Exchange rate :</v>
      </c>
      <c r="G936" s="21">
        <f>ROUND(IF(ISBLANK(C936),0,VLOOKUP(C936,'[2]Acha Air Sales Price List'!$B$1:$X$65536,12,FALSE)*$M$14),2)</f>
        <v>0</v>
      </c>
      <c r="H936" s="21"/>
      <c r="I936" s="22">
        <f t="shared" si="15"/>
        <v>0</v>
      </c>
      <c r="J936" s="14"/>
    </row>
    <row r="937" spans="1:10" ht="12.4" hidden="1" customHeight="1">
      <c r="A937" s="13"/>
      <c r="B937" s="1"/>
      <c r="C937" s="37"/>
      <c r="D937" s="171"/>
      <c r="E937" s="172"/>
      <c r="F937" s="41" t="str">
        <f>VLOOKUP(C937,'[2]Acha Air Sales Price List'!$B$1:$D$65536,3,FALSE)</f>
        <v>Exchange rate :</v>
      </c>
      <c r="G937" s="21">
        <f>ROUND(IF(ISBLANK(C937),0,VLOOKUP(C937,'[2]Acha Air Sales Price List'!$B$1:$X$65536,12,FALSE)*$M$14),2)</f>
        <v>0</v>
      </c>
      <c r="H937" s="21"/>
      <c r="I937" s="22">
        <f t="shared" si="15"/>
        <v>0</v>
      </c>
      <c r="J937" s="14"/>
    </row>
    <row r="938" spans="1:10" ht="12" hidden="1" customHeight="1">
      <c r="A938" s="13"/>
      <c r="B938" s="1"/>
      <c r="C938" s="36"/>
      <c r="D938" s="171"/>
      <c r="E938" s="172"/>
      <c r="F938" s="41" t="str">
        <f>VLOOKUP(C938,'[2]Acha Air Sales Price List'!$B$1:$D$65536,3,FALSE)</f>
        <v>Exchange rate :</v>
      </c>
      <c r="G938" s="21">
        <f>ROUND(IF(ISBLANK(C938),0,VLOOKUP(C938,'[2]Acha Air Sales Price List'!$B$1:$X$65536,12,FALSE)*$M$14),2)</f>
        <v>0</v>
      </c>
      <c r="H938" s="21"/>
      <c r="I938" s="22">
        <f t="shared" si="15"/>
        <v>0</v>
      </c>
      <c r="J938" s="14"/>
    </row>
    <row r="939" spans="1:10" ht="12.4" hidden="1" customHeight="1">
      <c r="A939" s="13"/>
      <c r="B939" s="1"/>
      <c r="C939" s="36"/>
      <c r="D939" s="171"/>
      <c r="E939" s="172"/>
      <c r="F939" s="41" t="str">
        <f>VLOOKUP(C939,'[2]Acha Air Sales Price List'!$B$1:$D$65536,3,FALSE)</f>
        <v>Exchange rate :</v>
      </c>
      <c r="G939" s="21">
        <f>ROUND(IF(ISBLANK(C939),0,VLOOKUP(C939,'[2]Acha Air Sales Price List'!$B$1:$X$65536,12,FALSE)*$M$14),2)</f>
        <v>0</v>
      </c>
      <c r="H939" s="21"/>
      <c r="I939" s="22">
        <f t="shared" si="15"/>
        <v>0</v>
      </c>
      <c r="J939" s="14"/>
    </row>
    <row r="940" spans="1:10" ht="12.4" hidden="1" customHeight="1">
      <c r="A940" s="13"/>
      <c r="B940" s="1"/>
      <c r="C940" s="36"/>
      <c r="D940" s="171"/>
      <c r="E940" s="172"/>
      <c r="F940" s="41" t="str">
        <f>VLOOKUP(C940,'[2]Acha Air Sales Price List'!$B$1:$D$65536,3,FALSE)</f>
        <v>Exchange rate :</v>
      </c>
      <c r="G940" s="21">
        <f>ROUND(IF(ISBLANK(C940),0,VLOOKUP(C940,'[2]Acha Air Sales Price List'!$B$1:$X$65536,12,FALSE)*$M$14),2)</f>
        <v>0</v>
      </c>
      <c r="H940" s="21"/>
      <c r="I940" s="22">
        <f t="shared" si="15"/>
        <v>0</v>
      </c>
      <c r="J940" s="14"/>
    </row>
    <row r="941" spans="1:10" ht="12.4" hidden="1" customHeight="1">
      <c r="A941" s="13"/>
      <c r="B941" s="1"/>
      <c r="C941" s="36"/>
      <c r="D941" s="171"/>
      <c r="E941" s="172"/>
      <c r="F941" s="41" t="str">
        <f>VLOOKUP(C941,'[2]Acha Air Sales Price List'!$B$1:$D$65536,3,FALSE)</f>
        <v>Exchange rate :</v>
      </c>
      <c r="G941" s="21">
        <f>ROUND(IF(ISBLANK(C941),0,VLOOKUP(C941,'[2]Acha Air Sales Price List'!$B$1:$X$65536,12,FALSE)*$M$14),2)</f>
        <v>0</v>
      </c>
      <c r="H941" s="21"/>
      <c r="I941" s="22">
        <f t="shared" si="15"/>
        <v>0</v>
      </c>
      <c r="J941" s="14"/>
    </row>
    <row r="942" spans="1:10" ht="12.4" hidden="1" customHeight="1">
      <c r="A942" s="13"/>
      <c r="B942" s="1"/>
      <c r="C942" s="36"/>
      <c r="D942" s="171"/>
      <c r="E942" s="172"/>
      <c r="F942" s="41" t="str">
        <f>VLOOKUP(C942,'[2]Acha Air Sales Price List'!$B$1:$D$65536,3,FALSE)</f>
        <v>Exchange rate :</v>
      </c>
      <c r="G942" s="21">
        <f>ROUND(IF(ISBLANK(C942),0,VLOOKUP(C942,'[2]Acha Air Sales Price List'!$B$1:$X$65536,12,FALSE)*$M$14),2)</f>
        <v>0</v>
      </c>
      <c r="H942" s="21"/>
      <c r="I942" s="22">
        <f t="shared" si="15"/>
        <v>0</v>
      </c>
      <c r="J942" s="14"/>
    </row>
    <row r="943" spans="1:10" ht="12.4" hidden="1" customHeight="1">
      <c r="A943" s="13"/>
      <c r="B943" s="1"/>
      <c r="C943" s="36"/>
      <c r="D943" s="171"/>
      <c r="E943" s="172"/>
      <c r="F943" s="41" t="str">
        <f>VLOOKUP(C943,'[2]Acha Air Sales Price List'!$B$1:$D$65536,3,FALSE)</f>
        <v>Exchange rate :</v>
      </c>
      <c r="G943" s="21">
        <f>ROUND(IF(ISBLANK(C943),0,VLOOKUP(C943,'[2]Acha Air Sales Price List'!$B$1:$X$65536,12,FALSE)*$M$14),2)</f>
        <v>0</v>
      </c>
      <c r="H943" s="21"/>
      <c r="I943" s="22">
        <f t="shared" si="15"/>
        <v>0</v>
      </c>
      <c r="J943" s="14"/>
    </row>
    <row r="944" spans="1:10" ht="12.4" hidden="1" customHeight="1">
      <c r="A944" s="13"/>
      <c r="B944" s="1"/>
      <c r="C944" s="36"/>
      <c r="D944" s="171"/>
      <c r="E944" s="172"/>
      <c r="F944" s="41" t="str">
        <f>VLOOKUP(C944,'[2]Acha Air Sales Price List'!$B$1:$D$65536,3,FALSE)</f>
        <v>Exchange rate :</v>
      </c>
      <c r="G944" s="21">
        <f>ROUND(IF(ISBLANK(C944),0,VLOOKUP(C944,'[2]Acha Air Sales Price List'!$B$1:$X$65536,12,FALSE)*$M$14),2)</f>
        <v>0</v>
      </c>
      <c r="H944" s="21"/>
      <c r="I944" s="22">
        <f t="shared" si="15"/>
        <v>0</v>
      </c>
      <c r="J944" s="14"/>
    </row>
    <row r="945" spans="1:10" ht="12.4" hidden="1" customHeight="1">
      <c r="A945" s="13"/>
      <c r="B945" s="1"/>
      <c r="C945" s="36"/>
      <c r="D945" s="171"/>
      <c r="E945" s="172"/>
      <c r="F945" s="41" t="str">
        <f>VLOOKUP(C945,'[2]Acha Air Sales Price List'!$B$1:$D$65536,3,FALSE)</f>
        <v>Exchange rate :</v>
      </c>
      <c r="G945" s="21">
        <f>ROUND(IF(ISBLANK(C945),0,VLOOKUP(C945,'[2]Acha Air Sales Price List'!$B$1:$X$65536,12,FALSE)*$M$14),2)</f>
        <v>0</v>
      </c>
      <c r="H945" s="21"/>
      <c r="I945" s="22">
        <f t="shared" si="15"/>
        <v>0</v>
      </c>
      <c r="J945" s="14"/>
    </row>
    <row r="946" spans="1:10" ht="12.4" hidden="1" customHeight="1">
      <c r="A946" s="13"/>
      <c r="B946" s="1"/>
      <c r="C946" s="36"/>
      <c r="D946" s="171"/>
      <c r="E946" s="172"/>
      <c r="F946" s="41" t="str">
        <f>VLOOKUP(C946,'[2]Acha Air Sales Price List'!$B$1:$D$65536,3,FALSE)</f>
        <v>Exchange rate :</v>
      </c>
      <c r="G946" s="21">
        <f>ROUND(IF(ISBLANK(C946),0,VLOOKUP(C946,'[2]Acha Air Sales Price List'!$B$1:$X$65536,12,FALSE)*$M$14),2)</f>
        <v>0</v>
      </c>
      <c r="H946" s="21"/>
      <c r="I946" s="22">
        <f t="shared" si="15"/>
        <v>0</v>
      </c>
      <c r="J946" s="14"/>
    </row>
    <row r="947" spans="1:10" ht="12.4" hidden="1" customHeight="1">
      <c r="A947" s="13"/>
      <c r="B947" s="1"/>
      <c r="C947" s="36"/>
      <c r="D947" s="171"/>
      <c r="E947" s="172"/>
      <c r="F947" s="41" t="str">
        <f>VLOOKUP(C947,'[2]Acha Air Sales Price List'!$B$1:$D$65536,3,FALSE)</f>
        <v>Exchange rate :</v>
      </c>
      <c r="G947" s="21">
        <f>ROUND(IF(ISBLANK(C947),0,VLOOKUP(C947,'[2]Acha Air Sales Price List'!$B$1:$X$65536,12,FALSE)*$M$14),2)</f>
        <v>0</v>
      </c>
      <c r="H947" s="21"/>
      <c r="I947" s="22">
        <f t="shared" si="15"/>
        <v>0</v>
      </c>
      <c r="J947" s="14"/>
    </row>
    <row r="948" spans="1:10" ht="12.4" hidden="1" customHeight="1">
      <c r="A948" s="13"/>
      <c r="B948" s="1"/>
      <c r="C948" s="36"/>
      <c r="D948" s="171"/>
      <c r="E948" s="172"/>
      <c r="F948" s="41" t="str">
        <f>VLOOKUP(C948,'[2]Acha Air Sales Price List'!$B$1:$D$65536,3,FALSE)</f>
        <v>Exchange rate :</v>
      </c>
      <c r="G948" s="21">
        <f>ROUND(IF(ISBLANK(C948),0,VLOOKUP(C948,'[2]Acha Air Sales Price List'!$B$1:$X$65536,12,FALSE)*$M$14),2)</f>
        <v>0</v>
      </c>
      <c r="H948" s="21"/>
      <c r="I948" s="22">
        <f t="shared" si="15"/>
        <v>0</v>
      </c>
      <c r="J948" s="14"/>
    </row>
    <row r="949" spans="1:10" ht="12.4" hidden="1" customHeight="1">
      <c r="A949" s="13"/>
      <c r="B949" s="1"/>
      <c r="C949" s="36"/>
      <c r="D949" s="171"/>
      <c r="E949" s="172"/>
      <c r="F949" s="41" t="str">
        <f>VLOOKUP(C949,'[2]Acha Air Sales Price List'!$B$1:$D$65536,3,FALSE)</f>
        <v>Exchange rate :</v>
      </c>
      <c r="G949" s="21">
        <f>ROUND(IF(ISBLANK(C949),0,VLOOKUP(C949,'[2]Acha Air Sales Price List'!$B$1:$X$65536,12,FALSE)*$M$14),2)</f>
        <v>0</v>
      </c>
      <c r="H949" s="21"/>
      <c r="I949" s="22">
        <f t="shared" si="15"/>
        <v>0</v>
      </c>
      <c r="J949" s="14"/>
    </row>
    <row r="950" spans="1:10" ht="12.4" hidden="1" customHeight="1">
      <c r="A950" s="13"/>
      <c r="B950" s="1"/>
      <c r="C950" s="36"/>
      <c r="D950" s="171"/>
      <c r="E950" s="172"/>
      <c r="F950" s="41" t="str">
        <f>VLOOKUP(C950,'[2]Acha Air Sales Price List'!$B$1:$D$65536,3,FALSE)</f>
        <v>Exchange rate :</v>
      </c>
      <c r="G950" s="21">
        <f>ROUND(IF(ISBLANK(C950),0,VLOOKUP(C950,'[2]Acha Air Sales Price List'!$B$1:$X$65536,12,FALSE)*$M$14),2)</f>
        <v>0</v>
      </c>
      <c r="H950" s="21"/>
      <c r="I950" s="22">
        <f t="shared" si="15"/>
        <v>0</v>
      </c>
      <c r="J950" s="14"/>
    </row>
    <row r="951" spans="1:10" ht="12" hidden="1" customHeight="1">
      <c r="A951" s="13"/>
      <c r="B951" s="1"/>
      <c r="C951" s="36"/>
      <c r="D951" s="171"/>
      <c r="E951" s="172"/>
      <c r="F951" s="41" t="str">
        <f>VLOOKUP(C951,'[2]Acha Air Sales Price List'!$B$1:$D$65536,3,FALSE)</f>
        <v>Exchange rate :</v>
      </c>
      <c r="G951" s="21">
        <f>ROUND(IF(ISBLANK(C951),0,VLOOKUP(C951,'[2]Acha Air Sales Price List'!$B$1:$X$65536,12,FALSE)*$M$14),2)</f>
        <v>0</v>
      </c>
      <c r="H951" s="21"/>
      <c r="I951" s="22">
        <f t="shared" si="15"/>
        <v>0</v>
      </c>
      <c r="J951" s="14"/>
    </row>
    <row r="952" spans="1:10" ht="12.4" hidden="1" customHeight="1">
      <c r="A952" s="13"/>
      <c r="B952" s="1"/>
      <c r="C952" s="36"/>
      <c r="D952" s="171"/>
      <c r="E952" s="172"/>
      <c r="F952" s="41" t="str">
        <f>VLOOKUP(C952,'[2]Acha Air Sales Price List'!$B$1:$D$65536,3,FALSE)</f>
        <v>Exchange rate :</v>
      </c>
      <c r="G952" s="21">
        <f>ROUND(IF(ISBLANK(C952),0,VLOOKUP(C952,'[2]Acha Air Sales Price List'!$B$1:$X$65536,12,FALSE)*$M$14),2)</f>
        <v>0</v>
      </c>
      <c r="H952" s="21"/>
      <c r="I952" s="22">
        <f t="shared" si="15"/>
        <v>0</v>
      </c>
      <c r="J952" s="14"/>
    </row>
    <row r="953" spans="1:10" ht="12.4" hidden="1" customHeight="1">
      <c r="A953" s="13"/>
      <c r="B953" s="1"/>
      <c r="C953" s="36"/>
      <c r="D953" s="171"/>
      <c r="E953" s="172"/>
      <c r="F953" s="41" t="str">
        <f>VLOOKUP(C953,'[2]Acha Air Sales Price List'!$B$1:$D$65536,3,FALSE)</f>
        <v>Exchange rate :</v>
      </c>
      <c r="G953" s="21">
        <f>ROUND(IF(ISBLANK(C953),0,VLOOKUP(C953,'[2]Acha Air Sales Price List'!$B$1:$X$65536,12,FALSE)*$M$14),2)</f>
        <v>0</v>
      </c>
      <c r="H953" s="21"/>
      <c r="I953" s="22">
        <f t="shared" si="15"/>
        <v>0</v>
      </c>
      <c r="J953" s="14"/>
    </row>
    <row r="954" spans="1:10" ht="12.4" hidden="1" customHeight="1">
      <c r="A954" s="13"/>
      <c r="B954" s="1"/>
      <c r="C954" s="36"/>
      <c r="D954" s="171"/>
      <c r="E954" s="172"/>
      <c r="F954" s="41" t="str">
        <f>VLOOKUP(C954,'[2]Acha Air Sales Price List'!$B$1:$D$65536,3,FALSE)</f>
        <v>Exchange rate :</v>
      </c>
      <c r="G954" s="21">
        <f>ROUND(IF(ISBLANK(C954),0,VLOOKUP(C954,'[2]Acha Air Sales Price List'!$B$1:$X$65536,12,FALSE)*$M$14),2)</f>
        <v>0</v>
      </c>
      <c r="H954" s="21"/>
      <c r="I954" s="22">
        <f t="shared" si="15"/>
        <v>0</v>
      </c>
      <c r="J954" s="14"/>
    </row>
    <row r="955" spans="1:10" ht="12.4" hidden="1" customHeight="1">
      <c r="A955" s="13"/>
      <c r="B955" s="1"/>
      <c r="C955" s="36"/>
      <c r="D955" s="171"/>
      <c r="E955" s="172"/>
      <c r="F955" s="41" t="str">
        <f>VLOOKUP(C955,'[2]Acha Air Sales Price List'!$B$1:$D$65536,3,FALSE)</f>
        <v>Exchange rate :</v>
      </c>
      <c r="G955" s="21">
        <f>ROUND(IF(ISBLANK(C955),0,VLOOKUP(C955,'[2]Acha Air Sales Price List'!$B$1:$X$65536,12,FALSE)*$M$14),2)</f>
        <v>0</v>
      </c>
      <c r="H955" s="21"/>
      <c r="I955" s="22">
        <f t="shared" si="15"/>
        <v>0</v>
      </c>
      <c r="J955" s="14"/>
    </row>
    <row r="956" spans="1:10" ht="12.4" hidden="1" customHeight="1">
      <c r="A956" s="13"/>
      <c r="B956" s="1"/>
      <c r="C956" s="36"/>
      <c r="D956" s="171"/>
      <c r="E956" s="172"/>
      <c r="F956" s="41" t="str">
        <f>VLOOKUP(C956,'[2]Acha Air Sales Price List'!$B$1:$D$65536,3,FALSE)</f>
        <v>Exchange rate :</v>
      </c>
      <c r="G956" s="21">
        <f>ROUND(IF(ISBLANK(C956),0,VLOOKUP(C956,'[2]Acha Air Sales Price List'!$B$1:$X$65536,12,FALSE)*$M$14),2)</f>
        <v>0</v>
      </c>
      <c r="H956" s="21"/>
      <c r="I956" s="22">
        <f t="shared" si="15"/>
        <v>0</v>
      </c>
      <c r="J956" s="14"/>
    </row>
    <row r="957" spans="1:10" ht="12.4" hidden="1" customHeight="1">
      <c r="A957" s="13"/>
      <c r="B957" s="1"/>
      <c r="C957" s="36"/>
      <c r="D957" s="171"/>
      <c r="E957" s="172"/>
      <c r="F957" s="41" t="str">
        <f>VLOOKUP(C957,'[2]Acha Air Sales Price List'!$B$1:$D$65536,3,FALSE)</f>
        <v>Exchange rate :</v>
      </c>
      <c r="G957" s="21">
        <f>ROUND(IF(ISBLANK(C957),0,VLOOKUP(C957,'[2]Acha Air Sales Price List'!$B$1:$X$65536,12,FALSE)*$M$14),2)</f>
        <v>0</v>
      </c>
      <c r="H957" s="21"/>
      <c r="I957" s="22">
        <f t="shared" si="15"/>
        <v>0</v>
      </c>
      <c r="J957" s="14"/>
    </row>
    <row r="958" spans="1:10" ht="12.4" hidden="1" customHeight="1">
      <c r="A958" s="13"/>
      <c r="B958" s="1"/>
      <c r="C958" s="36"/>
      <c r="D958" s="171"/>
      <c r="E958" s="172"/>
      <c r="F958" s="41" t="str">
        <f>VLOOKUP(C958,'[2]Acha Air Sales Price List'!$B$1:$D$65536,3,FALSE)</f>
        <v>Exchange rate :</v>
      </c>
      <c r="G958" s="21">
        <f>ROUND(IF(ISBLANK(C958),0,VLOOKUP(C958,'[2]Acha Air Sales Price List'!$B$1:$X$65536,12,FALSE)*$M$14),2)</f>
        <v>0</v>
      </c>
      <c r="H958" s="21"/>
      <c r="I958" s="22">
        <f t="shared" si="15"/>
        <v>0</v>
      </c>
      <c r="J958" s="14"/>
    </row>
    <row r="959" spans="1:10" ht="12.4" hidden="1" customHeight="1">
      <c r="A959" s="13"/>
      <c r="B959" s="1"/>
      <c r="C959" s="36"/>
      <c r="D959" s="171"/>
      <c r="E959" s="172"/>
      <c r="F959" s="41" t="str">
        <f>VLOOKUP(C959,'[2]Acha Air Sales Price List'!$B$1:$D$65536,3,FALSE)</f>
        <v>Exchange rate :</v>
      </c>
      <c r="G959" s="21">
        <f>ROUND(IF(ISBLANK(C959),0,VLOOKUP(C959,'[2]Acha Air Sales Price List'!$B$1:$X$65536,12,FALSE)*$M$14),2)</f>
        <v>0</v>
      </c>
      <c r="H959" s="21"/>
      <c r="I959" s="22">
        <f t="shared" si="15"/>
        <v>0</v>
      </c>
      <c r="J959" s="14"/>
    </row>
    <row r="960" spans="1:10" ht="12.4" hidden="1" customHeight="1">
      <c r="A960" s="13"/>
      <c r="B960" s="1"/>
      <c r="C960" s="36"/>
      <c r="D960" s="171"/>
      <c r="E960" s="172"/>
      <c r="F960" s="41" t="str">
        <f>VLOOKUP(C960,'[2]Acha Air Sales Price List'!$B$1:$D$65536,3,FALSE)</f>
        <v>Exchange rate :</v>
      </c>
      <c r="G960" s="21">
        <f>ROUND(IF(ISBLANK(C960),0,VLOOKUP(C960,'[2]Acha Air Sales Price List'!$B$1:$X$65536,12,FALSE)*$M$14),2)</f>
        <v>0</v>
      </c>
      <c r="H960" s="21"/>
      <c r="I960" s="22">
        <f t="shared" si="15"/>
        <v>0</v>
      </c>
      <c r="J960" s="14"/>
    </row>
    <row r="961" spans="1:10" ht="12.4" hidden="1" customHeight="1">
      <c r="A961" s="13"/>
      <c r="B961" s="1"/>
      <c r="C961" s="36"/>
      <c r="D961" s="171"/>
      <c r="E961" s="172"/>
      <c r="F961" s="41" t="str">
        <f>VLOOKUP(C961,'[2]Acha Air Sales Price List'!$B$1:$D$65536,3,FALSE)</f>
        <v>Exchange rate :</v>
      </c>
      <c r="G961" s="21">
        <f>ROUND(IF(ISBLANK(C961),0,VLOOKUP(C961,'[2]Acha Air Sales Price List'!$B$1:$X$65536,12,FALSE)*$M$14),2)</f>
        <v>0</v>
      </c>
      <c r="H961" s="21"/>
      <c r="I961" s="22">
        <f t="shared" si="15"/>
        <v>0</v>
      </c>
      <c r="J961" s="14"/>
    </row>
    <row r="962" spans="1:10" ht="12.4" hidden="1" customHeight="1">
      <c r="A962" s="13"/>
      <c r="B962" s="1"/>
      <c r="C962" s="36"/>
      <c r="D962" s="171"/>
      <c r="E962" s="172"/>
      <c r="F962" s="41" t="str">
        <f>VLOOKUP(C962,'[2]Acha Air Sales Price List'!$B$1:$D$65536,3,FALSE)</f>
        <v>Exchange rate :</v>
      </c>
      <c r="G962" s="21">
        <f>ROUND(IF(ISBLANK(C962),0,VLOOKUP(C962,'[2]Acha Air Sales Price List'!$B$1:$X$65536,12,FALSE)*$M$14),2)</f>
        <v>0</v>
      </c>
      <c r="H962" s="21"/>
      <c r="I962" s="22">
        <f t="shared" si="15"/>
        <v>0</v>
      </c>
      <c r="J962" s="14"/>
    </row>
    <row r="963" spans="1:10" ht="12.4" hidden="1" customHeight="1">
      <c r="A963" s="13"/>
      <c r="B963" s="1"/>
      <c r="C963" s="36"/>
      <c r="D963" s="171"/>
      <c r="E963" s="172"/>
      <c r="F963" s="41" t="str">
        <f>VLOOKUP(C963,'[2]Acha Air Sales Price List'!$B$1:$D$65536,3,FALSE)</f>
        <v>Exchange rate :</v>
      </c>
      <c r="G963" s="21">
        <f>ROUND(IF(ISBLANK(C963),0,VLOOKUP(C963,'[2]Acha Air Sales Price List'!$B$1:$X$65536,12,FALSE)*$M$14),2)</f>
        <v>0</v>
      </c>
      <c r="H963" s="21"/>
      <c r="I963" s="22">
        <f t="shared" si="15"/>
        <v>0</v>
      </c>
      <c r="J963" s="14"/>
    </row>
    <row r="964" spans="1:10" ht="12.4" hidden="1" customHeight="1">
      <c r="A964" s="13"/>
      <c r="B964" s="1"/>
      <c r="C964" s="36"/>
      <c r="D964" s="171"/>
      <c r="E964" s="172"/>
      <c r="F964" s="41" t="str">
        <f>VLOOKUP(C964,'[2]Acha Air Sales Price List'!$B$1:$D$65536,3,FALSE)</f>
        <v>Exchange rate :</v>
      </c>
      <c r="G964" s="21">
        <f>ROUND(IF(ISBLANK(C964),0,VLOOKUP(C964,'[2]Acha Air Sales Price List'!$B$1:$X$65536,12,FALSE)*$M$14),2)</f>
        <v>0</v>
      </c>
      <c r="H964" s="21"/>
      <c r="I964" s="22">
        <f t="shared" si="15"/>
        <v>0</v>
      </c>
      <c r="J964" s="14"/>
    </row>
    <row r="965" spans="1:10" ht="12.4" hidden="1" customHeight="1">
      <c r="A965" s="13"/>
      <c r="B965" s="1"/>
      <c r="C965" s="36"/>
      <c r="D965" s="171"/>
      <c r="E965" s="172"/>
      <c r="F965" s="41" t="str">
        <f>VLOOKUP(C965,'[2]Acha Air Sales Price List'!$B$1:$D$65536,3,FALSE)</f>
        <v>Exchange rate :</v>
      </c>
      <c r="G965" s="21">
        <f>ROUND(IF(ISBLANK(C965),0,VLOOKUP(C965,'[2]Acha Air Sales Price List'!$B$1:$X$65536,12,FALSE)*$M$14),2)</f>
        <v>0</v>
      </c>
      <c r="H965" s="21"/>
      <c r="I965" s="22">
        <f t="shared" si="15"/>
        <v>0</v>
      </c>
      <c r="J965" s="14"/>
    </row>
    <row r="966" spans="1:10" ht="12.4" hidden="1" customHeight="1">
      <c r="A966" s="13"/>
      <c r="B966" s="1"/>
      <c r="C966" s="36"/>
      <c r="D966" s="171"/>
      <c r="E966" s="172"/>
      <c r="F966" s="41" t="str">
        <f>VLOOKUP(C966,'[2]Acha Air Sales Price List'!$B$1:$D$65536,3,FALSE)</f>
        <v>Exchange rate :</v>
      </c>
      <c r="G966" s="21">
        <f>ROUND(IF(ISBLANK(C966),0,VLOOKUP(C966,'[2]Acha Air Sales Price List'!$B$1:$X$65536,12,FALSE)*$M$14),2)</f>
        <v>0</v>
      </c>
      <c r="H966" s="21"/>
      <c r="I966" s="22">
        <f t="shared" si="15"/>
        <v>0</v>
      </c>
      <c r="J966" s="14"/>
    </row>
    <row r="967" spans="1:10" ht="12.4" hidden="1" customHeight="1">
      <c r="A967" s="13"/>
      <c r="B967" s="1"/>
      <c r="C967" s="36"/>
      <c r="D967" s="171"/>
      <c r="E967" s="172"/>
      <c r="F967" s="41" t="str">
        <f>VLOOKUP(C967,'[2]Acha Air Sales Price List'!$B$1:$D$65536,3,FALSE)</f>
        <v>Exchange rate :</v>
      </c>
      <c r="G967" s="21">
        <f>ROUND(IF(ISBLANK(C967),0,VLOOKUP(C967,'[2]Acha Air Sales Price List'!$B$1:$X$65536,12,FALSE)*$M$14),2)</f>
        <v>0</v>
      </c>
      <c r="H967" s="21"/>
      <c r="I967" s="22">
        <f t="shared" si="15"/>
        <v>0</v>
      </c>
      <c r="J967" s="14"/>
    </row>
    <row r="968" spans="1:10" ht="12.4" hidden="1" customHeight="1">
      <c r="A968" s="13"/>
      <c r="B968" s="1"/>
      <c r="C968" s="36"/>
      <c r="D968" s="171"/>
      <c r="E968" s="172"/>
      <c r="F968" s="41" t="str">
        <f>VLOOKUP(C968,'[2]Acha Air Sales Price List'!$B$1:$D$65536,3,FALSE)</f>
        <v>Exchange rate :</v>
      </c>
      <c r="G968" s="21">
        <f>ROUND(IF(ISBLANK(C968),0,VLOOKUP(C968,'[2]Acha Air Sales Price List'!$B$1:$X$65536,12,FALSE)*$M$14),2)</f>
        <v>0</v>
      </c>
      <c r="H968" s="21"/>
      <c r="I968" s="22">
        <f t="shared" si="15"/>
        <v>0</v>
      </c>
      <c r="J968" s="14"/>
    </row>
    <row r="969" spans="1:10" ht="12.4" hidden="1" customHeight="1">
      <c r="A969" s="13"/>
      <c r="B969" s="1"/>
      <c r="C969" s="36"/>
      <c r="D969" s="171"/>
      <c r="E969" s="172"/>
      <c r="F969" s="41" t="str">
        <f>VLOOKUP(C969,'[2]Acha Air Sales Price List'!$B$1:$D$65536,3,FALSE)</f>
        <v>Exchange rate :</v>
      </c>
      <c r="G969" s="21">
        <f>ROUND(IF(ISBLANK(C969),0,VLOOKUP(C969,'[2]Acha Air Sales Price List'!$B$1:$X$65536,12,FALSE)*$M$14),2)</f>
        <v>0</v>
      </c>
      <c r="H969" s="21"/>
      <c r="I969" s="22">
        <f t="shared" si="15"/>
        <v>0</v>
      </c>
      <c r="J969" s="14"/>
    </row>
    <row r="970" spans="1:10" ht="12.4" hidden="1" customHeight="1">
      <c r="A970" s="13"/>
      <c r="B970" s="1"/>
      <c r="C970" s="36"/>
      <c r="D970" s="171"/>
      <c r="E970" s="172"/>
      <c r="F970" s="41" t="str">
        <f>VLOOKUP(C970,'[2]Acha Air Sales Price List'!$B$1:$D$65536,3,FALSE)</f>
        <v>Exchange rate :</v>
      </c>
      <c r="G970" s="21">
        <f>ROUND(IF(ISBLANK(C970),0,VLOOKUP(C970,'[2]Acha Air Sales Price List'!$B$1:$X$65536,12,FALSE)*$M$14),2)</f>
        <v>0</v>
      </c>
      <c r="H970" s="21"/>
      <c r="I970" s="22">
        <f t="shared" si="15"/>
        <v>0</v>
      </c>
      <c r="J970" s="14"/>
    </row>
    <row r="971" spans="1:10" ht="12.4" hidden="1" customHeight="1">
      <c r="A971" s="13"/>
      <c r="B971" s="1"/>
      <c r="C971" s="36"/>
      <c r="D971" s="171"/>
      <c r="E971" s="172"/>
      <c r="F971" s="41" t="str">
        <f>VLOOKUP(C971,'[2]Acha Air Sales Price List'!$B$1:$D$65536,3,FALSE)</f>
        <v>Exchange rate :</v>
      </c>
      <c r="G971" s="21">
        <f>ROUND(IF(ISBLANK(C971),0,VLOOKUP(C971,'[2]Acha Air Sales Price List'!$B$1:$X$65536,12,FALSE)*$M$14),2)</f>
        <v>0</v>
      </c>
      <c r="H971" s="21"/>
      <c r="I971" s="22">
        <f t="shared" si="15"/>
        <v>0</v>
      </c>
      <c r="J971" s="14"/>
    </row>
    <row r="972" spans="1:10" ht="12.4" hidden="1" customHeight="1">
      <c r="A972" s="13"/>
      <c r="B972" s="1"/>
      <c r="C972" s="36"/>
      <c r="D972" s="171"/>
      <c r="E972" s="172"/>
      <c r="F972" s="41" t="str">
        <f>VLOOKUP(C972,'[2]Acha Air Sales Price List'!$B$1:$D$65536,3,FALSE)</f>
        <v>Exchange rate :</v>
      </c>
      <c r="G972" s="21">
        <f>ROUND(IF(ISBLANK(C972),0,VLOOKUP(C972,'[2]Acha Air Sales Price List'!$B$1:$X$65536,12,FALSE)*$M$14),2)</f>
        <v>0</v>
      </c>
      <c r="H972" s="21"/>
      <c r="I972" s="22">
        <f t="shared" si="15"/>
        <v>0</v>
      </c>
      <c r="J972" s="14"/>
    </row>
    <row r="973" spans="1:10" ht="12.4" hidden="1" customHeight="1">
      <c r="A973" s="13"/>
      <c r="B973" s="1"/>
      <c r="C973" s="36"/>
      <c r="D973" s="171"/>
      <c r="E973" s="172"/>
      <c r="F973" s="41" t="str">
        <f>VLOOKUP(C973,'[2]Acha Air Sales Price List'!$B$1:$D$65536,3,FALSE)</f>
        <v>Exchange rate :</v>
      </c>
      <c r="G973" s="21">
        <f>ROUND(IF(ISBLANK(C973),0,VLOOKUP(C973,'[2]Acha Air Sales Price List'!$B$1:$X$65536,12,FALSE)*$M$14),2)</f>
        <v>0</v>
      </c>
      <c r="H973" s="21"/>
      <c r="I973" s="22">
        <f t="shared" si="15"/>
        <v>0</v>
      </c>
      <c r="J973" s="14"/>
    </row>
    <row r="974" spans="1:10" ht="12.4" hidden="1" customHeight="1">
      <c r="A974" s="13"/>
      <c r="B974" s="1"/>
      <c r="C974" s="37"/>
      <c r="D974" s="171"/>
      <c r="E974" s="172"/>
      <c r="F974" s="41" t="str">
        <f>VLOOKUP(C974,'[2]Acha Air Sales Price List'!$B$1:$D$65536,3,FALSE)</f>
        <v>Exchange rate :</v>
      </c>
      <c r="G974" s="21">
        <f>ROUND(IF(ISBLANK(C974),0,VLOOKUP(C974,'[2]Acha Air Sales Price List'!$B$1:$X$65536,12,FALSE)*$M$14),2)</f>
        <v>0</v>
      </c>
      <c r="H974" s="21"/>
      <c r="I974" s="22">
        <f t="shared" si="15"/>
        <v>0</v>
      </c>
      <c r="J974" s="14"/>
    </row>
    <row r="975" spans="1:10" ht="12" hidden="1" customHeight="1">
      <c r="A975" s="13"/>
      <c r="B975" s="1"/>
      <c r="C975" s="36"/>
      <c r="D975" s="171"/>
      <c r="E975" s="172"/>
      <c r="F975" s="41" t="str">
        <f>VLOOKUP(C975,'[2]Acha Air Sales Price List'!$B$1:$D$65536,3,FALSE)</f>
        <v>Exchange rate :</v>
      </c>
      <c r="G975" s="21">
        <f>ROUND(IF(ISBLANK(C975),0,VLOOKUP(C975,'[2]Acha Air Sales Price List'!$B$1:$X$65536,12,FALSE)*$M$14),2)</f>
        <v>0</v>
      </c>
      <c r="H975" s="21"/>
      <c r="I975" s="22">
        <f t="shared" si="15"/>
        <v>0</v>
      </c>
      <c r="J975" s="14"/>
    </row>
    <row r="976" spans="1:10" ht="12.4" hidden="1" customHeight="1">
      <c r="A976" s="13"/>
      <c r="B976" s="1"/>
      <c r="C976" s="36"/>
      <c r="D976" s="171"/>
      <c r="E976" s="172"/>
      <c r="F976" s="41" t="str">
        <f>VLOOKUP(C976,'[2]Acha Air Sales Price List'!$B$1:$D$65536,3,FALSE)</f>
        <v>Exchange rate :</v>
      </c>
      <c r="G976" s="21">
        <f>ROUND(IF(ISBLANK(C976),0,VLOOKUP(C976,'[2]Acha Air Sales Price List'!$B$1:$X$65536,12,FALSE)*$M$14),2)</f>
        <v>0</v>
      </c>
      <c r="H976" s="21"/>
      <c r="I976" s="22">
        <f t="shared" si="15"/>
        <v>0</v>
      </c>
      <c r="J976" s="14"/>
    </row>
    <row r="977" spans="1:10" ht="12.4" hidden="1" customHeight="1">
      <c r="A977" s="13"/>
      <c r="B977" s="1"/>
      <c r="C977" s="36"/>
      <c r="D977" s="171"/>
      <c r="E977" s="172"/>
      <c r="F977" s="41" t="str">
        <f>VLOOKUP(C977,'[2]Acha Air Sales Price List'!$B$1:$D$65536,3,FALSE)</f>
        <v>Exchange rate :</v>
      </c>
      <c r="G977" s="21">
        <f>ROUND(IF(ISBLANK(C977),0,VLOOKUP(C977,'[2]Acha Air Sales Price List'!$B$1:$X$65536,12,FALSE)*$M$14),2)</f>
        <v>0</v>
      </c>
      <c r="H977" s="21"/>
      <c r="I977" s="22">
        <f t="shared" si="15"/>
        <v>0</v>
      </c>
      <c r="J977" s="14"/>
    </row>
    <row r="978" spans="1:10" ht="12.4" hidden="1" customHeight="1">
      <c r="A978" s="13"/>
      <c r="B978" s="1"/>
      <c r="C978" s="36"/>
      <c r="D978" s="171"/>
      <c r="E978" s="172"/>
      <c r="F978" s="41" t="str">
        <f>VLOOKUP(C978,'[2]Acha Air Sales Price List'!$B$1:$D$65536,3,FALSE)</f>
        <v>Exchange rate :</v>
      </c>
      <c r="G978" s="21">
        <f>ROUND(IF(ISBLANK(C978),0,VLOOKUP(C978,'[2]Acha Air Sales Price List'!$B$1:$X$65536,12,FALSE)*$M$14),2)</f>
        <v>0</v>
      </c>
      <c r="H978" s="21"/>
      <c r="I978" s="22">
        <f t="shared" si="15"/>
        <v>0</v>
      </c>
      <c r="J978" s="14"/>
    </row>
    <row r="979" spans="1:10" ht="12.4" hidden="1" customHeight="1">
      <c r="A979" s="13"/>
      <c r="B979" s="1"/>
      <c r="C979" s="36"/>
      <c r="D979" s="171"/>
      <c r="E979" s="172"/>
      <c r="F979" s="41" t="str">
        <f>VLOOKUP(C979,'[2]Acha Air Sales Price List'!$B$1:$D$65536,3,FALSE)</f>
        <v>Exchange rate :</v>
      </c>
      <c r="G979" s="21">
        <f>ROUND(IF(ISBLANK(C979),0,VLOOKUP(C979,'[2]Acha Air Sales Price List'!$B$1:$X$65536,12,FALSE)*$M$14),2)</f>
        <v>0</v>
      </c>
      <c r="H979" s="21"/>
      <c r="I979" s="22">
        <f t="shared" si="15"/>
        <v>0</v>
      </c>
      <c r="J979" s="14"/>
    </row>
    <row r="980" spans="1:10" ht="12.4" hidden="1" customHeight="1">
      <c r="A980" s="13"/>
      <c r="B980" s="1"/>
      <c r="C980" s="36"/>
      <c r="D980" s="171"/>
      <c r="E980" s="172"/>
      <c r="F980" s="41" t="str">
        <f>VLOOKUP(C980,'[2]Acha Air Sales Price List'!$B$1:$D$65536,3,FALSE)</f>
        <v>Exchange rate :</v>
      </c>
      <c r="G980" s="21">
        <f>ROUND(IF(ISBLANK(C980),0,VLOOKUP(C980,'[2]Acha Air Sales Price List'!$B$1:$X$65536,12,FALSE)*$M$14),2)</f>
        <v>0</v>
      </c>
      <c r="H980" s="21"/>
      <c r="I980" s="22">
        <f t="shared" ref="I980:I1001" si="16">ROUND(IF(ISNUMBER(B980), G980*B980, 0),5)</f>
        <v>0</v>
      </c>
      <c r="J980" s="14"/>
    </row>
    <row r="981" spans="1:10" ht="12.4" hidden="1" customHeight="1">
      <c r="A981" s="13"/>
      <c r="B981" s="1"/>
      <c r="C981" s="36"/>
      <c r="D981" s="171"/>
      <c r="E981" s="172"/>
      <c r="F981" s="41" t="str">
        <f>VLOOKUP(C981,'[2]Acha Air Sales Price List'!$B$1:$D$65536,3,FALSE)</f>
        <v>Exchange rate :</v>
      </c>
      <c r="G981" s="21">
        <f>ROUND(IF(ISBLANK(C981),0,VLOOKUP(C981,'[2]Acha Air Sales Price List'!$B$1:$X$65536,12,FALSE)*$M$14),2)</f>
        <v>0</v>
      </c>
      <c r="H981" s="21"/>
      <c r="I981" s="22">
        <f t="shared" si="16"/>
        <v>0</v>
      </c>
      <c r="J981" s="14"/>
    </row>
    <row r="982" spans="1:10" ht="12.4" hidden="1" customHeight="1">
      <c r="A982" s="13"/>
      <c r="B982" s="1"/>
      <c r="C982" s="36"/>
      <c r="D982" s="171"/>
      <c r="E982" s="172"/>
      <c r="F982" s="41" t="str">
        <f>VLOOKUP(C982,'[2]Acha Air Sales Price List'!$B$1:$D$65536,3,FALSE)</f>
        <v>Exchange rate :</v>
      </c>
      <c r="G982" s="21">
        <f>ROUND(IF(ISBLANK(C982),0,VLOOKUP(C982,'[2]Acha Air Sales Price List'!$B$1:$X$65536,12,FALSE)*$M$14),2)</f>
        <v>0</v>
      </c>
      <c r="H982" s="21"/>
      <c r="I982" s="22">
        <f t="shared" si="16"/>
        <v>0</v>
      </c>
      <c r="J982" s="14"/>
    </row>
    <row r="983" spans="1:10" ht="12.4" hidden="1" customHeight="1">
      <c r="A983" s="13"/>
      <c r="B983" s="1"/>
      <c r="C983" s="36"/>
      <c r="D983" s="171"/>
      <c r="E983" s="172"/>
      <c r="F983" s="41" t="str">
        <f>VLOOKUP(C983,'[2]Acha Air Sales Price List'!$B$1:$D$65536,3,FALSE)</f>
        <v>Exchange rate :</v>
      </c>
      <c r="G983" s="21">
        <f>ROUND(IF(ISBLANK(C983),0,VLOOKUP(C983,'[2]Acha Air Sales Price List'!$B$1:$X$65536,12,FALSE)*$M$14),2)</f>
        <v>0</v>
      </c>
      <c r="H983" s="21"/>
      <c r="I983" s="22">
        <f t="shared" si="16"/>
        <v>0</v>
      </c>
      <c r="J983" s="14"/>
    </row>
    <row r="984" spans="1:10" ht="12.4" hidden="1" customHeight="1">
      <c r="A984" s="13"/>
      <c r="B984" s="1"/>
      <c r="C984" s="36"/>
      <c r="D984" s="171"/>
      <c r="E984" s="172"/>
      <c r="F984" s="41" t="str">
        <f>VLOOKUP(C984,'[2]Acha Air Sales Price List'!$B$1:$D$65536,3,FALSE)</f>
        <v>Exchange rate :</v>
      </c>
      <c r="G984" s="21">
        <f>ROUND(IF(ISBLANK(C984),0,VLOOKUP(C984,'[2]Acha Air Sales Price List'!$B$1:$X$65536,12,FALSE)*$M$14),2)</f>
        <v>0</v>
      </c>
      <c r="H984" s="21"/>
      <c r="I984" s="22">
        <f t="shared" si="16"/>
        <v>0</v>
      </c>
      <c r="J984" s="14"/>
    </row>
    <row r="985" spans="1:10" ht="12.4" hidden="1" customHeight="1">
      <c r="A985" s="13"/>
      <c r="B985" s="1"/>
      <c r="C985" s="36"/>
      <c r="D985" s="171"/>
      <c r="E985" s="172"/>
      <c r="F985" s="41" t="str">
        <f>VLOOKUP(C985,'[2]Acha Air Sales Price List'!$B$1:$D$65536,3,FALSE)</f>
        <v>Exchange rate :</v>
      </c>
      <c r="G985" s="21">
        <f>ROUND(IF(ISBLANK(C985),0,VLOOKUP(C985,'[2]Acha Air Sales Price List'!$B$1:$X$65536,12,FALSE)*$M$14),2)</f>
        <v>0</v>
      </c>
      <c r="H985" s="21"/>
      <c r="I985" s="22">
        <f t="shared" si="16"/>
        <v>0</v>
      </c>
      <c r="J985" s="14"/>
    </row>
    <row r="986" spans="1:10" ht="12.4" hidden="1" customHeight="1">
      <c r="A986" s="13"/>
      <c r="B986" s="1"/>
      <c r="C986" s="36"/>
      <c r="D986" s="171"/>
      <c r="E986" s="172"/>
      <c r="F986" s="41" t="str">
        <f>VLOOKUP(C986,'[2]Acha Air Sales Price List'!$B$1:$D$65536,3,FALSE)</f>
        <v>Exchange rate :</v>
      </c>
      <c r="G986" s="21">
        <f>ROUND(IF(ISBLANK(C986),0,VLOOKUP(C986,'[2]Acha Air Sales Price List'!$B$1:$X$65536,12,FALSE)*$M$14),2)</f>
        <v>0</v>
      </c>
      <c r="H986" s="21"/>
      <c r="I986" s="22">
        <f t="shared" si="16"/>
        <v>0</v>
      </c>
      <c r="J986" s="14"/>
    </row>
    <row r="987" spans="1:10" ht="12.4" hidden="1" customHeight="1">
      <c r="A987" s="13"/>
      <c r="B987" s="1"/>
      <c r="C987" s="36"/>
      <c r="D987" s="171"/>
      <c r="E987" s="172"/>
      <c r="F987" s="41" t="str">
        <f>VLOOKUP(C987,'[2]Acha Air Sales Price List'!$B$1:$D$65536,3,FALSE)</f>
        <v>Exchange rate :</v>
      </c>
      <c r="G987" s="21">
        <f>ROUND(IF(ISBLANK(C987),0,VLOOKUP(C987,'[2]Acha Air Sales Price List'!$B$1:$X$65536,12,FALSE)*$M$14),2)</f>
        <v>0</v>
      </c>
      <c r="H987" s="21"/>
      <c r="I987" s="22">
        <f t="shared" si="16"/>
        <v>0</v>
      </c>
      <c r="J987" s="14"/>
    </row>
    <row r="988" spans="1:10" ht="12.4" hidden="1" customHeight="1">
      <c r="A988" s="13"/>
      <c r="B988" s="1"/>
      <c r="C988" s="36"/>
      <c r="D988" s="171"/>
      <c r="E988" s="172"/>
      <c r="F988" s="41" t="str">
        <f>VLOOKUP(C988,'[2]Acha Air Sales Price List'!$B$1:$D$65536,3,FALSE)</f>
        <v>Exchange rate :</v>
      </c>
      <c r="G988" s="21">
        <f>ROUND(IF(ISBLANK(C988),0,VLOOKUP(C988,'[2]Acha Air Sales Price List'!$B$1:$X$65536,12,FALSE)*$M$14),2)</f>
        <v>0</v>
      </c>
      <c r="H988" s="21"/>
      <c r="I988" s="22">
        <f t="shared" si="16"/>
        <v>0</v>
      </c>
      <c r="J988" s="14"/>
    </row>
    <row r="989" spans="1:10" ht="12.4" hidden="1" customHeight="1">
      <c r="A989" s="13"/>
      <c r="B989" s="1"/>
      <c r="C989" s="36"/>
      <c r="D989" s="171"/>
      <c r="E989" s="172"/>
      <c r="F989" s="41" t="str">
        <f>VLOOKUP(C989,'[2]Acha Air Sales Price List'!$B$1:$D$65536,3,FALSE)</f>
        <v>Exchange rate :</v>
      </c>
      <c r="G989" s="21">
        <f>ROUND(IF(ISBLANK(C989),0,VLOOKUP(C989,'[2]Acha Air Sales Price List'!$B$1:$X$65536,12,FALSE)*$M$14),2)</f>
        <v>0</v>
      </c>
      <c r="H989" s="21"/>
      <c r="I989" s="22">
        <f t="shared" si="16"/>
        <v>0</v>
      </c>
      <c r="J989" s="14"/>
    </row>
    <row r="990" spans="1:10" ht="12.4" hidden="1" customHeight="1">
      <c r="A990" s="13"/>
      <c r="B990" s="1"/>
      <c r="C990" s="36"/>
      <c r="D990" s="171"/>
      <c r="E990" s="172"/>
      <c r="F990" s="41" t="str">
        <f>VLOOKUP(C990,'[2]Acha Air Sales Price List'!$B$1:$D$65536,3,FALSE)</f>
        <v>Exchange rate :</v>
      </c>
      <c r="G990" s="21">
        <f>ROUND(IF(ISBLANK(C990),0,VLOOKUP(C990,'[2]Acha Air Sales Price List'!$B$1:$X$65536,12,FALSE)*$M$14),2)</f>
        <v>0</v>
      </c>
      <c r="H990" s="21"/>
      <c r="I990" s="22">
        <f t="shared" si="16"/>
        <v>0</v>
      </c>
      <c r="J990" s="14"/>
    </row>
    <row r="991" spans="1:10" ht="12.4" hidden="1" customHeight="1">
      <c r="A991" s="13"/>
      <c r="B991" s="1"/>
      <c r="C991" s="36"/>
      <c r="D991" s="171"/>
      <c r="E991" s="172"/>
      <c r="F991" s="41" t="str">
        <f>VLOOKUP(C991,'[2]Acha Air Sales Price List'!$B$1:$D$65536,3,FALSE)</f>
        <v>Exchange rate :</v>
      </c>
      <c r="G991" s="21">
        <f>ROUND(IF(ISBLANK(C991),0,VLOOKUP(C991,'[2]Acha Air Sales Price List'!$B$1:$X$65536,12,FALSE)*$M$14),2)</f>
        <v>0</v>
      </c>
      <c r="H991" s="21"/>
      <c r="I991" s="22">
        <f t="shared" si="16"/>
        <v>0</v>
      </c>
      <c r="J991" s="14"/>
    </row>
    <row r="992" spans="1:10" ht="12.4" hidden="1" customHeight="1">
      <c r="A992" s="13"/>
      <c r="B992" s="1"/>
      <c r="C992" s="36"/>
      <c r="D992" s="171"/>
      <c r="E992" s="172"/>
      <c r="F992" s="41" t="str">
        <f>VLOOKUP(C992,'[2]Acha Air Sales Price List'!$B$1:$D$65536,3,FALSE)</f>
        <v>Exchange rate :</v>
      </c>
      <c r="G992" s="21">
        <f>ROUND(IF(ISBLANK(C992),0,VLOOKUP(C992,'[2]Acha Air Sales Price List'!$B$1:$X$65536,12,FALSE)*$M$14),2)</f>
        <v>0</v>
      </c>
      <c r="H992" s="21"/>
      <c r="I992" s="22">
        <f t="shared" si="16"/>
        <v>0</v>
      </c>
      <c r="J992" s="14"/>
    </row>
    <row r="993" spans="1:10" ht="12.4" hidden="1" customHeight="1">
      <c r="A993" s="13"/>
      <c r="B993" s="1"/>
      <c r="C993" s="36"/>
      <c r="D993" s="171"/>
      <c r="E993" s="172"/>
      <c r="F993" s="41" t="str">
        <f>VLOOKUP(C993,'[2]Acha Air Sales Price List'!$B$1:$D$65536,3,FALSE)</f>
        <v>Exchange rate :</v>
      </c>
      <c r="G993" s="21">
        <f>ROUND(IF(ISBLANK(C993),0,VLOOKUP(C993,'[2]Acha Air Sales Price List'!$B$1:$X$65536,12,FALSE)*$M$14),2)</f>
        <v>0</v>
      </c>
      <c r="H993" s="21"/>
      <c r="I993" s="22">
        <f t="shared" si="16"/>
        <v>0</v>
      </c>
      <c r="J993" s="14"/>
    </row>
    <row r="994" spans="1:10" ht="12.4" hidden="1" customHeight="1">
      <c r="A994" s="13"/>
      <c r="B994" s="1"/>
      <c r="C994" s="36"/>
      <c r="D994" s="171"/>
      <c r="E994" s="172"/>
      <c r="F994" s="41" t="str">
        <f>VLOOKUP(C994,'[2]Acha Air Sales Price List'!$B$1:$D$65536,3,FALSE)</f>
        <v>Exchange rate :</v>
      </c>
      <c r="G994" s="21">
        <f>ROUND(IF(ISBLANK(C994),0,VLOOKUP(C994,'[2]Acha Air Sales Price List'!$B$1:$X$65536,12,FALSE)*$M$14),2)</f>
        <v>0</v>
      </c>
      <c r="H994" s="21"/>
      <c r="I994" s="22">
        <f t="shared" si="16"/>
        <v>0</v>
      </c>
      <c r="J994" s="14"/>
    </row>
    <row r="995" spans="1:10" ht="12.4" hidden="1" customHeight="1">
      <c r="A995" s="13"/>
      <c r="B995" s="1"/>
      <c r="C995" s="36"/>
      <c r="D995" s="171"/>
      <c r="E995" s="172"/>
      <c r="F995" s="41" t="str">
        <f>VLOOKUP(C995,'[2]Acha Air Sales Price List'!$B$1:$D$65536,3,FALSE)</f>
        <v>Exchange rate :</v>
      </c>
      <c r="G995" s="21">
        <f>ROUND(IF(ISBLANK(C995),0,VLOOKUP(C995,'[2]Acha Air Sales Price List'!$B$1:$X$65536,12,FALSE)*$M$14),2)</f>
        <v>0</v>
      </c>
      <c r="H995" s="21"/>
      <c r="I995" s="22">
        <f t="shared" si="16"/>
        <v>0</v>
      </c>
      <c r="J995" s="14"/>
    </row>
    <row r="996" spans="1:10" ht="12.4" hidden="1" customHeight="1">
      <c r="A996" s="13"/>
      <c r="B996" s="1"/>
      <c r="C996" s="36"/>
      <c r="D996" s="171"/>
      <c r="E996" s="172"/>
      <c r="F996" s="41" t="str">
        <f>VLOOKUP(C996,'[2]Acha Air Sales Price List'!$B$1:$D$65536,3,FALSE)</f>
        <v>Exchange rate :</v>
      </c>
      <c r="G996" s="21">
        <f>ROUND(IF(ISBLANK(C996),0,VLOOKUP(C996,'[2]Acha Air Sales Price List'!$B$1:$X$65536,12,FALSE)*$M$14),2)</f>
        <v>0</v>
      </c>
      <c r="H996" s="21"/>
      <c r="I996" s="22">
        <f t="shared" si="16"/>
        <v>0</v>
      </c>
      <c r="J996" s="14"/>
    </row>
    <row r="997" spans="1:10" ht="12.4" hidden="1" customHeight="1">
      <c r="A997" s="13"/>
      <c r="B997" s="1"/>
      <c r="C997" s="36"/>
      <c r="D997" s="171"/>
      <c r="E997" s="172"/>
      <c r="F997" s="41" t="str">
        <f>VLOOKUP(C997,'[2]Acha Air Sales Price List'!$B$1:$D$65536,3,FALSE)</f>
        <v>Exchange rate :</v>
      </c>
      <c r="G997" s="21">
        <f>ROUND(IF(ISBLANK(C997),0,VLOOKUP(C997,'[2]Acha Air Sales Price List'!$B$1:$X$65536,12,FALSE)*$M$14),2)</f>
        <v>0</v>
      </c>
      <c r="H997" s="21"/>
      <c r="I997" s="22">
        <f t="shared" si="16"/>
        <v>0</v>
      </c>
      <c r="J997" s="14"/>
    </row>
    <row r="998" spans="1:10" ht="12.4" hidden="1" customHeight="1">
      <c r="A998" s="13"/>
      <c r="B998" s="1"/>
      <c r="C998" s="36"/>
      <c r="D998" s="171"/>
      <c r="E998" s="172"/>
      <c r="F998" s="41" t="str">
        <f>VLOOKUP(C998,'[2]Acha Air Sales Price List'!$B$1:$D$65536,3,FALSE)</f>
        <v>Exchange rate :</v>
      </c>
      <c r="G998" s="21">
        <f>ROUND(IF(ISBLANK(C998),0,VLOOKUP(C998,'[2]Acha Air Sales Price List'!$B$1:$X$65536,12,FALSE)*$M$14),2)</f>
        <v>0</v>
      </c>
      <c r="H998" s="21"/>
      <c r="I998" s="22">
        <f t="shared" si="16"/>
        <v>0</v>
      </c>
      <c r="J998" s="14"/>
    </row>
    <row r="999" spans="1:10" ht="12.4" hidden="1" customHeight="1">
      <c r="A999" s="13"/>
      <c r="B999" s="1"/>
      <c r="C999" s="36"/>
      <c r="D999" s="171"/>
      <c r="E999" s="172"/>
      <c r="F999" s="41" t="str">
        <f>VLOOKUP(C999,'[2]Acha Air Sales Price List'!$B$1:$D$65536,3,FALSE)</f>
        <v>Exchange rate :</v>
      </c>
      <c r="G999" s="21">
        <f>ROUND(IF(ISBLANK(C999),0,VLOOKUP(C999,'[2]Acha Air Sales Price List'!$B$1:$X$65536,12,FALSE)*$M$14),2)</f>
        <v>0</v>
      </c>
      <c r="H999" s="21"/>
      <c r="I999" s="22">
        <f t="shared" si="16"/>
        <v>0</v>
      </c>
      <c r="J999" s="14"/>
    </row>
    <row r="1000" spans="1:10" ht="12.4" hidden="1" customHeight="1">
      <c r="A1000" s="13"/>
      <c r="B1000" s="1"/>
      <c r="C1000" s="36"/>
      <c r="D1000" s="171"/>
      <c r="E1000" s="172"/>
      <c r="F1000" s="41" t="str">
        <f>VLOOKUP(C1000,'[2]Acha Air Sales Price List'!$B$1:$D$65536,3,FALSE)</f>
        <v>Exchange rate :</v>
      </c>
      <c r="G1000" s="21">
        <f>ROUND(IF(ISBLANK(C1000),0,VLOOKUP(C1000,'[2]Acha Air Sales Price List'!$B$1:$X$65536,12,FALSE)*$M$14),2)</f>
        <v>0</v>
      </c>
      <c r="H1000" s="21"/>
      <c r="I1000" s="22">
        <f t="shared" si="16"/>
        <v>0</v>
      </c>
      <c r="J1000" s="14"/>
    </row>
    <row r="1001" spans="1:10" ht="12.4" hidden="1" customHeight="1">
      <c r="A1001" s="13"/>
      <c r="B1001" s="1"/>
      <c r="C1001" s="100"/>
      <c r="D1001" s="171"/>
      <c r="E1001" s="172"/>
      <c r="F1001" s="41"/>
      <c r="G1001" s="21">
        <f>ROUND(IF(ISBLANK(C1001),0,VLOOKUP(C1001,'[2]Acha Air Sales Price List'!$B$1:$X$65536,12,FALSE)*$M$14),2)</f>
        <v>0</v>
      </c>
      <c r="H1001" s="21"/>
      <c r="I1001" s="22">
        <f t="shared" si="16"/>
        <v>0</v>
      </c>
      <c r="J1001" s="14"/>
    </row>
    <row r="1002" spans="1:10" ht="12.4" hidden="1" customHeight="1">
      <c r="A1002" s="13"/>
      <c r="B1002" s="1"/>
      <c r="C1002" s="37"/>
      <c r="D1002" s="184"/>
      <c r="E1002" s="185"/>
      <c r="F1002" s="41" t="s">
        <v>26</v>
      </c>
      <c r="G1002" s="21"/>
      <c r="H1002" s="21"/>
      <c r="I1002" s="22">
        <f>G1002</f>
        <v>0</v>
      </c>
      <c r="J1002" s="14"/>
    </row>
    <row r="1003" spans="1:10" ht="12.4" customHeight="1" thickBot="1">
      <c r="A1003" s="13"/>
      <c r="B1003" s="23"/>
      <c r="C1003" s="24"/>
      <c r="D1003" s="179"/>
      <c r="E1003" s="180"/>
      <c r="F1003" s="42"/>
      <c r="G1003" s="25">
        <f>ROUND(IF(ISBLANK(C1003),0,VLOOKUP(C1003,'[2]Acha Air Sales Price List'!$B$1:$X$65536,12,FALSE)*$X$14),2)</f>
        <v>0</v>
      </c>
      <c r="H1003" s="25"/>
      <c r="I1003" s="26">
        <f>ROUND(IF(ISNUMBER(B1003), G1003*B1003, 0),5)</f>
        <v>0</v>
      </c>
      <c r="J1003" s="14"/>
    </row>
    <row r="1004" spans="1:10" ht="10.5" customHeight="1" thickBot="1">
      <c r="A1004" s="13"/>
      <c r="B1004" s="2"/>
      <c r="C1004" s="2"/>
      <c r="D1004" s="2"/>
      <c r="E1004" s="2"/>
      <c r="F1004" s="2"/>
      <c r="G1004" s="31"/>
      <c r="H1004" s="31"/>
      <c r="I1004" s="32"/>
      <c r="J1004" s="14"/>
    </row>
    <row r="1005" spans="1:10" ht="16.5" thickBot="1">
      <c r="A1005" s="13"/>
      <c r="B1005" s="30" t="s">
        <v>17</v>
      </c>
      <c r="C1005" s="3"/>
      <c r="D1005" s="3"/>
      <c r="E1005" s="3"/>
      <c r="F1005" s="3"/>
      <c r="G1005" s="33" t="s">
        <v>18</v>
      </c>
      <c r="H1005" s="138"/>
      <c r="I1005" s="34">
        <f>SUM(I20:I1003)</f>
        <v>3602.3775000000001</v>
      </c>
      <c r="J1005" s="14"/>
    </row>
    <row r="1006" spans="1:10" ht="16.5" hidden="1" thickBot="1">
      <c r="A1006" s="13"/>
      <c r="B1006" s="30" t="s">
        <v>17</v>
      </c>
      <c r="C1006" s="3"/>
      <c r="D1006" s="3"/>
      <c r="E1006" s="3"/>
      <c r="F1006" s="3"/>
      <c r="G1006" s="33" t="s">
        <v>23</v>
      </c>
      <c r="H1006" s="138"/>
      <c r="I1006" s="34">
        <f>I1005/41.5</f>
        <v>86.804277108433737</v>
      </c>
      <c r="J1006" s="14"/>
    </row>
    <row r="1007" spans="1:10" ht="16.5" hidden="1" thickBot="1">
      <c r="A1007" s="13"/>
      <c r="B1007" s="30"/>
      <c r="C1007" s="3"/>
      <c r="D1007" s="3"/>
      <c r="E1007" s="3"/>
      <c r="F1007" s="3"/>
      <c r="G1007" s="33" t="s">
        <v>25</v>
      </c>
      <c r="H1007" s="138"/>
      <c r="I1007" s="34">
        <v>40</v>
      </c>
      <c r="J1007" s="14"/>
    </row>
    <row r="1008" spans="1:10" ht="16.5" hidden="1" thickBot="1">
      <c r="A1008" s="13"/>
      <c r="B1008" s="30"/>
      <c r="C1008" s="3"/>
      <c r="D1008" s="3"/>
      <c r="E1008" s="3"/>
      <c r="F1008" s="3"/>
      <c r="G1008" s="33" t="s">
        <v>24</v>
      </c>
      <c r="H1008" s="138"/>
      <c r="I1008" s="34">
        <f>(I1007-I1006)*41.5</f>
        <v>-1942.3775000000001</v>
      </c>
      <c r="J1008" s="14"/>
    </row>
    <row r="1009" spans="1:10" ht="10.5" customHeight="1">
      <c r="A1009" s="18"/>
      <c r="B1009" s="19"/>
      <c r="C1009" s="19"/>
      <c r="D1009" s="19"/>
      <c r="E1009" s="19"/>
      <c r="F1009" s="19"/>
      <c r="G1009" s="19"/>
      <c r="H1009" s="19"/>
      <c r="I1009" s="19"/>
      <c r="J1009" s="20"/>
    </row>
    <row r="1013" spans="1:10">
      <c r="I1013" s="43"/>
    </row>
  </sheetData>
  <mergeCells count="992">
    <mergeCell ref="B8:D8"/>
    <mergeCell ref="G9:G10"/>
    <mergeCell ref="I9:I10"/>
    <mergeCell ref="G11:G12"/>
    <mergeCell ref="I11:I12"/>
    <mergeCell ref="G13:G14"/>
    <mergeCell ref="I13:I14"/>
    <mergeCell ref="D25:E25"/>
    <mergeCell ref="D26:E26"/>
    <mergeCell ref="D19:E19"/>
    <mergeCell ref="D27:E27"/>
    <mergeCell ref="D28:E28"/>
    <mergeCell ref="D29:E29"/>
    <mergeCell ref="D30:E30"/>
    <mergeCell ref="D20:E20"/>
    <mergeCell ref="D21:E21"/>
    <mergeCell ref="D22:E22"/>
    <mergeCell ref="D23:E23"/>
    <mergeCell ref="D24:E24"/>
    <mergeCell ref="D37:E37"/>
    <mergeCell ref="D38:E38"/>
    <mergeCell ref="D39:E39"/>
    <mergeCell ref="D40:E40"/>
    <mergeCell ref="D41:E41"/>
    <mergeCell ref="D42:E42"/>
    <mergeCell ref="D31:E31"/>
    <mergeCell ref="D32:E32"/>
    <mergeCell ref="D33:E33"/>
    <mergeCell ref="D34:E34"/>
    <mergeCell ref="D35:E35"/>
    <mergeCell ref="D36:E36"/>
    <mergeCell ref="D49:E49"/>
    <mergeCell ref="D50:E50"/>
    <mergeCell ref="D51:E51"/>
    <mergeCell ref="D52:E52"/>
    <mergeCell ref="D53:E53"/>
    <mergeCell ref="D54:E54"/>
    <mergeCell ref="D43:E43"/>
    <mergeCell ref="D44:E44"/>
    <mergeCell ref="D45:E45"/>
    <mergeCell ref="D46:E46"/>
    <mergeCell ref="D47:E47"/>
    <mergeCell ref="D48:E48"/>
    <mergeCell ref="D61:E61"/>
    <mergeCell ref="D62:E62"/>
    <mergeCell ref="D63:E63"/>
    <mergeCell ref="D64:E64"/>
    <mergeCell ref="D65:E65"/>
    <mergeCell ref="D66:E66"/>
    <mergeCell ref="D55:E55"/>
    <mergeCell ref="D56:E56"/>
    <mergeCell ref="D57:E57"/>
    <mergeCell ref="D58:E58"/>
    <mergeCell ref="D59:E59"/>
    <mergeCell ref="D60:E60"/>
    <mergeCell ref="D73:E73"/>
    <mergeCell ref="D74:E74"/>
    <mergeCell ref="D75:E75"/>
    <mergeCell ref="D76:E76"/>
    <mergeCell ref="D77:E77"/>
    <mergeCell ref="D78:E78"/>
    <mergeCell ref="D67:E67"/>
    <mergeCell ref="D68:E68"/>
    <mergeCell ref="D69:E69"/>
    <mergeCell ref="D70:E70"/>
    <mergeCell ref="D71:E71"/>
    <mergeCell ref="D72:E72"/>
    <mergeCell ref="D85:E85"/>
    <mergeCell ref="D86:E86"/>
    <mergeCell ref="D87:E87"/>
    <mergeCell ref="D88:E88"/>
    <mergeCell ref="D89:E89"/>
    <mergeCell ref="D90:E90"/>
    <mergeCell ref="D79:E79"/>
    <mergeCell ref="D80:E80"/>
    <mergeCell ref="D81:E81"/>
    <mergeCell ref="D82:E82"/>
    <mergeCell ref="D83:E83"/>
    <mergeCell ref="D84:E84"/>
    <mergeCell ref="D97:E97"/>
    <mergeCell ref="D98:E98"/>
    <mergeCell ref="D99:E99"/>
    <mergeCell ref="D100:E100"/>
    <mergeCell ref="D101:E101"/>
    <mergeCell ref="D102:E102"/>
    <mergeCell ref="D91:E91"/>
    <mergeCell ref="D92:E92"/>
    <mergeCell ref="D93:E93"/>
    <mergeCell ref="D94:E94"/>
    <mergeCell ref="D95:E95"/>
    <mergeCell ref="D96:E96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121:E121"/>
    <mergeCell ref="D122:E122"/>
    <mergeCell ref="D123:E123"/>
    <mergeCell ref="D124:E124"/>
    <mergeCell ref="D125:E125"/>
    <mergeCell ref="D126:E126"/>
    <mergeCell ref="D115:E115"/>
    <mergeCell ref="D116:E116"/>
    <mergeCell ref="D117:E117"/>
    <mergeCell ref="D118:E118"/>
    <mergeCell ref="D119:E119"/>
    <mergeCell ref="D120:E120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45:E145"/>
    <mergeCell ref="D146:E146"/>
    <mergeCell ref="D147:E147"/>
    <mergeCell ref="D148:E148"/>
    <mergeCell ref="D149:E149"/>
    <mergeCell ref="D150:E150"/>
    <mergeCell ref="D139:E139"/>
    <mergeCell ref="D140:E140"/>
    <mergeCell ref="D141:E141"/>
    <mergeCell ref="D142:E142"/>
    <mergeCell ref="D143:E143"/>
    <mergeCell ref="D144:E144"/>
    <mergeCell ref="D157:E157"/>
    <mergeCell ref="D158:E158"/>
    <mergeCell ref="D159:E159"/>
    <mergeCell ref="D160:E160"/>
    <mergeCell ref="D161:E161"/>
    <mergeCell ref="D162:E162"/>
    <mergeCell ref="D151:E151"/>
    <mergeCell ref="D152:E152"/>
    <mergeCell ref="D153:E153"/>
    <mergeCell ref="D154:E154"/>
    <mergeCell ref="D155:E155"/>
    <mergeCell ref="D156:E156"/>
    <mergeCell ref="D169:E169"/>
    <mergeCell ref="D170:E170"/>
    <mergeCell ref="D171:E171"/>
    <mergeCell ref="D172:E172"/>
    <mergeCell ref="D173:E173"/>
    <mergeCell ref="D174:E174"/>
    <mergeCell ref="D163:E163"/>
    <mergeCell ref="D164:E164"/>
    <mergeCell ref="D165:E165"/>
    <mergeCell ref="D166:E166"/>
    <mergeCell ref="D167:E167"/>
    <mergeCell ref="D168:E168"/>
    <mergeCell ref="D181:E181"/>
    <mergeCell ref="D182:E182"/>
    <mergeCell ref="D183:E183"/>
    <mergeCell ref="D184:E184"/>
    <mergeCell ref="D185:E185"/>
    <mergeCell ref="D186:E186"/>
    <mergeCell ref="D175:E175"/>
    <mergeCell ref="D176:E176"/>
    <mergeCell ref="D177:E177"/>
    <mergeCell ref="D178:E178"/>
    <mergeCell ref="D179:E179"/>
    <mergeCell ref="D180:E180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D205:E205"/>
    <mergeCell ref="D206:E206"/>
    <mergeCell ref="D207:E207"/>
    <mergeCell ref="D208:E208"/>
    <mergeCell ref="D209:E209"/>
    <mergeCell ref="D210:E210"/>
    <mergeCell ref="D199:E199"/>
    <mergeCell ref="D200:E200"/>
    <mergeCell ref="D201:E201"/>
    <mergeCell ref="D202:E202"/>
    <mergeCell ref="D203:E203"/>
    <mergeCell ref="D204:E204"/>
    <mergeCell ref="D217:E217"/>
    <mergeCell ref="D218:E218"/>
    <mergeCell ref="D219:E219"/>
    <mergeCell ref="D220:E220"/>
    <mergeCell ref="D221:E221"/>
    <mergeCell ref="D222:E222"/>
    <mergeCell ref="D211:E211"/>
    <mergeCell ref="D212:E212"/>
    <mergeCell ref="D213:E213"/>
    <mergeCell ref="D214:E214"/>
    <mergeCell ref="D215:E215"/>
    <mergeCell ref="D216:E216"/>
    <mergeCell ref="D229:E229"/>
    <mergeCell ref="D230:E230"/>
    <mergeCell ref="D231:E231"/>
    <mergeCell ref="D232:E232"/>
    <mergeCell ref="D233:E233"/>
    <mergeCell ref="D234:E234"/>
    <mergeCell ref="D223:E223"/>
    <mergeCell ref="D224:E224"/>
    <mergeCell ref="D225:E225"/>
    <mergeCell ref="D226:E226"/>
    <mergeCell ref="D227:E227"/>
    <mergeCell ref="D228:E228"/>
    <mergeCell ref="D241:E241"/>
    <mergeCell ref="D242:E242"/>
    <mergeCell ref="D243:E243"/>
    <mergeCell ref="D244:E244"/>
    <mergeCell ref="D245:E245"/>
    <mergeCell ref="D246:E246"/>
    <mergeCell ref="D235:E235"/>
    <mergeCell ref="D236:E236"/>
    <mergeCell ref="D237:E237"/>
    <mergeCell ref="D238:E238"/>
    <mergeCell ref="D239:E239"/>
    <mergeCell ref="D240:E240"/>
    <mergeCell ref="D253:E253"/>
    <mergeCell ref="D254:E254"/>
    <mergeCell ref="D255:E255"/>
    <mergeCell ref="D256:E256"/>
    <mergeCell ref="D257:E257"/>
    <mergeCell ref="D258:E258"/>
    <mergeCell ref="D247:E247"/>
    <mergeCell ref="D248:E248"/>
    <mergeCell ref="D249:E249"/>
    <mergeCell ref="D250:E250"/>
    <mergeCell ref="D251:E251"/>
    <mergeCell ref="D252:E252"/>
    <mergeCell ref="D265:E265"/>
    <mergeCell ref="D266:E266"/>
    <mergeCell ref="D267:E267"/>
    <mergeCell ref="D268:E268"/>
    <mergeCell ref="D269:E269"/>
    <mergeCell ref="D270:E270"/>
    <mergeCell ref="D259:E259"/>
    <mergeCell ref="D260:E260"/>
    <mergeCell ref="D261:E261"/>
    <mergeCell ref="D262:E262"/>
    <mergeCell ref="D263:E263"/>
    <mergeCell ref="D264:E264"/>
    <mergeCell ref="D277:E277"/>
    <mergeCell ref="D278:E278"/>
    <mergeCell ref="D279:E279"/>
    <mergeCell ref="D280:E280"/>
    <mergeCell ref="D281:E281"/>
    <mergeCell ref="D282:E282"/>
    <mergeCell ref="D271:E271"/>
    <mergeCell ref="D272:E272"/>
    <mergeCell ref="D273:E273"/>
    <mergeCell ref="D274:E274"/>
    <mergeCell ref="D275:E275"/>
    <mergeCell ref="D276:E276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301:E301"/>
    <mergeCell ref="D302:E302"/>
    <mergeCell ref="D303:E303"/>
    <mergeCell ref="D304:E304"/>
    <mergeCell ref="D305:E305"/>
    <mergeCell ref="D306:E306"/>
    <mergeCell ref="D295:E295"/>
    <mergeCell ref="D296:E296"/>
    <mergeCell ref="D297:E297"/>
    <mergeCell ref="D298:E298"/>
    <mergeCell ref="D299:E299"/>
    <mergeCell ref="D300:E300"/>
    <mergeCell ref="D313:E313"/>
    <mergeCell ref="D314:E314"/>
    <mergeCell ref="D315:E315"/>
    <mergeCell ref="D316:E316"/>
    <mergeCell ref="D317:E317"/>
    <mergeCell ref="D318:E318"/>
    <mergeCell ref="D307:E307"/>
    <mergeCell ref="D308:E308"/>
    <mergeCell ref="D309:E309"/>
    <mergeCell ref="D310:E310"/>
    <mergeCell ref="D311:E311"/>
    <mergeCell ref="D312:E312"/>
    <mergeCell ref="D325:E325"/>
    <mergeCell ref="D326:E326"/>
    <mergeCell ref="D327:E327"/>
    <mergeCell ref="D328:E328"/>
    <mergeCell ref="D329:E329"/>
    <mergeCell ref="D330:E330"/>
    <mergeCell ref="D319:E319"/>
    <mergeCell ref="D320:E320"/>
    <mergeCell ref="D321:E321"/>
    <mergeCell ref="D322:E322"/>
    <mergeCell ref="D323:E323"/>
    <mergeCell ref="D324:E324"/>
    <mergeCell ref="D337:E337"/>
    <mergeCell ref="D338:E338"/>
    <mergeCell ref="D339:E339"/>
    <mergeCell ref="D340:E340"/>
    <mergeCell ref="D341:E341"/>
    <mergeCell ref="D342:E342"/>
    <mergeCell ref="D331:E331"/>
    <mergeCell ref="D332:E332"/>
    <mergeCell ref="D333:E333"/>
    <mergeCell ref="D334:E334"/>
    <mergeCell ref="D335:E335"/>
    <mergeCell ref="D336:E336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D361:E361"/>
    <mergeCell ref="D362:E362"/>
    <mergeCell ref="D363:E363"/>
    <mergeCell ref="D364:E364"/>
    <mergeCell ref="D365:E365"/>
    <mergeCell ref="D366:E366"/>
    <mergeCell ref="D355:E355"/>
    <mergeCell ref="D356:E356"/>
    <mergeCell ref="D357:E357"/>
    <mergeCell ref="D358:E358"/>
    <mergeCell ref="D359:E359"/>
    <mergeCell ref="D360:E360"/>
    <mergeCell ref="D373:E373"/>
    <mergeCell ref="D374:E374"/>
    <mergeCell ref="D375:E375"/>
    <mergeCell ref="D376:E376"/>
    <mergeCell ref="D377:E377"/>
    <mergeCell ref="D378:E378"/>
    <mergeCell ref="D367:E367"/>
    <mergeCell ref="D368:E368"/>
    <mergeCell ref="D369:E369"/>
    <mergeCell ref="D370:E370"/>
    <mergeCell ref="D371:E371"/>
    <mergeCell ref="D372:E372"/>
    <mergeCell ref="D385:E385"/>
    <mergeCell ref="D386:E386"/>
    <mergeCell ref="D387:E387"/>
    <mergeCell ref="D388:E388"/>
    <mergeCell ref="D389:E389"/>
    <mergeCell ref="D390:E390"/>
    <mergeCell ref="D379:E379"/>
    <mergeCell ref="D380:E380"/>
    <mergeCell ref="D381:E381"/>
    <mergeCell ref="D382:E382"/>
    <mergeCell ref="D383:E383"/>
    <mergeCell ref="D384:E384"/>
    <mergeCell ref="D397:E397"/>
    <mergeCell ref="D398:E398"/>
    <mergeCell ref="D399:E399"/>
    <mergeCell ref="D400:E400"/>
    <mergeCell ref="D401:E401"/>
    <mergeCell ref="D402:E402"/>
    <mergeCell ref="D391:E391"/>
    <mergeCell ref="D392:E392"/>
    <mergeCell ref="D393:E393"/>
    <mergeCell ref="D394:E394"/>
    <mergeCell ref="D395:E395"/>
    <mergeCell ref="D396:E396"/>
    <mergeCell ref="D409:E409"/>
    <mergeCell ref="D410:E410"/>
    <mergeCell ref="D411:E411"/>
    <mergeCell ref="D412:E412"/>
    <mergeCell ref="D413:E413"/>
    <mergeCell ref="D414:E414"/>
    <mergeCell ref="D403:E403"/>
    <mergeCell ref="D404:E404"/>
    <mergeCell ref="D405:E405"/>
    <mergeCell ref="D406:E406"/>
    <mergeCell ref="D407:E407"/>
    <mergeCell ref="D408:E408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33:E433"/>
    <mergeCell ref="D434:E434"/>
    <mergeCell ref="D435:E435"/>
    <mergeCell ref="D436:E436"/>
    <mergeCell ref="D437:E437"/>
    <mergeCell ref="D438:E438"/>
    <mergeCell ref="D427:E427"/>
    <mergeCell ref="D428:E428"/>
    <mergeCell ref="D429:E429"/>
    <mergeCell ref="D430:E430"/>
    <mergeCell ref="D431:E431"/>
    <mergeCell ref="D432:E432"/>
    <mergeCell ref="D445:E445"/>
    <mergeCell ref="D446:E446"/>
    <mergeCell ref="D447:E447"/>
    <mergeCell ref="D448:E448"/>
    <mergeCell ref="D449:E449"/>
    <mergeCell ref="D450:E450"/>
    <mergeCell ref="D439:E439"/>
    <mergeCell ref="D440:E440"/>
    <mergeCell ref="D441:E441"/>
    <mergeCell ref="D442:E442"/>
    <mergeCell ref="D443:E443"/>
    <mergeCell ref="D444:E444"/>
    <mergeCell ref="D457:E457"/>
    <mergeCell ref="D458:E458"/>
    <mergeCell ref="D459:E459"/>
    <mergeCell ref="D460:E460"/>
    <mergeCell ref="D461:E461"/>
    <mergeCell ref="D462:E462"/>
    <mergeCell ref="D451:E451"/>
    <mergeCell ref="D452:E452"/>
    <mergeCell ref="D453:E453"/>
    <mergeCell ref="D454:E454"/>
    <mergeCell ref="D455:E455"/>
    <mergeCell ref="D456:E456"/>
    <mergeCell ref="D469:E469"/>
    <mergeCell ref="D470:E470"/>
    <mergeCell ref="D471:E471"/>
    <mergeCell ref="D472:E472"/>
    <mergeCell ref="D473:E473"/>
    <mergeCell ref="D474:E474"/>
    <mergeCell ref="D463:E463"/>
    <mergeCell ref="D464:E464"/>
    <mergeCell ref="D465:E465"/>
    <mergeCell ref="D466:E466"/>
    <mergeCell ref="D467:E467"/>
    <mergeCell ref="D468:E468"/>
    <mergeCell ref="D481:E481"/>
    <mergeCell ref="D482:E482"/>
    <mergeCell ref="D483:E483"/>
    <mergeCell ref="D484:E484"/>
    <mergeCell ref="D485:E485"/>
    <mergeCell ref="D486:E486"/>
    <mergeCell ref="D475:E475"/>
    <mergeCell ref="D476:E476"/>
    <mergeCell ref="D477:E477"/>
    <mergeCell ref="D478:E478"/>
    <mergeCell ref="D479:E479"/>
    <mergeCell ref="D480:E480"/>
    <mergeCell ref="D493:E493"/>
    <mergeCell ref="D494:E494"/>
    <mergeCell ref="D495:E495"/>
    <mergeCell ref="D496:E496"/>
    <mergeCell ref="D497:E497"/>
    <mergeCell ref="D498:E498"/>
    <mergeCell ref="D487:E487"/>
    <mergeCell ref="D488:E488"/>
    <mergeCell ref="D489:E489"/>
    <mergeCell ref="D490:E490"/>
    <mergeCell ref="D491:E491"/>
    <mergeCell ref="D492:E492"/>
    <mergeCell ref="D505:E505"/>
    <mergeCell ref="D506:E506"/>
    <mergeCell ref="D507:E507"/>
    <mergeCell ref="D508:E508"/>
    <mergeCell ref="D509:E509"/>
    <mergeCell ref="D510:E510"/>
    <mergeCell ref="D499:E499"/>
    <mergeCell ref="D500:E500"/>
    <mergeCell ref="D501:E501"/>
    <mergeCell ref="D502:E502"/>
    <mergeCell ref="D503:E503"/>
    <mergeCell ref="D504:E504"/>
    <mergeCell ref="D517:E517"/>
    <mergeCell ref="D518:E518"/>
    <mergeCell ref="D519:E519"/>
    <mergeCell ref="D520:E520"/>
    <mergeCell ref="D521:E521"/>
    <mergeCell ref="D522:E522"/>
    <mergeCell ref="D511:E511"/>
    <mergeCell ref="D512:E512"/>
    <mergeCell ref="D513:E513"/>
    <mergeCell ref="D514:E514"/>
    <mergeCell ref="D515:E515"/>
    <mergeCell ref="D516:E516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D541:E541"/>
    <mergeCell ref="D542:E542"/>
    <mergeCell ref="D543:E543"/>
    <mergeCell ref="D544:E544"/>
    <mergeCell ref="D545:E545"/>
    <mergeCell ref="D546:E546"/>
    <mergeCell ref="D535:E535"/>
    <mergeCell ref="D536:E536"/>
    <mergeCell ref="D537:E537"/>
    <mergeCell ref="D538:E538"/>
    <mergeCell ref="D539:E539"/>
    <mergeCell ref="D540:E540"/>
    <mergeCell ref="D553:E553"/>
    <mergeCell ref="D554:E554"/>
    <mergeCell ref="D555:E555"/>
    <mergeCell ref="D556:E556"/>
    <mergeCell ref="D557:E557"/>
    <mergeCell ref="D558:E558"/>
    <mergeCell ref="D547:E547"/>
    <mergeCell ref="D548:E548"/>
    <mergeCell ref="D549:E549"/>
    <mergeCell ref="D550:E550"/>
    <mergeCell ref="D551:E551"/>
    <mergeCell ref="D552:E552"/>
    <mergeCell ref="D565:E565"/>
    <mergeCell ref="D566:E566"/>
    <mergeCell ref="D567:E567"/>
    <mergeCell ref="D568:E568"/>
    <mergeCell ref="D569:E569"/>
    <mergeCell ref="D570:E570"/>
    <mergeCell ref="D559:E559"/>
    <mergeCell ref="D560:E560"/>
    <mergeCell ref="D561:E561"/>
    <mergeCell ref="D562:E562"/>
    <mergeCell ref="D563:E563"/>
    <mergeCell ref="D564:E564"/>
    <mergeCell ref="D577:E577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89:E589"/>
    <mergeCell ref="D590:E590"/>
    <mergeCell ref="D591:E591"/>
    <mergeCell ref="D592:E592"/>
    <mergeCell ref="D593:E593"/>
    <mergeCell ref="D594:E594"/>
    <mergeCell ref="D583:E583"/>
    <mergeCell ref="D584:E584"/>
    <mergeCell ref="D585:E585"/>
    <mergeCell ref="D586:E586"/>
    <mergeCell ref="D587:E587"/>
    <mergeCell ref="D588:E588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25:E625"/>
    <mergeCell ref="D626:E626"/>
    <mergeCell ref="D627:E627"/>
    <mergeCell ref="D628:E628"/>
    <mergeCell ref="D629:E629"/>
    <mergeCell ref="D630:E630"/>
    <mergeCell ref="D619:E619"/>
    <mergeCell ref="D620:E620"/>
    <mergeCell ref="D621:E621"/>
    <mergeCell ref="D622:E622"/>
    <mergeCell ref="D623:E623"/>
    <mergeCell ref="D624:E624"/>
    <mergeCell ref="D637:E637"/>
    <mergeCell ref="D638:E638"/>
    <mergeCell ref="D639:E639"/>
    <mergeCell ref="D640:E640"/>
    <mergeCell ref="D641:E641"/>
    <mergeCell ref="D642:E642"/>
    <mergeCell ref="D631:E631"/>
    <mergeCell ref="D632:E632"/>
    <mergeCell ref="D633:E633"/>
    <mergeCell ref="D634:E634"/>
    <mergeCell ref="D635:E635"/>
    <mergeCell ref="D636:E636"/>
    <mergeCell ref="D649:E649"/>
    <mergeCell ref="D650:E650"/>
    <mergeCell ref="D651:E651"/>
    <mergeCell ref="D652:E652"/>
    <mergeCell ref="D653:E653"/>
    <mergeCell ref="D654:E654"/>
    <mergeCell ref="D643:E643"/>
    <mergeCell ref="D644:E644"/>
    <mergeCell ref="D645:E645"/>
    <mergeCell ref="D646:E646"/>
    <mergeCell ref="D647:E647"/>
    <mergeCell ref="D648:E648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D673:E673"/>
    <mergeCell ref="D674:E674"/>
    <mergeCell ref="D675:E675"/>
    <mergeCell ref="D676:E676"/>
    <mergeCell ref="D677:E677"/>
    <mergeCell ref="D678:E678"/>
    <mergeCell ref="D667:E667"/>
    <mergeCell ref="D668:E668"/>
    <mergeCell ref="D669:E669"/>
    <mergeCell ref="D670:E670"/>
    <mergeCell ref="D671:E671"/>
    <mergeCell ref="D672:E672"/>
    <mergeCell ref="D685:E685"/>
    <mergeCell ref="D686:E686"/>
    <mergeCell ref="D687:E687"/>
    <mergeCell ref="D688:E688"/>
    <mergeCell ref="D689:E689"/>
    <mergeCell ref="D690:E690"/>
    <mergeCell ref="D679:E679"/>
    <mergeCell ref="D680:E680"/>
    <mergeCell ref="D681:E681"/>
    <mergeCell ref="D682:E682"/>
    <mergeCell ref="D683:E683"/>
    <mergeCell ref="D684:E684"/>
    <mergeCell ref="D697:E697"/>
    <mergeCell ref="D698:E698"/>
    <mergeCell ref="D699:E699"/>
    <mergeCell ref="D700:E700"/>
    <mergeCell ref="D701:E701"/>
    <mergeCell ref="D702:E702"/>
    <mergeCell ref="D691:E691"/>
    <mergeCell ref="D692:E692"/>
    <mergeCell ref="D693:E693"/>
    <mergeCell ref="D694:E694"/>
    <mergeCell ref="D695:E695"/>
    <mergeCell ref="D696:E696"/>
    <mergeCell ref="D709:E709"/>
    <mergeCell ref="D710:E710"/>
    <mergeCell ref="D711:E711"/>
    <mergeCell ref="D712:E712"/>
    <mergeCell ref="D713:E713"/>
    <mergeCell ref="D714:E714"/>
    <mergeCell ref="D703:E703"/>
    <mergeCell ref="D704:E704"/>
    <mergeCell ref="D705:E705"/>
    <mergeCell ref="D706:E706"/>
    <mergeCell ref="D707:E707"/>
    <mergeCell ref="D708:E708"/>
    <mergeCell ref="D721:E721"/>
    <mergeCell ref="D722:E722"/>
    <mergeCell ref="D723:E723"/>
    <mergeCell ref="D724:E724"/>
    <mergeCell ref="D725:E725"/>
    <mergeCell ref="D726:E726"/>
    <mergeCell ref="D715:E715"/>
    <mergeCell ref="D716:E716"/>
    <mergeCell ref="D717:E717"/>
    <mergeCell ref="D718:E718"/>
    <mergeCell ref="D719:E719"/>
    <mergeCell ref="D720:E720"/>
    <mergeCell ref="D733:E733"/>
    <mergeCell ref="D734:E734"/>
    <mergeCell ref="D735:E735"/>
    <mergeCell ref="D736:E736"/>
    <mergeCell ref="D737:E737"/>
    <mergeCell ref="D738:E738"/>
    <mergeCell ref="D727:E727"/>
    <mergeCell ref="D728:E728"/>
    <mergeCell ref="D729:E729"/>
    <mergeCell ref="D730:E730"/>
    <mergeCell ref="D731:E731"/>
    <mergeCell ref="D732:E732"/>
    <mergeCell ref="D745:E745"/>
    <mergeCell ref="D746:E746"/>
    <mergeCell ref="D747:E747"/>
    <mergeCell ref="D748:E748"/>
    <mergeCell ref="D749:E749"/>
    <mergeCell ref="D750:E750"/>
    <mergeCell ref="D739:E739"/>
    <mergeCell ref="D740:E740"/>
    <mergeCell ref="D741:E741"/>
    <mergeCell ref="D742:E742"/>
    <mergeCell ref="D743:E743"/>
    <mergeCell ref="D744:E744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69:E769"/>
    <mergeCell ref="D770:E770"/>
    <mergeCell ref="D771:E771"/>
    <mergeCell ref="D772:E772"/>
    <mergeCell ref="D773:E773"/>
    <mergeCell ref="D774:E774"/>
    <mergeCell ref="D763:E763"/>
    <mergeCell ref="D764:E764"/>
    <mergeCell ref="D765:E765"/>
    <mergeCell ref="D766:E766"/>
    <mergeCell ref="D767:E767"/>
    <mergeCell ref="D768:E768"/>
    <mergeCell ref="D781:E781"/>
    <mergeCell ref="D782:E782"/>
    <mergeCell ref="D783:E783"/>
    <mergeCell ref="D784:E784"/>
    <mergeCell ref="D785:E785"/>
    <mergeCell ref="D786:E786"/>
    <mergeCell ref="D775:E775"/>
    <mergeCell ref="D776:E776"/>
    <mergeCell ref="D777:E777"/>
    <mergeCell ref="D778:E778"/>
    <mergeCell ref="D779:E779"/>
    <mergeCell ref="D780:E780"/>
    <mergeCell ref="D793:E793"/>
    <mergeCell ref="D794:E794"/>
    <mergeCell ref="D795:E795"/>
    <mergeCell ref="D796:E796"/>
    <mergeCell ref="D797:E797"/>
    <mergeCell ref="D798:E798"/>
    <mergeCell ref="D787:E787"/>
    <mergeCell ref="D788:E788"/>
    <mergeCell ref="D789:E789"/>
    <mergeCell ref="D790:E790"/>
    <mergeCell ref="D791:E791"/>
    <mergeCell ref="D792:E792"/>
    <mergeCell ref="D805:E805"/>
    <mergeCell ref="D806:E806"/>
    <mergeCell ref="D807:E807"/>
    <mergeCell ref="D808:E808"/>
    <mergeCell ref="D809:E809"/>
    <mergeCell ref="D810:E810"/>
    <mergeCell ref="D799:E799"/>
    <mergeCell ref="D800:E800"/>
    <mergeCell ref="D801:E801"/>
    <mergeCell ref="D802:E802"/>
    <mergeCell ref="D803:E803"/>
    <mergeCell ref="D804:E804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D829:E829"/>
    <mergeCell ref="D830:E830"/>
    <mergeCell ref="D831:E831"/>
    <mergeCell ref="D832:E832"/>
    <mergeCell ref="D833:E833"/>
    <mergeCell ref="D834:E834"/>
    <mergeCell ref="D823:E823"/>
    <mergeCell ref="D824:E824"/>
    <mergeCell ref="D825:E825"/>
    <mergeCell ref="D826:E826"/>
    <mergeCell ref="D827:E827"/>
    <mergeCell ref="D828:E828"/>
    <mergeCell ref="D841:E841"/>
    <mergeCell ref="D842:E842"/>
    <mergeCell ref="D843:E843"/>
    <mergeCell ref="D844:E844"/>
    <mergeCell ref="D845:E845"/>
    <mergeCell ref="D846:E846"/>
    <mergeCell ref="D835:E835"/>
    <mergeCell ref="D836:E836"/>
    <mergeCell ref="D837:E837"/>
    <mergeCell ref="D838:E838"/>
    <mergeCell ref="D839:E839"/>
    <mergeCell ref="D840:E840"/>
    <mergeCell ref="D853:E853"/>
    <mergeCell ref="D854:E854"/>
    <mergeCell ref="D855:E855"/>
    <mergeCell ref="D856:E856"/>
    <mergeCell ref="D857:E857"/>
    <mergeCell ref="D858:E858"/>
    <mergeCell ref="D847:E847"/>
    <mergeCell ref="D848:E848"/>
    <mergeCell ref="D849:E849"/>
    <mergeCell ref="D850:E850"/>
    <mergeCell ref="D851:E851"/>
    <mergeCell ref="D852:E852"/>
    <mergeCell ref="D865:E865"/>
    <mergeCell ref="D866:E866"/>
    <mergeCell ref="D867:E867"/>
    <mergeCell ref="D868:E868"/>
    <mergeCell ref="D869:E869"/>
    <mergeCell ref="D870:E870"/>
    <mergeCell ref="D859:E859"/>
    <mergeCell ref="D860:E860"/>
    <mergeCell ref="D861:E861"/>
    <mergeCell ref="D862:E862"/>
    <mergeCell ref="D863:E863"/>
    <mergeCell ref="D864:E864"/>
    <mergeCell ref="D877:E877"/>
    <mergeCell ref="D878:E878"/>
    <mergeCell ref="D879:E879"/>
    <mergeCell ref="D880:E880"/>
    <mergeCell ref="D881:E881"/>
    <mergeCell ref="D882:E882"/>
    <mergeCell ref="D871:E871"/>
    <mergeCell ref="D872:E872"/>
    <mergeCell ref="D873:E873"/>
    <mergeCell ref="D874:E874"/>
    <mergeCell ref="D875:E875"/>
    <mergeCell ref="D876:E876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901:E901"/>
    <mergeCell ref="D902:E902"/>
    <mergeCell ref="D903:E903"/>
    <mergeCell ref="D904:E904"/>
    <mergeCell ref="D905:E905"/>
    <mergeCell ref="D906:E906"/>
    <mergeCell ref="D895:E895"/>
    <mergeCell ref="D896:E896"/>
    <mergeCell ref="D897:E897"/>
    <mergeCell ref="D898:E898"/>
    <mergeCell ref="D899:E899"/>
    <mergeCell ref="D900:E900"/>
    <mergeCell ref="D913:E913"/>
    <mergeCell ref="D914:E914"/>
    <mergeCell ref="D915:E915"/>
    <mergeCell ref="D916:E916"/>
    <mergeCell ref="D917:E917"/>
    <mergeCell ref="D918:E918"/>
    <mergeCell ref="D907:E907"/>
    <mergeCell ref="D908:E908"/>
    <mergeCell ref="D909:E909"/>
    <mergeCell ref="D910:E910"/>
    <mergeCell ref="D911:E911"/>
    <mergeCell ref="D912:E912"/>
    <mergeCell ref="D925:E925"/>
    <mergeCell ref="D926:E926"/>
    <mergeCell ref="D927:E927"/>
    <mergeCell ref="D928:E928"/>
    <mergeCell ref="D929:E929"/>
    <mergeCell ref="D930:E930"/>
    <mergeCell ref="D919:E919"/>
    <mergeCell ref="D920:E920"/>
    <mergeCell ref="D921:E921"/>
    <mergeCell ref="D922:E922"/>
    <mergeCell ref="D923:E923"/>
    <mergeCell ref="D924:E924"/>
    <mergeCell ref="D937:E937"/>
    <mergeCell ref="D938:E938"/>
    <mergeCell ref="D939:E939"/>
    <mergeCell ref="D940:E940"/>
    <mergeCell ref="D941:E941"/>
    <mergeCell ref="D942:E942"/>
    <mergeCell ref="D931:E931"/>
    <mergeCell ref="D932:E932"/>
    <mergeCell ref="D933:E933"/>
    <mergeCell ref="D934:E934"/>
    <mergeCell ref="D935:E935"/>
    <mergeCell ref="D936:E936"/>
    <mergeCell ref="D949:E949"/>
    <mergeCell ref="D950:E950"/>
    <mergeCell ref="D951:E951"/>
    <mergeCell ref="D952:E952"/>
    <mergeCell ref="D953:E953"/>
    <mergeCell ref="D954:E954"/>
    <mergeCell ref="D943:E943"/>
    <mergeCell ref="D944:E944"/>
    <mergeCell ref="D945:E945"/>
    <mergeCell ref="D946:E946"/>
    <mergeCell ref="D947:E947"/>
    <mergeCell ref="D948:E948"/>
    <mergeCell ref="D961:E961"/>
    <mergeCell ref="D962:E962"/>
    <mergeCell ref="D963:E963"/>
    <mergeCell ref="D964:E964"/>
    <mergeCell ref="D965:E965"/>
    <mergeCell ref="D966:E966"/>
    <mergeCell ref="D955:E955"/>
    <mergeCell ref="D956:E956"/>
    <mergeCell ref="D957:E957"/>
    <mergeCell ref="D958:E958"/>
    <mergeCell ref="D959:E959"/>
    <mergeCell ref="D960:E960"/>
    <mergeCell ref="D973:E973"/>
    <mergeCell ref="D974:E974"/>
    <mergeCell ref="D975:E975"/>
    <mergeCell ref="D976:E976"/>
    <mergeCell ref="D977:E977"/>
    <mergeCell ref="D978:E978"/>
    <mergeCell ref="D967:E967"/>
    <mergeCell ref="D968:E968"/>
    <mergeCell ref="D969:E969"/>
    <mergeCell ref="D970:E970"/>
    <mergeCell ref="D971:E971"/>
    <mergeCell ref="D972:E972"/>
    <mergeCell ref="D985:E985"/>
    <mergeCell ref="D986:E986"/>
    <mergeCell ref="D987:E987"/>
    <mergeCell ref="D988:E988"/>
    <mergeCell ref="D989:E989"/>
    <mergeCell ref="D990:E990"/>
    <mergeCell ref="D979:E979"/>
    <mergeCell ref="D980:E980"/>
    <mergeCell ref="D981:E981"/>
    <mergeCell ref="D982:E982"/>
    <mergeCell ref="D983:E983"/>
    <mergeCell ref="D984:E984"/>
    <mergeCell ref="D1003:E1003"/>
    <mergeCell ref="D997:E997"/>
    <mergeCell ref="D998:E998"/>
    <mergeCell ref="D999:E999"/>
    <mergeCell ref="D1000:E1000"/>
    <mergeCell ref="D1001:E1001"/>
    <mergeCell ref="D1002:E1002"/>
    <mergeCell ref="D991:E991"/>
    <mergeCell ref="D992:E992"/>
    <mergeCell ref="D993:E993"/>
    <mergeCell ref="D994:E994"/>
    <mergeCell ref="D995:E995"/>
    <mergeCell ref="D996:E996"/>
  </mergeCells>
  <conditionalFormatting sqref="B20:B1003">
    <cfRule type="cellIs" dxfId="6" priority="7" stopIfTrue="1" operator="equal">
      <formula>"ALERT"</formula>
    </cfRule>
  </conditionalFormatting>
  <conditionalFormatting sqref="F9:F14">
    <cfRule type="cellIs" dxfId="5" priority="5" stopIfTrue="1" operator="equal">
      <formula>0</formula>
    </cfRule>
  </conditionalFormatting>
  <conditionalFormatting sqref="F10:F14">
    <cfRule type="containsBlanks" dxfId="4" priority="6" stopIfTrue="1">
      <formula>LEN(TRIM(F10))=0</formula>
    </cfRule>
  </conditionalFormatting>
  <conditionalFormatting sqref="F20:F1000">
    <cfRule type="containsText" dxfId="3" priority="1" stopIfTrue="1" operator="containsText" text="Exchange rate :">
      <formula>NOT(ISERROR(SEARCH("Exchange rate :",F20)))</formula>
    </cfRule>
  </conditionalFormatting>
  <conditionalFormatting sqref="F20:I1003 I1005:I1008">
    <cfRule type="containsErrors" dxfId="2" priority="2" stopIfTrue="1">
      <formula>ISERROR(F20)</formula>
    </cfRule>
    <cfRule type="cellIs" dxfId="1" priority="3" stopIfTrue="1" operator="equal">
      <formula>"NA"</formula>
    </cfRule>
    <cfRule type="cellIs" dxfId="0" priority="4" stopIfTrue="1" operator="equal">
      <formula>0</formula>
    </cfRule>
  </conditionalFormatting>
  <printOptions horizontalCentered="1"/>
  <pageMargins left="0.35" right="0.21" top="0.47" bottom="0.34" header="0.22" footer="0.17"/>
  <pageSetup scale="80" orientation="portrait" verticalDpi="300" r:id="rId1"/>
  <headerFooter alignWithMargins="0">
    <oddFooter>Page &amp;P of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G1001" sqref="G1001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27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46</v>
      </c>
      <c r="B2" s="52" t="s">
        <v>43</v>
      </c>
      <c r="C2" s="53"/>
      <c r="D2" s="54"/>
      <c r="F2" s="55" t="s">
        <v>5</v>
      </c>
      <c r="G2" s="56" t="s">
        <v>28</v>
      </c>
    </row>
    <row r="3" spans="1:8" s="50" customFormat="1" ht="15" customHeight="1" thickBot="1">
      <c r="A3" s="51" t="s">
        <v>29</v>
      </c>
      <c r="F3" s="57">
        <f>Invoice!G5</f>
        <v>45311</v>
      </c>
      <c r="G3" s="58" t="e">
        <f>VLOOKUP(Invoice!H5,'[3]Invoice Number'!$A$4:$I$27310,9,FALSE)</f>
        <v>#N/A</v>
      </c>
    </row>
    <row r="4" spans="1:8" s="50" customFormat="1">
      <c r="A4" s="51" t="s">
        <v>30</v>
      </c>
    </row>
    <row r="5" spans="1:8" s="50" customFormat="1">
      <c r="A5" s="51" t="s">
        <v>48</v>
      </c>
    </row>
    <row r="6" spans="1:8" s="50" customFormat="1">
      <c r="A6" s="51" t="s">
        <v>47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31</v>
      </c>
      <c r="F9" s="104"/>
      <c r="G9" s="105"/>
    </row>
    <row r="10" spans="1:8" s="50" customFormat="1">
      <c r="A10" s="61" t="str">
        <f>Invoice!B9</f>
        <v>Dragon City Ink</v>
      </c>
      <c r="B10" s="62"/>
      <c r="C10" s="62"/>
      <c r="E10" s="63" t="str">
        <f>Invoice!F9</f>
        <v>Dragon City Ink</v>
      </c>
      <c r="F10" s="64"/>
      <c r="G10" s="65"/>
    </row>
    <row r="11" spans="1:8" s="50" customFormat="1">
      <c r="A11" s="66" t="str">
        <f>Invoice!B10</f>
        <v>Minh Hoa Nguyen</v>
      </c>
      <c r="B11" s="67"/>
      <c r="C11" s="67"/>
      <c r="E11" s="68" t="str">
        <f>Invoice!F10</f>
        <v>Minh Hoa Nguyen</v>
      </c>
      <c r="F11" s="69"/>
      <c r="G11" s="70"/>
    </row>
    <row r="12" spans="1:8" s="50" customFormat="1">
      <c r="A12" s="66" t="str">
        <f>Invoice!B11</f>
        <v>lot 30,31 An Thuong 32</v>
      </c>
      <c r="B12" s="67"/>
      <c r="C12" s="67"/>
      <c r="E12" s="68" t="str">
        <f>Invoice!F11</f>
        <v>lot 30,31 An Thuong 32</v>
      </c>
      <c r="F12" s="69"/>
      <c r="G12" s="70"/>
    </row>
    <row r="13" spans="1:8" s="50" customFormat="1">
      <c r="A13" s="66" t="str">
        <f>Invoice!B12</f>
        <v>550000 Da Nang</v>
      </c>
      <c r="B13" s="67"/>
      <c r="C13" s="67"/>
      <c r="D13" s="194" t="s">
        <v>118</v>
      </c>
      <c r="E13" s="68" t="str">
        <f>Invoice!F12</f>
        <v>550000 Da Nang</v>
      </c>
      <c r="F13" s="69"/>
      <c r="G13" s="70"/>
    </row>
    <row r="14" spans="1:8" s="50" customFormat="1">
      <c r="A14" s="66" t="str">
        <f>Invoice!B13</f>
        <v>Vietnam</v>
      </c>
      <c r="B14" s="67"/>
      <c r="C14" s="67"/>
      <c r="D14" s="101">
        <f>VLOOKUP(F3,[1]Sheet1!$A$9:$F$7290,2,FALSE)</f>
        <v>35.39</v>
      </c>
      <c r="E14" s="68" t="str">
        <f>Invoice!F13</f>
        <v>Vietnam</v>
      </c>
      <c r="F14" s="69"/>
      <c r="G14" s="70"/>
    </row>
    <row r="15" spans="1:8" s="50" customFormat="1" ht="13.5" thickBot="1">
      <c r="A15" s="71" t="str">
        <f>Invoice!B14</f>
        <v xml:space="preserve"> </v>
      </c>
      <c r="E15" s="72" t="str">
        <f>Invoice!F14</f>
        <v xml:space="preserve"> 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32</v>
      </c>
      <c r="C17" s="77" t="s">
        <v>33</v>
      </c>
      <c r="D17" s="77" t="s">
        <v>34</v>
      </c>
      <c r="E17" s="77" t="s">
        <v>35</v>
      </c>
      <c r="F17" s="77" t="s">
        <v>36</v>
      </c>
      <c r="G17" s="77" t="s">
        <v>37</v>
      </c>
    </row>
    <row r="18" spans="1:7" s="83" customFormat="1" ht="36">
      <c r="A18" s="99" t="str">
        <f>Invoice!F20</f>
        <v>High polished titanium G23 design top with five prong set curved Cubic Zirconia (CZ) stones for 1.2mm (16g) internally threaded post</v>
      </c>
      <c r="B18" s="78" t="str">
        <f>Invoice!C20</f>
        <v>USHZ27IN</v>
      </c>
      <c r="C18" s="79">
        <f>Invoice!B20</f>
        <v>1</v>
      </c>
      <c r="D18" s="80">
        <f>F18/$D$14</f>
        <v>7.2500706414241307</v>
      </c>
      <c r="E18" s="80">
        <f>G18/$D$14</f>
        <v>7.2500706414241307</v>
      </c>
      <c r="F18" s="81">
        <f>Invoice!G20</f>
        <v>256.58</v>
      </c>
      <c r="G18" s="82">
        <f>C18*F18</f>
        <v>256.58</v>
      </c>
    </row>
    <row r="19" spans="1:7" s="83" customFormat="1" ht="36">
      <c r="A19" s="99" t="str">
        <f>Invoice!F21</f>
        <v>High polished titanium G23 design top with five prong set curved Cubic Zirconia (CZ) stones for 1.2mm (16g) internally threaded post</v>
      </c>
      <c r="B19" s="78" t="str">
        <f>Invoice!C21</f>
        <v>USHZ27IN</v>
      </c>
      <c r="C19" s="79">
        <f>Invoice!B21</f>
        <v>1</v>
      </c>
      <c r="D19" s="84">
        <f t="shared" ref="D19:E64" si="0">F19/$D$14</f>
        <v>7.2500706414241307</v>
      </c>
      <c r="E19" s="84">
        <f t="shared" si="0"/>
        <v>7.2500706414241307</v>
      </c>
      <c r="F19" s="85">
        <f>Invoice!G21</f>
        <v>256.58</v>
      </c>
      <c r="G19" s="86">
        <f t="shared" ref="G19:G64" si="1">C19*F19</f>
        <v>256.58</v>
      </c>
    </row>
    <row r="20" spans="1:7" s="83" customFormat="1" ht="36">
      <c r="A20" s="99" t="str">
        <f>Invoice!F22</f>
        <v>High polished titanium G23 design top with five prong set curved Cubic Zirconia (CZ) stones for 1.2mm (16g) internally threaded post</v>
      </c>
      <c r="B20" s="78" t="str">
        <f>Invoice!C22</f>
        <v>USHZ27IN</v>
      </c>
      <c r="C20" s="79">
        <f>Invoice!B22</f>
        <v>1</v>
      </c>
      <c r="D20" s="84">
        <f t="shared" si="0"/>
        <v>7.2500706414241307</v>
      </c>
      <c r="E20" s="84">
        <f t="shared" si="0"/>
        <v>7.2500706414241307</v>
      </c>
      <c r="F20" s="85">
        <f>Invoice!G22</f>
        <v>256.58</v>
      </c>
      <c r="G20" s="86">
        <f t="shared" si="1"/>
        <v>256.58</v>
      </c>
    </row>
    <row r="21" spans="1:7" s="83" customFormat="1" ht="36">
      <c r="A21" s="99" t="str">
        <f>Invoice!F23</f>
        <v>High polished titanium G23 design top with four round bezel set Cubic Zirconia (CZ) stones for 1.2mm (16g) internally threaded post</v>
      </c>
      <c r="B21" s="78" t="str">
        <f>Invoice!C23</f>
        <v>USHZ22IN</v>
      </c>
      <c r="C21" s="79">
        <f>Invoice!B23</f>
        <v>1</v>
      </c>
      <c r="D21" s="84">
        <f t="shared" si="0"/>
        <v>2.9901102006216442</v>
      </c>
      <c r="E21" s="84">
        <f t="shared" si="0"/>
        <v>2.9901102006216442</v>
      </c>
      <c r="F21" s="85">
        <f>Invoice!G23</f>
        <v>105.82</v>
      </c>
      <c r="G21" s="86">
        <f t="shared" si="1"/>
        <v>105.82</v>
      </c>
    </row>
    <row r="22" spans="1:7" s="83" customFormat="1" ht="36">
      <c r="A22" s="99" t="str">
        <f>Invoice!F24</f>
        <v>High polished titanium G23 design top with four round bezel set Cubic Zirconia (CZ) stones for 1.2mm (16g) internally threaded post</v>
      </c>
      <c r="B22" s="78" t="str">
        <f>Invoice!C24</f>
        <v>USHZ22IN</v>
      </c>
      <c r="C22" s="79">
        <f>Invoice!B24</f>
        <v>1</v>
      </c>
      <c r="D22" s="84">
        <f t="shared" si="0"/>
        <v>2.9901102006216442</v>
      </c>
      <c r="E22" s="84">
        <f t="shared" si="0"/>
        <v>2.9901102006216442</v>
      </c>
      <c r="F22" s="85">
        <f>Invoice!G24</f>
        <v>105.82</v>
      </c>
      <c r="G22" s="86">
        <f t="shared" si="1"/>
        <v>105.82</v>
      </c>
    </row>
    <row r="23" spans="1:7" s="83" customFormat="1" ht="36">
      <c r="A23" s="99" t="str">
        <f>Invoice!F25</f>
        <v>High polished titanium G23 curve shaped design top with five round color Cubic Zirconia (CZ) stones for 1.2mm (16g) internally threaded post</v>
      </c>
      <c r="B23" s="78" t="str">
        <f>Invoice!C25</f>
        <v>USHZ3IN</v>
      </c>
      <c r="C23" s="79">
        <f>Invoice!B25</f>
        <v>1</v>
      </c>
      <c r="D23" s="84">
        <f t="shared" si="0"/>
        <v>4.2899124046340775</v>
      </c>
      <c r="E23" s="84">
        <f t="shared" si="0"/>
        <v>4.2899124046340775</v>
      </c>
      <c r="F23" s="85">
        <f>Invoice!G25</f>
        <v>151.82</v>
      </c>
      <c r="G23" s="86">
        <f t="shared" si="1"/>
        <v>151.82</v>
      </c>
    </row>
    <row r="24" spans="1:7" s="83" customFormat="1" ht="36">
      <c r="A24" s="99" t="str">
        <f>Invoice!F26</f>
        <v>High polished titanium G23 curve shaped design top with three round color Cubic Zirconia (CZ) stones for 1.2mm (16g) internally threaded post</v>
      </c>
      <c r="B24" s="78" t="str">
        <f>Invoice!C26</f>
        <v>USHZ4IN</v>
      </c>
      <c r="C24" s="79">
        <f>Invoice!B26</f>
        <v>1</v>
      </c>
      <c r="D24" s="84">
        <f t="shared" si="0"/>
        <v>2.549872845436564</v>
      </c>
      <c r="E24" s="84">
        <f t="shared" si="0"/>
        <v>2.549872845436564</v>
      </c>
      <c r="F24" s="85">
        <f>Invoice!G26</f>
        <v>90.24</v>
      </c>
      <c r="G24" s="86">
        <f t="shared" si="1"/>
        <v>90.24</v>
      </c>
    </row>
    <row r="25" spans="1:7" s="83" customFormat="1" ht="36">
      <c r="A25" s="99" t="str">
        <f>Invoice!F27</f>
        <v>Titanium G23, 3mm flat star shape design top for our 1.2mm (16g) internally threaded posts: XUBB16GI, XULB16GI, XUBN16GI, XUCB16GI</v>
      </c>
      <c r="B25" s="78" t="str">
        <f>Invoice!C27</f>
        <v>USTIN</v>
      </c>
      <c r="C25" s="79">
        <f>Invoice!B27</f>
        <v>5</v>
      </c>
      <c r="D25" s="84">
        <f t="shared" si="0"/>
        <v>0.99011020062164445</v>
      </c>
      <c r="E25" s="84">
        <f t="shared" si="0"/>
        <v>4.950551003108222</v>
      </c>
      <c r="F25" s="85">
        <f>Invoice!G27</f>
        <v>35.04</v>
      </c>
      <c r="G25" s="86">
        <f t="shared" si="1"/>
        <v>175.2</v>
      </c>
    </row>
    <row r="26" spans="1:7" s="83" customFormat="1" ht="36">
      <c r="A26" s="99" t="str">
        <f>Invoice!F28</f>
        <v>High polished titanium G23 design top with three balls cluster and bezel set Cubic Zirconia (CZ) stones for 1.2mm (16g) internally threaded post</v>
      </c>
      <c r="B26" s="78" t="str">
        <f>Invoice!C28</f>
        <v>USHZ24IN</v>
      </c>
      <c r="C26" s="79">
        <f>Invoice!B28</f>
        <v>2</v>
      </c>
      <c r="D26" s="84">
        <f t="shared" si="0"/>
        <v>1.7298671941226333</v>
      </c>
      <c r="E26" s="84">
        <f t="shared" si="0"/>
        <v>3.4597343882452667</v>
      </c>
      <c r="F26" s="85">
        <f>Invoice!G28</f>
        <v>61.22</v>
      </c>
      <c r="G26" s="86">
        <f t="shared" si="1"/>
        <v>122.44</v>
      </c>
    </row>
    <row r="27" spans="1:7" s="83" customFormat="1" ht="36">
      <c r="A27" s="99" t="str">
        <f>Invoice!F29</f>
        <v>High polished titanium G23 design top with three balls cluster and bezel set Cubic Zirconia (CZ) stones for 1.2mm (16g) internally threaded post</v>
      </c>
      <c r="B27" s="78" t="str">
        <f>Invoice!C29</f>
        <v>USHZ24IN</v>
      </c>
      <c r="C27" s="79">
        <f>Invoice!B29</f>
        <v>2</v>
      </c>
      <c r="D27" s="84">
        <f t="shared" si="0"/>
        <v>1.7298671941226333</v>
      </c>
      <c r="E27" s="84">
        <f t="shared" si="0"/>
        <v>3.4597343882452667</v>
      </c>
      <c r="F27" s="85">
        <f>Invoice!G29</f>
        <v>61.22</v>
      </c>
      <c r="G27" s="86">
        <f t="shared" si="1"/>
        <v>122.44</v>
      </c>
    </row>
    <row r="28" spans="1:7" s="83" customFormat="1" ht="36">
      <c r="A28" s="99" t="str">
        <f>Invoice!F30</f>
        <v>High polished titanium G23 design top with five Cubic Zirconia (CZ) stones and balls cluster surrounding for 1.2mm (16g) internally threaded post</v>
      </c>
      <c r="B28" s="78" t="str">
        <f>Invoice!C30</f>
        <v>USHZ28IN</v>
      </c>
      <c r="C28" s="79">
        <f>Invoice!B30</f>
        <v>1</v>
      </c>
      <c r="D28" s="84">
        <f t="shared" si="0"/>
        <v>6.3399265329189038</v>
      </c>
      <c r="E28" s="84">
        <f t="shared" si="0"/>
        <v>6.3399265329189038</v>
      </c>
      <c r="F28" s="85">
        <f>Invoice!G30</f>
        <v>224.37</v>
      </c>
      <c r="G28" s="86">
        <f t="shared" si="1"/>
        <v>224.37</v>
      </c>
    </row>
    <row r="29" spans="1:7" s="83" customFormat="1" ht="36">
      <c r="A29" s="99" t="str">
        <f>Invoice!F31</f>
        <v>High polished titanium G23 design top with five Cubic Zirconia (CZ) stones and balls cluster surrounding for 1.2mm (16g) internally threaded post</v>
      </c>
      <c r="B29" s="78" t="str">
        <f>Invoice!C31</f>
        <v>USHZ28IN</v>
      </c>
      <c r="C29" s="79">
        <f>Invoice!B31</f>
        <v>1</v>
      </c>
      <c r="D29" s="84">
        <f t="shared" si="0"/>
        <v>6.3399265329189038</v>
      </c>
      <c r="E29" s="84">
        <f t="shared" si="0"/>
        <v>6.3399265329189038</v>
      </c>
      <c r="F29" s="85">
        <f>Invoice!G31</f>
        <v>224.37</v>
      </c>
      <c r="G29" s="86">
        <f t="shared" si="1"/>
        <v>224.37</v>
      </c>
    </row>
    <row r="30" spans="1:7" s="83" customFormat="1" ht="36">
      <c r="A30" s="99" t="str">
        <f>Invoice!F32</f>
        <v>High polished titanium G23 ball designed top with triple round Cubic Zirconia (CZ) stones for 1.2mm (16g) internally threaded post</v>
      </c>
      <c r="B30" s="78" t="str">
        <f>Invoice!C32</f>
        <v>USHZ1IN</v>
      </c>
      <c r="C30" s="79">
        <f>Invoice!B32</f>
        <v>1</v>
      </c>
      <c r="D30" s="84">
        <f t="shared" si="0"/>
        <v>5.7400395591975126</v>
      </c>
      <c r="E30" s="84">
        <f t="shared" si="0"/>
        <v>5.7400395591975126</v>
      </c>
      <c r="F30" s="85">
        <f>Invoice!G32</f>
        <v>203.14</v>
      </c>
      <c r="G30" s="86">
        <f t="shared" si="1"/>
        <v>203.14</v>
      </c>
    </row>
    <row r="31" spans="1:7" s="83" customFormat="1" ht="36">
      <c r="A31" s="99" t="str">
        <f>Invoice!F33</f>
        <v>High polished titanium G23, 3mm flat round shape design top for our 1.2mm (16g) internally threaded posts: XUBB16GI, XULB16GI, XUBN16GI, XUCB16GI</v>
      </c>
      <c r="B31" s="78" t="str">
        <f>Invoice!C33</f>
        <v>URD3IN</v>
      </c>
      <c r="C31" s="79">
        <f>Invoice!B33</f>
        <v>5</v>
      </c>
      <c r="D31" s="84">
        <f t="shared" si="0"/>
        <v>0.6900254309126872</v>
      </c>
      <c r="E31" s="84">
        <f t="shared" si="0"/>
        <v>3.450127154563436</v>
      </c>
      <c r="F31" s="85">
        <f>Invoice!G33</f>
        <v>24.42</v>
      </c>
      <c r="G31" s="86">
        <f t="shared" si="1"/>
        <v>122.10000000000001</v>
      </c>
    </row>
    <row r="32" spans="1:7" s="83" customFormat="1" ht="24">
      <c r="A32" s="99" t="str">
        <f>Invoice!F34</f>
        <v>High polished titanium G23, 4mm flat round shape design top for our 1.2mm (16g) internally threaded posts: XUBB16GI, XULB16GI</v>
      </c>
      <c r="B32" s="78" t="str">
        <f>Invoice!C34</f>
        <v>URD4IN</v>
      </c>
      <c r="C32" s="79">
        <f>Invoice!B34</f>
        <v>5</v>
      </c>
      <c r="D32" s="84">
        <f t="shared" si="0"/>
        <v>0.79005368748233962</v>
      </c>
      <c r="E32" s="84">
        <f t="shared" si="0"/>
        <v>3.9502684374116983</v>
      </c>
      <c r="F32" s="85">
        <f>Invoice!G34</f>
        <v>27.96</v>
      </c>
      <c r="G32" s="86">
        <f t="shared" si="1"/>
        <v>139.80000000000001</v>
      </c>
    </row>
    <row r="33" spans="1:7" s="83" customFormat="1" ht="24">
      <c r="A33" s="99" t="str">
        <f>Invoice!F35</f>
        <v>Titanium G23, 3mm flat heart shape design top for our 1.2mm (16g) internally threaded posts: XUBB16GI, XULB16GI</v>
      </c>
      <c r="B33" s="78" t="str">
        <f>Invoice!C35</f>
        <v>UHTIN</v>
      </c>
      <c r="C33" s="79">
        <f>Invoice!B35</f>
        <v>3</v>
      </c>
      <c r="D33" s="84">
        <f t="shared" si="0"/>
        <v>0.99011020062164445</v>
      </c>
      <c r="E33" s="84">
        <f t="shared" si="0"/>
        <v>2.9703306018649336</v>
      </c>
      <c r="F33" s="85">
        <f>Invoice!G35</f>
        <v>35.04</v>
      </c>
      <c r="G33" s="86">
        <f t="shared" si="1"/>
        <v>105.12</v>
      </c>
    </row>
    <row r="34" spans="1:7" s="83" customFormat="1" ht="24">
      <c r="A34" s="99" t="str">
        <f>Invoice!F36</f>
        <v>Titanium G23, 3mm flat heart shape design top for our 1.2mm (16g) internally threaded posts: XUBB16GI, XULB16GI</v>
      </c>
      <c r="B34" s="78" t="str">
        <f>Invoice!C36</f>
        <v>UHTIN</v>
      </c>
      <c r="C34" s="79">
        <f>Invoice!B36</f>
        <v>5</v>
      </c>
      <c r="D34" s="84">
        <f t="shared" si="0"/>
        <v>0.99011020062164445</v>
      </c>
      <c r="E34" s="84">
        <f t="shared" si="0"/>
        <v>4.950551003108222</v>
      </c>
      <c r="F34" s="85">
        <f>Invoice!G36</f>
        <v>35.04</v>
      </c>
      <c r="G34" s="86">
        <f t="shared" si="1"/>
        <v>175.2</v>
      </c>
    </row>
    <row r="35" spans="1:7" s="83" customFormat="1" ht="24">
      <c r="A35" s="99" t="str">
        <f>Invoice!F37</f>
        <v>Titanium G23, 3mm flat moon shape design top for our 1.2mm (16g) internally threaded posts: XUBB16GI, XULB16GI</v>
      </c>
      <c r="B35" s="78" t="str">
        <f>Invoice!C37</f>
        <v>UMOIN</v>
      </c>
      <c r="C35" s="79">
        <f>Invoice!B37</f>
        <v>3</v>
      </c>
      <c r="D35" s="84">
        <f t="shared" si="0"/>
        <v>0.99011020062164445</v>
      </c>
      <c r="E35" s="84">
        <f t="shared" si="0"/>
        <v>2.9703306018649336</v>
      </c>
      <c r="F35" s="85">
        <f>Invoice!G37</f>
        <v>35.04</v>
      </c>
      <c r="G35" s="86">
        <f t="shared" si="1"/>
        <v>105.12</v>
      </c>
    </row>
    <row r="36" spans="1:7" s="83" customFormat="1" ht="24">
      <c r="A36" s="99" t="str">
        <f>Invoice!F38</f>
        <v>Titanium G23, 3mm flat moon shape design top for our 1.2mm (16g) internally threaded posts: XUBB16GI, XULB16GI</v>
      </c>
      <c r="B36" s="78" t="str">
        <f>Invoice!C38</f>
        <v>UMOIN</v>
      </c>
      <c r="C36" s="79">
        <f>Invoice!B38</f>
        <v>5</v>
      </c>
      <c r="D36" s="84">
        <f t="shared" si="0"/>
        <v>0.99011020062164445</v>
      </c>
      <c r="E36" s="84">
        <f t="shared" si="0"/>
        <v>4.950551003108222</v>
      </c>
      <c r="F36" s="85">
        <f>Invoice!G38</f>
        <v>35.04</v>
      </c>
      <c r="G36" s="86">
        <f t="shared" si="1"/>
        <v>175.2</v>
      </c>
    </row>
    <row r="37" spans="1:7" s="83" customFormat="1" ht="24">
      <c r="A37" s="99" t="str">
        <f>Invoice!F39</f>
        <v>Anodized 316L steel barbell, 1.6mm (14g) with two forward facing 5mm jewel balls</v>
      </c>
      <c r="B37" s="78" t="str">
        <f>Invoice!C39</f>
        <v>BBTNPC</v>
      </c>
      <c r="C37" s="79">
        <f>Invoice!B39</f>
        <v>4</v>
      </c>
      <c r="D37" s="84">
        <f t="shared" si="0"/>
        <v>1.4899689177733821</v>
      </c>
      <c r="E37" s="84">
        <f t="shared" si="0"/>
        <v>5.9598756710935286</v>
      </c>
      <c r="F37" s="85">
        <f>Invoice!G39</f>
        <v>52.73</v>
      </c>
      <c r="G37" s="86">
        <f t="shared" si="1"/>
        <v>210.92</v>
      </c>
    </row>
    <row r="38" spans="1:7" s="83" customFormat="1" ht="24">
      <c r="A38" s="99" t="str">
        <f>Invoice!F40</f>
        <v>Stainless steel banana ring with assorted color double crystal - 14g, 5 and 6 mm balls - length 5/16''(8mm) - 1/2'' (12mm)</v>
      </c>
      <c r="B38" s="78" t="str">
        <f>Invoice!C40</f>
        <v>BN2CS</v>
      </c>
      <c r="C38" s="79">
        <f>Invoice!B40</f>
        <v>5</v>
      </c>
      <c r="D38" s="84">
        <f t="shared" si="0"/>
        <v>0.79005368748233962</v>
      </c>
      <c r="E38" s="84">
        <f t="shared" si="0"/>
        <v>3.9502684374116983</v>
      </c>
      <c r="F38" s="85">
        <f>Invoice!G40</f>
        <v>27.96</v>
      </c>
      <c r="G38" s="86">
        <f t="shared" si="1"/>
        <v>139.80000000000001</v>
      </c>
    </row>
    <row r="39" spans="1:7" s="83" customFormat="1" ht="24">
      <c r="A39" s="99" t="str">
        <f>Invoice!F41</f>
        <v>Stainless steel banana ring with assorted color double crystal - 14g, 5 and 6 mm balls - length 5/16''(8mm) - 1/2'' (12mm)</v>
      </c>
      <c r="B39" s="78" t="str">
        <f>Invoice!C41</f>
        <v>BN2CS</v>
      </c>
      <c r="C39" s="79">
        <f>Invoice!B41</f>
        <v>5</v>
      </c>
      <c r="D39" s="84">
        <f t="shared" si="0"/>
        <v>0.79005368748233962</v>
      </c>
      <c r="E39" s="84">
        <f t="shared" si="0"/>
        <v>3.9502684374116983</v>
      </c>
      <c r="F39" s="85">
        <f>Invoice!G41</f>
        <v>27.96</v>
      </c>
      <c r="G39" s="86">
        <f t="shared" si="1"/>
        <v>139.80000000000001</v>
      </c>
    </row>
    <row r="40" spans="1:7" s="83" customFormat="1" ht="24">
      <c r="A40" s="99" t="str">
        <f>Invoice!F42</f>
        <v>Stainless steel banana ring with assorted color double crystal - 14g, 5 and 6 mm balls - length 5/16''(8mm) - 1/2'' (12mm)</v>
      </c>
      <c r="B40" s="78" t="str">
        <f>Invoice!C42</f>
        <v>BN2CS</v>
      </c>
      <c r="C40" s="79">
        <f>Invoice!B42</f>
        <v>5</v>
      </c>
      <c r="D40" s="84">
        <f t="shared" si="0"/>
        <v>0.79005368748233962</v>
      </c>
      <c r="E40" s="84">
        <f t="shared" si="0"/>
        <v>3.9502684374116983</v>
      </c>
      <c r="F40" s="85">
        <f>Invoice!G42</f>
        <v>27.96</v>
      </c>
      <c r="G40" s="86">
        <f t="shared" si="1"/>
        <v>139.80000000000001</v>
      </c>
    </row>
    <row r="41" spans="1:7" s="83" customFormat="1" ht="24">
      <c r="A41" s="99" t="str">
        <f>Invoice!F43</f>
        <v>Stainless steel banana ring with assorted color double crystal - 14g, 5 and 6 mm balls - length 5/16''(8mm) - 1/2'' (12mm)</v>
      </c>
      <c r="B41" s="78" t="str">
        <f>Invoice!C43</f>
        <v>BN2CS</v>
      </c>
      <c r="C41" s="79">
        <f>Invoice!B43</f>
        <v>5</v>
      </c>
      <c r="D41" s="84">
        <f t="shared" si="0"/>
        <v>0.79005368748233962</v>
      </c>
      <c r="E41" s="84">
        <f t="shared" si="0"/>
        <v>3.9502684374116983</v>
      </c>
      <c r="F41" s="85">
        <f>Invoice!G43</f>
        <v>27.96</v>
      </c>
      <c r="G41" s="86">
        <f t="shared" si="1"/>
        <v>139.80000000000001</v>
      </c>
    </row>
    <row r="42" spans="1:7" s="83" customFormat="1" ht="24">
      <c r="A42" s="99" t="str">
        <f>Invoice!F44</f>
        <v>Stainless steel banana ring with assorted color double crystal - 14g, 5 and 6 mm balls - length 5/16''(8mm) - 1/2'' (12mm)</v>
      </c>
      <c r="B42" s="78" t="str">
        <f>Invoice!C44</f>
        <v>BN2CS</v>
      </c>
      <c r="C42" s="79">
        <f>Invoice!B44</f>
        <v>5</v>
      </c>
      <c r="D42" s="84">
        <f t="shared" si="0"/>
        <v>0.79005368748233962</v>
      </c>
      <c r="E42" s="84">
        <f t="shared" si="0"/>
        <v>3.9502684374116983</v>
      </c>
      <c r="F42" s="85">
        <f>Invoice!G44</f>
        <v>27.96</v>
      </c>
      <c r="G42" s="86">
        <f t="shared" si="1"/>
        <v>139.80000000000001</v>
      </c>
    </row>
    <row r="43" spans="1:7" s="83" customFormat="1" ht="24">
      <c r="A43" s="99" t="str">
        <f>Invoice!F45</f>
        <v>Stainless steel banana ring with assorted color double crystal - 14g, 5 and 6 mm balls - length 5/16''(8mm) - 1/2'' (12mm)</v>
      </c>
      <c r="B43" s="78" t="str">
        <f>Invoice!C45</f>
        <v>BN2CS</v>
      </c>
      <c r="C43" s="79">
        <f>Invoice!B45</f>
        <v>5</v>
      </c>
      <c r="D43" s="84">
        <f t="shared" si="0"/>
        <v>0.79005368748233962</v>
      </c>
      <c r="E43" s="84">
        <f t="shared" si="0"/>
        <v>3.9502684374116983</v>
      </c>
      <c r="F43" s="85">
        <f>Invoice!G45</f>
        <v>27.96</v>
      </c>
      <c r="G43" s="86">
        <f t="shared" si="1"/>
        <v>139.80000000000001</v>
      </c>
    </row>
    <row r="44" spans="1:7" s="83" customFormat="1" ht="36">
      <c r="A44" s="99" t="str">
        <f>Invoice!F46</f>
        <v>PVD plated titanium G23 design top with three marquise prong set curved Cubic Zirconia (CZ) stones for 1.2mm (16g) internally threaded post</v>
      </c>
      <c r="B44" s="78" t="str">
        <f>Invoice!C46</f>
        <v>UTSHZ23IN</v>
      </c>
      <c r="C44" s="79">
        <f>Invoice!B46</f>
        <v>3</v>
      </c>
      <c r="D44" s="84">
        <f t="shared" si="0"/>
        <v>6.2500706414241307</v>
      </c>
      <c r="E44" s="84">
        <f t="shared" si="0"/>
        <v>18.750211924272392</v>
      </c>
      <c r="F44" s="85">
        <f>Invoice!G46</f>
        <v>221.19</v>
      </c>
      <c r="G44" s="86">
        <f t="shared" si="1"/>
        <v>663.56999999999994</v>
      </c>
    </row>
    <row r="45" spans="1:7" s="83" customFormat="1" ht="36">
      <c r="A45" s="99" t="str">
        <f>Invoice!F47</f>
        <v>High polished titanium G23 triangle shaped design top with three round color Cubic Zirconia (CZ) stones for 1.2mm (16g) internally threaded post</v>
      </c>
      <c r="B45" s="78" t="str">
        <f>Invoice!C47</f>
        <v>USHZ7INS</v>
      </c>
      <c r="C45" s="79">
        <f>Invoice!B47</f>
        <v>3</v>
      </c>
      <c r="D45" s="84">
        <f t="shared" si="0"/>
        <v>3.0901384571912969</v>
      </c>
      <c r="E45" s="84">
        <f t="shared" si="0"/>
        <v>9.2704153715738897</v>
      </c>
      <c r="F45" s="85">
        <f>Invoice!G47</f>
        <v>109.36</v>
      </c>
      <c r="G45" s="86">
        <f t="shared" si="1"/>
        <v>328.08</v>
      </c>
    </row>
    <row r="46" spans="1:7" s="83" customFormat="1" ht="36">
      <c r="A46" s="99" t="str">
        <f>Invoice!F48</f>
        <v>High polished titanium G23 triangle shaped design top with three round color Cubic Zirconia (CZ) stones for 1.2mm (16g) internally threaded post</v>
      </c>
      <c r="B46" s="78" t="str">
        <f>Invoice!C48</f>
        <v>USHZ7INS</v>
      </c>
      <c r="C46" s="79">
        <f>Invoice!B48</f>
        <v>3</v>
      </c>
      <c r="D46" s="84">
        <f t="shared" si="0"/>
        <v>3.0901384571912969</v>
      </c>
      <c r="E46" s="84">
        <f t="shared" si="0"/>
        <v>9.2704153715738897</v>
      </c>
      <c r="F46" s="85">
        <f>Invoice!G48</f>
        <v>109.36</v>
      </c>
      <c r="G46" s="86">
        <f t="shared" si="1"/>
        <v>328.08</v>
      </c>
    </row>
    <row r="47" spans="1:7" s="83" customFormat="1" ht="36">
      <c r="A47" s="99" t="str">
        <f>Invoice!F49</f>
        <v>High polished titanium G23 triangle shaped design top with three round color Cubic Zirconia (CZ) stones for 1.2mm (16g) internally threaded post</v>
      </c>
      <c r="B47" s="78" t="str">
        <f>Invoice!C49</f>
        <v>USHZ7INS</v>
      </c>
      <c r="C47" s="79">
        <f>Invoice!B49</f>
        <v>3</v>
      </c>
      <c r="D47" s="84">
        <f t="shared" si="0"/>
        <v>3.0901384571912969</v>
      </c>
      <c r="E47" s="84">
        <f t="shared" si="0"/>
        <v>9.2704153715738897</v>
      </c>
      <c r="F47" s="85">
        <f>Invoice!G49</f>
        <v>109.36</v>
      </c>
      <c r="G47" s="86">
        <f t="shared" si="1"/>
        <v>328.08</v>
      </c>
    </row>
    <row r="48" spans="1:7" s="83" customFormat="1" ht="36">
      <c r="A48" s="99" t="str">
        <f>Invoice!F50</f>
        <v>High polished titanium G23 triangle shaped design top with three round color Cubic Zirconia (CZ) stones for 1.2mm (16g) internally threaded post</v>
      </c>
      <c r="B48" s="78" t="str">
        <f>Invoice!C50</f>
        <v>USHZ7INS</v>
      </c>
      <c r="C48" s="79">
        <f>Invoice!B50</f>
        <v>2</v>
      </c>
      <c r="D48" s="84">
        <f t="shared" si="0"/>
        <v>3.0901384571912969</v>
      </c>
      <c r="E48" s="84">
        <f t="shared" si="0"/>
        <v>6.1802769143825937</v>
      </c>
      <c r="F48" s="85">
        <f>Invoice!G50</f>
        <v>109.36</v>
      </c>
      <c r="G48" s="86">
        <f t="shared" si="1"/>
        <v>218.72</v>
      </c>
    </row>
    <row r="49" spans="1:7" s="83" customFormat="1" ht="36">
      <c r="A49" s="99" t="str">
        <f>Invoice!F51</f>
        <v>PVD plated &amp; High polished titanium G23 with five CNC Set CZ stones Lined Curved Bar Top for 1.2mm (16g) internally threaded post</v>
      </c>
      <c r="B49" s="78" t="str">
        <f>Invoice!C51</f>
        <v>USHZ33IN</v>
      </c>
      <c r="C49" s="79">
        <f>Invoice!B51</f>
        <v>3</v>
      </c>
      <c r="D49" s="84">
        <f t="shared" si="0"/>
        <v>4.1675614580389944</v>
      </c>
      <c r="E49" s="84">
        <f t="shared" si="0"/>
        <v>12.502684374116983</v>
      </c>
      <c r="F49" s="85">
        <f>Invoice!G51</f>
        <v>147.49</v>
      </c>
      <c r="G49" s="86">
        <f t="shared" si="1"/>
        <v>442.47</v>
      </c>
    </row>
    <row r="50" spans="1:7" s="83" customFormat="1" ht="36">
      <c r="A50" s="99" t="str">
        <f>Invoice!F52</f>
        <v>PVD plated &amp; High polished titanium G23 with five CNC Set CZ stones Lined Curved Bar Top for 1.2mm (16g) internally threaded post</v>
      </c>
      <c r="B50" s="78" t="str">
        <f>Invoice!C52</f>
        <v>USHZ33IN</v>
      </c>
      <c r="C50" s="79">
        <f>Invoice!B52</f>
        <v>3</v>
      </c>
      <c r="D50" s="84">
        <f t="shared" si="0"/>
        <v>3.8663464255439393</v>
      </c>
      <c r="E50" s="84">
        <f t="shared" si="0"/>
        <v>11.599039276631817</v>
      </c>
      <c r="F50" s="85">
        <f>Invoice!G52</f>
        <v>136.83000000000001</v>
      </c>
      <c r="G50" s="86">
        <f t="shared" si="1"/>
        <v>410.49</v>
      </c>
    </row>
    <row r="51" spans="1:7" s="83" customFormat="1" ht="24">
      <c r="A51" s="99" t="str">
        <f>Invoice!F53</f>
        <v>(Discontinued for IS) Anodized banana eyebrow ring - 16g, 5/16", with star</v>
      </c>
      <c r="B51" s="78" t="str">
        <f>Invoice!C53</f>
        <v>BNETSR</v>
      </c>
      <c r="C51" s="79">
        <f>Invoice!B53</f>
        <v>5</v>
      </c>
      <c r="D51" s="84">
        <f t="shared" si="0"/>
        <v>0.84995761514552126</v>
      </c>
      <c r="E51" s="84">
        <f t="shared" si="0"/>
        <v>4.2497880757276061</v>
      </c>
      <c r="F51" s="85">
        <f>Invoice!G53</f>
        <v>30.08</v>
      </c>
      <c r="G51" s="86">
        <f t="shared" si="1"/>
        <v>150.39999999999998</v>
      </c>
    </row>
    <row r="52" spans="1:7" s="83" customFormat="1" ht="24">
      <c r="A52" s="99" t="str">
        <f>Invoice!F54</f>
        <v>(Discontinued for IS) Anodized banana eyebrow ring - 16g, 5/16", with star</v>
      </c>
      <c r="B52" s="78" t="str">
        <f>Invoice!C54</f>
        <v>BNETSR</v>
      </c>
      <c r="C52" s="79">
        <f>Invoice!B54</f>
        <v>5</v>
      </c>
      <c r="D52" s="84">
        <f t="shared" si="0"/>
        <v>0.84995761514552126</v>
      </c>
      <c r="E52" s="84">
        <f t="shared" si="0"/>
        <v>4.2497880757276061</v>
      </c>
      <c r="F52" s="85">
        <f>Invoice!G54</f>
        <v>30.08</v>
      </c>
      <c r="G52" s="86">
        <f t="shared" si="1"/>
        <v>150.39999999999998</v>
      </c>
    </row>
    <row r="53" spans="1:7" s="83" customFormat="1">
      <c r="A53" s="99" t="str">
        <f>Invoice!F55</f>
        <v>Anodized barbell eyebrow bar - 16g, 5/16", 3mm balls</v>
      </c>
      <c r="B53" s="78" t="str">
        <f>Invoice!C55</f>
        <v>BBETB</v>
      </c>
      <c r="C53" s="79">
        <f>Invoice!B55</f>
        <v>5</v>
      </c>
      <c r="D53" s="84">
        <f t="shared" si="0"/>
        <v>0.58999717434303467</v>
      </c>
      <c r="E53" s="84">
        <f t="shared" si="0"/>
        <v>2.9499858717151737</v>
      </c>
      <c r="F53" s="85">
        <f>Invoice!G55</f>
        <v>20.88</v>
      </c>
      <c r="G53" s="86">
        <f t="shared" si="1"/>
        <v>104.39999999999999</v>
      </c>
    </row>
    <row r="54" spans="1:7" s="83" customFormat="1">
      <c r="A54" s="99" t="str">
        <f>Invoice!F56</f>
        <v>High polished surgical steel hinged segment ring, 18g (1.0mm)</v>
      </c>
      <c r="B54" s="78" t="str">
        <f>Invoice!C56</f>
        <v>SEGH18</v>
      </c>
      <c r="C54" s="79">
        <f>Invoice!B56</f>
        <v>10</v>
      </c>
      <c r="D54" s="84">
        <f t="shared" si="0"/>
        <v>1.6900254309126872</v>
      </c>
      <c r="E54" s="84">
        <f t="shared" si="0"/>
        <v>16.900254309126872</v>
      </c>
      <c r="F54" s="85">
        <f>Invoice!G56</f>
        <v>59.81</v>
      </c>
      <c r="G54" s="86">
        <f t="shared" si="1"/>
        <v>598.1</v>
      </c>
    </row>
    <row r="55" spans="1:7" s="83" customFormat="1">
      <c r="A55" s="99" t="str">
        <f>Invoice!F57</f>
        <v>High polished surgical steel hinged segment ring, 18g (1.0mm)</v>
      </c>
      <c r="B55" s="78" t="str">
        <f>Invoice!C57</f>
        <v>SEGH18</v>
      </c>
      <c r="C55" s="79">
        <f>Invoice!B57</f>
        <v>10</v>
      </c>
      <c r="D55" s="84">
        <f t="shared" si="0"/>
        <v>1.6900254309126872</v>
      </c>
      <c r="E55" s="84">
        <f t="shared" si="0"/>
        <v>16.900254309126872</v>
      </c>
      <c r="F55" s="85">
        <f>Invoice!G57</f>
        <v>59.81</v>
      </c>
      <c r="G55" s="86">
        <f t="shared" si="1"/>
        <v>598.1</v>
      </c>
    </row>
    <row r="56" spans="1:7" s="83" customFormat="1" ht="25.5">
      <c r="A56" s="99" t="str">
        <f>Invoice!F58</f>
        <v>Steel hinged ring, 1.2mm (16g) with CNC set Cubic Zirconia (CZ) stones on the ring with inner diameter (6mm:12cz)</v>
      </c>
      <c r="B56" s="78" t="str">
        <f>Invoice!C58</f>
        <v>SGSH10D</v>
      </c>
      <c r="C56" s="79">
        <f>Invoice!B58</f>
        <v>5</v>
      </c>
      <c r="D56" s="84">
        <f t="shared" si="0"/>
        <v>4.849957615145521</v>
      </c>
      <c r="E56" s="84">
        <f t="shared" si="0"/>
        <v>24.249788075727604</v>
      </c>
      <c r="F56" s="85">
        <f>Invoice!G58</f>
        <v>171.64</v>
      </c>
      <c r="G56" s="86">
        <f t="shared" si="1"/>
        <v>858.19999999999993</v>
      </c>
    </row>
    <row r="57" spans="1:7" s="83" customFormat="1" ht="25.5">
      <c r="A57" s="99" t="str">
        <f>Invoice!F59</f>
        <v>Steel hinged ring, 1.2mm (16g) with CNC set Cubic Zirconia (CZ) stones on the ring with inner diameter (8mm:15cz)</v>
      </c>
      <c r="B57" s="78" t="str">
        <f>Invoice!C59</f>
        <v>SGSH10A</v>
      </c>
      <c r="C57" s="79">
        <f>Invoice!B59</f>
        <v>4</v>
      </c>
      <c r="D57" s="84">
        <f t="shared" si="0"/>
        <v>5.9901102006216451</v>
      </c>
      <c r="E57" s="84">
        <f t="shared" si="0"/>
        <v>23.96044080248658</v>
      </c>
      <c r="F57" s="85">
        <f>Invoice!G59</f>
        <v>211.99</v>
      </c>
      <c r="G57" s="86">
        <f t="shared" si="1"/>
        <v>847.96</v>
      </c>
    </row>
    <row r="58" spans="1:7" s="83" customFormat="1" ht="25.5">
      <c r="A58" s="99" t="str">
        <f>Invoice!F60</f>
        <v>PVD plated steel hinged ring, 1.2mm (16g) with CNC set Cubic Zirconia (CZ) stones on the ring with inner diameter (8mm:15cz)</v>
      </c>
      <c r="B58" s="78" t="str">
        <f>Invoice!C60</f>
        <v>SGTSH10A</v>
      </c>
      <c r="C58" s="79">
        <f>Invoice!B60</f>
        <v>10</v>
      </c>
      <c r="D58" s="84">
        <f t="shared" si="0"/>
        <v>6.2899124046340775</v>
      </c>
      <c r="E58" s="84">
        <f t="shared" si="0"/>
        <v>62.899124046340773</v>
      </c>
      <c r="F58" s="85">
        <f>Invoice!G60</f>
        <v>222.6</v>
      </c>
      <c r="G58" s="86">
        <f t="shared" si="1"/>
        <v>2226</v>
      </c>
    </row>
    <row r="59" spans="1:7" s="83" customFormat="1" ht="24">
      <c r="A59" s="99" t="str">
        <f>Invoice!F61</f>
        <v>Anodized surgical steel nose screw, 20g (0.8mm) with 2mm ball top</v>
      </c>
      <c r="B59" s="78" t="str">
        <f>Invoice!C61</f>
        <v>NSTB</v>
      </c>
      <c r="C59" s="79">
        <f>Invoice!B61</f>
        <v>5</v>
      </c>
      <c r="D59" s="84">
        <f t="shared" si="0"/>
        <v>0.38994066120372989</v>
      </c>
      <c r="E59" s="84">
        <f t="shared" si="0"/>
        <v>1.9497033060186493</v>
      </c>
      <c r="F59" s="85">
        <f>Invoice!G61</f>
        <v>13.8</v>
      </c>
      <c r="G59" s="86">
        <f t="shared" si="1"/>
        <v>69</v>
      </c>
    </row>
    <row r="60" spans="1:7" s="83" customFormat="1" ht="24">
      <c r="A60" s="99" t="str">
        <f>Invoice!F62</f>
        <v>Anodized surgical steel eyebrow banana, 20g (0.8mm) with two 3mm balls</v>
      </c>
      <c r="B60" s="78" t="str">
        <f>Invoice!C62</f>
        <v>BNET20B</v>
      </c>
      <c r="C60" s="79">
        <f>Invoice!B62</f>
        <v>5</v>
      </c>
      <c r="D60" s="84">
        <f t="shared" si="0"/>
        <v>0.58999717434303467</v>
      </c>
      <c r="E60" s="84">
        <f t="shared" si="0"/>
        <v>2.9499858717151737</v>
      </c>
      <c r="F60" s="85">
        <f>Invoice!G62</f>
        <v>20.88</v>
      </c>
      <c r="G60" s="86">
        <f t="shared" si="1"/>
        <v>104.39999999999999</v>
      </c>
    </row>
    <row r="61" spans="1:7" s="83" customFormat="1" ht="25.5">
      <c r="A61" s="99" t="str">
        <f>Invoice!F63</f>
        <v>PVD plated internally threaded 316L steel labret, 16g (1.2mm) with a upper 3mm prong set round CZ stone</v>
      </c>
      <c r="B61" s="78" t="str">
        <f>Invoice!C63</f>
        <v>LBTCZIN3</v>
      </c>
      <c r="C61" s="79">
        <f>Invoice!B63</f>
        <v>0</v>
      </c>
      <c r="D61" s="84">
        <f t="shared" si="0"/>
        <v>1.3800508618253744</v>
      </c>
      <c r="E61" s="84">
        <f t="shared" si="0"/>
        <v>0</v>
      </c>
      <c r="F61" s="85">
        <f>Invoice!G63</f>
        <v>48.84</v>
      </c>
      <c r="G61" s="86">
        <f t="shared" si="1"/>
        <v>0</v>
      </c>
    </row>
    <row r="62" spans="1:7" s="83" customFormat="1" ht="25.5" hidden="1">
      <c r="A62" s="99" t="str">
        <f>Invoice!F64</f>
        <v>PVD plated internally threaded 316L steel labret, 16g (1.2mm) with a upper 3mm prong set round CZ stone</v>
      </c>
      <c r="B62" s="78" t="str">
        <f>Invoice!C64</f>
        <v>LBTCZIN25</v>
      </c>
      <c r="C62" s="79">
        <f>Invoice!B64</f>
        <v>0</v>
      </c>
      <c r="D62" s="84">
        <f t="shared" si="0"/>
        <v>1.4701893190166715</v>
      </c>
      <c r="E62" s="84">
        <f t="shared" si="0"/>
        <v>0</v>
      </c>
      <c r="F62" s="85">
        <f>Invoice!G64</f>
        <v>52.03</v>
      </c>
      <c r="G62" s="86">
        <f t="shared" si="1"/>
        <v>0</v>
      </c>
    </row>
    <row r="63" spans="1:7" s="83" customFormat="1" ht="36">
      <c r="A63" s="99" t="str">
        <f>Invoice!F65</f>
        <v>Pack of 2 pcs. of 2.5mm round prongset CZ top part Titanium G23 for internally threaded bars,with 0.9mm threading (Match to the 1.2mm bars)</v>
      </c>
      <c r="B63" s="78" t="str">
        <f>Invoice!C65</f>
        <v>XUZR25IN</v>
      </c>
      <c r="C63" s="79">
        <f>Invoice!B65</f>
        <v>5</v>
      </c>
      <c r="D63" s="84">
        <f t="shared" si="0"/>
        <v>2.1799943486860696</v>
      </c>
      <c r="E63" s="84">
        <f t="shared" si="0"/>
        <v>10.899971743430347</v>
      </c>
      <c r="F63" s="85">
        <f>Invoice!G65</f>
        <v>77.150000000000006</v>
      </c>
      <c r="G63" s="86">
        <f t="shared" si="1"/>
        <v>385.75</v>
      </c>
    </row>
    <row r="64" spans="1:7" s="83" customFormat="1" ht="25.5">
      <c r="A64" s="99" t="str">
        <f>Invoice!F66</f>
        <v>High polished titanium G23, 1.2mm (16g) internally threaded labret posts / 10 pcs per pack ( 4mm base of labret )</v>
      </c>
      <c r="B64" s="78" t="str">
        <f>Invoice!C66</f>
        <v>XULB16GI</v>
      </c>
      <c r="C64" s="79">
        <f>Invoice!B66</f>
        <v>3</v>
      </c>
      <c r="D64" s="84">
        <f t="shared" si="0"/>
        <v>9</v>
      </c>
      <c r="E64" s="84">
        <f t="shared" si="0"/>
        <v>27</v>
      </c>
      <c r="F64" s="85">
        <f>Invoice!G66</f>
        <v>318.51</v>
      </c>
      <c r="G64" s="86">
        <f t="shared" si="1"/>
        <v>955.53</v>
      </c>
    </row>
    <row r="65" spans="1:7" s="83" customFormat="1" ht="24">
      <c r="A65" s="99" t="str">
        <f>Invoice!F67</f>
        <v>Acrylic display for Body Jewelry: Empty display with 36 clips for circular barbell  ( sticker included )</v>
      </c>
      <c r="B65" s="78" t="str">
        <f>Invoice!C67</f>
        <v>DAC95CL</v>
      </c>
      <c r="C65" s="79">
        <f>Invoice!B67</f>
        <v>2</v>
      </c>
      <c r="D65" s="84">
        <f t="shared" ref="D65:D128" si="2">F65/$D$14</f>
        <v>6.6985024018084207</v>
      </c>
      <c r="E65" s="84">
        <f t="shared" ref="E65:E128" si="3">G65/$D$14</f>
        <v>13.397004803616841</v>
      </c>
      <c r="F65" s="85">
        <f>Invoice!G67</f>
        <v>237.06</v>
      </c>
      <c r="G65" s="86">
        <f t="shared" ref="G65:G128" si="4">C65*F65</f>
        <v>474.12</v>
      </c>
    </row>
    <row r="66" spans="1:7" s="83" customFormat="1" hidden="1">
      <c r="A66" s="99" t="str">
        <f>Invoice!F68</f>
        <v>Exchange rate :</v>
      </c>
      <c r="B66" s="78">
        <f>Invoice!C68</f>
        <v>0</v>
      </c>
      <c r="C66" s="79">
        <f>Invoice!B68</f>
        <v>0</v>
      </c>
      <c r="D66" s="84">
        <f t="shared" si="2"/>
        <v>0</v>
      </c>
      <c r="E66" s="84">
        <f t="shared" si="3"/>
        <v>0</v>
      </c>
      <c r="F66" s="85">
        <f>Invoice!G68</f>
        <v>0</v>
      </c>
      <c r="G66" s="86">
        <f t="shared" si="4"/>
        <v>0</v>
      </c>
    </row>
    <row r="67" spans="1:7" s="83" customFormat="1" hidden="1">
      <c r="A67" s="99" t="str">
        <f>Invoice!F69</f>
        <v>Exchange rate :</v>
      </c>
      <c r="B67" s="78">
        <f>Invoice!C69</f>
        <v>0</v>
      </c>
      <c r="C67" s="79">
        <f>Invoice!B69</f>
        <v>0</v>
      </c>
      <c r="D67" s="84">
        <f t="shared" si="2"/>
        <v>0</v>
      </c>
      <c r="E67" s="84">
        <f t="shared" si="3"/>
        <v>0</v>
      </c>
      <c r="F67" s="85">
        <f>Invoice!G69</f>
        <v>0</v>
      </c>
      <c r="G67" s="86">
        <f t="shared" si="4"/>
        <v>0</v>
      </c>
    </row>
    <row r="68" spans="1:7" s="83" customFormat="1" hidden="1">
      <c r="A68" s="99" t="str">
        <f>Invoice!F70</f>
        <v>Exchange rate :</v>
      </c>
      <c r="B68" s="78">
        <f>Invoice!C70</f>
        <v>0</v>
      </c>
      <c r="C68" s="79">
        <f>Invoice!B70</f>
        <v>0</v>
      </c>
      <c r="D68" s="84">
        <f t="shared" si="2"/>
        <v>0</v>
      </c>
      <c r="E68" s="84">
        <f t="shared" si="3"/>
        <v>0</v>
      </c>
      <c r="F68" s="85">
        <f>Invoice!G70</f>
        <v>0</v>
      </c>
      <c r="G68" s="86">
        <f t="shared" si="4"/>
        <v>0</v>
      </c>
    </row>
    <row r="69" spans="1:7" s="83" customFormat="1" hidden="1">
      <c r="A69" s="99" t="str">
        <f>Invoice!F71</f>
        <v>Exchange rate :</v>
      </c>
      <c r="B69" s="78">
        <f>Invoice!C71</f>
        <v>0</v>
      </c>
      <c r="C69" s="79">
        <f>Invoice!B71</f>
        <v>0</v>
      </c>
      <c r="D69" s="84">
        <f t="shared" si="2"/>
        <v>0</v>
      </c>
      <c r="E69" s="84">
        <f t="shared" si="3"/>
        <v>0</v>
      </c>
      <c r="F69" s="85">
        <f>Invoice!G71</f>
        <v>0</v>
      </c>
      <c r="G69" s="86">
        <f t="shared" si="4"/>
        <v>0</v>
      </c>
    </row>
    <row r="70" spans="1:7" s="83" customFormat="1" hidden="1">
      <c r="A70" s="99" t="str">
        <f>Invoice!F72</f>
        <v>Exchange rate :</v>
      </c>
      <c r="B70" s="78">
        <f>Invoice!C72</f>
        <v>0</v>
      </c>
      <c r="C70" s="79">
        <f>Invoice!B72</f>
        <v>0</v>
      </c>
      <c r="D70" s="84">
        <f t="shared" si="2"/>
        <v>0</v>
      </c>
      <c r="E70" s="84">
        <f t="shared" si="3"/>
        <v>0</v>
      </c>
      <c r="F70" s="85">
        <f>Invoice!G72</f>
        <v>0</v>
      </c>
      <c r="G70" s="86">
        <f t="shared" si="4"/>
        <v>0</v>
      </c>
    </row>
    <row r="71" spans="1:7" s="83" customFormat="1" hidden="1">
      <c r="A71" s="99" t="str">
        <f>Invoice!F73</f>
        <v>Exchange rate :</v>
      </c>
      <c r="B71" s="78">
        <f>Invoice!C73</f>
        <v>0</v>
      </c>
      <c r="C71" s="79">
        <f>Invoice!B73</f>
        <v>0</v>
      </c>
      <c r="D71" s="84">
        <f t="shared" si="2"/>
        <v>0</v>
      </c>
      <c r="E71" s="84">
        <f t="shared" si="3"/>
        <v>0</v>
      </c>
      <c r="F71" s="85">
        <f>Invoice!G73</f>
        <v>0</v>
      </c>
      <c r="G71" s="86">
        <f t="shared" si="4"/>
        <v>0</v>
      </c>
    </row>
    <row r="72" spans="1:7" s="83" customFormat="1" hidden="1">
      <c r="A72" s="99" t="str">
        <f>Invoice!F74</f>
        <v>Exchange rate :</v>
      </c>
      <c r="B72" s="78">
        <f>Invoice!C74</f>
        <v>0</v>
      </c>
      <c r="C72" s="79">
        <f>Invoice!B74</f>
        <v>0</v>
      </c>
      <c r="D72" s="84">
        <f t="shared" si="2"/>
        <v>0</v>
      </c>
      <c r="E72" s="84">
        <f t="shared" si="3"/>
        <v>0</v>
      </c>
      <c r="F72" s="85">
        <f>Invoice!G74</f>
        <v>0</v>
      </c>
      <c r="G72" s="86">
        <f t="shared" si="4"/>
        <v>0</v>
      </c>
    </row>
    <row r="73" spans="1:7" s="83" customFormat="1" hidden="1">
      <c r="A73" s="99" t="str">
        <f>Invoice!F75</f>
        <v>Exchange rate :</v>
      </c>
      <c r="B73" s="78">
        <f>Invoice!C75</f>
        <v>0</v>
      </c>
      <c r="C73" s="79">
        <f>Invoice!B75</f>
        <v>0</v>
      </c>
      <c r="D73" s="84">
        <f t="shared" si="2"/>
        <v>0</v>
      </c>
      <c r="E73" s="84">
        <f t="shared" si="3"/>
        <v>0</v>
      </c>
      <c r="F73" s="85">
        <f>Invoice!G75</f>
        <v>0</v>
      </c>
      <c r="G73" s="86">
        <f t="shared" si="4"/>
        <v>0</v>
      </c>
    </row>
    <row r="74" spans="1:7" s="83" customFormat="1" hidden="1">
      <c r="A74" s="99" t="str">
        <f>Invoice!F76</f>
        <v>Exchange rate :</v>
      </c>
      <c r="B74" s="78">
        <f>Invoice!C76</f>
        <v>0</v>
      </c>
      <c r="C74" s="79">
        <f>Invoice!B76</f>
        <v>0</v>
      </c>
      <c r="D74" s="84">
        <f t="shared" si="2"/>
        <v>0</v>
      </c>
      <c r="E74" s="84">
        <f t="shared" si="3"/>
        <v>0</v>
      </c>
      <c r="F74" s="85">
        <f>Invoice!G76</f>
        <v>0</v>
      </c>
      <c r="G74" s="86">
        <f t="shared" si="4"/>
        <v>0</v>
      </c>
    </row>
    <row r="75" spans="1:7" s="83" customFormat="1" hidden="1">
      <c r="A75" s="99" t="str">
        <f>Invoice!F77</f>
        <v>Exchange rate :</v>
      </c>
      <c r="B75" s="78">
        <f>Invoice!C77</f>
        <v>0</v>
      </c>
      <c r="C75" s="79">
        <f>Invoice!B77</f>
        <v>0</v>
      </c>
      <c r="D75" s="84">
        <f t="shared" si="2"/>
        <v>0</v>
      </c>
      <c r="E75" s="84">
        <f t="shared" si="3"/>
        <v>0</v>
      </c>
      <c r="F75" s="85">
        <f>Invoice!G77</f>
        <v>0</v>
      </c>
      <c r="G75" s="86">
        <f t="shared" si="4"/>
        <v>0</v>
      </c>
    </row>
    <row r="76" spans="1:7" s="83" customFormat="1" hidden="1">
      <c r="A76" s="99" t="str">
        <f>Invoice!F78</f>
        <v>Exchange rate :</v>
      </c>
      <c r="B76" s="78">
        <f>Invoice!C78</f>
        <v>0</v>
      </c>
      <c r="C76" s="79">
        <f>Invoice!B78</f>
        <v>0</v>
      </c>
      <c r="D76" s="84">
        <f t="shared" si="2"/>
        <v>0</v>
      </c>
      <c r="E76" s="84">
        <f t="shared" si="3"/>
        <v>0</v>
      </c>
      <c r="F76" s="85">
        <f>Invoice!G78</f>
        <v>0</v>
      </c>
      <c r="G76" s="86">
        <f t="shared" si="4"/>
        <v>0</v>
      </c>
    </row>
    <row r="77" spans="1:7" s="83" customFormat="1" hidden="1">
      <c r="A77" s="99" t="str">
        <f>Invoice!F79</f>
        <v>Exchange rate :</v>
      </c>
      <c r="B77" s="78">
        <f>Invoice!C79</f>
        <v>0</v>
      </c>
      <c r="C77" s="79">
        <f>Invoice!B79</f>
        <v>0</v>
      </c>
      <c r="D77" s="84">
        <f t="shared" si="2"/>
        <v>0</v>
      </c>
      <c r="E77" s="84">
        <f t="shared" si="3"/>
        <v>0</v>
      </c>
      <c r="F77" s="85">
        <f>Invoice!G79</f>
        <v>0</v>
      </c>
      <c r="G77" s="86">
        <f t="shared" si="4"/>
        <v>0</v>
      </c>
    </row>
    <row r="78" spans="1:7" s="83" customFormat="1" hidden="1">
      <c r="A78" s="99" t="str">
        <f>Invoice!F80</f>
        <v>Exchange rate :</v>
      </c>
      <c r="B78" s="78">
        <f>Invoice!C80</f>
        <v>0</v>
      </c>
      <c r="C78" s="79">
        <f>Invoice!B80</f>
        <v>0</v>
      </c>
      <c r="D78" s="84">
        <f t="shared" si="2"/>
        <v>0</v>
      </c>
      <c r="E78" s="84">
        <f t="shared" si="3"/>
        <v>0</v>
      </c>
      <c r="F78" s="85">
        <f>Invoice!G80</f>
        <v>0</v>
      </c>
      <c r="G78" s="86">
        <f t="shared" si="4"/>
        <v>0</v>
      </c>
    </row>
    <row r="79" spans="1:7" s="83" customFormat="1" hidden="1">
      <c r="A79" s="99" t="str">
        <f>Invoice!F81</f>
        <v>Exchange rate :</v>
      </c>
      <c r="B79" s="78">
        <f>Invoice!C81</f>
        <v>0</v>
      </c>
      <c r="C79" s="79">
        <f>Invoice!B81</f>
        <v>0</v>
      </c>
      <c r="D79" s="84">
        <f t="shared" si="2"/>
        <v>0</v>
      </c>
      <c r="E79" s="84">
        <f t="shared" si="3"/>
        <v>0</v>
      </c>
      <c r="F79" s="85">
        <f>Invoice!G81</f>
        <v>0</v>
      </c>
      <c r="G79" s="86">
        <f t="shared" si="4"/>
        <v>0</v>
      </c>
    </row>
    <row r="80" spans="1:7" s="83" customFormat="1" hidden="1">
      <c r="A80" s="99" t="str">
        <f>Invoice!F82</f>
        <v>Exchange rate :</v>
      </c>
      <c r="B80" s="78">
        <f>Invoice!C82</f>
        <v>0</v>
      </c>
      <c r="C80" s="79">
        <f>Invoice!B82</f>
        <v>0</v>
      </c>
      <c r="D80" s="84">
        <f t="shared" si="2"/>
        <v>0</v>
      </c>
      <c r="E80" s="84">
        <f t="shared" si="3"/>
        <v>0</v>
      </c>
      <c r="F80" s="85">
        <f>Invoice!G82</f>
        <v>0</v>
      </c>
      <c r="G80" s="86">
        <f t="shared" si="4"/>
        <v>0</v>
      </c>
    </row>
    <row r="81" spans="1:7" s="83" customFormat="1" hidden="1">
      <c r="A81" s="99" t="str">
        <f>Invoice!F83</f>
        <v>Exchange rate :</v>
      </c>
      <c r="B81" s="78">
        <f>Invoice!C83</f>
        <v>0</v>
      </c>
      <c r="C81" s="79">
        <f>Invoice!B83</f>
        <v>0</v>
      </c>
      <c r="D81" s="84">
        <f t="shared" si="2"/>
        <v>0</v>
      </c>
      <c r="E81" s="84">
        <f t="shared" si="3"/>
        <v>0</v>
      </c>
      <c r="F81" s="85">
        <f>Invoice!G83</f>
        <v>0</v>
      </c>
      <c r="G81" s="86">
        <f t="shared" si="4"/>
        <v>0</v>
      </c>
    </row>
    <row r="82" spans="1:7" s="83" customFormat="1" hidden="1">
      <c r="A82" s="99" t="str">
        <f>Invoice!F84</f>
        <v>Exchange rate :</v>
      </c>
      <c r="B82" s="78">
        <f>Invoice!C84</f>
        <v>0</v>
      </c>
      <c r="C82" s="79">
        <f>Invoice!B84</f>
        <v>0</v>
      </c>
      <c r="D82" s="84">
        <f t="shared" si="2"/>
        <v>0</v>
      </c>
      <c r="E82" s="84">
        <f t="shared" si="3"/>
        <v>0</v>
      </c>
      <c r="F82" s="85">
        <f>Invoice!G84</f>
        <v>0</v>
      </c>
      <c r="G82" s="86">
        <f t="shared" si="4"/>
        <v>0</v>
      </c>
    </row>
    <row r="83" spans="1:7" s="83" customFormat="1" hidden="1">
      <c r="A83" s="99" t="str">
        <f>Invoice!F85</f>
        <v>Exchange rate :</v>
      </c>
      <c r="B83" s="78">
        <f>Invoice!C85</f>
        <v>0</v>
      </c>
      <c r="C83" s="79">
        <f>Invoice!B85</f>
        <v>0</v>
      </c>
      <c r="D83" s="84">
        <f t="shared" si="2"/>
        <v>0</v>
      </c>
      <c r="E83" s="84">
        <f t="shared" si="3"/>
        <v>0</v>
      </c>
      <c r="F83" s="85">
        <f>Invoice!G85</f>
        <v>0</v>
      </c>
      <c r="G83" s="86">
        <f t="shared" si="4"/>
        <v>0</v>
      </c>
    </row>
    <row r="84" spans="1:7" s="83" customFormat="1" hidden="1">
      <c r="A84" s="99" t="str">
        <f>Invoice!F86</f>
        <v>Exchange rate :</v>
      </c>
      <c r="B84" s="78">
        <f>Invoice!C86</f>
        <v>0</v>
      </c>
      <c r="C84" s="79">
        <f>Invoice!B86</f>
        <v>0</v>
      </c>
      <c r="D84" s="84">
        <f t="shared" si="2"/>
        <v>0</v>
      </c>
      <c r="E84" s="84">
        <f t="shared" si="3"/>
        <v>0</v>
      </c>
      <c r="F84" s="85">
        <f>Invoice!G86</f>
        <v>0</v>
      </c>
      <c r="G84" s="86">
        <f t="shared" si="4"/>
        <v>0</v>
      </c>
    </row>
    <row r="85" spans="1:7" s="83" customFormat="1" hidden="1">
      <c r="A85" s="99" t="str">
        <f>Invoice!F87</f>
        <v>Exchange rate :</v>
      </c>
      <c r="B85" s="78">
        <f>Invoice!C87</f>
        <v>0</v>
      </c>
      <c r="C85" s="79">
        <f>Invoice!B87</f>
        <v>0</v>
      </c>
      <c r="D85" s="84">
        <f t="shared" si="2"/>
        <v>0</v>
      </c>
      <c r="E85" s="84">
        <f t="shared" si="3"/>
        <v>0</v>
      </c>
      <c r="F85" s="85">
        <f>Invoice!G87</f>
        <v>0</v>
      </c>
      <c r="G85" s="86">
        <f t="shared" si="4"/>
        <v>0</v>
      </c>
    </row>
    <row r="86" spans="1:7" s="83" customFormat="1" hidden="1">
      <c r="A86" s="99" t="str">
        <f>Invoice!F88</f>
        <v>Exchange rate :</v>
      </c>
      <c r="B86" s="78">
        <f>Invoice!C88</f>
        <v>0</v>
      </c>
      <c r="C86" s="79">
        <f>Invoice!B88</f>
        <v>0</v>
      </c>
      <c r="D86" s="84">
        <f t="shared" si="2"/>
        <v>0</v>
      </c>
      <c r="E86" s="84">
        <f t="shared" si="3"/>
        <v>0</v>
      </c>
      <c r="F86" s="85">
        <f>Invoice!G88</f>
        <v>0</v>
      </c>
      <c r="G86" s="86">
        <f t="shared" si="4"/>
        <v>0</v>
      </c>
    </row>
    <row r="87" spans="1:7" s="83" customFormat="1" hidden="1">
      <c r="A87" s="99" t="str">
        <f>Invoice!F89</f>
        <v>Exchange rate :</v>
      </c>
      <c r="B87" s="78">
        <f>Invoice!C89</f>
        <v>0</v>
      </c>
      <c r="C87" s="79">
        <f>Invoice!B89</f>
        <v>0</v>
      </c>
      <c r="D87" s="84">
        <f t="shared" si="2"/>
        <v>0</v>
      </c>
      <c r="E87" s="84">
        <f t="shared" si="3"/>
        <v>0</v>
      </c>
      <c r="F87" s="85">
        <f>Invoice!G89</f>
        <v>0</v>
      </c>
      <c r="G87" s="86">
        <f t="shared" si="4"/>
        <v>0</v>
      </c>
    </row>
    <row r="88" spans="1:7" s="83" customFormat="1" hidden="1">
      <c r="A88" s="99" t="str">
        <f>Invoice!F90</f>
        <v>Exchange rate :</v>
      </c>
      <c r="B88" s="78">
        <f>Invoice!C90</f>
        <v>0</v>
      </c>
      <c r="C88" s="79">
        <f>Invoice!B90</f>
        <v>0</v>
      </c>
      <c r="D88" s="84">
        <f t="shared" si="2"/>
        <v>0</v>
      </c>
      <c r="E88" s="84">
        <f t="shared" si="3"/>
        <v>0</v>
      </c>
      <c r="F88" s="85">
        <f>Invoice!G90</f>
        <v>0</v>
      </c>
      <c r="G88" s="86">
        <f t="shared" si="4"/>
        <v>0</v>
      </c>
    </row>
    <row r="89" spans="1:7" s="83" customFormat="1" hidden="1">
      <c r="A89" s="99" t="str">
        <f>Invoice!F91</f>
        <v>Exchange rate :</v>
      </c>
      <c r="B89" s="78">
        <f>Invoice!C91</f>
        <v>0</v>
      </c>
      <c r="C89" s="79">
        <f>Invoice!B91</f>
        <v>0</v>
      </c>
      <c r="D89" s="84">
        <f t="shared" si="2"/>
        <v>0</v>
      </c>
      <c r="E89" s="84">
        <f t="shared" si="3"/>
        <v>0</v>
      </c>
      <c r="F89" s="85">
        <f>Invoice!G91</f>
        <v>0</v>
      </c>
      <c r="G89" s="86">
        <f t="shared" si="4"/>
        <v>0</v>
      </c>
    </row>
    <row r="90" spans="1:7" s="83" customFormat="1" hidden="1">
      <c r="A90" s="99" t="str">
        <f>Invoice!F92</f>
        <v>Exchange rate :</v>
      </c>
      <c r="B90" s="78">
        <f>Invoice!C92</f>
        <v>0</v>
      </c>
      <c r="C90" s="79">
        <f>Invoice!B92</f>
        <v>0</v>
      </c>
      <c r="D90" s="84">
        <f t="shared" si="2"/>
        <v>0</v>
      </c>
      <c r="E90" s="84">
        <f t="shared" si="3"/>
        <v>0</v>
      </c>
      <c r="F90" s="85">
        <f>Invoice!G92</f>
        <v>0</v>
      </c>
      <c r="G90" s="86">
        <f t="shared" si="4"/>
        <v>0</v>
      </c>
    </row>
    <row r="91" spans="1:7" s="83" customFormat="1" hidden="1">
      <c r="A91" s="99" t="str">
        <f>Invoice!F93</f>
        <v>Exchange rate :</v>
      </c>
      <c r="B91" s="78">
        <f>Invoice!C93</f>
        <v>0</v>
      </c>
      <c r="C91" s="79">
        <f>Invoice!B93</f>
        <v>0</v>
      </c>
      <c r="D91" s="84">
        <f t="shared" si="2"/>
        <v>0</v>
      </c>
      <c r="E91" s="84">
        <f t="shared" si="3"/>
        <v>0</v>
      </c>
      <c r="F91" s="85">
        <f>Invoice!G93</f>
        <v>0</v>
      </c>
      <c r="G91" s="86">
        <f t="shared" si="4"/>
        <v>0</v>
      </c>
    </row>
    <row r="92" spans="1:7" s="83" customFormat="1" hidden="1">
      <c r="A92" s="99" t="str">
        <f>Invoice!F94</f>
        <v>Exchange rate :</v>
      </c>
      <c r="B92" s="78">
        <f>Invoice!C94</f>
        <v>0</v>
      </c>
      <c r="C92" s="79">
        <f>Invoice!B94</f>
        <v>0</v>
      </c>
      <c r="D92" s="84">
        <f t="shared" si="2"/>
        <v>0</v>
      </c>
      <c r="E92" s="84">
        <f t="shared" si="3"/>
        <v>0</v>
      </c>
      <c r="F92" s="85">
        <f>Invoice!G94</f>
        <v>0</v>
      </c>
      <c r="G92" s="86">
        <f t="shared" si="4"/>
        <v>0</v>
      </c>
    </row>
    <row r="93" spans="1:7" s="83" customFormat="1" hidden="1">
      <c r="A93" s="99" t="str">
        <f>Invoice!F95</f>
        <v>Exchange rate :</v>
      </c>
      <c r="B93" s="78">
        <f>Invoice!C95</f>
        <v>0</v>
      </c>
      <c r="C93" s="79">
        <f>Invoice!B95</f>
        <v>0</v>
      </c>
      <c r="D93" s="84">
        <f t="shared" si="2"/>
        <v>0</v>
      </c>
      <c r="E93" s="84">
        <f t="shared" si="3"/>
        <v>0</v>
      </c>
      <c r="F93" s="85">
        <f>Invoice!G95</f>
        <v>0</v>
      </c>
      <c r="G93" s="86">
        <f t="shared" si="4"/>
        <v>0</v>
      </c>
    </row>
    <row r="94" spans="1:7" s="83" customFormat="1" hidden="1">
      <c r="A94" s="99" t="str">
        <f>Invoice!F96</f>
        <v>Exchange rate :</v>
      </c>
      <c r="B94" s="78">
        <f>Invoice!C96</f>
        <v>0</v>
      </c>
      <c r="C94" s="79">
        <f>Invoice!B96</f>
        <v>0</v>
      </c>
      <c r="D94" s="84">
        <f t="shared" si="2"/>
        <v>0</v>
      </c>
      <c r="E94" s="84">
        <f t="shared" si="3"/>
        <v>0</v>
      </c>
      <c r="F94" s="85">
        <f>Invoice!G96</f>
        <v>0</v>
      </c>
      <c r="G94" s="86">
        <f t="shared" si="4"/>
        <v>0</v>
      </c>
    </row>
    <row r="95" spans="1:7" s="83" customFormat="1" hidden="1">
      <c r="A95" s="99" t="str">
        <f>Invoice!F97</f>
        <v>Exchange rate :</v>
      </c>
      <c r="B95" s="78">
        <f>Invoice!C97</f>
        <v>0</v>
      </c>
      <c r="C95" s="79">
        <f>Invoice!B97</f>
        <v>0</v>
      </c>
      <c r="D95" s="84">
        <f t="shared" si="2"/>
        <v>0</v>
      </c>
      <c r="E95" s="84">
        <f t="shared" si="3"/>
        <v>0</v>
      </c>
      <c r="F95" s="85">
        <f>Invoice!G97</f>
        <v>0</v>
      </c>
      <c r="G95" s="86">
        <f t="shared" si="4"/>
        <v>0</v>
      </c>
    </row>
    <row r="96" spans="1:7" s="83" customFormat="1" hidden="1">
      <c r="A96" s="99" t="str">
        <f>Invoice!F98</f>
        <v>Exchange rate :</v>
      </c>
      <c r="B96" s="78">
        <f>Invoice!C98</f>
        <v>0</v>
      </c>
      <c r="C96" s="79">
        <f>Invoice!B98</f>
        <v>0</v>
      </c>
      <c r="D96" s="84">
        <f t="shared" si="2"/>
        <v>0</v>
      </c>
      <c r="E96" s="84">
        <f t="shared" si="3"/>
        <v>0</v>
      </c>
      <c r="F96" s="85">
        <f>Invoice!G98</f>
        <v>0</v>
      </c>
      <c r="G96" s="86">
        <f t="shared" si="4"/>
        <v>0</v>
      </c>
    </row>
    <row r="97" spans="1:7" s="83" customFormat="1" hidden="1">
      <c r="A97" s="99" t="str">
        <f>Invoice!F99</f>
        <v>Exchange rate :</v>
      </c>
      <c r="B97" s="78">
        <f>Invoice!C99</f>
        <v>0</v>
      </c>
      <c r="C97" s="79">
        <f>Invoice!B99</f>
        <v>0</v>
      </c>
      <c r="D97" s="84">
        <f t="shared" si="2"/>
        <v>0</v>
      </c>
      <c r="E97" s="84">
        <f t="shared" si="3"/>
        <v>0</v>
      </c>
      <c r="F97" s="85">
        <f>Invoice!G99</f>
        <v>0</v>
      </c>
      <c r="G97" s="86">
        <f t="shared" si="4"/>
        <v>0</v>
      </c>
    </row>
    <row r="98" spans="1:7" s="83" customFormat="1" hidden="1">
      <c r="A98" s="99" t="str">
        <f>Invoice!F100</f>
        <v>Exchange rate :</v>
      </c>
      <c r="B98" s="78">
        <f>Invoice!C100</f>
        <v>0</v>
      </c>
      <c r="C98" s="79">
        <f>Invoice!B100</f>
        <v>0</v>
      </c>
      <c r="D98" s="84">
        <f t="shared" si="2"/>
        <v>0</v>
      </c>
      <c r="E98" s="84">
        <f t="shared" si="3"/>
        <v>0</v>
      </c>
      <c r="F98" s="85">
        <f>Invoice!G100</f>
        <v>0</v>
      </c>
      <c r="G98" s="86">
        <f t="shared" si="4"/>
        <v>0</v>
      </c>
    </row>
    <row r="99" spans="1:7" s="83" customFormat="1" hidden="1">
      <c r="A99" s="99" t="str">
        <f>Invoice!F101</f>
        <v>Exchange rate :</v>
      </c>
      <c r="B99" s="78">
        <f>Invoice!C101</f>
        <v>0</v>
      </c>
      <c r="C99" s="79">
        <f>Invoice!B101</f>
        <v>0</v>
      </c>
      <c r="D99" s="84">
        <f t="shared" si="2"/>
        <v>0</v>
      </c>
      <c r="E99" s="84">
        <f t="shared" si="3"/>
        <v>0</v>
      </c>
      <c r="F99" s="85">
        <f>Invoice!G101</f>
        <v>0</v>
      </c>
      <c r="G99" s="86">
        <f t="shared" si="4"/>
        <v>0</v>
      </c>
    </row>
    <row r="100" spans="1:7" s="83" customFormat="1" hidden="1">
      <c r="A100" s="99" t="str">
        <f>Invoice!F102</f>
        <v>Exchange rate :</v>
      </c>
      <c r="B100" s="78">
        <f>Invoice!C102</f>
        <v>0</v>
      </c>
      <c r="C100" s="79">
        <f>Invoice!B102</f>
        <v>0</v>
      </c>
      <c r="D100" s="84">
        <f t="shared" si="2"/>
        <v>0</v>
      </c>
      <c r="E100" s="84">
        <f t="shared" si="3"/>
        <v>0</v>
      </c>
      <c r="F100" s="85">
        <f>Invoice!G102</f>
        <v>0</v>
      </c>
      <c r="G100" s="86">
        <f t="shared" si="4"/>
        <v>0</v>
      </c>
    </row>
    <row r="101" spans="1:7" s="83" customFormat="1" hidden="1">
      <c r="A101" s="99" t="str">
        <f>Invoice!F103</f>
        <v>Exchange rate :</v>
      </c>
      <c r="B101" s="78">
        <f>Invoice!C103</f>
        <v>0</v>
      </c>
      <c r="C101" s="79">
        <f>Invoice!B103</f>
        <v>0</v>
      </c>
      <c r="D101" s="84">
        <f t="shared" si="2"/>
        <v>0</v>
      </c>
      <c r="E101" s="84">
        <f t="shared" si="3"/>
        <v>0</v>
      </c>
      <c r="F101" s="85">
        <f>Invoice!G103</f>
        <v>0</v>
      </c>
      <c r="G101" s="86">
        <f t="shared" si="4"/>
        <v>0</v>
      </c>
    </row>
    <row r="102" spans="1:7" s="83" customFormat="1" hidden="1">
      <c r="A102" s="99" t="str">
        <f>Invoice!F104</f>
        <v>Exchange rate :</v>
      </c>
      <c r="B102" s="78">
        <f>Invoice!C104</f>
        <v>0</v>
      </c>
      <c r="C102" s="79">
        <f>Invoice!B104</f>
        <v>0</v>
      </c>
      <c r="D102" s="84">
        <f t="shared" si="2"/>
        <v>0</v>
      </c>
      <c r="E102" s="84">
        <f t="shared" si="3"/>
        <v>0</v>
      </c>
      <c r="F102" s="85">
        <f>Invoice!G104</f>
        <v>0</v>
      </c>
      <c r="G102" s="86">
        <f t="shared" si="4"/>
        <v>0</v>
      </c>
    </row>
    <row r="103" spans="1:7" s="83" customFormat="1" hidden="1">
      <c r="A103" s="99" t="str">
        <f>Invoice!F105</f>
        <v>Exchange rate :</v>
      </c>
      <c r="B103" s="78">
        <f>Invoice!C105</f>
        <v>0</v>
      </c>
      <c r="C103" s="79">
        <f>Invoice!B105</f>
        <v>0</v>
      </c>
      <c r="D103" s="84">
        <f t="shared" si="2"/>
        <v>0</v>
      </c>
      <c r="E103" s="84">
        <f t="shared" si="3"/>
        <v>0</v>
      </c>
      <c r="F103" s="85">
        <f>Invoice!G105</f>
        <v>0</v>
      </c>
      <c r="G103" s="86">
        <f t="shared" si="4"/>
        <v>0</v>
      </c>
    </row>
    <row r="104" spans="1:7" s="83" customFormat="1" hidden="1">
      <c r="A104" s="99" t="str">
        <f>Invoice!F106</f>
        <v>Exchange rate :</v>
      </c>
      <c r="B104" s="78">
        <f>Invoice!C106</f>
        <v>0</v>
      </c>
      <c r="C104" s="79">
        <f>Invoice!B106</f>
        <v>0</v>
      </c>
      <c r="D104" s="84">
        <f t="shared" si="2"/>
        <v>0</v>
      </c>
      <c r="E104" s="84">
        <f t="shared" si="3"/>
        <v>0</v>
      </c>
      <c r="F104" s="85">
        <f>Invoice!G106</f>
        <v>0</v>
      </c>
      <c r="G104" s="86">
        <f t="shared" si="4"/>
        <v>0</v>
      </c>
    </row>
    <row r="105" spans="1:7" s="83" customFormat="1" hidden="1">
      <c r="A105" s="99" t="str">
        <f>Invoice!F107</f>
        <v>Exchange rate :</v>
      </c>
      <c r="B105" s="78">
        <f>Invoice!C107</f>
        <v>0</v>
      </c>
      <c r="C105" s="79">
        <f>Invoice!B107</f>
        <v>0</v>
      </c>
      <c r="D105" s="84">
        <f t="shared" si="2"/>
        <v>0</v>
      </c>
      <c r="E105" s="84">
        <f t="shared" si="3"/>
        <v>0</v>
      </c>
      <c r="F105" s="85">
        <f>Invoice!G107</f>
        <v>0</v>
      </c>
      <c r="G105" s="86">
        <f t="shared" si="4"/>
        <v>0</v>
      </c>
    </row>
    <row r="106" spans="1:7" s="83" customFormat="1" hidden="1">
      <c r="A106" s="99" t="str">
        <f>Invoice!F108</f>
        <v>Exchange rate :</v>
      </c>
      <c r="B106" s="78">
        <f>Invoice!C108</f>
        <v>0</v>
      </c>
      <c r="C106" s="79">
        <f>Invoice!B108</f>
        <v>0</v>
      </c>
      <c r="D106" s="84">
        <f t="shared" si="2"/>
        <v>0</v>
      </c>
      <c r="E106" s="84">
        <f t="shared" si="3"/>
        <v>0</v>
      </c>
      <c r="F106" s="85">
        <f>Invoice!G108</f>
        <v>0</v>
      </c>
      <c r="G106" s="86">
        <f t="shared" si="4"/>
        <v>0</v>
      </c>
    </row>
    <row r="107" spans="1:7" s="83" customFormat="1" hidden="1">
      <c r="A107" s="99" t="str">
        <f>Invoice!F109</f>
        <v>Exchange rate :</v>
      </c>
      <c r="B107" s="78">
        <f>Invoice!C109</f>
        <v>0</v>
      </c>
      <c r="C107" s="79">
        <f>Invoice!B109</f>
        <v>0</v>
      </c>
      <c r="D107" s="84">
        <f t="shared" si="2"/>
        <v>0</v>
      </c>
      <c r="E107" s="84">
        <f t="shared" si="3"/>
        <v>0</v>
      </c>
      <c r="F107" s="85">
        <f>Invoice!G109</f>
        <v>0</v>
      </c>
      <c r="G107" s="86">
        <f t="shared" si="4"/>
        <v>0</v>
      </c>
    </row>
    <row r="108" spans="1:7" s="83" customFormat="1" hidden="1">
      <c r="A108" s="99" t="str">
        <f>Invoice!F110</f>
        <v>Exchange rate :</v>
      </c>
      <c r="B108" s="78">
        <f>Invoice!C110</f>
        <v>0</v>
      </c>
      <c r="C108" s="79">
        <f>Invoice!B110</f>
        <v>0</v>
      </c>
      <c r="D108" s="84">
        <f t="shared" si="2"/>
        <v>0</v>
      </c>
      <c r="E108" s="84">
        <f t="shared" si="3"/>
        <v>0</v>
      </c>
      <c r="F108" s="85">
        <f>Invoice!G110</f>
        <v>0</v>
      </c>
      <c r="G108" s="86">
        <f t="shared" si="4"/>
        <v>0</v>
      </c>
    </row>
    <row r="109" spans="1:7" s="83" customFormat="1" hidden="1">
      <c r="A109" s="99" t="str">
        <f>Invoice!F111</f>
        <v>Exchange rate :</v>
      </c>
      <c r="B109" s="78">
        <f>Invoice!C111</f>
        <v>0</v>
      </c>
      <c r="C109" s="79">
        <f>Invoice!B111</f>
        <v>0</v>
      </c>
      <c r="D109" s="84">
        <f t="shared" si="2"/>
        <v>0</v>
      </c>
      <c r="E109" s="84">
        <f t="shared" si="3"/>
        <v>0</v>
      </c>
      <c r="F109" s="85">
        <f>Invoice!G111</f>
        <v>0</v>
      </c>
      <c r="G109" s="86">
        <f t="shared" si="4"/>
        <v>0</v>
      </c>
    </row>
    <row r="110" spans="1:7" s="83" customFormat="1" hidden="1">
      <c r="A110" s="99" t="str">
        <f>Invoice!F112</f>
        <v>Exchange rate :</v>
      </c>
      <c r="B110" s="78">
        <f>Invoice!C112</f>
        <v>0</v>
      </c>
      <c r="C110" s="79">
        <f>Invoice!B112</f>
        <v>0</v>
      </c>
      <c r="D110" s="84">
        <f t="shared" si="2"/>
        <v>0</v>
      </c>
      <c r="E110" s="84">
        <f t="shared" si="3"/>
        <v>0</v>
      </c>
      <c r="F110" s="85">
        <f>Invoice!G112</f>
        <v>0</v>
      </c>
      <c r="G110" s="86">
        <f t="shared" si="4"/>
        <v>0</v>
      </c>
    </row>
    <row r="111" spans="1:7" s="83" customFormat="1" hidden="1">
      <c r="A111" s="99" t="str">
        <f>Invoice!F113</f>
        <v>Exchange rate :</v>
      </c>
      <c r="B111" s="78">
        <f>Invoice!C113</f>
        <v>0</v>
      </c>
      <c r="C111" s="79">
        <f>Invoice!B113</f>
        <v>0</v>
      </c>
      <c r="D111" s="84">
        <f t="shared" si="2"/>
        <v>0</v>
      </c>
      <c r="E111" s="84">
        <f t="shared" si="3"/>
        <v>0</v>
      </c>
      <c r="F111" s="85">
        <f>Invoice!G113</f>
        <v>0</v>
      </c>
      <c r="G111" s="86">
        <f t="shared" si="4"/>
        <v>0</v>
      </c>
    </row>
    <row r="112" spans="1:7" s="83" customFormat="1" hidden="1">
      <c r="A112" s="99" t="str">
        <f>Invoice!F114</f>
        <v>Exchange rate :</v>
      </c>
      <c r="B112" s="78">
        <f>Invoice!C114</f>
        <v>0</v>
      </c>
      <c r="C112" s="79">
        <f>Invoice!B114</f>
        <v>0</v>
      </c>
      <c r="D112" s="84">
        <f t="shared" si="2"/>
        <v>0</v>
      </c>
      <c r="E112" s="84">
        <f t="shared" si="3"/>
        <v>0</v>
      </c>
      <c r="F112" s="85">
        <f>Invoice!G114</f>
        <v>0</v>
      </c>
      <c r="G112" s="86">
        <f t="shared" si="4"/>
        <v>0</v>
      </c>
    </row>
    <row r="113" spans="1:7" s="83" customFormat="1" hidden="1">
      <c r="A113" s="99" t="str">
        <f>Invoice!F115</f>
        <v>Exchange rate :</v>
      </c>
      <c r="B113" s="78">
        <f>Invoice!C115</f>
        <v>0</v>
      </c>
      <c r="C113" s="79">
        <f>Invoice!B115</f>
        <v>0</v>
      </c>
      <c r="D113" s="84">
        <f t="shared" si="2"/>
        <v>0</v>
      </c>
      <c r="E113" s="84">
        <f t="shared" si="3"/>
        <v>0</v>
      </c>
      <c r="F113" s="85">
        <f>Invoice!G115</f>
        <v>0</v>
      </c>
      <c r="G113" s="86">
        <f t="shared" si="4"/>
        <v>0</v>
      </c>
    </row>
    <row r="114" spans="1:7" s="83" customFormat="1" hidden="1">
      <c r="A114" s="99" t="str">
        <f>Invoice!F116</f>
        <v>Exchange rate :</v>
      </c>
      <c r="B114" s="78">
        <f>Invoice!C116</f>
        <v>0</v>
      </c>
      <c r="C114" s="79">
        <f>Invoice!B116</f>
        <v>0</v>
      </c>
      <c r="D114" s="84">
        <f t="shared" si="2"/>
        <v>0</v>
      </c>
      <c r="E114" s="84">
        <f t="shared" si="3"/>
        <v>0</v>
      </c>
      <c r="F114" s="85">
        <f>Invoice!G116</f>
        <v>0</v>
      </c>
      <c r="G114" s="86">
        <f t="shared" si="4"/>
        <v>0</v>
      </c>
    </row>
    <row r="115" spans="1:7" s="83" customFormat="1" hidden="1">
      <c r="A115" s="99" t="str">
        <f>Invoice!F117</f>
        <v>Exchange rate :</v>
      </c>
      <c r="B115" s="78">
        <f>Invoice!C117</f>
        <v>0</v>
      </c>
      <c r="C115" s="79">
        <f>Invoice!B117</f>
        <v>0</v>
      </c>
      <c r="D115" s="84">
        <f t="shared" si="2"/>
        <v>0</v>
      </c>
      <c r="E115" s="84">
        <f t="shared" si="3"/>
        <v>0</v>
      </c>
      <c r="F115" s="85">
        <f>Invoice!G117</f>
        <v>0</v>
      </c>
      <c r="G115" s="86">
        <f t="shared" si="4"/>
        <v>0</v>
      </c>
    </row>
    <row r="116" spans="1:7" s="83" customFormat="1" hidden="1">
      <c r="A116" s="99" t="str">
        <f>Invoice!F118</f>
        <v>Exchange rate :</v>
      </c>
      <c r="B116" s="78">
        <f>Invoice!C118</f>
        <v>0</v>
      </c>
      <c r="C116" s="79">
        <f>Invoice!B118</f>
        <v>0</v>
      </c>
      <c r="D116" s="84">
        <f t="shared" si="2"/>
        <v>0</v>
      </c>
      <c r="E116" s="84">
        <f t="shared" si="3"/>
        <v>0</v>
      </c>
      <c r="F116" s="85">
        <f>Invoice!G118</f>
        <v>0</v>
      </c>
      <c r="G116" s="86">
        <f t="shared" si="4"/>
        <v>0</v>
      </c>
    </row>
    <row r="117" spans="1:7" s="83" customFormat="1" hidden="1">
      <c r="A117" s="99" t="str">
        <f>Invoice!F119</f>
        <v>Exchange rate :</v>
      </c>
      <c r="B117" s="78">
        <f>Invoice!C119</f>
        <v>0</v>
      </c>
      <c r="C117" s="79">
        <f>Invoice!B119</f>
        <v>0</v>
      </c>
      <c r="D117" s="84">
        <f t="shared" si="2"/>
        <v>0</v>
      </c>
      <c r="E117" s="84">
        <f t="shared" si="3"/>
        <v>0</v>
      </c>
      <c r="F117" s="85">
        <f>Invoice!G119</f>
        <v>0</v>
      </c>
      <c r="G117" s="86">
        <f t="shared" si="4"/>
        <v>0</v>
      </c>
    </row>
    <row r="118" spans="1:7" s="83" customFormat="1" hidden="1">
      <c r="A118" s="99" t="str">
        <f>Invoice!F120</f>
        <v>Exchange rate :</v>
      </c>
      <c r="B118" s="78">
        <f>Invoice!C120</f>
        <v>0</v>
      </c>
      <c r="C118" s="79">
        <f>Invoice!B120</f>
        <v>0</v>
      </c>
      <c r="D118" s="84">
        <f t="shared" si="2"/>
        <v>0</v>
      </c>
      <c r="E118" s="84">
        <f t="shared" si="3"/>
        <v>0</v>
      </c>
      <c r="F118" s="85">
        <f>Invoice!G120</f>
        <v>0</v>
      </c>
      <c r="G118" s="86">
        <f t="shared" si="4"/>
        <v>0</v>
      </c>
    </row>
    <row r="119" spans="1:7" s="83" customFormat="1" hidden="1">
      <c r="A119" s="99" t="str">
        <f>Invoice!F121</f>
        <v>Exchange rate :</v>
      </c>
      <c r="B119" s="78">
        <f>Invoice!C121</f>
        <v>0</v>
      </c>
      <c r="C119" s="79">
        <f>Invoice!B121</f>
        <v>0</v>
      </c>
      <c r="D119" s="84">
        <f t="shared" si="2"/>
        <v>0</v>
      </c>
      <c r="E119" s="84">
        <f t="shared" si="3"/>
        <v>0</v>
      </c>
      <c r="F119" s="85">
        <f>Invoice!G121</f>
        <v>0</v>
      </c>
      <c r="G119" s="86">
        <f t="shared" si="4"/>
        <v>0</v>
      </c>
    </row>
    <row r="120" spans="1:7" s="83" customFormat="1" hidden="1">
      <c r="A120" s="99" t="str">
        <f>Invoice!F122</f>
        <v>Exchange rate :</v>
      </c>
      <c r="B120" s="78">
        <f>Invoice!C122</f>
        <v>0</v>
      </c>
      <c r="C120" s="79">
        <f>Invoice!B122</f>
        <v>0</v>
      </c>
      <c r="D120" s="84">
        <f t="shared" si="2"/>
        <v>0</v>
      </c>
      <c r="E120" s="84">
        <f t="shared" si="3"/>
        <v>0</v>
      </c>
      <c r="F120" s="85">
        <f>Invoice!G122</f>
        <v>0</v>
      </c>
      <c r="G120" s="86">
        <f t="shared" si="4"/>
        <v>0</v>
      </c>
    </row>
    <row r="121" spans="1:7" s="83" customFormat="1" hidden="1">
      <c r="A121" s="99" t="str">
        <f>Invoice!F123</f>
        <v>Exchange rate :</v>
      </c>
      <c r="B121" s="78">
        <f>Invoice!C123</f>
        <v>0</v>
      </c>
      <c r="C121" s="79">
        <f>Invoice!B123</f>
        <v>0</v>
      </c>
      <c r="D121" s="84">
        <f t="shared" si="2"/>
        <v>0</v>
      </c>
      <c r="E121" s="84">
        <f t="shared" si="3"/>
        <v>0</v>
      </c>
      <c r="F121" s="85">
        <f>Invoice!G123</f>
        <v>0</v>
      </c>
      <c r="G121" s="86">
        <f t="shared" si="4"/>
        <v>0</v>
      </c>
    </row>
    <row r="122" spans="1:7" s="83" customFormat="1" hidden="1">
      <c r="A122" s="99" t="str">
        <f>Invoice!F124</f>
        <v>Exchange rate :</v>
      </c>
      <c r="B122" s="78">
        <f>Invoice!C124</f>
        <v>0</v>
      </c>
      <c r="C122" s="79">
        <f>Invoice!B124</f>
        <v>0</v>
      </c>
      <c r="D122" s="84">
        <f t="shared" si="2"/>
        <v>0</v>
      </c>
      <c r="E122" s="84">
        <f t="shared" si="3"/>
        <v>0</v>
      </c>
      <c r="F122" s="85">
        <f>Invoice!G124</f>
        <v>0</v>
      </c>
      <c r="G122" s="86">
        <f t="shared" si="4"/>
        <v>0</v>
      </c>
    </row>
    <row r="123" spans="1:7" s="83" customFormat="1" hidden="1">
      <c r="A123" s="99" t="str">
        <f>Invoice!F125</f>
        <v>Exchange rate :</v>
      </c>
      <c r="B123" s="78">
        <f>Invoice!C125</f>
        <v>0</v>
      </c>
      <c r="C123" s="79">
        <f>Invoice!B125</f>
        <v>0</v>
      </c>
      <c r="D123" s="84">
        <f t="shared" si="2"/>
        <v>0</v>
      </c>
      <c r="E123" s="84">
        <f t="shared" si="3"/>
        <v>0</v>
      </c>
      <c r="F123" s="85">
        <f>Invoice!G125</f>
        <v>0</v>
      </c>
      <c r="G123" s="86">
        <f t="shared" si="4"/>
        <v>0</v>
      </c>
    </row>
    <row r="124" spans="1:7" s="83" customFormat="1" hidden="1">
      <c r="A124" s="99" t="str">
        <f>Invoice!F126</f>
        <v>Exchange rate :</v>
      </c>
      <c r="B124" s="78">
        <f>Invoice!C126</f>
        <v>0</v>
      </c>
      <c r="C124" s="79">
        <f>Invoice!B126</f>
        <v>0</v>
      </c>
      <c r="D124" s="84">
        <f t="shared" si="2"/>
        <v>0</v>
      </c>
      <c r="E124" s="84">
        <f t="shared" si="3"/>
        <v>0</v>
      </c>
      <c r="F124" s="85">
        <f>Invoice!G126</f>
        <v>0</v>
      </c>
      <c r="G124" s="86">
        <f t="shared" si="4"/>
        <v>0</v>
      </c>
    </row>
    <row r="125" spans="1:7" s="83" customFormat="1" hidden="1">
      <c r="A125" s="99" t="str">
        <f>Invoice!F127</f>
        <v>Exchange rate :</v>
      </c>
      <c r="B125" s="78">
        <f>Invoice!C127</f>
        <v>0</v>
      </c>
      <c r="C125" s="79">
        <f>Invoice!B127</f>
        <v>0</v>
      </c>
      <c r="D125" s="84">
        <f t="shared" si="2"/>
        <v>0</v>
      </c>
      <c r="E125" s="84">
        <f t="shared" si="3"/>
        <v>0</v>
      </c>
      <c r="F125" s="85">
        <f>Invoice!G127</f>
        <v>0</v>
      </c>
      <c r="G125" s="86">
        <f t="shared" si="4"/>
        <v>0</v>
      </c>
    </row>
    <row r="126" spans="1:7" s="83" customFormat="1" hidden="1">
      <c r="A126" s="99" t="str">
        <f>Invoice!F128</f>
        <v>Exchange rate :</v>
      </c>
      <c r="B126" s="78">
        <f>Invoice!C128</f>
        <v>0</v>
      </c>
      <c r="C126" s="79">
        <f>Invoice!B128</f>
        <v>0</v>
      </c>
      <c r="D126" s="84">
        <f t="shared" si="2"/>
        <v>0</v>
      </c>
      <c r="E126" s="84">
        <f t="shared" si="3"/>
        <v>0</v>
      </c>
      <c r="F126" s="85">
        <f>Invoice!G128</f>
        <v>0</v>
      </c>
      <c r="G126" s="86">
        <f t="shared" si="4"/>
        <v>0</v>
      </c>
    </row>
    <row r="127" spans="1:7" s="83" customFormat="1" hidden="1">
      <c r="A127" s="99" t="str">
        <f>Invoice!F129</f>
        <v>Exchange rate :</v>
      </c>
      <c r="B127" s="78">
        <f>Invoice!C129</f>
        <v>0</v>
      </c>
      <c r="C127" s="79">
        <f>Invoice!B129</f>
        <v>0</v>
      </c>
      <c r="D127" s="84">
        <f t="shared" si="2"/>
        <v>0</v>
      </c>
      <c r="E127" s="84">
        <f t="shared" si="3"/>
        <v>0</v>
      </c>
      <c r="F127" s="85">
        <f>Invoice!G129</f>
        <v>0</v>
      </c>
      <c r="G127" s="86">
        <f t="shared" si="4"/>
        <v>0</v>
      </c>
    </row>
    <row r="128" spans="1:7" s="83" customFormat="1" hidden="1">
      <c r="A128" s="99" t="str">
        <f>Invoice!F130</f>
        <v>Exchange rate :</v>
      </c>
      <c r="B128" s="78">
        <f>Invoice!C130</f>
        <v>0</v>
      </c>
      <c r="C128" s="79">
        <f>Invoice!B130</f>
        <v>0</v>
      </c>
      <c r="D128" s="84">
        <f t="shared" si="2"/>
        <v>0</v>
      </c>
      <c r="E128" s="84">
        <f t="shared" si="3"/>
        <v>0</v>
      </c>
      <c r="F128" s="85">
        <f>Invoice!G130</f>
        <v>0</v>
      </c>
      <c r="G128" s="86">
        <f t="shared" si="4"/>
        <v>0</v>
      </c>
    </row>
    <row r="129" spans="1:7" s="83" customFormat="1" hidden="1">
      <c r="A129" s="99" t="str">
        <f>Invoice!F131</f>
        <v>Exchange rate :</v>
      </c>
      <c r="B129" s="78">
        <f>Invoice!C131</f>
        <v>0</v>
      </c>
      <c r="C129" s="79">
        <f>Invoice!B131</f>
        <v>0</v>
      </c>
      <c r="D129" s="84">
        <f t="shared" ref="D129:D192" si="5">F129/$D$14</f>
        <v>0</v>
      </c>
      <c r="E129" s="84">
        <f t="shared" ref="E129:E192" si="6">G129/$D$14</f>
        <v>0</v>
      </c>
      <c r="F129" s="85">
        <f>Invoice!G131</f>
        <v>0</v>
      </c>
      <c r="G129" s="86">
        <f t="shared" ref="G129:G192" si="7">C129*F129</f>
        <v>0</v>
      </c>
    </row>
    <row r="130" spans="1:7" s="83" customFormat="1" hidden="1">
      <c r="A130" s="99" t="str">
        <f>Invoice!F132</f>
        <v>Exchange rate :</v>
      </c>
      <c r="B130" s="78">
        <f>Invoice!C132</f>
        <v>0</v>
      </c>
      <c r="C130" s="79">
        <f>Invoice!B132</f>
        <v>0</v>
      </c>
      <c r="D130" s="84">
        <f t="shared" si="5"/>
        <v>0</v>
      </c>
      <c r="E130" s="84">
        <f t="shared" si="6"/>
        <v>0</v>
      </c>
      <c r="F130" s="85">
        <f>Invoice!G132</f>
        <v>0</v>
      </c>
      <c r="G130" s="86">
        <f t="shared" si="7"/>
        <v>0</v>
      </c>
    </row>
    <row r="131" spans="1:7" s="83" customFormat="1" hidden="1">
      <c r="A131" s="99" t="str">
        <f>Invoice!F133</f>
        <v>Exchange rate :</v>
      </c>
      <c r="B131" s="78">
        <f>Invoice!C133</f>
        <v>0</v>
      </c>
      <c r="C131" s="79">
        <f>Invoice!B133</f>
        <v>0</v>
      </c>
      <c r="D131" s="84">
        <f t="shared" si="5"/>
        <v>0</v>
      </c>
      <c r="E131" s="84">
        <f t="shared" si="6"/>
        <v>0</v>
      </c>
      <c r="F131" s="85">
        <f>Invoice!G133</f>
        <v>0</v>
      </c>
      <c r="G131" s="86">
        <f t="shared" si="7"/>
        <v>0</v>
      </c>
    </row>
    <row r="132" spans="1:7" s="83" customFormat="1" hidden="1">
      <c r="A132" s="99" t="str">
        <f>Invoice!F134</f>
        <v>Exchange rate :</v>
      </c>
      <c r="B132" s="78">
        <f>Invoice!C134</f>
        <v>0</v>
      </c>
      <c r="C132" s="79">
        <f>Invoice!B134</f>
        <v>0</v>
      </c>
      <c r="D132" s="84">
        <f t="shared" si="5"/>
        <v>0</v>
      </c>
      <c r="E132" s="84">
        <f t="shared" si="6"/>
        <v>0</v>
      </c>
      <c r="F132" s="85">
        <f>Invoice!G134</f>
        <v>0</v>
      </c>
      <c r="G132" s="86">
        <f t="shared" si="7"/>
        <v>0</v>
      </c>
    </row>
    <row r="133" spans="1:7" s="83" customFormat="1" hidden="1">
      <c r="A133" s="99" t="str">
        <f>Invoice!F135</f>
        <v>Exchange rate :</v>
      </c>
      <c r="B133" s="78">
        <f>Invoice!C135</f>
        <v>0</v>
      </c>
      <c r="C133" s="79">
        <f>Invoice!B135</f>
        <v>0</v>
      </c>
      <c r="D133" s="84">
        <f t="shared" si="5"/>
        <v>0</v>
      </c>
      <c r="E133" s="84">
        <f t="shared" si="6"/>
        <v>0</v>
      </c>
      <c r="F133" s="85">
        <f>Invoice!G135</f>
        <v>0</v>
      </c>
      <c r="G133" s="86">
        <f t="shared" si="7"/>
        <v>0</v>
      </c>
    </row>
    <row r="134" spans="1:7" s="83" customFormat="1" hidden="1">
      <c r="A134" s="99" t="str">
        <f>Invoice!F136</f>
        <v>Exchange rate :</v>
      </c>
      <c r="B134" s="78">
        <f>Invoice!C136</f>
        <v>0</v>
      </c>
      <c r="C134" s="79">
        <f>Invoice!B136</f>
        <v>0</v>
      </c>
      <c r="D134" s="84">
        <f t="shared" si="5"/>
        <v>0</v>
      </c>
      <c r="E134" s="84">
        <f t="shared" si="6"/>
        <v>0</v>
      </c>
      <c r="F134" s="85">
        <f>Invoice!G136</f>
        <v>0</v>
      </c>
      <c r="G134" s="86">
        <f t="shared" si="7"/>
        <v>0</v>
      </c>
    </row>
    <row r="135" spans="1:7" s="83" customFormat="1" hidden="1">
      <c r="A135" s="99" t="str">
        <f>Invoice!F137</f>
        <v>Exchange rate :</v>
      </c>
      <c r="B135" s="78">
        <f>Invoice!C137</f>
        <v>0</v>
      </c>
      <c r="C135" s="79">
        <f>Invoice!B137</f>
        <v>0</v>
      </c>
      <c r="D135" s="84">
        <f t="shared" si="5"/>
        <v>0</v>
      </c>
      <c r="E135" s="84">
        <f t="shared" si="6"/>
        <v>0</v>
      </c>
      <c r="F135" s="85">
        <f>Invoice!G137</f>
        <v>0</v>
      </c>
      <c r="G135" s="86">
        <f t="shared" si="7"/>
        <v>0</v>
      </c>
    </row>
    <row r="136" spans="1:7" s="83" customFormat="1" hidden="1">
      <c r="A136" s="99" t="str">
        <f>Invoice!F138</f>
        <v>Exchange rate :</v>
      </c>
      <c r="B136" s="78">
        <f>Invoice!C138</f>
        <v>0</v>
      </c>
      <c r="C136" s="79">
        <f>Invoice!B138</f>
        <v>0</v>
      </c>
      <c r="D136" s="84">
        <f t="shared" si="5"/>
        <v>0</v>
      </c>
      <c r="E136" s="84">
        <f t="shared" si="6"/>
        <v>0</v>
      </c>
      <c r="F136" s="85">
        <f>Invoice!G138</f>
        <v>0</v>
      </c>
      <c r="G136" s="86">
        <f t="shared" si="7"/>
        <v>0</v>
      </c>
    </row>
    <row r="137" spans="1:7" s="83" customFormat="1" hidden="1">
      <c r="A137" s="99" t="str">
        <f>Invoice!F139</f>
        <v>Exchange rate :</v>
      </c>
      <c r="B137" s="78">
        <f>Invoice!C139</f>
        <v>0</v>
      </c>
      <c r="C137" s="79">
        <f>Invoice!B139</f>
        <v>0</v>
      </c>
      <c r="D137" s="84">
        <f t="shared" si="5"/>
        <v>0</v>
      </c>
      <c r="E137" s="84">
        <f t="shared" si="6"/>
        <v>0</v>
      </c>
      <c r="F137" s="85">
        <f>Invoice!G139</f>
        <v>0</v>
      </c>
      <c r="G137" s="86">
        <f t="shared" si="7"/>
        <v>0</v>
      </c>
    </row>
    <row r="138" spans="1:7" s="83" customFormat="1" hidden="1">
      <c r="A138" s="99" t="str">
        <f>Invoice!F140</f>
        <v>Exchange rate :</v>
      </c>
      <c r="B138" s="78">
        <f>Invoice!C140</f>
        <v>0</v>
      </c>
      <c r="C138" s="79">
        <f>Invoice!B140</f>
        <v>0</v>
      </c>
      <c r="D138" s="84">
        <f t="shared" si="5"/>
        <v>0</v>
      </c>
      <c r="E138" s="84">
        <f t="shared" si="6"/>
        <v>0</v>
      </c>
      <c r="F138" s="85">
        <f>Invoice!G140</f>
        <v>0</v>
      </c>
      <c r="G138" s="86">
        <f t="shared" si="7"/>
        <v>0</v>
      </c>
    </row>
    <row r="139" spans="1:7" s="83" customFormat="1" hidden="1">
      <c r="A139" s="99" t="str">
        <f>Invoice!F141</f>
        <v>Exchange rate :</v>
      </c>
      <c r="B139" s="78">
        <f>Invoice!C141</f>
        <v>0</v>
      </c>
      <c r="C139" s="79">
        <f>Invoice!B141</f>
        <v>0</v>
      </c>
      <c r="D139" s="84">
        <f t="shared" si="5"/>
        <v>0</v>
      </c>
      <c r="E139" s="84">
        <f t="shared" si="6"/>
        <v>0</v>
      </c>
      <c r="F139" s="85">
        <f>Invoice!G141</f>
        <v>0</v>
      </c>
      <c r="G139" s="86">
        <f t="shared" si="7"/>
        <v>0</v>
      </c>
    </row>
    <row r="140" spans="1:7" s="83" customFormat="1" hidden="1">
      <c r="A140" s="99" t="str">
        <f>Invoice!F142</f>
        <v>Exchange rate :</v>
      </c>
      <c r="B140" s="78">
        <f>Invoice!C142</f>
        <v>0</v>
      </c>
      <c r="C140" s="79">
        <f>Invoice!B142</f>
        <v>0</v>
      </c>
      <c r="D140" s="84">
        <f t="shared" si="5"/>
        <v>0</v>
      </c>
      <c r="E140" s="84">
        <f t="shared" si="6"/>
        <v>0</v>
      </c>
      <c r="F140" s="85">
        <f>Invoice!G142</f>
        <v>0</v>
      </c>
      <c r="G140" s="86">
        <f t="shared" si="7"/>
        <v>0</v>
      </c>
    </row>
    <row r="141" spans="1:7" s="83" customFormat="1" hidden="1">
      <c r="A141" s="99" t="str">
        <f>Invoice!F143</f>
        <v>Exchange rate :</v>
      </c>
      <c r="B141" s="78">
        <f>Invoice!C143</f>
        <v>0</v>
      </c>
      <c r="C141" s="79">
        <f>Invoice!B143</f>
        <v>0</v>
      </c>
      <c r="D141" s="84">
        <f t="shared" si="5"/>
        <v>0</v>
      </c>
      <c r="E141" s="84">
        <f t="shared" si="6"/>
        <v>0</v>
      </c>
      <c r="F141" s="85">
        <f>Invoice!G143</f>
        <v>0</v>
      </c>
      <c r="G141" s="86">
        <f t="shared" si="7"/>
        <v>0</v>
      </c>
    </row>
    <row r="142" spans="1:7" s="83" customFormat="1" hidden="1">
      <c r="A142" s="99" t="str">
        <f>Invoice!F144</f>
        <v>Exchange rate :</v>
      </c>
      <c r="B142" s="78">
        <f>Invoice!C144</f>
        <v>0</v>
      </c>
      <c r="C142" s="79">
        <f>Invoice!B144</f>
        <v>0</v>
      </c>
      <c r="D142" s="84">
        <f t="shared" si="5"/>
        <v>0</v>
      </c>
      <c r="E142" s="84">
        <f t="shared" si="6"/>
        <v>0</v>
      </c>
      <c r="F142" s="85">
        <f>Invoice!G144</f>
        <v>0</v>
      </c>
      <c r="G142" s="86">
        <f t="shared" si="7"/>
        <v>0</v>
      </c>
    </row>
    <row r="143" spans="1:7" s="83" customFormat="1" hidden="1">
      <c r="A143" s="99" t="str">
        <f>Invoice!F145</f>
        <v>Exchange rate :</v>
      </c>
      <c r="B143" s="78">
        <f>Invoice!C145</f>
        <v>0</v>
      </c>
      <c r="C143" s="79">
        <f>Invoice!B145</f>
        <v>0</v>
      </c>
      <c r="D143" s="84">
        <f t="shared" si="5"/>
        <v>0</v>
      </c>
      <c r="E143" s="84">
        <f t="shared" si="6"/>
        <v>0</v>
      </c>
      <c r="F143" s="85">
        <f>Invoice!G145</f>
        <v>0</v>
      </c>
      <c r="G143" s="86">
        <f t="shared" si="7"/>
        <v>0</v>
      </c>
    </row>
    <row r="144" spans="1:7" s="83" customFormat="1" hidden="1">
      <c r="A144" s="99" t="str">
        <f>Invoice!F146</f>
        <v>Exchange rate :</v>
      </c>
      <c r="B144" s="78">
        <f>Invoice!C146</f>
        <v>0</v>
      </c>
      <c r="C144" s="79">
        <f>Invoice!B146</f>
        <v>0</v>
      </c>
      <c r="D144" s="84">
        <f t="shared" si="5"/>
        <v>0</v>
      </c>
      <c r="E144" s="84">
        <f t="shared" si="6"/>
        <v>0</v>
      </c>
      <c r="F144" s="85">
        <f>Invoice!G146</f>
        <v>0</v>
      </c>
      <c r="G144" s="86">
        <f t="shared" si="7"/>
        <v>0</v>
      </c>
    </row>
    <row r="145" spans="1:7" s="83" customFormat="1" hidden="1">
      <c r="A145" s="99" t="str">
        <f>Invoice!F147</f>
        <v>Exchange rate :</v>
      </c>
      <c r="B145" s="78">
        <f>Invoice!C147</f>
        <v>0</v>
      </c>
      <c r="C145" s="79">
        <f>Invoice!B147</f>
        <v>0</v>
      </c>
      <c r="D145" s="84">
        <f t="shared" si="5"/>
        <v>0</v>
      </c>
      <c r="E145" s="84">
        <f t="shared" si="6"/>
        <v>0</v>
      </c>
      <c r="F145" s="85">
        <f>Invoice!G147</f>
        <v>0</v>
      </c>
      <c r="G145" s="86">
        <f t="shared" si="7"/>
        <v>0</v>
      </c>
    </row>
    <row r="146" spans="1:7" s="83" customFormat="1" hidden="1">
      <c r="A146" s="99" t="str">
        <f>Invoice!F148</f>
        <v>Exchange rate :</v>
      </c>
      <c r="B146" s="78">
        <f>Invoice!C148</f>
        <v>0</v>
      </c>
      <c r="C146" s="79">
        <f>Invoice!B148</f>
        <v>0</v>
      </c>
      <c r="D146" s="84">
        <f t="shared" si="5"/>
        <v>0</v>
      </c>
      <c r="E146" s="84">
        <f t="shared" si="6"/>
        <v>0</v>
      </c>
      <c r="F146" s="85">
        <f>Invoice!G148</f>
        <v>0</v>
      </c>
      <c r="G146" s="86">
        <f t="shared" si="7"/>
        <v>0</v>
      </c>
    </row>
    <row r="147" spans="1:7" s="83" customFormat="1" hidden="1">
      <c r="A147" s="99" t="str">
        <f>Invoice!F149</f>
        <v>Exchange rate :</v>
      </c>
      <c r="B147" s="78">
        <f>Invoice!C149</f>
        <v>0</v>
      </c>
      <c r="C147" s="79">
        <f>Invoice!B149</f>
        <v>0</v>
      </c>
      <c r="D147" s="84">
        <f t="shared" si="5"/>
        <v>0</v>
      </c>
      <c r="E147" s="84">
        <f t="shared" si="6"/>
        <v>0</v>
      </c>
      <c r="F147" s="85">
        <f>Invoice!G149</f>
        <v>0</v>
      </c>
      <c r="G147" s="86">
        <f t="shared" si="7"/>
        <v>0</v>
      </c>
    </row>
    <row r="148" spans="1:7" s="83" customFormat="1" hidden="1">
      <c r="A148" s="99" t="str">
        <f>Invoice!F150</f>
        <v>Exchange rate :</v>
      </c>
      <c r="B148" s="78">
        <f>Invoice!C150</f>
        <v>0</v>
      </c>
      <c r="C148" s="79">
        <f>Invoice!B150</f>
        <v>0</v>
      </c>
      <c r="D148" s="84">
        <f t="shared" si="5"/>
        <v>0</v>
      </c>
      <c r="E148" s="84">
        <f t="shared" si="6"/>
        <v>0</v>
      </c>
      <c r="F148" s="85">
        <f>Invoice!G150</f>
        <v>0</v>
      </c>
      <c r="G148" s="86">
        <f t="shared" si="7"/>
        <v>0</v>
      </c>
    </row>
    <row r="149" spans="1:7" s="83" customFormat="1" hidden="1">
      <c r="A149" s="99" t="str">
        <f>Invoice!F151</f>
        <v>Exchange rate :</v>
      </c>
      <c r="B149" s="78">
        <f>Invoice!C151</f>
        <v>0</v>
      </c>
      <c r="C149" s="79">
        <f>Invoice!B151</f>
        <v>0</v>
      </c>
      <c r="D149" s="84">
        <f t="shared" si="5"/>
        <v>0</v>
      </c>
      <c r="E149" s="84">
        <f t="shared" si="6"/>
        <v>0</v>
      </c>
      <c r="F149" s="85">
        <f>Invoice!G151</f>
        <v>0</v>
      </c>
      <c r="G149" s="86">
        <f t="shared" si="7"/>
        <v>0</v>
      </c>
    </row>
    <row r="150" spans="1:7" s="83" customFormat="1" hidden="1">
      <c r="A150" s="99" t="str">
        <f>Invoice!F152</f>
        <v>Exchange rate :</v>
      </c>
      <c r="B150" s="78">
        <f>Invoice!C152</f>
        <v>0</v>
      </c>
      <c r="C150" s="79">
        <f>Invoice!B152</f>
        <v>0</v>
      </c>
      <c r="D150" s="84">
        <f t="shared" si="5"/>
        <v>0</v>
      </c>
      <c r="E150" s="84">
        <f t="shared" si="6"/>
        <v>0</v>
      </c>
      <c r="F150" s="85">
        <f>Invoice!G152</f>
        <v>0</v>
      </c>
      <c r="G150" s="86">
        <f t="shared" si="7"/>
        <v>0</v>
      </c>
    </row>
    <row r="151" spans="1:7" s="83" customFormat="1" hidden="1">
      <c r="A151" s="99" t="str">
        <f>Invoice!F153</f>
        <v>Exchange rate :</v>
      </c>
      <c r="B151" s="78">
        <f>Invoice!C153</f>
        <v>0</v>
      </c>
      <c r="C151" s="79">
        <f>Invoice!B153</f>
        <v>0</v>
      </c>
      <c r="D151" s="84">
        <f t="shared" si="5"/>
        <v>0</v>
      </c>
      <c r="E151" s="84">
        <f t="shared" si="6"/>
        <v>0</v>
      </c>
      <c r="F151" s="85">
        <f>Invoice!G153</f>
        <v>0</v>
      </c>
      <c r="G151" s="86">
        <f t="shared" si="7"/>
        <v>0</v>
      </c>
    </row>
    <row r="152" spans="1:7" s="83" customFormat="1" hidden="1">
      <c r="A152" s="99" t="str">
        <f>Invoice!F154</f>
        <v>Exchange rate :</v>
      </c>
      <c r="B152" s="78">
        <f>Invoice!C154</f>
        <v>0</v>
      </c>
      <c r="C152" s="79">
        <f>Invoice!B154</f>
        <v>0</v>
      </c>
      <c r="D152" s="84">
        <f t="shared" si="5"/>
        <v>0</v>
      </c>
      <c r="E152" s="84">
        <f t="shared" si="6"/>
        <v>0</v>
      </c>
      <c r="F152" s="85">
        <f>Invoice!G154</f>
        <v>0</v>
      </c>
      <c r="G152" s="86">
        <f t="shared" si="7"/>
        <v>0</v>
      </c>
    </row>
    <row r="153" spans="1:7" s="83" customFormat="1" hidden="1">
      <c r="A153" s="99" t="str">
        <f>Invoice!F155</f>
        <v>Exchange rate :</v>
      </c>
      <c r="B153" s="78">
        <f>Invoice!C155</f>
        <v>0</v>
      </c>
      <c r="C153" s="79">
        <f>Invoice!B155</f>
        <v>0</v>
      </c>
      <c r="D153" s="84">
        <f t="shared" si="5"/>
        <v>0</v>
      </c>
      <c r="E153" s="84">
        <f t="shared" si="6"/>
        <v>0</v>
      </c>
      <c r="F153" s="85">
        <f>Invoice!G155</f>
        <v>0</v>
      </c>
      <c r="G153" s="86">
        <f t="shared" si="7"/>
        <v>0</v>
      </c>
    </row>
    <row r="154" spans="1:7" s="83" customFormat="1" hidden="1">
      <c r="A154" s="99" t="str">
        <f>Invoice!F156</f>
        <v>Exchange rate :</v>
      </c>
      <c r="B154" s="78">
        <f>Invoice!C156</f>
        <v>0</v>
      </c>
      <c r="C154" s="79">
        <f>Invoice!B156</f>
        <v>0</v>
      </c>
      <c r="D154" s="84">
        <f t="shared" si="5"/>
        <v>0</v>
      </c>
      <c r="E154" s="84">
        <f t="shared" si="6"/>
        <v>0</v>
      </c>
      <c r="F154" s="85">
        <f>Invoice!G156</f>
        <v>0</v>
      </c>
      <c r="G154" s="86">
        <f t="shared" si="7"/>
        <v>0</v>
      </c>
    </row>
    <row r="155" spans="1:7" s="83" customFormat="1" hidden="1">
      <c r="A155" s="99" t="str">
        <f>Invoice!F157</f>
        <v>Exchange rate :</v>
      </c>
      <c r="B155" s="78">
        <f>Invoice!C157</f>
        <v>0</v>
      </c>
      <c r="C155" s="79">
        <f>Invoice!B157</f>
        <v>0</v>
      </c>
      <c r="D155" s="84">
        <f t="shared" si="5"/>
        <v>0</v>
      </c>
      <c r="E155" s="84">
        <f t="shared" si="6"/>
        <v>0</v>
      </c>
      <c r="F155" s="85">
        <f>Invoice!G157</f>
        <v>0</v>
      </c>
      <c r="G155" s="86">
        <f t="shared" si="7"/>
        <v>0</v>
      </c>
    </row>
    <row r="156" spans="1:7" s="83" customFormat="1" hidden="1">
      <c r="A156" s="99" t="str">
        <f>Invoice!F158</f>
        <v>Exchange rate :</v>
      </c>
      <c r="B156" s="78">
        <f>Invoice!C158</f>
        <v>0</v>
      </c>
      <c r="C156" s="79">
        <f>Invoice!B158</f>
        <v>0</v>
      </c>
      <c r="D156" s="84">
        <f t="shared" si="5"/>
        <v>0</v>
      </c>
      <c r="E156" s="84">
        <f t="shared" si="6"/>
        <v>0</v>
      </c>
      <c r="F156" s="85">
        <f>Invoice!G158</f>
        <v>0</v>
      </c>
      <c r="G156" s="86">
        <f t="shared" si="7"/>
        <v>0</v>
      </c>
    </row>
    <row r="157" spans="1:7" s="83" customFormat="1" hidden="1">
      <c r="A157" s="99" t="str">
        <f>Invoice!F159</f>
        <v>Exchange rate :</v>
      </c>
      <c r="B157" s="78">
        <f>Invoice!C159</f>
        <v>0</v>
      </c>
      <c r="C157" s="79">
        <f>Invoice!B159</f>
        <v>0</v>
      </c>
      <c r="D157" s="84">
        <f t="shared" si="5"/>
        <v>0</v>
      </c>
      <c r="E157" s="84">
        <f t="shared" si="6"/>
        <v>0</v>
      </c>
      <c r="F157" s="85">
        <f>Invoice!G159</f>
        <v>0</v>
      </c>
      <c r="G157" s="86">
        <f t="shared" si="7"/>
        <v>0</v>
      </c>
    </row>
    <row r="158" spans="1:7" s="83" customFormat="1" hidden="1">
      <c r="A158" s="99" t="str">
        <f>Invoice!F160</f>
        <v>Exchange rate :</v>
      </c>
      <c r="B158" s="78">
        <f>Invoice!C160</f>
        <v>0</v>
      </c>
      <c r="C158" s="79">
        <f>Invoice!B160</f>
        <v>0</v>
      </c>
      <c r="D158" s="84">
        <f t="shared" si="5"/>
        <v>0</v>
      </c>
      <c r="E158" s="84">
        <f t="shared" si="6"/>
        <v>0</v>
      </c>
      <c r="F158" s="85">
        <f>Invoice!G160</f>
        <v>0</v>
      </c>
      <c r="G158" s="86">
        <f t="shared" si="7"/>
        <v>0</v>
      </c>
    </row>
    <row r="159" spans="1:7" s="83" customFormat="1" hidden="1">
      <c r="A159" s="99" t="str">
        <f>Invoice!F161</f>
        <v>Exchange rate :</v>
      </c>
      <c r="B159" s="78">
        <f>Invoice!C161</f>
        <v>0</v>
      </c>
      <c r="C159" s="79">
        <f>Invoice!B161</f>
        <v>0</v>
      </c>
      <c r="D159" s="84">
        <f t="shared" si="5"/>
        <v>0</v>
      </c>
      <c r="E159" s="84">
        <f t="shared" si="6"/>
        <v>0</v>
      </c>
      <c r="F159" s="85">
        <f>Invoice!G161</f>
        <v>0</v>
      </c>
      <c r="G159" s="86">
        <f t="shared" si="7"/>
        <v>0</v>
      </c>
    </row>
    <row r="160" spans="1:7" s="83" customFormat="1" hidden="1">
      <c r="A160" s="99" t="str">
        <f>Invoice!F162</f>
        <v>Exchange rate :</v>
      </c>
      <c r="B160" s="78">
        <f>Invoice!C162</f>
        <v>0</v>
      </c>
      <c r="C160" s="79">
        <f>Invoice!B162</f>
        <v>0</v>
      </c>
      <c r="D160" s="84">
        <f t="shared" si="5"/>
        <v>0</v>
      </c>
      <c r="E160" s="84">
        <f t="shared" si="6"/>
        <v>0</v>
      </c>
      <c r="F160" s="85">
        <f>Invoice!G162</f>
        <v>0</v>
      </c>
      <c r="G160" s="86">
        <f t="shared" si="7"/>
        <v>0</v>
      </c>
    </row>
    <row r="161" spans="1:7" s="83" customFormat="1" hidden="1">
      <c r="A161" s="99" t="str">
        <f>Invoice!F163</f>
        <v>Exchange rate :</v>
      </c>
      <c r="B161" s="78">
        <f>Invoice!C163</f>
        <v>0</v>
      </c>
      <c r="C161" s="79">
        <f>Invoice!B163</f>
        <v>0</v>
      </c>
      <c r="D161" s="84">
        <f t="shared" si="5"/>
        <v>0</v>
      </c>
      <c r="E161" s="84">
        <f t="shared" si="6"/>
        <v>0</v>
      </c>
      <c r="F161" s="85">
        <f>Invoice!G163</f>
        <v>0</v>
      </c>
      <c r="G161" s="86">
        <f t="shared" si="7"/>
        <v>0</v>
      </c>
    </row>
    <row r="162" spans="1:7" s="83" customFormat="1" hidden="1">
      <c r="A162" s="99" t="str">
        <f>Invoice!F164</f>
        <v>Exchange rate :</v>
      </c>
      <c r="B162" s="78">
        <f>Invoice!C164</f>
        <v>0</v>
      </c>
      <c r="C162" s="79">
        <f>Invoice!B164</f>
        <v>0</v>
      </c>
      <c r="D162" s="84">
        <f t="shared" si="5"/>
        <v>0</v>
      </c>
      <c r="E162" s="84">
        <f t="shared" si="6"/>
        <v>0</v>
      </c>
      <c r="F162" s="85">
        <f>Invoice!G164</f>
        <v>0</v>
      </c>
      <c r="G162" s="86">
        <f t="shared" si="7"/>
        <v>0</v>
      </c>
    </row>
    <row r="163" spans="1:7" s="83" customFormat="1" hidden="1">
      <c r="A163" s="99" t="str">
        <f>Invoice!F165</f>
        <v>Exchange rate :</v>
      </c>
      <c r="B163" s="78">
        <f>Invoice!C165</f>
        <v>0</v>
      </c>
      <c r="C163" s="79">
        <f>Invoice!B165</f>
        <v>0</v>
      </c>
      <c r="D163" s="84">
        <f t="shared" si="5"/>
        <v>0</v>
      </c>
      <c r="E163" s="84">
        <f t="shared" si="6"/>
        <v>0</v>
      </c>
      <c r="F163" s="85">
        <f>Invoice!G165</f>
        <v>0</v>
      </c>
      <c r="G163" s="86">
        <f t="shared" si="7"/>
        <v>0</v>
      </c>
    </row>
    <row r="164" spans="1:7" s="83" customFormat="1" hidden="1">
      <c r="A164" s="99" t="str">
        <f>Invoice!F166</f>
        <v>Exchange rate :</v>
      </c>
      <c r="B164" s="78">
        <f>Invoice!C166</f>
        <v>0</v>
      </c>
      <c r="C164" s="79">
        <f>Invoice!B166</f>
        <v>0</v>
      </c>
      <c r="D164" s="84">
        <f t="shared" si="5"/>
        <v>0</v>
      </c>
      <c r="E164" s="84">
        <f t="shared" si="6"/>
        <v>0</v>
      </c>
      <c r="F164" s="85">
        <f>Invoice!G166</f>
        <v>0</v>
      </c>
      <c r="G164" s="86">
        <f t="shared" si="7"/>
        <v>0</v>
      </c>
    </row>
    <row r="165" spans="1:7" s="83" customFormat="1" hidden="1">
      <c r="A165" s="99" t="str">
        <f>Invoice!F167</f>
        <v>Exchange rate :</v>
      </c>
      <c r="B165" s="78">
        <f>Invoice!C167</f>
        <v>0</v>
      </c>
      <c r="C165" s="79">
        <f>Invoice!B167</f>
        <v>0</v>
      </c>
      <c r="D165" s="84">
        <f t="shared" si="5"/>
        <v>0</v>
      </c>
      <c r="E165" s="84">
        <f t="shared" si="6"/>
        <v>0</v>
      </c>
      <c r="F165" s="85">
        <f>Invoice!G167</f>
        <v>0</v>
      </c>
      <c r="G165" s="86">
        <f t="shared" si="7"/>
        <v>0</v>
      </c>
    </row>
    <row r="166" spans="1:7" s="83" customFormat="1" hidden="1">
      <c r="A166" s="99" t="str">
        <f>Invoice!F168</f>
        <v>Exchange rate :</v>
      </c>
      <c r="B166" s="78">
        <f>Invoice!C168</f>
        <v>0</v>
      </c>
      <c r="C166" s="79">
        <f>Invoice!B168</f>
        <v>0</v>
      </c>
      <c r="D166" s="84">
        <f t="shared" si="5"/>
        <v>0</v>
      </c>
      <c r="E166" s="84">
        <f t="shared" si="6"/>
        <v>0</v>
      </c>
      <c r="F166" s="85">
        <f>Invoice!G168</f>
        <v>0</v>
      </c>
      <c r="G166" s="86">
        <f t="shared" si="7"/>
        <v>0</v>
      </c>
    </row>
    <row r="167" spans="1:7" s="83" customFormat="1" hidden="1">
      <c r="A167" s="99" t="str">
        <f>Invoice!F169</f>
        <v>Exchange rate :</v>
      </c>
      <c r="B167" s="78">
        <f>Invoice!C169</f>
        <v>0</v>
      </c>
      <c r="C167" s="79">
        <f>Invoice!B169</f>
        <v>0</v>
      </c>
      <c r="D167" s="84">
        <f t="shared" si="5"/>
        <v>0</v>
      </c>
      <c r="E167" s="84">
        <f t="shared" si="6"/>
        <v>0</v>
      </c>
      <c r="F167" s="85">
        <f>Invoice!G169</f>
        <v>0</v>
      </c>
      <c r="G167" s="86">
        <f t="shared" si="7"/>
        <v>0</v>
      </c>
    </row>
    <row r="168" spans="1:7" s="83" customFormat="1" hidden="1">
      <c r="A168" s="99" t="str">
        <f>Invoice!F170</f>
        <v>Exchange rate :</v>
      </c>
      <c r="B168" s="78">
        <f>Invoice!C170</f>
        <v>0</v>
      </c>
      <c r="C168" s="79">
        <f>Invoice!B170</f>
        <v>0</v>
      </c>
      <c r="D168" s="84">
        <f t="shared" si="5"/>
        <v>0</v>
      </c>
      <c r="E168" s="84">
        <f t="shared" si="6"/>
        <v>0</v>
      </c>
      <c r="F168" s="85">
        <f>Invoice!G170</f>
        <v>0</v>
      </c>
      <c r="G168" s="86">
        <f t="shared" si="7"/>
        <v>0</v>
      </c>
    </row>
    <row r="169" spans="1:7" s="83" customFormat="1" hidden="1">
      <c r="A169" s="99" t="str">
        <f>Invoice!F171</f>
        <v>Exchange rate :</v>
      </c>
      <c r="B169" s="78">
        <f>Invoice!C171</f>
        <v>0</v>
      </c>
      <c r="C169" s="79">
        <f>Invoice!B171</f>
        <v>0</v>
      </c>
      <c r="D169" s="84">
        <f t="shared" si="5"/>
        <v>0</v>
      </c>
      <c r="E169" s="84">
        <f t="shared" si="6"/>
        <v>0</v>
      </c>
      <c r="F169" s="85">
        <f>Invoice!G171</f>
        <v>0</v>
      </c>
      <c r="G169" s="86">
        <f t="shared" si="7"/>
        <v>0</v>
      </c>
    </row>
    <row r="170" spans="1:7" s="83" customFormat="1" hidden="1">
      <c r="A170" s="99" t="str">
        <f>Invoice!F172</f>
        <v>Exchange rate :</v>
      </c>
      <c r="B170" s="78">
        <f>Invoice!C172</f>
        <v>0</v>
      </c>
      <c r="C170" s="79">
        <f>Invoice!B172</f>
        <v>0</v>
      </c>
      <c r="D170" s="84">
        <f t="shared" si="5"/>
        <v>0</v>
      </c>
      <c r="E170" s="84">
        <f t="shared" si="6"/>
        <v>0</v>
      </c>
      <c r="F170" s="85">
        <f>Invoice!G172</f>
        <v>0</v>
      </c>
      <c r="G170" s="86">
        <f t="shared" si="7"/>
        <v>0</v>
      </c>
    </row>
    <row r="171" spans="1:7" s="83" customFormat="1" hidden="1">
      <c r="A171" s="99" t="str">
        <f>Invoice!F173</f>
        <v>Exchange rate :</v>
      </c>
      <c r="B171" s="78">
        <f>Invoice!C173</f>
        <v>0</v>
      </c>
      <c r="C171" s="79">
        <f>Invoice!B173</f>
        <v>0</v>
      </c>
      <c r="D171" s="84">
        <f t="shared" si="5"/>
        <v>0</v>
      </c>
      <c r="E171" s="84">
        <f t="shared" si="6"/>
        <v>0</v>
      </c>
      <c r="F171" s="85">
        <f>Invoice!G173</f>
        <v>0</v>
      </c>
      <c r="G171" s="86">
        <f t="shared" si="7"/>
        <v>0</v>
      </c>
    </row>
    <row r="172" spans="1:7" s="83" customFormat="1" hidden="1">
      <c r="A172" s="99" t="str">
        <f>Invoice!F174</f>
        <v>Exchange rate :</v>
      </c>
      <c r="B172" s="78">
        <f>Invoice!C174</f>
        <v>0</v>
      </c>
      <c r="C172" s="79">
        <f>Invoice!B174</f>
        <v>0</v>
      </c>
      <c r="D172" s="84">
        <f t="shared" si="5"/>
        <v>0</v>
      </c>
      <c r="E172" s="84">
        <f t="shared" si="6"/>
        <v>0</v>
      </c>
      <c r="F172" s="85">
        <f>Invoice!G174</f>
        <v>0</v>
      </c>
      <c r="G172" s="86">
        <f t="shared" si="7"/>
        <v>0</v>
      </c>
    </row>
    <row r="173" spans="1:7" s="83" customFormat="1" hidden="1">
      <c r="A173" s="99" t="str">
        <f>Invoice!F175</f>
        <v>Exchange rate :</v>
      </c>
      <c r="B173" s="78">
        <f>Invoice!C175</f>
        <v>0</v>
      </c>
      <c r="C173" s="79">
        <f>Invoice!B175</f>
        <v>0</v>
      </c>
      <c r="D173" s="84">
        <f t="shared" si="5"/>
        <v>0</v>
      </c>
      <c r="E173" s="84">
        <f t="shared" si="6"/>
        <v>0</v>
      </c>
      <c r="F173" s="85">
        <f>Invoice!G175</f>
        <v>0</v>
      </c>
      <c r="G173" s="86">
        <f t="shared" si="7"/>
        <v>0</v>
      </c>
    </row>
    <row r="174" spans="1:7" s="83" customFormat="1" hidden="1">
      <c r="A174" s="99" t="str">
        <f>Invoice!F176</f>
        <v>Exchange rate :</v>
      </c>
      <c r="B174" s="78">
        <f>Invoice!C176</f>
        <v>0</v>
      </c>
      <c r="C174" s="79">
        <f>Invoice!B176</f>
        <v>0</v>
      </c>
      <c r="D174" s="84">
        <f t="shared" si="5"/>
        <v>0</v>
      </c>
      <c r="E174" s="84">
        <f t="shared" si="6"/>
        <v>0</v>
      </c>
      <c r="F174" s="85">
        <f>Invoice!G176</f>
        <v>0</v>
      </c>
      <c r="G174" s="86">
        <f t="shared" si="7"/>
        <v>0</v>
      </c>
    </row>
    <row r="175" spans="1:7" s="83" customFormat="1" hidden="1">
      <c r="A175" s="99" t="str">
        <f>Invoice!F177</f>
        <v>Exchange rate :</v>
      </c>
      <c r="B175" s="78">
        <f>Invoice!C177</f>
        <v>0</v>
      </c>
      <c r="C175" s="79">
        <f>Invoice!B177</f>
        <v>0</v>
      </c>
      <c r="D175" s="84">
        <f t="shared" si="5"/>
        <v>0</v>
      </c>
      <c r="E175" s="84">
        <f t="shared" si="6"/>
        <v>0</v>
      </c>
      <c r="F175" s="85">
        <f>Invoice!G177</f>
        <v>0</v>
      </c>
      <c r="G175" s="86">
        <f t="shared" si="7"/>
        <v>0</v>
      </c>
    </row>
    <row r="176" spans="1:7" s="83" customFormat="1" hidden="1">
      <c r="A176" s="99" t="str">
        <f>Invoice!F178</f>
        <v>Exchange rate :</v>
      </c>
      <c r="B176" s="78">
        <f>Invoice!C178</f>
        <v>0</v>
      </c>
      <c r="C176" s="79">
        <f>Invoice!B178</f>
        <v>0</v>
      </c>
      <c r="D176" s="84">
        <f t="shared" si="5"/>
        <v>0</v>
      </c>
      <c r="E176" s="84">
        <f t="shared" si="6"/>
        <v>0</v>
      </c>
      <c r="F176" s="85">
        <f>Invoice!G178</f>
        <v>0</v>
      </c>
      <c r="G176" s="86">
        <f t="shared" si="7"/>
        <v>0</v>
      </c>
    </row>
    <row r="177" spans="1:7" s="83" customFormat="1" hidden="1">
      <c r="A177" s="99" t="str">
        <f>Invoice!F179</f>
        <v>Exchange rate :</v>
      </c>
      <c r="B177" s="78">
        <f>Invoice!C179</f>
        <v>0</v>
      </c>
      <c r="C177" s="79">
        <f>Invoice!B179</f>
        <v>0</v>
      </c>
      <c r="D177" s="84">
        <f t="shared" si="5"/>
        <v>0</v>
      </c>
      <c r="E177" s="84">
        <f t="shared" si="6"/>
        <v>0</v>
      </c>
      <c r="F177" s="85">
        <f>Invoice!G179</f>
        <v>0</v>
      </c>
      <c r="G177" s="86">
        <f t="shared" si="7"/>
        <v>0</v>
      </c>
    </row>
    <row r="178" spans="1:7" s="83" customFormat="1" hidden="1">
      <c r="A178" s="99" t="str">
        <f>Invoice!F180</f>
        <v>Exchange rate :</v>
      </c>
      <c r="B178" s="78">
        <f>Invoice!C180</f>
        <v>0</v>
      </c>
      <c r="C178" s="79">
        <f>Invoice!B180</f>
        <v>0</v>
      </c>
      <c r="D178" s="84">
        <f t="shared" si="5"/>
        <v>0</v>
      </c>
      <c r="E178" s="84">
        <f t="shared" si="6"/>
        <v>0</v>
      </c>
      <c r="F178" s="85">
        <f>Invoice!G180</f>
        <v>0</v>
      </c>
      <c r="G178" s="86">
        <f t="shared" si="7"/>
        <v>0</v>
      </c>
    </row>
    <row r="179" spans="1:7" s="83" customFormat="1" hidden="1">
      <c r="A179" s="99" t="str">
        <f>Invoice!F181</f>
        <v>Exchange rate :</v>
      </c>
      <c r="B179" s="78">
        <f>Invoice!C181</f>
        <v>0</v>
      </c>
      <c r="C179" s="79">
        <f>Invoice!B181</f>
        <v>0</v>
      </c>
      <c r="D179" s="84">
        <f t="shared" si="5"/>
        <v>0</v>
      </c>
      <c r="E179" s="84">
        <f t="shared" si="6"/>
        <v>0</v>
      </c>
      <c r="F179" s="85">
        <f>Invoice!G181</f>
        <v>0</v>
      </c>
      <c r="G179" s="86">
        <f t="shared" si="7"/>
        <v>0</v>
      </c>
    </row>
    <row r="180" spans="1:7" s="83" customFormat="1" hidden="1">
      <c r="A180" s="99" t="str">
        <f>Invoice!F182</f>
        <v>Exchange rate :</v>
      </c>
      <c r="B180" s="78">
        <f>Invoice!C182</f>
        <v>0</v>
      </c>
      <c r="C180" s="79">
        <f>Invoice!B182</f>
        <v>0</v>
      </c>
      <c r="D180" s="84">
        <f t="shared" si="5"/>
        <v>0</v>
      </c>
      <c r="E180" s="84">
        <f t="shared" si="6"/>
        <v>0</v>
      </c>
      <c r="F180" s="85">
        <f>Invoice!G182</f>
        <v>0</v>
      </c>
      <c r="G180" s="86">
        <f t="shared" si="7"/>
        <v>0</v>
      </c>
    </row>
    <row r="181" spans="1:7" s="83" customFormat="1" hidden="1">
      <c r="A181" s="99" t="str">
        <f>Invoice!F183</f>
        <v>Exchange rate :</v>
      </c>
      <c r="B181" s="78">
        <f>Invoice!C183</f>
        <v>0</v>
      </c>
      <c r="C181" s="79">
        <f>Invoice!B183</f>
        <v>0</v>
      </c>
      <c r="D181" s="84">
        <f t="shared" si="5"/>
        <v>0</v>
      </c>
      <c r="E181" s="84">
        <f t="shared" si="6"/>
        <v>0</v>
      </c>
      <c r="F181" s="85">
        <f>Invoice!G183</f>
        <v>0</v>
      </c>
      <c r="G181" s="86">
        <f t="shared" si="7"/>
        <v>0</v>
      </c>
    </row>
    <row r="182" spans="1:7" s="83" customFormat="1" hidden="1">
      <c r="A182" s="99" t="str">
        <f>Invoice!F184</f>
        <v>Exchange rate :</v>
      </c>
      <c r="B182" s="78">
        <f>Invoice!C184</f>
        <v>0</v>
      </c>
      <c r="C182" s="79">
        <f>Invoice!B184</f>
        <v>0</v>
      </c>
      <c r="D182" s="84">
        <f t="shared" si="5"/>
        <v>0</v>
      </c>
      <c r="E182" s="84">
        <f t="shared" si="6"/>
        <v>0</v>
      </c>
      <c r="F182" s="85">
        <f>Invoice!G184</f>
        <v>0</v>
      </c>
      <c r="G182" s="86">
        <f t="shared" si="7"/>
        <v>0</v>
      </c>
    </row>
    <row r="183" spans="1:7" s="83" customFormat="1" hidden="1">
      <c r="A183" s="99" t="str">
        <f>Invoice!F185</f>
        <v>Exchange rate :</v>
      </c>
      <c r="B183" s="78">
        <f>Invoice!C185</f>
        <v>0</v>
      </c>
      <c r="C183" s="79">
        <f>Invoice!B185</f>
        <v>0</v>
      </c>
      <c r="D183" s="84">
        <f t="shared" si="5"/>
        <v>0</v>
      </c>
      <c r="E183" s="84">
        <f t="shared" si="6"/>
        <v>0</v>
      </c>
      <c r="F183" s="85">
        <f>Invoice!G185</f>
        <v>0</v>
      </c>
      <c r="G183" s="86">
        <f t="shared" si="7"/>
        <v>0</v>
      </c>
    </row>
    <row r="184" spans="1:7" s="83" customFormat="1" hidden="1">
      <c r="A184" s="99" t="str">
        <f>Invoice!F186</f>
        <v>Exchange rate :</v>
      </c>
      <c r="B184" s="78">
        <f>Invoice!C186</f>
        <v>0</v>
      </c>
      <c r="C184" s="79">
        <f>Invoice!B186</f>
        <v>0</v>
      </c>
      <c r="D184" s="84">
        <f t="shared" si="5"/>
        <v>0</v>
      </c>
      <c r="E184" s="84">
        <f t="shared" si="6"/>
        <v>0</v>
      </c>
      <c r="F184" s="85">
        <f>Invoice!G186</f>
        <v>0</v>
      </c>
      <c r="G184" s="86">
        <f t="shared" si="7"/>
        <v>0</v>
      </c>
    </row>
    <row r="185" spans="1:7" s="83" customFormat="1" hidden="1">
      <c r="A185" s="99" t="str">
        <f>Invoice!F187</f>
        <v>Exchange rate :</v>
      </c>
      <c r="B185" s="78">
        <f>Invoice!C187</f>
        <v>0</v>
      </c>
      <c r="C185" s="79">
        <f>Invoice!B187</f>
        <v>0</v>
      </c>
      <c r="D185" s="84">
        <f t="shared" si="5"/>
        <v>0</v>
      </c>
      <c r="E185" s="84">
        <f t="shared" si="6"/>
        <v>0</v>
      </c>
      <c r="F185" s="85">
        <f>Invoice!G187</f>
        <v>0</v>
      </c>
      <c r="G185" s="86">
        <f t="shared" si="7"/>
        <v>0</v>
      </c>
    </row>
    <row r="186" spans="1:7" s="83" customFormat="1" hidden="1">
      <c r="A186" s="99" t="str">
        <f>Invoice!F188</f>
        <v>Exchange rate :</v>
      </c>
      <c r="B186" s="78">
        <f>Invoice!C188</f>
        <v>0</v>
      </c>
      <c r="C186" s="79">
        <f>Invoice!B188</f>
        <v>0</v>
      </c>
      <c r="D186" s="84">
        <f t="shared" si="5"/>
        <v>0</v>
      </c>
      <c r="E186" s="84">
        <f t="shared" si="6"/>
        <v>0</v>
      </c>
      <c r="F186" s="85">
        <f>Invoice!G188</f>
        <v>0</v>
      </c>
      <c r="G186" s="86">
        <f t="shared" si="7"/>
        <v>0</v>
      </c>
    </row>
    <row r="187" spans="1:7" s="83" customFormat="1" hidden="1">
      <c r="A187" s="99" t="str">
        <f>Invoice!F189</f>
        <v>Exchange rate :</v>
      </c>
      <c r="B187" s="78">
        <f>Invoice!C189</f>
        <v>0</v>
      </c>
      <c r="C187" s="79">
        <f>Invoice!B189</f>
        <v>0</v>
      </c>
      <c r="D187" s="84">
        <f t="shared" si="5"/>
        <v>0</v>
      </c>
      <c r="E187" s="84">
        <f t="shared" si="6"/>
        <v>0</v>
      </c>
      <c r="F187" s="85">
        <f>Invoice!G189</f>
        <v>0</v>
      </c>
      <c r="G187" s="86">
        <f t="shared" si="7"/>
        <v>0</v>
      </c>
    </row>
    <row r="188" spans="1:7" s="83" customFormat="1" hidden="1">
      <c r="A188" s="99" t="str">
        <f>Invoice!F190</f>
        <v>Exchange rate :</v>
      </c>
      <c r="B188" s="78">
        <f>Invoice!C190</f>
        <v>0</v>
      </c>
      <c r="C188" s="79">
        <f>Invoice!B190</f>
        <v>0</v>
      </c>
      <c r="D188" s="84">
        <f t="shared" si="5"/>
        <v>0</v>
      </c>
      <c r="E188" s="84">
        <f t="shared" si="6"/>
        <v>0</v>
      </c>
      <c r="F188" s="85">
        <f>Invoice!G190</f>
        <v>0</v>
      </c>
      <c r="G188" s="86">
        <f t="shared" si="7"/>
        <v>0</v>
      </c>
    </row>
    <row r="189" spans="1:7" s="83" customFormat="1" hidden="1">
      <c r="A189" s="99" t="str">
        <f>Invoice!F191</f>
        <v>Exchange rate :</v>
      </c>
      <c r="B189" s="78">
        <f>Invoice!C191</f>
        <v>0</v>
      </c>
      <c r="C189" s="79">
        <f>Invoice!B191</f>
        <v>0</v>
      </c>
      <c r="D189" s="84">
        <f t="shared" si="5"/>
        <v>0</v>
      </c>
      <c r="E189" s="84">
        <f t="shared" si="6"/>
        <v>0</v>
      </c>
      <c r="F189" s="85">
        <f>Invoice!G191</f>
        <v>0</v>
      </c>
      <c r="G189" s="86">
        <f t="shared" si="7"/>
        <v>0</v>
      </c>
    </row>
    <row r="190" spans="1:7" s="83" customFormat="1" hidden="1">
      <c r="A190" s="99" t="str">
        <f>Invoice!F192</f>
        <v>Exchange rate :</v>
      </c>
      <c r="B190" s="78">
        <f>Invoice!C192</f>
        <v>0</v>
      </c>
      <c r="C190" s="79">
        <f>Invoice!B192</f>
        <v>0</v>
      </c>
      <c r="D190" s="84">
        <f t="shared" si="5"/>
        <v>0</v>
      </c>
      <c r="E190" s="84">
        <f t="shared" si="6"/>
        <v>0</v>
      </c>
      <c r="F190" s="85">
        <f>Invoice!G192</f>
        <v>0</v>
      </c>
      <c r="G190" s="86">
        <f t="shared" si="7"/>
        <v>0</v>
      </c>
    </row>
    <row r="191" spans="1:7" s="83" customFormat="1" hidden="1">
      <c r="A191" s="99" t="str">
        <f>Invoice!F193</f>
        <v>Exchange rate :</v>
      </c>
      <c r="B191" s="78">
        <f>Invoice!C193</f>
        <v>0</v>
      </c>
      <c r="C191" s="79">
        <f>Invoice!B193</f>
        <v>0</v>
      </c>
      <c r="D191" s="84">
        <f t="shared" si="5"/>
        <v>0</v>
      </c>
      <c r="E191" s="84">
        <f t="shared" si="6"/>
        <v>0</v>
      </c>
      <c r="F191" s="85">
        <f>Invoice!G193</f>
        <v>0</v>
      </c>
      <c r="G191" s="86">
        <f t="shared" si="7"/>
        <v>0</v>
      </c>
    </row>
    <row r="192" spans="1:7" s="83" customFormat="1" hidden="1">
      <c r="A192" s="99" t="str">
        <f>Invoice!F194</f>
        <v>Exchange rate :</v>
      </c>
      <c r="B192" s="78">
        <f>Invoice!C194</f>
        <v>0</v>
      </c>
      <c r="C192" s="79">
        <f>Invoice!B194</f>
        <v>0</v>
      </c>
      <c r="D192" s="84">
        <f t="shared" si="5"/>
        <v>0</v>
      </c>
      <c r="E192" s="84">
        <f t="shared" si="6"/>
        <v>0</v>
      </c>
      <c r="F192" s="85">
        <f>Invoice!G194</f>
        <v>0</v>
      </c>
      <c r="G192" s="86">
        <f t="shared" si="7"/>
        <v>0</v>
      </c>
    </row>
    <row r="193" spans="1:7" s="83" customFormat="1" hidden="1">
      <c r="A193" s="99" t="str">
        <f>Invoice!F195</f>
        <v>Exchange rate :</v>
      </c>
      <c r="B193" s="78">
        <f>Invoice!C195</f>
        <v>0</v>
      </c>
      <c r="C193" s="79">
        <f>Invoice!B195</f>
        <v>0</v>
      </c>
      <c r="D193" s="84">
        <f t="shared" ref="D193:D256" si="8">F193/$D$14</f>
        <v>0</v>
      </c>
      <c r="E193" s="84">
        <f t="shared" ref="E193:E256" si="9">G193/$D$14</f>
        <v>0</v>
      </c>
      <c r="F193" s="85">
        <f>Invoice!G195</f>
        <v>0</v>
      </c>
      <c r="G193" s="86">
        <f t="shared" ref="G193:G256" si="10">C193*F193</f>
        <v>0</v>
      </c>
    </row>
    <row r="194" spans="1:7" s="83" customFormat="1" hidden="1">
      <c r="A194" s="99" t="str">
        <f>Invoice!F196</f>
        <v>Exchange rate :</v>
      </c>
      <c r="B194" s="78">
        <f>Invoice!C196</f>
        <v>0</v>
      </c>
      <c r="C194" s="79">
        <f>Invoice!B196</f>
        <v>0</v>
      </c>
      <c r="D194" s="84">
        <f t="shared" si="8"/>
        <v>0</v>
      </c>
      <c r="E194" s="84">
        <f t="shared" si="9"/>
        <v>0</v>
      </c>
      <c r="F194" s="85">
        <f>Invoice!G196</f>
        <v>0</v>
      </c>
      <c r="G194" s="86">
        <f t="shared" si="10"/>
        <v>0</v>
      </c>
    </row>
    <row r="195" spans="1:7" s="83" customFormat="1" hidden="1">
      <c r="A195" s="99" t="str">
        <f>Invoice!F197</f>
        <v>Exchange rate :</v>
      </c>
      <c r="B195" s="78">
        <f>Invoice!C197</f>
        <v>0</v>
      </c>
      <c r="C195" s="79">
        <f>Invoice!B197</f>
        <v>0</v>
      </c>
      <c r="D195" s="84">
        <f t="shared" si="8"/>
        <v>0</v>
      </c>
      <c r="E195" s="84">
        <f t="shared" si="9"/>
        <v>0</v>
      </c>
      <c r="F195" s="85">
        <f>Invoice!G197</f>
        <v>0</v>
      </c>
      <c r="G195" s="86">
        <f t="shared" si="10"/>
        <v>0</v>
      </c>
    </row>
    <row r="196" spans="1:7" s="83" customFormat="1" hidden="1">
      <c r="A196" s="99" t="str">
        <f>Invoice!F198</f>
        <v>Exchange rate :</v>
      </c>
      <c r="B196" s="78">
        <f>Invoice!C198</f>
        <v>0</v>
      </c>
      <c r="C196" s="79">
        <f>Invoice!B198</f>
        <v>0</v>
      </c>
      <c r="D196" s="84">
        <f t="shared" si="8"/>
        <v>0</v>
      </c>
      <c r="E196" s="84">
        <f t="shared" si="9"/>
        <v>0</v>
      </c>
      <c r="F196" s="85">
        <f>Invoice!G198</f>
        <v>0</v>
      </c>
      <c r="G196" s="86">
        <f t="shared" si="10"/>
        <v>0</v>
      </c>
    </row>
    <row r="197" spans="1:7" s="83" customFormat="1" hidden="1">
      <c r="A197" s="99" t="str">
        <f>Invoice!F199</f>
        <v>Exchange rate :</v>
      </c>
      <c r="B197" s="78">
        <f>Invoice!C199</f>
        <v>0</v>
      </c>
      <c r="C197" s="79">
        <f>Invoice!B199</f>
        <v>0</v>
      </c>
      <c r="D197" s="84">
        <f t="shared" si="8"/>
        <v>0</v>
      </c>
      <c r="E197" s="84">
        <f t="shared" si="9"/>
        <v>0</v>
      </c>
      <c r="F197" s="85">
        <f>Invoice!G199</f>
        <v>0</v>
      </c>
      <c r="G197" s="86">
        <f t="shared" si="10"/>
        <v>0</v>
      </c>
    </row>
    <row r="198" spans="1:7" s="83" customFormat="1" hidden="1">
      <c r="A198" s="99" t="str">
        <f>Invoice!F200</f>
        <v>Exchange rate :</v>
      </c>
      <c r="B198" s="78">
        <f>Invoice!C200</f>
        <v>0</v>
      </c>
      <c r="C198" s="79">
        <f>Invoice!B200</f>
        <v>0</v>
      </c>
      <c r="D198" s="84">
        <f t="shared" si="8"/>
        <v>0</v>
      </c>
      <c r="E198" s="84">
        <f t="shared" si="9"/>
        <v>0</v>
      </c>
      <c r="F198" s="85">
        <f>Invoice!G200</f>
        <v>0</v>
      </c>
      <c r="G198" s="86">
        <f t="shared" si="10"/>
        <v>0</v>
      </c>
    </row>
    <row r="199" spans="1:7" s="83" customFormat="1" hidden="1">
      <c r="A199" s="99" t="str">
        <f>Invoice!F201</f>
        <v>Exchange rate :</v>
      </c>
      <c r="B199" s="78">
        <f>Invoice!C201</f>
        <v>0</v>
      </c>
      <c r="C199" s="79">
        <f>Invoice!B201</f>
        <v>0</v>
      </c>
      <c r="D199" s="84">
        <f t="shared" si="8"/>
        <v>0</v>
      </c>
      <c r="E199" s="84">
        <f t="shared" si="9"/>
        <v>0</v>
      </c>
      <c r="F199" s="85">
        <f>Invoice!G201</f>
        <v>0</v>
      </c>
      <c r="G199" s="86">
        <f t="shared" si="10"/>
        <v>0</v>
      </c>
    </row>
    <row r="200" spans="1:7" s="83" customFormat="1" hidden="1">
      <c r="A200" s="99" t="str">
        <f>Invoice!F202</f>
        <v>Exchange rate :</v>
      </c>
      <c r="B200" s="78">
        <f>Invoice!C202</f>
        <v>0</v>
      </c>
      <c r="C200" s="79">
        <f>Invoice!B202</f>
        <v>0</v>
      </c>
      <c r="D200" s="84">
        <f t="shared" si="8"/>
        <v>0</v>
      </c>
      <c r="E200" s="84">
        <f t="shared" si="9"/>
        <v>0</v>
      </c>
      <c r="F200" s="85">
        <f>Invoice!G202</f>
        <v>0</v>
      </c>
      <c r="G200" s="86">
        <f t="shared" si="10"/>
        <v>0</v>
      </c>
    </row>
    <row r="201" spans="1:7" s="83" customFormat="1" hidden="1">
      <c r="A201" s="99" t="str">
        <f>Invoice!F203</f>
        <v>Exchange rate :</v>
      </c>
      <c r="B201" s="78">
        <f>Invoice!C203</f>
        <v>0</v>
      </c>
      <c r="C201" s="79">
        <f>Invoice!B203</f>
        <v>0</v>
      </c>
      <c r="D201" s="84">
        <f t="shared" si="8"/>
        <v>0</v>
      </c>
      <c r="E201" s="84">
        <f t="shared" si="9"/>
        <v>0</v>
      </c>
      <c r="F201" s="85">
        <f>Invoice!G203</f>
        <v>0</v>
      </c>
      <c r="G201" s="86">
        <f t="shared" si="10"/>
        <v>0</v>
      </c>
    </row>
    <row r="202" spans="1:7" s="83" customFormat="1" hidden="1">
      <c r="A202" s="99" t="str">
        <f>Invoice!F204</f>
        <v>Exchange rate :</v>
      </c>
      <c r="B202" s="78">
        <f>Invoice!C204</f>
        <v>0</v>
      </c>
      <c r="C202" s="79">
        <f>Invoice!B204</f>
        <v>0</v>
      </c>
      <c r="D202" s="84">
        <f t="shared" si="8"/>
        <v>0</v>
      </c>
      <c r="E202" s="84">
        <f t="shared" si="9"/>
        <v>0</v>
      </c>
      <c r="F202" s="85">
        <f>Invoice!G204</f>
        <v>0</v>
      </c>
      <c r="G202" s="86">
        <f t="shared" si="10"/>
        <v>0</v>
      </c>
    </row>
    <row r="203" spans="1:7" s="83" customFormat="1" hidden="1">
      <c r="A203" s="99" t="str">
        <f>Invoice!F205</f>
        <v>Exchange rate :</v>
      </c>
      <c r="B203" s="78">
        <f>Invoice!C205</f>
        <v>0</v>
      </c>
      <c r="C203" s="79">
        <f>Invoice!B205</f>
        <v>0</v>
      </c>
      <c r="D203" s="84">
        <f t="shared" si="8"/>
        <v>0</v>
      </c>
      <c r="E203" s="84">
        <f t="shared" si="9"/>
        <v>0</v>
      </c>
      <c r="F203" s="85">
        <f>Invoice!G205</f>
        <v>0</v>
      </c>
      <c r="G203" s="86">
        <f t="shared" si="10"/>
        <v>0</v>
      </c>
    </row>
    <row r="204" spans="1:7" s="83" customFormat="1" hidden="1">
      <c r="A204" s="99" t="str">
        <f>Invoice!F206</f>
        <v>Exchange rate :</v>
      </c>
      <c r="B204" s="78">
        <f>Invoice!C206</f>
        <v>0</v>
      </c>
      <c r="C204" s="79">
        <f>Invoice!B206</f>
        <v>0</v>
      </c>
      <c r="D204" s="84">
        <f t="shared" si="8"/>
        <v>0</v>
      </c>
      <c r="E204" s="84">
        <f t="shared" si="9"/>
        <v>0</v>
      </c>
      <c r="F204" s="85">
        <f>Invoice!G206</f>
        <v>0</v>
      </c>
      <c r="G204" s="86">
        <f t="shared" si="10"/>
        <v>0</v>
      </c>
    </row>
    <row r="205" spans="1:7" s="83" customFormat="1" hidden="1">
      <c r="A205" s="99" t="str">
        <f>Invoice!F207</f>
        <v>Exchange rate :</v>
      </c>
      <c r="B205" s="78">
        <f>Invoice!C207</f>
        <v>0</v>
      </c>
      <c r="C205" s="79">
        <f>Invoice!B207</f>
        <v>0</v>
      </c>
      <c r="D205" s="84">
        <f t="shared" si="8"/>
        <v>0</v>
      </c>
      <c r="E205" s="84">
        <f t="shared" si="9"/>
        <v>0</v>
      </c>
      <c r="F205" s="85">
        <f>Invoice!G207</f>
        <v>0</v>
      </c>
      <c r="G205" s="86">
        <f t="shared" si="10"/>
        <v>0</v>
      </c>
    </row>
    <row r="206" spans="1:7" s="83" customFormat="1" hidden="1">
      <c r="A206" s="99" t="str">
        <f>Invoice!F208</f>
        <v>Exchange rate :</v>
      </c>
      <c r="B206" s="78">
        <f>Invoice!C208</f>
        <v>0</v>
      </c>
      <c r="C206" s="79">
        <f>Invoice!B208</f>
        <v>0</v>
      </c>
      <c r="D206" s="84">
        <f t="shared" si="8"/>
        <v>0</v>
      </c>
      <c r="E206" s="84">
        <f t="shared" si="9"/>
        <v>0</v>
      </c>
      <c r="F206" s="85">
        <f>Invoice!G208</f>
        <v>0</v>
      </c>
      <c r="G206" s="86">
        <f t="shared" si="10"/>
        <v>0</v>
      </c>
    </row>
    <row r="207" spans="1:7" s="83" customFormat="1" hidden="1">
      <c r="A207" s="99" t="str">
        <f>Invoice!F209</f>
        <v>Exchange rate :</v>
      </c>
      <c r="B207" s="78">
        <f>Invoice!C209</f>
        <v>0</v>
      </c>
      <c r="C207" s="79">
        <f>Invoice!B209</f>
        <v>0</v>
      </c>
      <c r="D207" s="84">
        <f t="shared" si="8"/>
        <v>0</v>
      </c>
      <c r="E207" s="84">
        <f t="shared" si="9"/>
        <v>0</v>
      </c>
      <c r="F207" s="85">
        <f>Invoice!G209</f>
        <v>0</v>
      </c>
      <c r="G207" s="86">
        <f t="shared" si="10"/>
        <v>0</v>
      </c>
    </row>
    <row r="208" spans="1:7" s="83" customFormat="1" hidden="1">
      <c r="A208" s="99" t="str">
        <f>Invoice!F210</f>
        <v>Exchange rate :</v>
      </c>
      <c r="B208" s="78">
        <f>Invoice!C210</f>
        <v>0</v>
      </c>
      <c r="C208" s="79">
        <f>Invoice!B210</f>
        <v>0</v>
      </c>
      <c r="D208" s="84">
        <f t="shared" si="8"/>
        <v>0</v>
      </c>
      <c r="E208" s="84">
        <f t="shared" si="9"/>
        <v>0</v>
      </c>
      <c r="F208" s="85">
        <f>Invoice!G210</f>
        <v>0</v>
      </c>
      <c r="G208" s="86">
        <f t="shared" si="10"/>
        <v>0</v>
      </c>
    </row>
    <row r="209" spans="1:7" s="83" customFormat="1" hidden="1">
      <c r="A209" s="99" t="str">
        <f>Invoice!F211</f>
        <v>Exchange rate :</v>
      </c>
      <c r="B209" s="78">
        <f>Invoice!C211</f>
        <v>0</v>
      </c>
      <c r="C209" s="79">
        <f>Invoice!B211</f>
        <v>0</v>
      </c>
      <c r="D209" s="84">
        <f t="shared" si="8"/>
        <v>0</v>
      </c>
      <c r="E209" s="84">
        <f t="shared" si="9"/>
        <v>0</v>
      </c>
      <c r="F209" s="85">
        <f>Invoice!G211</f>
        <v>0</v>
      </c>
      <c r="G209" s="86">
        <f t="shared" si="10"/>
        <v>0</v>
      </c>
    </row>
    <row r="210" spans="1:7" s="83" customFormat="1" hidden="1">
      <c r="A210" s="99" t="str">
        <f>Invoice!F212</f>
        <v>Exchange rate :</v>
      </c>
      <c r="B210" s="78">
        <f>Invoice!C212</f>
        <v>0</v>
      </c>
      <c r="C210" s="79">
        <f>Invoice!B212</f>
        <v>0</v>
      </c>
      <c r="D210" s="84">
        <f t="shared" si="8"/>
        <v>0</v>
      </c>
      <c r="E210" s="84">
        <f t="shared" si="9"/>
        <v>0</v>
      </c>
      <c r="F210" s="85">
        <f>Invoice!G212</f>
        <v>0</v>
      </c>
      <c r="G210" s="86">
        <f t="shared" si="10"/>
        <v>0</v>
      </c>
    </row>
    <row r="211" spans="1:7" s="83" customFormat="1" hidden="1">
      <c r="A211" s="99" t="str">
        <f>Invoice!F213</f>
        <v>Exchange rate :</v>
      </c>
      <c r="B211" s="78">
        <f>Invoice!C213</f>
        <v>0</v>
      </c>
      <c r="C211" s="79">
        <f>Invoice!B213</f>
        <v>0</v>
      </c>
      <c r="D211" s="84">
        <f t="shared" si="8"/>
        <v>0</v>
      </c>
      <c r="E211" s="84">
        <f t="shared" si="9"/>
        <v>0</v>
      </c>
      <c r="F211" s="85">
        <f>Invoice!G213</f>
        <v>0</v>
      </c>
      <c r="G211" s="86">
        <f t="shared" si="10"/>
        <v>0</v>
      </c>
    </row>
    <row r="212" spans="1:7" s="83" customFormat="1" hidden="1">
      <c r="A212" s="99" t="str">
        <f>Invoice!F214</f>
        <v>Exchange rate :</v>
      </c>
      <c r="B212" s="78">
        <f>Invoice!C214</f>
        <v>0</v>
      </c>
      <c r="C212" s="79">
        <f>Invoice!B214</f>
        <v>0</v>
      </c>
      <c r="D212" s="84">
        <f t="shared" si="8"/>
        <v>0</v>
      </c>
      <c r="E212" s="84">
        <f t="shared" si="9"/>
        <v>0</v>
      </c>
      <c r="F212" s="85">
        <f>Invoice!G214</f>
        <v>0</v>
      </c>
      <c r="G212" s="86">
        <f t="shared" si="10"/>
        <v>0</v>
      </c>
    </row>
    <row r="213" spans="1:7" s="83" customFormat="1" hidden="1">
      <c r="A213" s="99" t="str">
        <f>Invoice!F215</f>
        <v>Exchange rate :</v>
      </c>
      <c r="B213" s="78">
        <f>Invoice!C215</f>
        <v>0</v>
      </c>
      <c r="C213" s="79">
        <f>Invoice!B215</f>
        <v>0</v>
      </c>
      <c r="D213" s="84">
        <f t="shared" si="8"/>
        <v>0</v>
      </c>
      <c r="E213" s="84">
        <f t="shared" si="9"/>
        <v>0</v>
      </c>
      <c r="F213" s="85">
        <f>Invoice!G215</f>
        <v>0</v>
      </c>
      <c r="G213" s="86">
        <f t="shared" si="10"/>
        <v>0</v>
      </c>
    </row>
    <row r="214" spans="1:7" s="83" customFormat="1" hidden="1">
      <c r="A214" s="99" t="str">
        <f>Invoice!F216</f>
        <v>Exchange rate :</v>
      </c>
      <c r="B214" s="78">
        <f>Invoice!C216</f>
        <v>0</v>
      </c>
      <c r="C214" s="79">
        <f>Invoice!B216</f>
        <v>0</v>
      </c>
      <c r="D214" s="84">
        <f t="shared" si="8"/>
        <v>0</v>
      </c>
      <c r="E214" s="84">
        <f t="shared" si="9"/>
        <v>0</v>
      </c>
      <c r="F214" s="85">
        <f>Invoice!G216</f>
        <v>0</v>
      </c>
      <c r="G214" s="86">
        <f t="shared" si="10"/>
        <v>0</v>
      </c>
    </row>
    <row r="215" spans="1:7" s="83" customFormat="1" hidden="1">
      <c r="A215" s="99" t="str">
        <f>Invoice!F217</f>
        <v>Exchange rate :</v>
      </c>
      <c r="B215" s="78">
        <f>Invoice!C217</f>
        <v>0</v>
      </c>
      <c r="C215" s="79">
        <f>Invoice!B217</f>
        <v>0</v>
      </c>
      <c r="D215" s="84">
        <f t="shared" si="8"/>
        <v>0</v>
      </c>
      <c r="E215" s="84">
        <f t="shared" si="9"/>
        <v>0</v>
      </c>
      <c r="F215" s="85">
        <f>Invoice!G217</f>
        <v>0</v>
      </c>
      <c r="G215" s="86">
        <f t="shared" si="10"/>
        <v>0</v>
      </c>
    </row>
    <row r="216" spans="1:7" s="83" customFormat="1" hidden="1">
      <c r="A216" s="99" t="str">
        <f>Invoice!F218</f>
        <v>Exchange rate :</v>
      </c>
      <c r="B216" s="78">
        <f>Invoice!C218</f>
        <v>0</v>
      </c>
      <c r="C216" s="79">
        <f>Invoice!B218</f>
        <v>0</v>
      </c>
      <c r="D216" s="84">
        <f t="shared" si="8"/>
        <v>0</v>
      </c>
      <c r="E216" s="84">
        <f t="shared" si="9"/>
        <v>0</v>
      </c>
      <c r="F216" s="85">
        <f>Invoice!G218</f>
        <v>0</v>
      </c>
      <c r="G216" s="86">
        <f t="shared" si="10"/>
        <v>0</v>
      </c>
    </row>
    <row r="217" spans="1:7" s="83" customFormat="1" hidden="1">
      <c r="A217" s="99" t="str">
        <f>Invoice!F219</f>
        <v>Exchange rate :</v>
      </c>
      <c r="B217" s="78">
        <f>Invoice!C219</f>
        <v>0</v>
      </c>
      <c r="C217" s="79">
        <f>Invoice!B219</f>
        <v>0</v>
      </c>
      <c r="D217" s="84">
        <f t="shared" si="8"/>
        <v>0</v>
      </c>
      <c r="E217" s="84">
        <f t="shared" si="9"/>
        <v>0</v>
      </c>
      <c r="F217" s="85">
        <f>Invoice!G219</f>
        <v>0</v>
      </c>
      <c r="G217" s="86">
        <f t="shared" si="10"/>
        <v>0</v>
      </c>
    </row>
    <row r="218" spans="1:7" s="83" customFormat="1" hidden="1">
      <c r="A218" s="99" t="str">
        <f>Invoice!F220</f>
        <v>Exchange rate :</v>
      </c>
      <c r="B218" s="78">
        <f>Invoice!C220</f>
        <v>0</v>
      </c>
      <c r="C218" s="79">
        <f>Invoice!B220</f>
        <v>0</v>
      </c>
      <c r="D218" s="84">
        <f t="shared" si="8"/>
        <v>0</v>
      </c>
      <c r="E218" s="84">
        <f t="shared" si="9"/>
        <v>0</v>
      </c>
      <c r="F218" s="85">
        <f>Invoice!G220</f>
        <v>0</v>
      </c>
      <c r="G218" s="86">
        <f t="shared" si="10"/>
        <v>0</v>
      </c>
    </row>
    <row r="219" spans="1:7" s="83" customFormat="1" hidden="1">
      <c r="A219" s="99" t="str">
        <f>Invoice!F221</f>
        <v>Exchange rate :</v>
      </c>
      <c r="B219" s="78">
        <f>Invoice!C221</f>
        <v>0</v>
      </c>
      <c r="C219" s="79">
        <f>Invoice!B221</f>
        <v>0</v>
      </c>
      <c r="D219" s="84">
        <f t="shared" si="8"/>
        <v>0</v>
      </c>
      <c r="E219" s="84">
        <f t="shared" si="9"/>
        <v>0</v>
      </c>
      <c r="F219" s="85">
        <f>Invoice!G221</f>
        <v>0</v>
      </c>
      <c r="G219" s="86">
        <f t="shared" si="10"/>
        <v>0</v>
      </c>
    </row>
    <row r="220" spans="1:7" s="83" customFormat="1" hidden="1">
      <c r="A220" s="99" t="str">
        <f>Invoice!F222</f>
        <v>Exchange rate :</v>
      </c>
      <c r="B220" s="78">
        <f>Invoice!C222</f>
        <v>0</v>
      </c>
      <c r="C220" s="79">
        <f>Invoice!B222</f>
        <v>0</v>
      </c>
      <c r="D220" s="84">
        <f t="shared" si="8"/>
        <v>0</v>
      </c>
      <c r="E220" s="84">
        <f t="shared" si="9"/>
        <v>0</v>
      </c>
      <c r="F220" s="85">
        <f>Invoice!G222</f>
        <v>0</v>
      </c>
      <c r="G220" s="86">
        <f t="shared" si="10"/>
        <v>0</v>
      </c>
    </row>
    <row r="221" spans="1:7" s="83" customFormat="1" hidden="1">
      <c r="A221" s="99" t="str">
        <f>Invoice!F223</f>
        <v>Exchange rate :</v>
      </c>
      <c r="B221" s="78">
        <f>Invoice!C223</f>
        <v>0</v>
      </c>
      <c r="C221" s="79">
        <f>Invoice!B223</f>
        <v>0</v>
      </c>
      <c r="D221" s="84">
        <f t="shared" si="8"/>
        <v>0</v>
      </c>
      <c r="E221" s="84">
        <f t="shared" si="9"/>
        <v>0</v>
      </c>
      <c r="F221" s="85">
        <f>Invoice!G223</f>
        <v>0</v>
      </c>
      <c r="G221" s="86">
        <f t="shared" si="10"/>
        <v>0</v>
      </c>
    </row>
    <row r="222" spans="1:7" s="83" customFormat="1" hidden="1">
      <c r="A222" s="99" t="str">
        <f>Invoice!F224</f>
        <v>Exchange rate :</v>
      </c>
      <c r="B222" s="78">
        <f>Invoice!C224</f>
        <v>0</v>
      </c>
      <c r="C222" s="79">
        <f>Invoice!B224</f>
        <v>0</v>
      </c>
      <c r="D222" s="84">
        <f t="shared" si="8"/>
        <v>0</v>
      </c>
      <c r="E222" s="84">
        <f t="shared" si="9"/>
        <v>0</v>
      </c>
      <c r="F222" s="85">
        <f>Invoice!G224</f>
        <v>0</v>
      </c>
      <c r="G222" s="86">
        <f t="shared" si="10"/>
        <v>0</v>
      </c>
    </row>
    <row r="223" spans="1:7" s="83" customFormat="1" hidden="1">
      <c r="A223" s="99" t="str">
        <f>Invoice!F225</f>
        <v>Exchange rate :</v>
      </c>
      <c r="B223" s="78">
        <f>Invoice!C225</f>
        <v>0</v>
      </c>
      <c r="C223" s="79">
        <f>Invoice!B225</f>
        <v>0</v>
      </c>
      <c r="D223" s="84">
        <f t="shared" si="8"/>
        <v>0</v>
      </c>
      <c r="E223" s="84">
        <f t="shared" si="9"/>
        <v>0</v>
      </c>
      <c r="F223" s="85">
        <f>Invoice!G225</f>
        <v>0</v>
      </c>
      <c r="G223" s="86">
        <f t="shared" si="10"/>
        <v>0</v>
      </c>
    </row>
    <row r="224" spans="1:7" s="83" customFormat="1" hidden="1">
      <c r="A224" s="99" t="str">
        <f>Invoice!F226</f>
        <v>Exchange rate :</v>
      </c>
      <c r="B224" s="78">
        <f>Invoice!C226</f>
        <v>0</v>
      </c>
      <c r="C224" s="79">
        <f>Invoice!B226</f>
        <v>0</v>
      </c>
      <c r="D224" s="84">
        <f t="shared" si="8"/>
        <v>0</v>
      </c>
      <c r="E224" s="84">
        <f t="shared" si="9"/>
        <v>0</v>
      </c>
      <c r="F224" s="85">
        <f>Invoice!G226</f>
        <v>0</v>
      </c>
      <c r="G224" s="86">
        <f t="shared" si="10"/>
        <v>0</v>
      </c>
    </row>
    <row r="225" spans="1:7" s="83" customFormat="1" hidden="1">
      <c r="A225" s="99" t="str">
        <f>Invoice!F227</f>
        <v>Exchange rate :</v>
      </c>
      <c r="B225" s="78">
        <f>Invoice!C227</f>
        <v>0</v>
      </c>
      <c r="C225" s="79">
        <f>Invoice!B227</f>
        <v>0</v>
      </c>
      <c r="D225" s="84">
        <f t="shared" si="8"/>
        <v>0</v>
      </c>
      <c r="E225" s="84">
        <f t="shared" si="9"/>
        <v>0</v>
      </c>
      <c r="F225" s="85">
        <f>Invoice!G227</f>
        <v>0</v>
      </c>
      <c r="G225" s="86">
        <f t="shared" si="10"/>
        <v>0</v>
      </c>
    </row>
    <row r="226" spans="1:7" s="83" customFormat="1" hidden="1">
      <c r="A226" s="99" t="str">
        <f>Invoice!F228</f>
        <v>Exchange rate :</v>
      </c>
      <c r="B226" s="78">
        <f>Invoice!C228</f>
        <v>0</v>
      </c>
      <c r="C226" s="79">
        <f>Invoice!B228</f>
        <v>0</v>
      </c>
      <c r="D226" s="84">
        <f t="shared" si="8"/>
        <v>0</v>
      </c>
      <c r="E226" s="84">
        <f t="shared" si="9"/>
        <v>0</v>
      </c>
      <c r="F226" s="85">
        <f>Invoice!G228</f>
        <v>0</v>
      </c>
      <c r="G226" s="86">
        <f t="shared" si="10"/>
        <v>0</v>
      </c>
    </row>
    <row r="227" spans="1:7" s="83" customFormat="1" hidden="1">
      <c r="A227" s="99" t="str">
        <f>Invoice!F229</f>
        <v>Exchange rate :</v>
      </c>
      <c r="B227" s="78">
        <f>Invoice!C229</f>
        <v>0</v>
      </c>
      <c r="C227" s="79">
        <f>Invoice!B229</f>
        <v>0</v>
      </c>
      <c r="D227" s="84">
        <f t="shared" si="8"/>
        <v>0</v>
      </c>
      <c r="E227" s="84">
        <f t="shared" si="9"/>
        <v>0</v>
      </c>
      <c r="F227" s="85">
        <f>Invoice!G229</f>
        <v>0</v>
      </c>
      <c r="G227" s="86">
        <f t="shared" si="10"/>
        <v>0</v>
      </c>
    </row>
    <row r="228" spans="1:7" s="83" customFormat="1" hidden="1">
      <c r="A228" s="99" t="str">
        <f>Invoice!F230</f>
        <v>Exchange rate :</v>
      </c>
      <c r="B228" s="78">
        <f>Invoice!C230</f>
        <v>0</v>
      </c>
      <c r="C228" s="79">
        <f>Invoice!B230</f>
        <v>0</v>
      </c>
      <c r="D228" s="84">
        <f t="shared" si="8"/>
        <v>0</v>
      </c>
      <c r="E228" s="84">
        <f t="shared" si="9"/>
        <v>0</v>
      </c>
      <c r="F228" s="85">
        <f>Invoice!G230</f>
        <v>0</v>
      </c>
      <c r="G228" s="86">
        <f t="shared" si="10"/>
        <v>0</v>
      </c>
    </row>
    <row r="229" spans="1:7" s="83" customFormat="1" hidden="1">
      <c r="A229" s="99" t="str">
        <f>Invoice!F231</f>
        <v>Exchange rate :</v>
      </c>
      <c r="B229" s="78">
        <f>Invoice!C231</f>
        <v>0</v>
      </c>
      <c r="C229" s="79">
        <f>Invoice!B231</f>
        <v>0</v>
      </c>
      <c r="D229" s="84">
        <f t="shared" si="8"/>
        <v>0</v>
      </c>
      <c r="E229" s="84">
        <f t="shared" si="9"/>
        <v>0</v>
      </c>
      <c r="F229" s="85">
        <f>Invoice!G231</f>
        <v>0</v>
      </c>
      <c r="G229" s="86">
        <f t="shared" si="10"/>
        <v>0</v>
      </c>
    </row>
    <row r="230" spans="1:7" s="83" customFormat="1" hidden="1">
      <c r="A230" s="99" t="str">
        <f>Invoice!F232</f>
        <v>Exchange rate :</v>
      </c>
      <c r="B230" s="78">
        <f>Invoice!C232</f>
        <v>0</v>
      </c>
      <c r="C230" s="79">
        <f>Invoice!B232</f>
        <v>0</v>
      </c>
      <c r="D230" s="84">
        <f t="shared" si="8"/>
        <v>0</v>
      </c>
      <c r="E230" s="84">
        <f t="shared" si="9"/>
        <v>0</v>
      </c>
      <c r="F230" s="85">
        <f>Invoice!G232</f>
        <v>0</v>
      </c>
      <c r="G230" s="86">
        <f t="shared" si="10"/>
        <v>0</v>
      </c>
    </row>
    <row r="231" spans="1:7" s="83" customFormat="1" hidden="1">
      <c r="A231" s="99" t="str">
        <f>Invoice!F233</f>
        <v>Exchange rate :</v>
      </c>
      <c r="B231" s="78">
        <f>Invoice!C233</f>
        <v>0</v>
      </c>
      <c r="C231" s="79">
        <f>Invoice!B233</f>
        <v>0</v>
      </c>
      <c r="D231" s="84">
        <f t="shared" si="8"/>
        <v>0</v>
      </c>
      <c r="E231" s="84">
        <f t="shared" si="9"/>
        <v>0</v>
      </c>
      <c r="F231" s="85">
        <f>Invoice!G233</f>
        <v>0</v>
      </c>
      <c r="G231" s="86">
        <f t="shared" si="10"/>
        <v>0</v>
      </c>
    </row>
    <row r="232" spans="1:7" s="83" customFormat="1" hidden="1">
      <c r="A232" s="99" t="str">
        <f>Invoice!F234</f>
        <v>Exchange rate :</v>
      </c>
      <c r="B232" s="78">
        <f>Invoice!C234</f>
        <v>0</v>
      </c>
      <c r="C232" s="79">
        <f>Invoice!B234</f>
        <v>0</v>
      </c>
      <c r="D232" s="84">
        <f t="shared" si="8"/>
        <v>0</v>
      </c>
      <c r="E232" s="84">
        <f t="shared" si="9"/>
        <v>0</v>
      </c>
      <c r="F232" s="85">
        <f>Invoice!G234</f>
        <v>0</v>
      </c>
      <c r="G232" s="86">
        <f t="shared" si="10"/>
        <v>0</v>
      </c>
    </row>
    <row r="233" spans="1:7" s="83" customFormat="1" hidden="1">
      <c r="A233" s="99" t="str">
        <f>Invoice!F235</f>
        <v>Exchange rate :</v>
      </c>
      <c r="B233" s="78">
        <f>Invoice!C235</f>
        <v>0</v>
      </c>
      <c r="C233" s="79">
        <f>Invoice!B235</f>
        <v>0</v>
      </c>
      <c r="D233" s="84">
        <f t="shared" si="8"/>
        <v>0</v>
      </c>
      <c r="E233" s="84">
        <f t="shared" si="9"/>
        <v>0</v>
      </c>
      <c r="F233" s="85">
        <f>Invoice!G235</f>
        <v>0</v>
      </c>
      <c r="G233" s="86">
        <f t="shared" si="10"/>
        <v>0</v>
      </c>
    </row>
    <row r="234" spans="1:7" s="83" customFormat="1" hidden="1">
      <c r="A234" s="99" t="str">
        <f>Invoice!F236</f>
        <v>Exchange rate :</v>
      </c>
      <c r="B234" s="78">
        <f>Invoice!C236</f>
        <v>0</v>
      </c>
      <c r="C234" s="79">
        <f>Invoice!B236</f>
        <v>0</v>
      </c>
      <c r="D234" s="84">
        <f t="shared" si="8"/>
        <v>0</v>
      </c>
      <c r="E234" s="84">
        <f t="shared" si="9"/>
        <v>0</v>
      </c>
      <c r="F234" s="85">
        <f>Invoice!G236</f>
        <v>0</v>
      </c>
      <c r="G234" s="86">
        <f t="shared" si="10"/>
        <v>0</v>
      </c>
    </row>
    <row r="235" spans="1:7" s="83" customFormat="1" hidden="1">
      <c r="A235" s="99" t="str">
        <f>Invoice!F237</f>
        <v>Exchange rate :</v>
      </c>
      <c r="B235" s="78">
        <f>Invoice!C237</f>
        <v>0</v>
      </c>
      <c r="C235" s="79">
        <f>Invoice!B237</f>
        <v>0</v>
      </c>
      <c r="D235" s="84">
        <f t="shared" si="8"/>
        <v>0</v>
      </c>
      <c r="E235" s="84">
        <f t="shared" si="9"/>
        <v>0</v>
      </c>
      <c r="F235" s="85">
        <f>Invoice!G237</f>
        <v>0</v>
      </c>
      <c r="G235" s="86">
        <f t="shared" si="10"/>
        <v>0</v>
      </c>
    </row>
    <row r="236" spans="1:7" s="83" customFormat="1" hidden="1">
      <c r="A236" s="99" t="str">
        <f>Invoice!F238</f>
        <v>Exchange rate :</v>
      </c>
      <c r="B236" s="78">
        <f>Invoice!C238</f>
        <v>0</v>
      </c>
      <c r="C236" s="79">
        <f>Invoice!B238</f>
        <v>0</v>
      </c>
      <c r="D236" s="84">
        <f t="shared" si="8"/>
        <v>0</v>
      </c>
      <c r="E236" s="84">
        <f t="shared" si="9"/>
        <v>0</v>
      </c>
      <c r="F236" s="85">
        <f>Invoice!G238</f>
        <v>0</v>
      </c>
      <c r="G236" s="86">
        <f t="shared" si="10"/>
        <v>0</v>
      </c>
    </row>
    <row r="237" spans="1:7" s="83" customFormat="1" hidden="1">
      <c r="A237" s="99" t="str">
        <f>Invoice!F239</f>
        <v>Exchange rate :</v>
      </c>
      <c r="B237" s="78">
        <f>Invoice!C239</f>
        <v>0</v>
      </c>
      <c r="C237" s="79">
        <f>Invoice!B239</f>
        <v>0</v>
      </c>
      <c r="D237" s="84">
        <f t="shared" si="8"/>
        <v>0</v>
      </c>
      <c r="E237" s="84">
        <f t="shared" si="9"/>
        <v>0</v>
      </c>
      <c r="F237" s="85">
        <f>Invoice!G239</f>
        <v>0</v>
      </c>
      <c r="G237" s="86">
        <f t="shared" si="10"/>
        <v>0</v>
      </c>
    </row>
    <row r="238" spans="1:7" s="83" customFormat="1" hidden="1">
      <c r="A238" s="99" t="str">
        <f>Invoice!F240</f>
        <v>Exchange rate :</v>
      </c>
      <c r="B238" s="78">
        <f>Invoice!C240</f>
        <v>0</v>
      </c>
      <c r="C238" s="79">
        <f>Invoice!B240</f>
        <v>0</v>
      </c>
      <c r="D238" s="84">
        <f t="shared" si="8"/>
        <v>0</v>
      </c>
      <c r="E238" s="84">
        <f t="shared" si="9"/>
        <v>0</v>
      </c>
      <c r="F238" s="85">
        <f>Invoice!G240</f>
        <v>0</v>
      </c>
      <c r="G238" s="86">
        <f t="shared" si="10"/>
        <v>0</v>
      </c>
    </row>
    <row r="239" spans="1:7" s="83" customFormat="1" hidden="1">
      <c r="A239" s="99" t="str">
        <f>Invoice!F241</f>
        <v>Exchange rate :</v>
      </c>
      <c r="B239" s="78">
        <f>Invoice!C241</f>
        <v>0</v>
      </c>
      <c r="C239" s="79">
        <f>Invoice!B241</f>
        <v>0</v>
      </c>
      <c r="D239" s="84">
        <f t="shared" si="8"/>
        <v>0</v>
      </c>
      <c r="E239" s="84">
        <f t="shared" si="9"/>
        <v>0</v>
      </c>
      <c r="F239" s="85">
        <f>Invoice!G241</f>
        <v>0</v>
      </c>
      <c r="G239" s="86">
        <f t="shared" si="10"/>
        <v>0</v>
      </c>
    </row>
    <row r="240" spans="1:7" s="83" customFormat="1" hidden="1">
      <c r="A240" s="99" t="str">
        <f>Invoice!F242</f>
        <v>Exchange rate :</v>
      </c>
      <c r="B240" s="78">
        <f>Invoice!C242</f>
        <v>0</v>
      </c>
      <c r="C240" s="79">
        <f>Invoice!B242</f>
        <v>0</v>
      </c>
      <c r="D240" s="84">
        <f t="shared" si="8"/>
        <v>0</v>
      </c>
      <c r="E240" s="84">
        <f t="shared" si="9"/>
        <v>0</v>
      </c>
      <c r="F240" s="85">
        <f>Invoice!G242</f>
        <v>0</v>
      </c>
      <c r="G240" s="86">
        <f t="shared" si="10"/>
        <v>0</v>
      </c>
    </row>
    <row r="241" spans="1:7" s="83" customFormat="1" hidden="1">
      <c r="A241" s="99" t="str">
        <f>Invoice!F243</f>
        <v>Exchange rate :</v>
      </c>
      <c r="B241" s="78">
        <f>Invoice!C243</f>
        <v>0</v>
      </c>
      <c r="C241" s="79">
        <f>Invoice!B243</f>
        <v>0</v>
      </c>
      <c r="D241" s="84">
        <f t="shared" si="8"/>
        <v>0</v>
      </c>
      <c r="E241" s="84">
        <f t="shared" si="9"/>
        <v>0</v>
      </c>
      <c r="F241" s="85">
        <f>Invoice!G243</f>
        <v>0</v>
      </c>
      <c r="G241" s="86">
        <f t="shared" si="10"/>
        <v>0</v>
      </c>
    </row>
    <row r="242" spans="1:7" s="83" customFormat="1" hidden="1">
      <c r="A242" s="99" t="str">
        <f>Invoice!F244</f>
        <v>Exchange rate :</v>
      </c>
      <c r="B242" s="78">
        <f>Invoice!C244</f>
        <v>0</v>
      </c>
      <c r="C242" s="79">
        <f>Invoice!B244</f>
        <v>0</v>
      </c>
      <c r="D242" s="84">
        <f t="shared" si="8"/>
        <v>0</v>
      </c>
      <c r="E242" s="84">
        <f t="shared" si="9"/>
        <v>0</v>
      </c>
      <c r="F242" s="85">
        <f>Invoice!G244</f>
        <v>0</v>
      </c>
      <c r="G242" s="86">
        <f t="shared" si="10"/>
        <v>0</v>
      </c>
    </row>
    <row r="243" spans="1:7" s="83" customFormat="1" hidden="1">
      <c r="A243" s="99" t="str">
        <f>Invoice!F245</f>
        <v>Exchange rate :</v>
      </c>
      <c r="B243" s="78">
        <f>Invoice!C245</f>
        <v>0</v>
      </c>
      <c r="C243" s="79">
        <f>Invoice!B245</f>
        <v>0</v>
      </c>
      <c r="D243" s="84">
        <f t="shared" si="8"/>
        <v>0</v>
      </c>
      <c r="E243" s="84">
        <f t="shared" si="9"/>
        <v>0</v>
      </c>
      <c r="F243" s="85">
        <f>Invoice!G245</f>
        <v>0</v>
      </c>
      <c r="G243" s="86">
        <f t="shared" si="10"/>
        <v>0</v>
      </c>
    </row>
    <row r="244" spans="1:7" s="83" customFormat="1" hidden="1">
      <c r="A244" s="99" t="str">
        <f>Invoice!F246</f>
        <v>Exchange rate :</v>
      </c>
      <c r="B244" s="78">
        <f>Invoice!C246</f>
        <v>0</v>
      </c>
      <c r="C244" s="79">
        <f>Invoice!B246</f>
        <v>0</v>
      </c>
      <c r="D244" s="84">
        <f t="shared" si="8"/>
        <v>0</v>
      </c>
      <c r="E244" s="84">
        <f t="shared" si="9"/>
        <v>0</v>
      </c>
      <c r="F244" s="85">
        <f>Invoice!G246</f>
        <v>0</v>
      </c>
      <c r="G244" s="86">
        <f t="shared" si="10"/>
        <v>0</v>
      </c>
    </row>
    <row r="245" spans="1:7" s="83" customFormat="1" hidden="1">
      <c r="A245" s="99" t="str">
        <f>Invoice!F247</f>
        <v>Exchange rate :</v>
      </c>
      <c r="B245" s="78">
        <f>Invoice!C247</f>
        <v>0</v>
      </c>
      <c r="C245" s="79">
        <f>Invoice!B247</f>
        <v>0</v>
      </c>
      <c r="D245" s="84">
        <f t="shared" si="8"/>
        <v>0</v>
      </c>
      <c r="E245" s="84">
        <f t="shared" si="9"/>
        <v>0</v>
      </c>
      <c r="F245" s="85">
        <f>Invoice!G247</f>
        <v>0</v>
      </c>
      <c r="G245" s="86">
        <f t="shared" si="10"/>
        <v>0</v>
      </c>
    </row>
    <row r="246" spans="1:7" s="83" customFormat="1" hidden="1">
      <c r="A246" s="99" t="str">
        <f>Invoice!F248</f>
        <v>Exchange rate :</v>
      </c>
      <c r="B246" s="78">
        <f>Invoice!C248</f>
        <v>0</v>
      </c>
      <c r="C246" s="79">
        <f>Invoice!B248</f>
        <v>0</v>
      </c>
      <c r="D246" s="84">
        <f t="shared" si="8"/>
        <v>0</v>
      </c>
      <c r="E246" s="84">
        <f t="shared" si="9"/>
        <v>0</v>
      </c>
      <c r="F246" s="85">
        <f>Invoice!G248</f>
        <v>0</v>
      </c>
      <c r="G246" s="86">
        <f t="shared" si="10"/>
        <v>0</v>
      </c>
    </row>
    <row r="247" spans="1:7" s="83" customFormat="1" hidden="1">
      <c r="A247" s="99" t="str">
        <f>Invoice!F249</f>
        <v>Exchange rate :</v>
      </c>
      <c r="B247" s="78">
        <f>Invoice!C249</f>
        <v>0</v>
      </c>
      <c r="C247" s="79">
        <f>Invoice!B249</f>
        <v>0</v>
      </c>
      <c r="D247" s="84">
        <f t="shared" si="8"/>
        <v>0</v>
      </c>
      <c r="E247" s="84">
        <f t="shared" si="9"/>
        <v>0</v>
      </c>
      <c r="F247" s="85">
        <f>Invoice!G249</f>
        <v>0</v>
      </c>
      <c r="G247" s="86">
        <f t="shared" si="10"/>
        <v>0</v>
      </c>
    </row>
    <row r="248" spans="1:7" s="83" customFormat="1" hidden="1">
      <c r="A248" s="99" t="str">
        <f>Invoice!F250</f>
        <v>Exchange rate :</v>
      </c>
      <c r="B248" s="78">
        <f>Invoice!C250</f>
        <v>0</v>
      </c>
      <c r="C248" s="79">
        <f>Invoice!B250</f>
        <v>0</v>
      </c>
      <c r="D248" s="84">
        <f t="shared" si="8"/>
        <v>0</v>
      </c>
      <c r="E248" s="84">
        <f t="shared" si="9"/>
        <v>0</v>
      </c>
      <c r="F248" s="85">
        <f>Invoice!G250</f>
        <v>0</v>
      </c>
      <c r="G248" s="86">
        <f t="shared" si="10"/>
        <v>0</v>
      </c>
    </row>
    <row r="249" spans="1:7" s="83" customFormat="1" hidden="1">
      <c r="A249" s="99" t="str">
        <f>Invoice!F251</f>
        <v>Exchange rate :</v>
      </c>
      <c r="B249" s="78">
        <f>Invoice!C251</f>
        <v>0</v>
      </c>
      <c r="C249" s="79">
        <f>Invoice!B251</f>
        <v>0</v>
      </c>
      <c r="D249" s="84">
        <f t="shared" si="8"/>
        <v>0</v>
      </c>
      <c r="E249" s="84">
        <f t="shared" si="9"/>
        <v>0</v>
      </c>
      <c r="F249" s="85">
        <f>Invoice!G251</f>
        <v>0</v>
      </c>
      <c r="G249" s="86">
        <f t="shared" si="10"/>
        <v>0</v>
      </c>
    </row>
    <row r="250" spans="1:7" s="83" customFormat="1" hidden="1">
      <c r="A250" s="99" t="str">
        <f>Invoice!F252</f>
        <v>Exchange rate :</v>
      </c>
      <c r="B250" s="78">
        <f>Invoice!C252</f>
        <v>0</v>
      </c>
      <c r="C250" s="79">
        <f>Invoice!B252</f>
        <v>0</v>
      </c>
      <c r="D250" s="84">
        <f t="shared" si="8"/>
        <v>0</v>
      </c>
      <c r="E250" s="84">
        <f t="shared" si="9"/>
        <v>0</v>
      </c>
      <c r="F250" s="85">
        <f>Invoice!G252</f>
        <v>0</v>
      </c>
      <c r="G250" s="86">
        <f t="shared" si="10"/>
        <v>0</v>
      </c>
    </row>
    <row r="251" spans="1:7" s="83" customFormat="1" hidden="1">
      <c r="A251" s="99" t="str">
        <f>Invoice!F253</f>
        <v>Exchange rate :</v>
      </c>
      <c r="B251" s="78">
        <f>Invoice!C253</f>
        <v>0</v>
      </c>
      <c r="C251" s="79">
        <f>Invoice!B253</f>
        <v>0</v>
      </c>
      <c r="D251" s="84">
        <f t="shared" si="8"/>
        <v>0</v>
      </c>
      <c r="E251" s="84">
        <f t="shared" si="9"/>
        <v>0</v>
      </c>
      <c r="F251" s="85">
        <f>Invoice!G253</f>
        <v>0</v>
      </c>
      <c r="G251" s="86">
        <f t="shared" si="10"/>
        <v>0</v>
      </c>
    </row>
    <row r="252" spans="1:7" s="83" customFormat="1" hidden="1">
      <c r="A252" s="99" t="str">
        <f>Invoice!F254</f>
        <v>Exchange rate :</v>
      </c>
      <c r="B252" s="78">
        <f>Invoice!C254</f>
        <v>0</v>
      </c>
      <c r="C252" s="79">
        <f>Invoice!B254</f>
        <v>0</v>
      </c>
      <c r="D252" s="84">
        <f t="shared" si="8"/>
        <v>0</v>
      </c>
      <c r="E252" s="84">
        <f t="shared" si="9"/>
        <v>0</v>
      </c>
      <c r="F252" s="85">
        <f>Invoice!G254</f>
        <v>0</v>
      </c>
      <c r="G252" s="86">
        <f t="shared" si="10"/>
        <v>0</v>
      </c>
    </row>
    <row r="253" spans="1:7" s="83" customFormat="1" hidden="1">
      <c r="A253" s="99" t="str">
        <f>Invoice!F255</f>
        <v>Exchange rate :</v>
      </c>
      <c r="B253" s="78">
        <f>Invoice!C255</f>
        <v>0</v>
      </c>
      <c r="C253" s="79">
        <f>Invoice!B255</f>
        <v>0</v>
      </c>
      <c r="D253" s="84">
        <f t="shared" si="8"/>
        <v>0</v>
      </c>
      <c r="E253" s="84">
        <f t="shared" si="9"/>
        <v>0</v>
      </c>
      <c r="F253" s="85">
        <f>Invoice!G255</f>
        <v>0</v>
      </c>
      <c r="G253" s="86">
        <f t="shared" si="10"/>
        <v>0</v>
      </c>
    </row>
    <row r="254" spans="1:7" s="83" customFormat="1" hidden="1">
      <c r="A254" s="99" t="str">
        <f>Invoice!F256</f>
        <v>Exchange rate :</v>
      </c>
      <c r="B254" s="78">
        <f>Invoice!C256</f>
        <v>0</v>
      </c>
      <c r="C254" s="79">
        <f>Invoice!B256</f>
        <v>0</v>
      </c>
      <c r="D254" s="84">
        <f t="shared" si="8"/>
        <v>0</v>
      </c>
      <c r="E254" s="84">
        <f t="shared" si="9"/>
        <v>0</v>
      </c>
      <c r="F254" s="85">
        <f>Invoice!G256</f>
        <v>0</v>
      </c>
      <c r="G254" s="86">
        <f t="shared" si="10"/>
        <v>0</v>
      </c>
    </row>
    <row r="255" spans="1:7" s="83" customFormat="1" hidden="1">
      <c r="A255" s="99" t="str">
        <f>Invoice!F257</f>
        <v>Exchange rate :</v>
      </c>
      <c r="B255" s="78">
        <f>Invoice!C257</f>
        <v>0</v>
      </c>
      <c r="C255" s="79">
        <f>Invoice!B257</f>
        <v>0</v>
      </c>
      <c r="D255" s="84">
        <f t="shared" si="8"/>
        <v>0</v>
      </c>
      <c r="E255" s="84">
        <f t="shared" si="9"/>
        <v>0</v>
      </c>
      <c r="F255" s="85">
        <f>Invoice!G257</f>
        <v>0</v>
      </c>
      <c r="G255" s="86">
        <f t="shared" si="10"/>
        <v>0</v>
      </c>
    </row>
    <row r="256" spans="1:7" s="83" customFormat="1" hidden="1">
      <c r="A256" s="99" t="str">
        <f>Invoice!F258</f>
        <v>Exchange rate :</v>
      </c>
      <c r="B256" s="78">
        <f>Invoice!C258</f>
        <v>0</v>
      </c>
      <c r="C256" s="79">
        <f>Invoice!B258</f>
        <v>0</v>
      </c>
      <c r="D256" s="84">
        <f t="shared" si="8"/>
        <v>0</v>
      </c>
      <c r="E256" s="84">
        <f t="shared" si="9"/>
        <v>0</v>
      </c>
      <c r="F256" s="85">
        <f>Invoice!G258</f>
        <v>0</v>
      </c>
      <c r="G256" s="86">
        <f t="shared" si="10"/>
        <v>0</v>
      </c>
    </row>
    <row r="257" spans="1:7" s="83" customFormat="1" hidden="1">
      <c r="A257" s="99" t="str">
        <f>Invoice!F259</f>
        <v>Exchange rate :</v>
      </c>
      <c r="B257" s="78">
        <f>Invoice!C259</f>
        <v>0</v>
      </c>
      <c r="C257" s="79">
        <f>Invoice!B259</f>
        <v>0</v>
      </c>
      <c r="D257" s="84">
        <f t="shared" ref="D257:D320" si="11">F257/$D$14</f>
        <v>0</v>
      </c>
      <c r="E257" s="84">
        <f t="shared" ref="E257:E320" si="12">G257/$D$14</f>
        <v>0</v>
      </c>
      <c r="F257" s="85">
        <f>Invoice!G259</f>
        <v>0</v>
      </c>
      <c r="G257" s="86">
        <f t="shared" ref="G257:G320" si="13">C257*F257</f>
        <v>0</v>
      </c>
    </row>
    <row r="258" spans="1:7" s="83" customFormat="1" hidden="1">
      <c r="A258" s="99" t="str">
        <f>Invoice!F260</f>
        <v>Exchange rate :</v>
      </c>
      <c r="B258" s="78">
        <f>Invoice!C260</f>
        <v>0</v>
      </c>
      <c r="C258" s="79">
        <f>Invoice!B260</f>
        <v>0</v>
      </c>
      <c r="D258" s="84">
        <f t="shared" si="11"/>
        <v>0</v>
      </c>
      <c r="E258" s="84">
        <f t="shared" si="12"/>
        <v>0</v>
      </c>
      <c r="F258" s="85">
        <f>Invoice!G260</f>
        <v>0</v>
      </c>
      <c r="G258" s="86">
        <f t="shared" si="13"/>
        <v>0</v>
      </c>
    </row>
    <row r="259" spans="1:7" s="83" customFormat="1" hidden="1">
      <c r="A259" s="99" t="str">
        <f>Invoice!F261</f>
        <v>Exchange rate :</v>
      </c>
      <c r="B259" s="78">
        <f>Invoice!C261</f>
        <v>0</v>
      </c>
      <c r="C259" s="79">
        <f>Invoice!B261</f>
        <v>0</v>
      </c>
      <c r="D259" s="84">
        <f t="shared" si="11"/>
        <v>0</v>
      </c>
      <c r="E259" s="84">
        <f t="shared" si="12"/>
        <v>0</v>
      </c>
      <c r="F259" s="85">
        <f>Invoice!G261</f>
        <v>0</v>
      </c>
      <c r="G259" s="86">
        <f t="shared" si="13"/>
        <v>0</v>
      </c>
    </row>
    <row r="260" spans="1:7" s="83" customFormat="1" hidden="1">
      <c r="A260" s="99" t="str">
        <f>Invoice!F262</f>
        <v>Exchange rate :</v>
      </c>
      <c r="B260" s="78">
        <f>Invoice!C262</f>
        <v>0</v>
      </c>
      <c r="C260" s="79">
        <f>Invoice!B262</f>
        <v>0</v>
      </c>
      <c r="D260" s="84">
        <f t="shared" si="11"/>
        <v>0</v>
      </c>
      <c r="E260" s="84">
        <f t="shared" si="12"/>
        <v>0</v>
      </c>
      <c r="F260" s="85">
        <f>Invoice!G262</f>
        <v>0</v>
      </c>
      <c r="G260" s="86">
        <f t="shared" si="13"/>
        <v>0</v>
      </c>
    </row>
    <row r="261" spans="1:7" s="83" customFormat="1" hidden="1">
      <c r="A261" s="99" t="str">
        <f>Invoice!F263</f>
        <v>Exchange rate :</v>
      </c>
      <c r="B261" s="78">
        <f>Invoice!C263</f>
        <v>0</v>
      </c>
      <c r="C261" s="79">
        <f>Invoice!B263</f>
        <v>0</v>
      </c>
      <c r="D261" s="84">
        <f t="shared" si="11"/>
        <v>0</v>
      </c>
      <c r="E261" s="84">
        <f t="shared" si="12"/>
        <v>0</v>
      </c>
      <c r="F261" s="85">
        <f>Invoice!G263</f>
        <v>0</v>
      </c>
      <c r="G261" s="86">
        <f t="shared" si="13"/>
        <v>0</v>
      </c>
    </row>
    <row r="262" spans="1:7" s="83" customFormat="1" hidden="1">
      <c r="A262" s="99" t="str">
        <f>Invoice!F264</f>
        <v>Exchange rate :</v>
      </c>
      <c r="B262" s="78">
        <f>Invoice!C264</f>
        <v>0</v>
      </c>
      <c r="C262" s="79">
        <f>Invoice!B264</f>
        <v>0</v>
      </c>
      <c r="D262" s="84">
        <f t="shared" si="11"/>
        <v>0</v>
      </c>
      <c r="E262" s="84">
        <f t="shared" si="12"/>
        <v>0</v>
      </c>
      <c r="F262" s="85">
        <f>Invoice!G264</f>
        <v>0</v>
      </c>
      <c r="G262" s="86">
        <f t="shared" si="13"/>
        <v>0</v>
      </c>
    </row>
    <row r="263" spans="1:7" s="83" customFormat="1" hidden="1">
      <c r="A263" s="99" t="str">
        <f>Invoice!F265</f>
        <v>Exchange rate :</v>
      </c>
      <c r="B263" s="78">
        <f>Invoice!C265</f>
        <v>0</v>
      </c>
      <c r="C263" s="79">
        <f>Invoice!B265</f>
        <v>0</v>
      </c>
      <c r="D263" s="84">
        <f t="shared" si="11"/>
        <v>0</v>
      </c>
      <c r="E263" s="84">
        <f t="shared" si="12"/>
        <v>0</v>
      </c>
      <c r="F263" s="85">
        <f>Invoice!G265</f>
        <v>0</v>
      </c>
      <c r="G263" s="86">
        <f t="shared" si="13"/>
        <v>0</v>
      </c>
    </row>
    <row r="264" spans="1:7" s="83" customFormat="1" hidden="1">
      <c r="A264" s="99" t="str">
        <f>Invoice!F266</f>
        <v>Exchange rate :</v>
      </c>
      <c r="B264" s="78">
        <f>Invoice!C266</f>
        <v>0</v>
      </c>
      <c r="C264" s="79">
        <f>Invoice!B266</f>
        <v>0</v>
      </c>
      <c r="D264" s="84">
        <f t="shared" si="11"/>
        <v>0</v>
      </c>
      <c r="E264" s="84">
        <f t="shared" si="12"/>
        <v>0</v>
      </c>
      <c r="F264" s="85">
        <f>Invoice!G266</f>
        <v>0</v>
      </c>
      <c r="G264" s="86">
        <f t="shared" si="13"/>
        <v>0</v>
      </c>
    </row>
    <row r="265" spans="1:7" s="83" customFormat="1" hidden="1">
      <c r="A265" s="99" t="str">
        <f>Invoice!F267</f>
        <v>Exchange rate :</v>
      </c>
      <c r="B265" s="78">
        <f>Invoice!C267</f>
        <v>0</v>
      </c>
      <c r="C265" s="79">
        <f>Invoice!B267</f>
        <v>0</v>
      </c>
      <c r="D265" s="84">
        <f t="shared" si="11"/>
        <v>0</v>
      </c>
      <c r="E265" s="84">
        <f t="shared" si="12"/>
        <v>0</v>
      </c>
      <c r="F265" s="85">
        <f>Invoice!G267</f>
        <v>0</v>
      </c>
      <c r="G265" s="86">
        <f t="shared" si="13"/>
        <v>0</v>
      </c>
    </row>
    <row r="266" spans="1:7" s="83" customFormat="1" hidden="1">
      <c r="A266" s="99" t="str">
        <f>Invoice!F268</f>
        <v>Exchange rate :</v>
      </c>
      <c r="B266" s="78">
        <f>Invoice!C268</f>
        <v>0</v>
      </c>
      <c r="C266" s="79">
        <f>Invoice!B268</f>
        <v>0</v>
      </c>
      <c r="D266" s="84">
        <f t="shared" si="11"/>
        <v>0</v>
      </c>
      <c r="E266" s="84">
        <f t="shared" si="12"/>
        <v>0</v>
      </c>
      <c r="F266" s="85">
        <f>Invoice!G268</f>
        <v>0</v>
      </c>
      <c r="G266" s="86">
        <f t="shared" si="13"/>
        <v>0</v>
      </c>
    </row>
    <row r="267" spans="1:7" s="83" customFormat="1" hidden="1">
      <c r="A267" s="99" t="str">
        <f>Invoice!F269</f>
        <v>Exchange rate :</v>
      </c>
      <c r="B267" s="78">
        <f>Invoice!C269</f>
        <v>0</v>
      </c>
      <c r="C267" s="79">
        <f>Invoice!B269</f>
        <v>0</v>
      </c>
      <c r="D267" s="84">
        <f t="shared" si="11"/>
        <v>0</v>
      </c>
      <c r="E267" s="84">
        <f t="shared" si="12"/>
        <v>0</v>
      </c>
      <c r="F267" s="85">
        <f>Invoice!G269</f>
        <v>0</v>
      </c>
      <c r="G267" s="86">
        <f t="shared" si="13"/>
        <v>0</v>
      </c>
    </row>
    <row r="268" spans="1:7" s="83" customFormat="1" hidden="1">
      <c r="A268" s="99" t="str">
        <f>Invoice!F270</f>
        <v>Exchange rate :</v>
      </c>
      <c r="B268" s="78">
        <f>Invoice!C270</f>
        <v>0</v>
      </c>
      <c r="C268" s="79">
        <f>Invoice!B270</f>
        <v>0</v>
      </c>
      <c r="D268" s="84">
        <f t="shared" si="11"/>
        <v>0</v>
      </c>
      <c r="E268" s="84">
        <f t="shared" si="12"/>
        <v>0</v>
      </c>
      <c r="F268" s="85">
        <f>Invoice!G270</f>
        <v>0</v>
      </c>
      <c r="G268" s="86">
        <f t="shared" si="13"/>
        <v>0</v>
      </c>
    </row>
    <row r="269" spans="1:7" s="83" customFormat="1" hidden="1">
      <c r="A269" s="99" t="str">
        <f>Invoice!F271</f>
        <v>Exchange rate :</v>
      </c>
      <c r="B269" s="78">
        <f>Invoice!C271</f>
        <v>0</v>
      </c>
      <c r="C269" s="79">
        <f>Invoice!B271</f>
        <v>0</v>
      </c>
      <c r="D269" s="84">
        <f t="shared" si="11"/>
        <v>0</v>
      </c>
      <c r="E269" s="84">
        <f t="shared" si="12"/>
        <v>0</v>
      </c>
      <c r="F269" s="85">
        <f>Invoice!G271</f>
        <v>0</v>
      </c>
      <c r="G269" s="86">
        <f t="shared" si="13"/>
        <v>0</v>
      </c>
    </row>
    <row r="270" spans="1:7" s="83" customFormat="1" hidden="1">
      <c r="A270" s="99" t="str">
        <f>Invoice!F272</f>
        <v>Exchange rate :</v>
      </c>
      <c r="B270" s="78">
        <f>Invoice!C272</f>
        <v>0</v>
      </c>
      <c r="C270" s="79">
        <f>Invoice!B272</f>
        <v>0</v>
      </c>
      <c r="D270" s="84">
        <f t="shared" si="11"/>
        <v>0</v>
      </c>
      <c r="E270" s="84">
        <f t="shared" si="12"/>
        <v>0</v>
      </c>
      <c r="F270" s="85">
        <f>Invoice!G272</f>
        <v>0</v>
      </c>
      <c r="G270" s="86">
        <f t="shared" si="13"/>
        <v>0</v>
      </c>
    </row>
    <row r="271" spans="1:7" s="83" customFormat="1" hidden="1">
      <c r="A271" s="99" t="str">
        <f>Invoice!F273</f>
        <v>Exchange rate :</v>
      </c>
      <c r="B271" s="78">
        <f>Invoice!C273</f>
        <v>0</v>
      </c>
      <c r="C271" s="79">
        <f>Invoice!B273</f>
        <v>0</v>
      </c>
      <c r="D271" s="84">
        <f t="shared" si="11"/>
        <v>0</v>
      </c>
      <c r="E271" s="84">
        <f t="shared" si="12"/>
        <v>0</v>
      </c>
      <c r="F271" s="85">
        <f>Invoice!G273</f>
        <v>0</v>
      </c>
      <c r="G271" s="86">
        <f t="shared" si="13"/>
        <v>0</v>
      </c>
    </row>
    <row r="272" spans="1:7" s="83" customFormat="1" hidden="1">
      <c r="A272" s="99" t="str">
        <f>Invoice!F274</f>
        <v>Exchange rate :</v>
      </c>
      <c r="B272" s="78">
        <f>Invoice!C274</f>
        <v>0</v>
      </c>
      <c r="C272" s="79">
        <f>Invoice!B274</f>
        <v>0</v>
      </c>
      <c r="D272" s="84">
        <f t="shared" si="11"/>
        <v>0</v>
      </c>
      <c r="E272" s="84">
        <f t="shared" si="12"/>
        <v>0</v>
      </c>
      <c r="F272" s="85">
        <f>Invoice!G274</f>
        <v>0</v>
      </c>
      <c r="G272" s="86">
        <f t="shared" si="13"/>
        <v>0</v>
      </c>
    </row>
    <row r="273" spans="1:7" s="83" customFormat="1" hidden="1">
      <c r="A273" s="99" t="str">
        <f>Invoice!F275</f>
        <v>Exchange rate :</v>
      </c>
      <c r="B273" s="78">
        <f>Invoice!C275</f>
        <v>0</v>
      </c>
      <c r="C273" s="79">
        <f>Invoice!B275</f>
        <v>0</v>
      </c>
      <c r="D273" s="84">
        <f t="shared" si="11"/>
        <v>0</v>
      </c>
      <c r="E273" s="84">
        <f t="shared" si="12"/>
        <v>0</v>
      </c>
      <c r="F273" s="85">
        <f>Invoice!G275</f>
        <v>0</v>
      </c>
      <c r="G273" s="86">
        <f t="shared" si="13"/>
        <v>0</v>
      </c>
    </row>
    <row r="274" spans="1:7" s="83" customFormat="1" hidden="1">
      <c r="A274" s="99" t="str">
        <f>Invoice!F276</f>
        <v>Exchange rate :</v>
      </c>
      <c r="B274" s="78">
        <f>Invoice!C276</f>
        <v>0</v>
      </c>
      <c r="C274" s="79">
        <f>Invoice!B276</f>
        <v>0</v>
      </c>
      <c r="D274" s="84">
        <f t="shared" si="11"/>
        <v>0</v>
      </c>
      <c r="E274" s="84">
        <f t="shared" si="12"/>
        <v>0</v>
      </c>
      <c r="F274" s="85">
        <f>Invoice!G276</f>
        <v>0</v>
      </c>
      <c r="G274" s="86">
        <f t="shared" si="13"/>
        <v>0</v>
      </c>
    </row>
    <row r="275" spans="1:7" s="83" customFormat="1" hidden="1">
      <c r="A275" s="99" t="str">
        <f>Invoice!F277</f>
        <v>Exchange rate :</v>
      </c>
      <c r="B275" s="78">
        <f>Invoice!C277</f>
        <v>0</v>
      </c>
      <c r="C275" s="79">
        <f>Invoice!B277</f>
        <v>0</v>
      </c>
      <c r="D275" s="84">
        <f t="shared" si="11"/>
        <v>0</v>
      </c>
      <c r="E275" s="84">
        <f t="shared" si="12"/>
        <v>0</v>
      </c>
      <c r="F275" s="85">
        <f>Invoice!G277</f>
        <v>0</v>
      </c>
      <c r="G275" s="86">
        <f t="shared" si="13"/>
        <v>0</v>
      </c>
    </row>
    <row r="276" spans="1:7" s="83" customFormat="1" hidden="1">
      <c r="A276" s="99" t="str">
        <f>Invoice!F278</f>
        <v>Exchange rate :</v>
      </c>
      <c r="B276" s="78">
        <f>Invoice!C278</f>
        <v>0</v>
      </c>
      <c r="C276" s="79">
        <f>Invoice!B278</f>
        <v>0</v>
      </c>
      <c r="D276" s="84">
        <f t="shared" si="11"/>
        <v>0</v>
      </c>
      <c r="E276" s="84">
        <f t="shared" si="12"/>
        <v>0</v>
      </c>
      <c r="F276" s="85">
        <f>Invoice!G278</f>
        <v>0</v>
      </c>
      <c r="G276" s="86">
        <f t="shared" si="13"/>
        <v>0</v>
      </c>
    </row>
    <row r="277" spans="1:7" s="83" customFormat="1" hidden="1">
      <c r="A277" s="99" t="str">
        <f>Invoice!F279</f>
        <v>Exchange rate :</v>
      </c>
      <c r="B277" s="78">
        <f>Invoice!C279</f>
        <v>0</v>
      </c>
      <c r="C277" s="79">
        <f>Invoice!B279</f>
        <v>0</v>
      </c>
      <c r="D277" s="84">
        <f t="shared" si="11"/>
        <v>0</v>
      </c>
      <c r="E277" s="84">
        <f t="shared" si="12"/>
        <v>0</v>
      </c>
      <c r="F277" s="85">
        <f>Invoice!G279</f>
        <v>0</v>
      </c>
      <c r="G277" s="86">
        <f t="shared" si="13"/>
        <v>0</v>
      </c>
    </row>
    <row r="278" spans="1:7" s="83" customFormat="1" hidden="1">
      <c r="A278" s="99" t="str">
        <f>Invoice!F280</f>
        <v>Exchange rate :</v>
      </c>
      <c r="B278" s="78">
        <f>Invoice!C280</f>
        <v>0</v>
      </c>
      <c r="C278" s="79">
        <f>Invoice!B280</f>
        <v>0</v>
      </c>
      <c r="D278" s="84">
        <f t="shared" si="11"/>
        <v>0</v>
      </c>
      <c r="E278" s="84">
        <f t="shared" si="12"/>
        <v>0</v>
      </c>
      <c r="F278" s="85">
        <f>Invoice!G280</f>
        <v>0</v>
      </c>
      <c r="G278" s="86">
        <f t="shared" si="13"/>
        <v>0</v>
      </c>
    </row>
    <row r="279" spans="1:7" s="83" customFormat="1" hidden="1">
      <c r="A279" s="99" t="str">
        <f>Invoice!F281</f>
        <v>Exchange rate :</v>
      </c>
      <c r="B279" s="78">
        <f>Invoice!C281</f>
        <v>0</v>
      </c>
      <c r="C279" s="79">
        <f>Invoice!B281</f>
        <v>0</v>
      </c>
      <c r="D279" s="84">
        <f t="shared" si="11"/>
        <v>0</v>
      </c>
      <c r="E279" s="84">
        <f t="shared" si="12"/>
        <v>0</v>
      </c>
      <c r="F279" s="85">
        <f>Invoice!G281</f>
        <v>0</v>
      </c>
      <c r="G279" s="86">
        <f t="shared" si="13"/>
        <v>0</v>
      </c>
    </row>
    <row r="280" spans="1:7" s="83" customFormat="1" hidden="1">
      <c r="A280" s="99" t="str">
        <f>Invoice!F282</f>
        <v>Exchange rate :</v>
      </c>
      <c r="B280" s="78">
        <f>Invoice!C282</f>
        <v>0</v>
      </c>
      <c r="C280" s="79">
        <f>Invoice!B282</f>
        <v>0</v>
      </c>
      <c r="D280" s="84">
        <f t="shared" si="11"/>
        <v>0</v>
      </c>
      <c r="E280" s="84">
        <f t="shared" si="12"/>
        <v>0</v>
      </c>
      <c r="F280" s="85">
        <f>Invoice!G282</f>
        <v>0</v>
      </c>
      <c r="G280" s="86">
        <f t="shared" si="13"/>
        <v>0</v>
      </c>
    </row>
    <row r="281" spans="1:7" s="83" customFormat="1" hidden="1">
      <c r="A281" s="99" t="str">
        <f>Invoice!F283</f>
        <v>Exchange rate :</v>
      </c>
      <c r="B281" s="78">
        <f>Invoice!C283</f>
        <v>0</v>
      </c>
      <c r="C281" s="79">
        <f>Invoice!B283</f>
        <v>0</v>
      </c>
      <c r="D281" s="84">
        <f t="shared" si="11"/>
        <v>0</v>
      </c>
      <c r="E281" s="84">
        <f t="shared" si="12"/>
        <v>0</v>
      </c>
      <c r="F281" s="85">
        <f>Invoice!G283</f>
        <v>0</v>
      </c>
      <c r="G281" s="86">
        <f t="shared" si="13"/>
        <v>0</v>
      </c>
    </row>
    <row r="282" spans="1:7" s="83" customFormat="1" hidden="1">
      <c r="A282" s="99" t="str">
        <f>Invoice!F284</f>
        <v>Exchange rate :</v>
      </c>
      <c r="B282" s="78">
        <f>Invoice!C284</f>
        <v>0</v>
      </c>
      <c r="C282" s="79">
        <f>Invoice!B284</f>
        <v>0</v>
      </c>
      <c r="D282" s="84">
        <f t="shared" si="11"/>
        <v>0</v>
      </c>
      <c r="E282" s="84">
        <f t="shared" si="12"/>
        <v>0</v>
      </c>
      <c r="F282" s="85">
        <f>Invoice!G284</f>
        <v>0</v>
      </c>
      <c r="G282" s="86">
        <f t="shared" si="13"/>
        <v>0</v>
      </c>
    </row>
    <row r="283" spans="1:7" s="83" customFormat="1" hidden="1">
      <c r="A283" s="99" t="str">
        <f>Invoice!F285</f>
        <v>Exchange rate :</v>
      </c>
      <c r="B283" s="78">
        <f>Invoice!C285</f>
        <v>0</v>
      </c>
      <c r="C283" s="79">
        <f>Invoice!B285</f>
        <v>0</v>
      </c>
      <c r="D283" s="84">
        <f t="shared" si="11"/>
        <v>0</v>
      </c>
      <c r="E283" s="84">
        <f t="shared" si="12"/>
        <v>0</v>
      </c>
      <c r="F283" s="85">
        <f>Invoice!G285</f>
        <v>0</v>
      </c>
      <c r="G283" s="86">
        <f t="shared" si="13"/>
        <v>0</v>
      </c>
    </row>
    <row r="284" spans="1:7" s="83" customFormat="1" hidden="1">
      <c r="A284" s="99" t="str">
        <f>Invoice!F286</f>
        <v>Exchange rate :</v>
      </c>
      <c r="B284" s="78">
        <f>Invoice!C286</f>
        <v>0</v>
      </c>
      <c r="C284" s="79">
        <f>Invoice!B286</f>
        <v>0</v>
      </c>
      <c r="D284" s="84">
        <f t="shared" si="11"/>
        <v>0</v>
      </c>
      <c r="E284" s="84">
        <f t="shared" si="12"/>
        <v>0</v>
      </c>
      <c r="F284" s="85">
        <f>Invoice!G286</f>
        <v>0</v>
      </c>
      <c r="G284" s="86">
        <f t="shared" si="13"/>
        <v>0</v>
      </c>
    </row>
    <row r="285" spans="1:7" s="83" customFormat="1" hidden="1">
      <c r="A285" s="99" t="str">
        <f>Invoice!F287</f>
        <v>Exchange rate :</v>
      </c>
      <c r="B285" s="78">
        <f>Invoice!C287</f>
        <v>0</v>
      </c>
      <c r="C285" s="79">
        <f>Invoice!B287</f>
        <v>0</v>
      </c>
      <c r="D285" s="84">
        <f t="shared" si="11"/>
        <v>0</v>
      </c>
      <c r="E285" s="84">
        <f t="shared" si="12"/>
        <v>0</v>
      </c>
      <c r="F285" s="85">
        <f>Invoice!G287</f>
        <v>0</v>
      </c>
      <c r="G285" s="86">
        <f t="shared" si="13"/>
        <v>0</v>
      </c>
    </row>
    <row r="286" spans="1:7" s="83" customFormat="1" hidden="1">
      <c r="A286" s="99" t="str">
        <f>Invoice!F288</f>
        <v>Exchange rate :</v>
      </c>
      <c r="B286" s="78">
        <f>Invoice!C288</f>
        <v>0</v>
      </c>
      <c r="C286" s="79">
        <f>Invoice!B288</f>
        <v>0</v>
      </c>
      <c r="D286" s="84">
        <f t="shared" si="11"/>
        <v>0</v>
      </c>
      <c r="E286" s="84">
        <f t="shared" si="12"/>
        <v>0</v>
      </c>
      <c r="F286" s="85">
        <f>Invoice!G288</f>
        <v>0</v>
      </c>
      <c r="G286" s="86">
        <f t="shared" si="13"/>
        <v>0</v>
      </c>
    </row>
    <row r="287" spans="1:7" s="83" customFormat="1" hidden="1">
      <c r="A287" s="99" t="str">
        <f>Invoice!F289</f>
        <v>Exchange rate :</v>
      </c>
      <c r="B287" s="78">
        <f>Invoice!C289</f>
        <v>0</v>
      </c>
      <c r="C287" s="79">
        <f>Invoice!B289</f>
        <v>0</v>
      </c>
      <c r="D287" s="84">
        <f t="shared" si="11"/>
        <v>0</v>
      </c>
      <c r="E287" s="84">
        <f t="shared" si="12"/>
        <v>0</v>
      </c>
      <c r="F287" s="85">
        <f>Invoice!G289</f>
        <v>0</v>
      </c>
      <c r="G287" s="86">
        <f t="shared" si="13"/>
        <v>0</v>
      </c>
    </row>
    <row r="288" spans="1:7" s="83" customFormat="1" hidden="1">
      <c r="A288" s="99" t="str">
        <f>Invoice!F290</f>
        <v>Exchange rate :</v>
      </c>
      <c r="B288" s="78">
        <f>Invoice!C290</f>
        <v>0</v>
      </c>
      <c r="C288" s="79">
        <f>Invoice!B290</f>
        <v>0</v>
      </c>
      <c r="D288" s="84">
        <f t="shared" si="11"/>
        <v>0</v>
      </c>
      <c r="E288" s="84">
        <f t="shared" si="12"/>
        <v>0</v>
      </c>
      <c r="F288" s="85">
        <f>Invoice!G290</f>
        <v>0</v>
      </c>
      <c r="G288" s="86">
        <f t="shared" si="13"/>
        <v>0</v>
      </c>
    </row>
    <row r="289" spans="1:7" s="83" customFormat="1" hidden="1">
      <c r="A289" s="99" t="str">
        <f>Invoice!F291</f>
        <v>Exchange rate :</v>
      </c>
      <c r="B289" s="78">
        <f>Invoice!C291</f>
        <v>0</v>
      </c>
      <c r="C289" s="79">
        <f>Invoice!B291</f>
        <v>0</v>
      </c>
      <c r="D289" s="84">
        <f t="shared" si="11"/>
        <v>0</v>
      </c>
      <c r="E289" s="84">
        <f t="shared" si="12"/>
        <v>0</v>
      </c>
      <c r="F289" s="85">
        <f>Invoice!G291</f>
        <v>0</v>
      </c>
      <c r="G289" s="86">
        <f t="shared" si="13"/>
        <v>0</v>
      </c>
    </row>
    <row r="290" spans="1:7" s="83" customFormat="1" hidden="1">
      <c r="A290" s="99" t="str">
        <f>Invoice!F292</f>
        <v>Exchange rate :</v>
      </c>
      <c r="B290" s="78">
        <f>Invoice!C292</f>
        <v>0</v>
      </c>
      <c r="C290" s="79">
        <f>Invoice!B292</f>
        <v>0</v>
      </c>
      <c r="D290" s="84">
        <f t="shared" si="11"/>
        <v>0</v>
      </c>
      <c r="E290" s="84">
        <f t="shared" si="12"/>
        <v>0</v>
      </c>
      <c r="F290" s="85">
        <f>Invoice!G292</f>
        <v>0</v>
      </c>
      <c r="G290" s="86">
        <f t="shared" si="13"/>
        <v>0</v>
      </c>
    </row>
    <row r="291" spans="1:7" s="83" customFormat="1" hidden="1">
      <c r="A291" s="99" t="str">
        <f>Invoice!F293</f>
        <v>Exchange rate :</v>
      </c>
      <c r="B291" s="78">
        <f>Invoice!C293</f>
        <v>0</v>
      </c>
      <c r="C291" s="79">
        <f>Invoice!B293</f>
        <v>0</v>
      </c>
      <c r="D291" s="84">
        <f t="shared" si="11"/>
        <v>0</v>
      </c>
      <c r="E291" s="84">
        <f t="shared" si="12"/>
        <v>0</v>
      </c>
      <c r="F291" s="85">
        <f>Invoice!G293</f>
        <v>0</v>
      </c>
      <c r="G291" s="86">
        <f t="shared" si="13"/>
        <v>0</v>
      </c>
    </row>
    <row r="292" spans="1:7" s="83" customFormat="1" hidden="1">
      <c r="A292" s="99" t="str">
        <f>Invoice!F294</f>
        <v>Exchange rate :</v>
      </c>
      <c r="B292" s="78">
        <f>Invoice!C294</f>
        <v>0</v>
      </c>
      <c r="C292" s="79">
        <f>Invoice!B294</f>
        <v>0</v>
      </c>
      <c r="D292" s="84">
        <f t="shared" si="11"/>
        <v>0</v>
      </c>
      <c r="E292" s="84">
        <f t="shared" si="12"/>
        <v>0</v>
      </c>
      <c r="F292" s="85">
        <f>Invoice!G294</f>
        <v>0</v>
      </c>
      <c r="G292" s="86">
        <f t="shared" si="13"/>
        <v>0</v>
      </c>
    </row>
    <row r="293" spans="1:7" s="83" customFormat="1" hidden="1">
      <c r="A293" s="99" t="str">
        <f>Invoice!F295</f>
        <v>Exchange rate :</v>
      </c>
      <c r="B293" s="78">
        <f>Invoice!C295</f>
        <v>0</v>
      </c>
      <c r="C293" s="79">
        <f>Invoice!B295</f>
        <v>0</v>
      </c>
      <c r="D293" s="84">
        <f t="shared" si="11"/>
        <v>0</v>
      </c>
      <c r="E293" s="84">
        <f t="shared" si="12"/>
        <v>0</v>
      </c>
      <c r="F293" s="85">
        <f>Invoice!G295</f>
        <v>0</v>
      </c>
      <c r="G293" s="86">
        <f t="shared" si="13"/>
        <v>0</v>
      </c>
    </row>
    <row r="294" spans="1:7" s="83" customFormat="1" hidden="1">
      <c r="A294" s="99" t="str">
        <f>Invoice!F296</f>
        <v>Exchange rate :</v>
      </c>
      <c r="B294" s="78">
        <f>Invoice!C296</f>
        <v>0</v>
      </c>
      <c r="C294" s="79">
        <f>Invoice!B296</f>
        <v>0</v>
      </c>
      <c r="D294" s="84">
        <f t="shared" si="11"/>
        <v>0</v>
      </c>
      <c r="E294" s="84">
        <f t="shared" si="12"/>
        <v>0</v>
      </c>
      <c r="F294" s="85">
        <f>Invoice!G296</f>
        <v>0</v>
      </c>
      <c r="G294" s="86">
        <f t="shared" si="13"/>
        <v>0</v>
      </c>
    </row>
    <row r="295" spans="1:7" s="83" customFormat="1" hidden="1">
      <c r="A295" s="99" t="str">
        <f>Invoice!F297</f>
        <v>Exchange rate :</v>
      </c>
      <c r="B295" s="78">
        <f>Invoice!C297</f>
        <v>0</v>
      </c>
      <c r="C295" s="79">
        <f>Invoice!B297</f>
        <v>0</v>
      </c>
      <c r="D295" s="84">
        <f t="shared" si="11"/>
        <v>0</v>
      </c>
      <c r="E295" s="84">
        <f t="shared" si="12"/>
        <v>0</v>
      </c>
      <c r="F295" s="85">
        <f>Invoice!G297</f>
        <v>0</v>
      </c>
      <c r="G295" s="86">
        <f t="shared" si="13"/>
        <v>0</v>
      </c>
    </row>
    <row r="296" spans="1:7" s="83" customFormat="1" hidden="1">
      <c r="A296" s="99" t="str">
        <f>Invoice!F298</f>
        <v>Exchange rate :</v>
      </c>
      <c r="B296" s="78">
        <f>Invoice!C298</f>
        <v>0</v>
      </c>
      <c r="C296" s="79">
        <f>Invoice!B298</f>
        <v>0</v>
      </c>
      <c r="D296" s="84">
        <f t="shared" si="11"/>
        <v>0</v>
      </c>
      <c r="E296" s="84">
        <f t="shared" si="12"/>
        <v>0</v>
      </c>
      <c r="F296" s="85">
        <f>Invoice!G298</f>
        <v>0</v>
      </c>
      <c r="G296" s="86">
        <f t="shared" si="13"/>
        <v>0</v>
      </c>
    </row>
    <row r="297" spans="1:7" s="83" customFormat="1" hidden="1">
      <c r="A297" s="99" t="str">
        <f>Invoice!F299</f>
        <v>Exchange rate :</v>
      </c>
      <c r="B297" s="78">
        <f>Invoice!C299</f>
        <v>0</v>
      </c>
      <c r="C297" s="79">
        <f>Invoice!B299</f>
        <v>0</v>
      </c>
      <c r="D297" s="84">
        <f t="shared" si="11"/>
        <v>0</v>
      </c>
      <c r="E297" s="84">
        <f t="shared" si="12"/>
        <v>0</v>
      </c>
      <c r="F297" s="85">
        <f>Invoice!G299</f>
        <v>0</v>
      </c>
      <c r="G297" s="86">
        <f t="shared" si="13"/>
        <v>0</v>
      </c>
    </row>
    <row r="298" spans="1:7" s="83" customFormat="1" hidden="1">
      <c r="A298" s="99" t="str">
        <f>Invoice!F300</f>
        <v>Exchange rate :</v>
      </c>
      <c r="B298" s="78">
        <f>Invoice!C300</f>
        <v>0</v>
      </c>
      <c r="C298" s="79">
        <f>Invoice!B300</f>
        <v>0</v>
      </c>
      <c r="D298" s="84">
        <f t="shared" si="11"/>
        <v>0</v>
      </c>
      <c r="E298" s="84">
        <f t="shared" si="12"/>
        <v>0</v>
      </c>
      <c r="F298" s="85">
        <f>Invoice!G300</f>
        <v>0</v>
      </c>
      <c r="G298" s="86">
        <f t="shared" si="13"/>
        <v>0</v>
      </c>
    </row>
    <row r="299" spans="1:7" s="83" customFormat="1" hidden="1">
      <c r="A299" s="99" t="str">
        <f>Invoice!F301</f>
        <v>Exchange rate :</v>
      </c>
      <c r="B299" s="78">
        <f>Invoice!C301</f>
        <v>0</v>
      </c>
      <c r="C299" s="79">
        <f>Invoice!B301</f>
        <v>0</v>
      </c>
      <c r="D299" s="84">
        <f t="shared" si="11"/>
        <v>0</v>
      </c>
      <c r="E299" s="84">
        <f t="shared" si="12"/>
        <v>0</v>
      </c>
      <c r="F299" s="85">
        <f>Invoice!G301</f>
        <v>0</v>
      </c>
      <c r="G299" s="86">
        <f t="shared" si="13"/>
        <v>0</v>
      </c>
    </row>
    <row r="300" spans="1:7" s="83" customFormat="1" hidden="1">
      <c r="A300" s="99" t="str">
        <f>Invoice!F302</f>
        <v>Exchange rate :</v>
      </c>
      <c r="B300" s="78">
        <f>Invoice!C302</f>
        <v>0</v>
      </c>
      <c r="C300" s="79">
        <f>Invoice!B302</f>
        <v>0</v>
      </c>
      <c r="D300" s="84">
        <f t="shared" si="11"/>
        <v>0</v>
      </c>
      <c r="E300" s="84">
        <f t="shared" si="12"/>
        <v>0</v>
      </c>
      <c r="F300" s="85">
        <f>Invoice!G302</f>
        <v>0</v>
      </c>
      <c r="G300" s="86">
        <f t="shared" si="13"/>
        <v>0</v>
      </c>
    </row>
    <row r="301" spans="1:7" s="83" customFormat="1" hidden="1">
      <c r="A301" s="99" t="str">
        <f>Invoice!F303</f>
        <v>Exchange rate :</v>
      </c>
      <c r="B301" s="78">
        <f>Invoice!C303</f>
        <v>0</v>
      </c>
      <c r="C301" s="79">
        <f>Invoice!B303</f>
        <v>0</v>
      </c>
      <c r="D301" s="84">
        <f t="shared" si="11"/>
        <v>0</v>
      </c>
      <c r="E301" s="84">
        <f t="shared" si="12"/>
        <v>0</v>
      </c>
      <c r="F301" s="85">
        <f>Invoice!G303</f>
        <v>0</v>
      </c>
      <c r="G301" s="86">
        <f t="shared" si="13"/>
        <v>0</v>
      </c>
    </row>
    <row r="302" spans="1:7" s="83" customFormat="1" hidden="1">
      <c r="A302" s="99" t="str">
        <f>Invoice!F304</f>
        <v>Exchange rate :</v>
      </c>
      <c r="B302" s="78">
        <f>Invoice!C304</f>
        <v>0</v>
      </c>
      <c r="C302" s="79">
        <f>Invoice!B304</f>
        <v>0</v>
      </c>
      <c r="D302" s="84">
        <f t="shared" si="11"/>
        <v>0</v>
      </c>
      <c r="E302" s="84">
        <f t="shared" si="12"/>
        <v>0</v>
      </c>
      <c r="F302" s="85">
        <f>Invoice!G304</f>
        <v>0</v>
      </c>
      <c r="G302" s="86">
        <f t="shared" si="13"/>
        <v>0</v>
      </c>
    </row>
    <row r="303" spans="1:7" s="83" customFormat="1" hidden="1">
      <c r="A303" s="99" t="str">
        <f>Invoice!F305</f>
        <v>Exchange rate :</v>
      </c>
      <c r="B303" s="78">
        <f>Invoice!C305</f>
        <v>0</v>
      </c>
      <c r="C303" s="79">
        <f>Invoice!B305</f>
        <v>0</v>
      </c>
      <c r="D303" s="84">
        <f t="shared" si="11"/>
        <v>0</v>
      </c>
      <c r="E303" s="84">
        <f t="shared" si="12"/>
        <v>0</v>
      </c>
      <c r="F303" s="85">
        <f>Invoice!G305</f>
        <v>0</v>
      </c>
      <c r="G303" s="86">
        <f t="shared" si="13"/>
        <v>0</v>
      </c>
    </row>
    <row r="304" spans="1:7" s="83" customFormat="1" hidden="1">
      <c r="A304" s="99" t="str">
        <f>Invoice!F306</f>
        <v>Exchange rate :</v>
      </c>
      <c r="B304" s="78">
        <f>Invoice!C306</f>
        <v>0</v>
      </c>
      <c r="C304" s="79">
        <f>Invoice!B306</f>
        <v>0</v>
      </c>
      <c r="D304" s="84">
        <f t="shared" si="11"/>
        <v>0</v>
      </c>
      <c r="E304" s="84">
        <f t="shared" si="12"/>
        <v>0</v>
      </c>
      <c r="F304" s="85">
        <f>Invoice!G306</f>
        <v>0</v>
      </c>
      <c r="G304" s="86">
        <f t="shared" si="13"/>
        <v>0</v>
      </c>
    </row>
    <row r="305" spans="1:7" s="83" customFormat="1" hidden="1">
      <c r="A305" s="99" t="str">
        <f>Invoice!F307</f>
        <v>Exchange rate :</v>
      </c>
      <c r="B305" s="78">
        <f>Invoice!C307</f>
        <v>0</v>
      </c>
      <c r="C305" s="79">
        <f>Invoice!B307</f>
        <v>0</v>
      </c>
      <c r="D305" s="84">
        <f t="shared" si="11"/>
        <v>0</v>
      </c>
      <c r="E305" s="84">
        <f t="shared" si="12"/>
        <v>0</v>
      </c>
      <c r="F305" s="85">
        <f>Invoice!G307</f>
        <v>0</v>
      </c>
      <c r="G305" s="86">
        <f t="shared" si="13"/>
        <v>0</v>
      </c>
    </row>
    <row r="306" spans="1:7" s="83" customFormat="1" hidden="1">
      <c r="A306" s="99" t="str">
        <f>Invoice!F308</f>
        <v>Exchange rate :</v>
      </c>
      <c r="B306" s="78">
        <f>Invoice!C308</f>
        <v>0</v>
      </c>
      <c r="C306" s="79">
        <f>Invoice!B308</f>
        <v>0</v>
      </c>
      <c r="D306" s="84">
        <f t="shared" si="11"/>
        <v>0</v>
      </c>
      <c r="E306" s="84">
        <f t="shared" si="12"/>
        <v>0</v>
      </c>
      <c r="F306" s="85">
        <f>Invoice!G308</f>
        <v>0</v>
      </c>
      <c r="G306" s="86">
        <f t="shared" si="13"/>
        <v>0</v>
      </c>
    </row>
    <row r="307" spans="1:7" s="83" customFormat="1" hidden="1">
      <c r="A307" s="99" t="str">
        <f>Invoice!F309</f>
        <v>Exchange rate :</v>
      </c>
      <c r="B307" s="78">
        <f>Invoice!C309</f>
        <v>0</v>
      </c>
      <c r="C307" s="79">
        <f>Invoice!B309</f>
        <v>0</v>
      </c>
      <c r="D307" s="84">
        <f t="shared" si="11"/>
        <v>0</v>
      </c>
      <c r="E307" s="84">
        <f t="shared" si="12"/>
        <v>0</v>
      </c>
      <c r="F307" s="85">
        <f>Invoice!G309</f>
        <v>0</v>
      </c>
      <c r="G307" s="86">
        <f t="shared" si="13"/>
        <v>0</v>
      </c>
    </row>
    <row r="308" spans="1:7" s="83" customFormat="1" hidden="1">
      <c r="A308" s="99" t="str">
        <f>Invoice!F310</f>
        <v>Exchange rate :</v>
      </c>
      <c r="B308" s="78">
        <f>Invoice!C310</f>
        <v>0</v>
      </c>
      <c r="C308" s="79">
        <f>Invoice!B310</f>
        <v>0</v>
      </c>
      <c r="D308" s="84">
        <f t="shared" si="11"/>
        <v>0</v>
      </c>
      <c r="E308" s="84">
        <f t="shared" si="12"/>
        <v>0</v>
      </c>
      <c r="F308" s="85">
        <f>Invoice!G310</f>
        <v>0</v>
      </c>
      <c r="G308" s="86">
        <f t="shared" si="13"/>
        <v>0</v>
      </c>
    </row>
    <row r="309" spans="1:7" s="83" customFormat="1" hidden="1">
      <c r="A309" s="99" t="str">
        <f>Invoice!F311</f>
        <v>Exchange rate :</v>
      </c>
      <c r="B309" s="78">
        <f>Invoice!C311</f>
        <v>0</v>
      </c>
      <c r="C309" s="79">
        <f>Invoice!B311</f>
        <v>0</v>
      </c>
      <c r="D309" s="84">
        <f t="shared" si="11"/>
        <v>0</v>
      </c>
      <c r="E309" s="84">
        <f t="shared" si="12"/>
        <v>0</v>
      </c>
      <c r="F309" s="85">
        <f>Invoice!G311</f>
        <v>0</v>
      </c>
      <c r="G309" s="86">
        <f t="shared" si="13"/>
        <v>0</v>
      </c>
    </row>
    <row r="310" spans="1:7" s="83" customFormat="1" hidden="1">
      <c r="A310" s="99" t="str">
        <f>Invoice!F312</f>
        <v>Exchange rate :</v>
      </c>
      <c r="B310" s="78">
        <f>Invoice!C312</f>
        <v>0</v>
      </c>
      <c r="C310" s="79">
        <f>Invoice!B312</f>
        <v>0</v>
      </c>
      <c r="D310" s="84">
        <f t="shared" si="11"/>
        <v>0</v>
      </c>
      <c r="E310" s="84">
        <f t="shared" si="12"/>
        <v>0</v>
      </c>
      <c r="F310" s="85">
        <f>Invoice!G312</f>
        <v>0</v>
      </c>
      <c r="G310" s="86">
        <f t="shared" si="13"/>
        <v>0</v>
      </c>
    </row>
    <row r="311" spans="1:7" s="83" customFormat="1" hidden="1">
      <c r="A311" s="99" t="str">
        <f>Invoice!F313</f>
        <v>Exchange rate :</v>
      </c>
      <c r="B311" s="78">
        <f>Invoice!C313</f>
        <v>0</v>
      </c>
      <c r="C311" s="79">
        <f>Invoice!B313</f>
        <v>0</v>
      </c>
      <c r="D311" s="84">
        <f t="shared" si="11"/>
        <v>0</v>
      </c>
      <c r="E311" s="84">
        <f t="shared" si="12"/>
        <v>0</v>
      </c>
      <c r="F311" s="85">
        <f>Invoice!G313</f>
        <v>0</v>
      </c>
      <c r="G311" s="86">
        <f t="shared" si="13"/>
        <v>0</v>
      </c>
    </row>
    <row r="312" spans="1:7" s="83" customFormat="1" hidden="1">
      <c r="A312" s="99" t="str">
        <f>Invoice!F314</f>
        <v>Exchange rate :</v>
      </c>
      <c r="B312" s="78">
        <f>Invoice!C314</f>
        <v>0</v>
      </c>
      <c r="C312" s="79">
        <f>Invoice!B314</f>
        <v>0</v>
      </c>
      <c r="D312" s="84">
        <f t="shared" si="11"/>
        <v>0</v>
      </c>
      <c r="E312" s="84">
        <f t="shared" si="12"/>
        <v>0</v>
      </c>
      <c r="F312" s="85">
        <f>Invoice!G314</f>
        <v>0</v>
      </c>
      <c r="G312" s="86">
        <f t="shared" si="13"/>
        <v>0</v>
      </c>
    </row>
    <row r="313" spans="1:7" s="83" customFormat="1" hidden="1">
      <c r="A313" s="99" t="str">
        <f>Invoice!F315</f>
        <v>Exchange rate :</v>
      </c>
      <c r="B313" s="78">
        <f>Invoice!C315</f>
        <v>0</v>
      </c>
      <c r="C313" s="79">
        <f>Invoice!B315</f>
        <v>0</v>
      </c>
      <c r="D313" s="84">
        <f t="shared" si="11"/>
        <v>0</v>
      </c>
      <c r="E313" s="84">
        <f t="shared" si="12"/>
        <v>0</v>
      </c>
      <c r="F313" s="85">
        <f>Invoice!G315</f>
        <v>0</v>
      </c>
      <c r="G313" s="86">
        <f t="shared" si="13"/>
        <v>0</v>
      </c>
    </row>
    <row r="314" spans="1:7" s="83" customFormat="1" hidden="1">
      <c r="A314" s="99" t="str">
        <f>Invoice!F316</f>
        <v>Exchange rate :</v>
      </c>
      <c r="B314" s="78">
        <f>Invoice!C316</f>
        <v>0</v>
      </c>
      <c r="C314" s="79">
        <f>Invoice!B316</f>
        <v>0</v>
      </c>
      <c r="D314" s="84">
        <f t="shared" si="11"/>
        <v>0</v>
      </c>
      <c r="E314" s="84">
        <f t="shared" si="12"/>
        <v>0</v>
      </c>
      <c r="F314" s="85">
        <f>Invoice!G316</f>
        <v>0</v>
      </c>
      <c r="G314" s="86">
        <f t="shared" si="13"/>
        <v>0</v>
      </c>
    </row>
    <row r="315" spans="1:7" s="83" customFormat="1" hidden="1">
      <c r="A315" s="99" t="str">
        <f>Invoice!F317</f>
        <v>Exchange rate :</v>
      </c>
      <c r="B315" s="78">
        <f>Invoice!C317</f>
        <v>0</v>
      </c>
      <c r="C315" s="79">
        <f>Invoice!B317</f>
        <v>0</v>
      </c>
      <c r="D315" s="84">
        <f t="shared" si="11"/>
        <v>0</v>
      </c>
      <c r="E315" s="84">
        <f t="shared" si="12"/>
        <v>0</v>
      </c>
      <c r="F315" s="85">
        <f>Invoice!G317</f>
        <v>0</v>
      </c>
      <c r="G315" s="86">
        <f t="shared" si="13"/>
        <v>0</v>
      </c>
    </row>
    <row r="316" spans="1:7" s="83" customFormat="1" hidden="1">
      <c r="A316" s="99" t="str">
        <f>Invoice!F318</f>
        <v>Exchange rate :</v>
      </c>
      <c r="B316" s="78">
        <f>Invoice!C318</f>
        <v>0</v>
      </c>
      <c r="C316" s="79">
        <f>Invoice!B318</f>
        <v>0</v>
      </c>
      <c r="D316" s="84">
        <f t="shared" si="11"/>
        <v>0</v>
      </c>
      <c r="E316" s="84">
        <f t="shared" si="12"/>
        <v>0</v>
      </c>
      <c r="F316" s="85">
        <f>Invoice!G318</f>
        <v>0</v>
      </c>
      <c r="G316" s="86">
        <f t="shared" si="13"/>
        <v>0</v>
      </c>
    </row>
    <row r="317" spans="1:7" s="83" customFormat="1" hidden="1">
      <c r="A317" s="99" t="str">
        <f>Invoice!F319</f>
        <v>Exchange rate :</v>
      </c>
      <c r="B317" s="78">
        <f>Invoice!C319</f>
        <v>0</v>
      </c>
      <c r="C317" s="79">
        <f>Invoice!B319</f>
        <v>0</v>
      </c>
      <c r="D317" s="84">
        <f t="shared" si="11"/>
        <v>0</v>
      </c>
      <c r="E317" s="84">
        <f t="shared" si="12"/>
        <v>0</v>
      </c>
      <c r="F317" s="85">
        <f>Invoice!G319</f>
        <v>0</v>
      </c>
      <c r="G317" s="86">
        <f t="shared" si="13"/>
        <v>0</v>
      </c>
    </row>
    <row r="318" spans="1:7" s="83" customFormat="1" hidden="1">
      <c r="A318" s="99" t="str">
        <f>Invoice!F320</f>
        <v>Exchange rate :</v>
      </c>
      <c r="B318" s="78">
        <f>Invoice!C320</f>
        <v>0</v>
      </c>
      <c r="C318" s="79">
        <f>Invoice!B320</f>
        <v>0</v>
      </c>
      <c r="D318" s="84">
        <f t="shared" si="11"/>
        <v>0</v>
      </c>
      <c r="E318" s="84">
        <f t="shared" si="12"/>
        <v>0</v>
      </c>
      <c r="F318" s="85">
        <f>Invoice!G320</f>
        <v>0</v>
      </c>
      <c r="G318" s="86">
        <f t="shared" si="13"/>
        <v>0</v>
      </c>
    </row>
    <row r="319" spans="1:7" s="83" customFormat="1" hidden="1">
      <c r="A319" s="99" t="str">
        <f>Invoice!F321</f>
        <v>Exchange rate :</v>
      </c>
      <c r="B319" s="78">
        <f>Invoice!C321</f>
        <v>0</v>
      </c>
      <c r="C319" s="79">
        <f>Invoice!B321</f>
        <v>0</v>
      </c>
      <c r="D319" s="84">
        <f t="shared" si="11"/>
        <v>0</v>
      </c>
      <c r="E319" s="84">
        <f t="shared" si="12"/>
        <v>0</v>
      </c>
      <c r="F319" s="85">
        <f>Invoice!G321</f>
        <v>0</v>
      </c>
      <c r="G319" s="86">
        <f t="shared" si="13"/>
        <v>0</v>
      </c>
    </row>
    <row r="320" spans="1:7" s="83" customFormat="1" hidden="1">
      <c r="A320" s="99" t="str">
        <f>Invoice!F322</f>
        <v>Exchange rate :</v>
      </c>
      <c r="B320" s="78">
        <f>Invoice!C322</f>
        <v>0</v>
      </c>
      <c r="C320" s="79">
        <f>Invoice!B322</f>
        <v>0</v>
      </c>
      <c r="D320" s="84">
        <f t="shared" si="11"/>
        <v>0</v>
      </c>
      <c r="E320" s="84">
        <f t="shared" si="12"/>
        <v>0</v>
      </c>
      <c r="F320" s="85">
        <f>Invoice!G322</f>
        <v>0</v>
      </c>
      <c r="G320" s="86">
        <f t="shared" si="13"/>
        <v>0</v>
      </c>
    </row>
    <row r="321" spans="1:7" s="83" customFormat="1" hidden="1">
      <c r="A321" s="99" t="str">
        <f>Invoice!F323</f>
        <v>Exchange rate :</v>
      </c>
      <c r="B321" s="78">
        <f>Invoice!C323</f>
        <v>0</v>
      </c>
      <c r="C321" s="79">
        <f>Invoice!B323</f>
        <v>0</v>
      </c>
      <c r="D321" s="84">
        <f t="shared" ref="D321:D384" si="14">F321/$D$14</f>
        <v>0</v>
      </c>
      <c r="E321" s="84">
        <f t="shared" ref="E321:E384" si="15">G321/$D$14</f>
        <v>0</v>
      </c>
      <c r="F321" s="85">
        <f>Invoice!G323</f>
        <v>0</v>
      </c>
      <c r="G321" s="86">
        <f t="shared" ref="G321:G384" si="16">C321*F321</f>
        <v>0</v>
      </c>
    </row>
    <row r="322" spans="1:7" s="83" customFormat="1" hidden="1">
      <c r="A322" s="99" t="str">
        <f>Invoice!F324</f>
        <v>Exchange rate :</v>
      </c>
      <c r="B322" s="78">
        <f>Invoice!C324</f>
        <v>0</v>
      </c>
      <c r="C322" s="79">
        <f>Invoice!B324</f>
        <v>0</v>
      </c>
      <c r="D322" s="84">
        <f t="shared" si="14"/>
        <v>0</v>
      </c>
      <c r="E322" s="84">
        <f t="shared" si="15"/>
        <v>0</v>
      </c>
      <c r="F322" s="85">
        <f>Invoice!G324</f>
        <v>0</v>
      </c>
      <c r="G322" s="86">
        <f t="shared" si="16"/>
        <v>0</v>
      </c>
    </row>
    <row r="323" spans="1:7" s="83" customFormat="1" hidden="1">
      <c r="A323" s="99" t="str">
        <f>Invoice!F325</f>
        <v>Exchange rate :</v>
      </c>
      <c r="B323" s="78">
        <f>Invoice!C325</f>
        <v>0</v>
      </c>
      <c r="C323" s="79">
        <f>Invoice!B325</f>
        <v>0</v>
      </c>
      <c r="D323" s="84">
        <f t="shared" si="14"/>
        <v>0</v>
      </c>
      <c r="E323" s="84">
        <f t="shared" si="15"/>
        <v>0</v>
      </c>
      <c r="F323" s="85">
        <f>Invoice!G325</f>
        <v>0</v>
      </c>
      <c r="G323" s="86">
        <f t="shared" si="16"/>
        <v>0</v>
      </c>
    </row>
    <row r="324" spans="1:7" s="83" customFormat="1" hidden="1">
      <c r="A324" s="99" t="str">
        <f>Invoice!F326</f>
        <v>Exchange rate :</v>
      </c>
      <c r="B324" s="78">
        <f>Invoice!C326</f>
        <v>0</v>
      </c>
      <c r="C324" s="79">
        <f>Invoice!B326</f>
        <v>0</v>
      </c>
      <c r="D324" s="84">
        <f t="shared" si="14"/>
        <v>0</v>
      </c>
      <c r="E324" s="84">
        <f t="shared" si="15"/>
        <v>0</v>
      </c>
      <c r="F324" s="85">
        <f>Invoice!G326</f>
        <v>0</v>
      </c>
      <c r="G324" s="86">
        <f t="shared" si="16"/>
        <v>0</v>
      </c>
    </row>
    <row r="325" spans="1:7" s="83" customFormat="1" hidden="1">
      <c r="A325" s="99" t="str">
        <f>Invoice!F327</f>
        <v>Exchange rate :</v>
      </c>
      <c r="B325" s="78">
        <f>Invoice!C327</f>
        <v>0</v>
      </c>
      <c r="C325" s="79">
        <f>Invoice!B327</f>
        <v>0</v>
      </c>
      <c r="D325" s="84">
        <f t="shared" si="14"/>
        <v>0</v>
      </c>
      <c r="E325" s="84">
        <f t="shared" si="15"/>
        <v>0</v>
      </c>
      <c r="F325" s="85">
        <f>Invoice!G327</f>
        <v>0</v>
      </c>
      <c r="G325" s="86">
        <f t="shared" si="16"/>
        <v>0</v>
      </c>
    </row>
    <row r="326" spans="1:7" s="83" customFormat="1" hidden="1">
      <c r="A326" s="99" t="str">
        <f>Invoice!F328</f>
        <v>Exchange rate :</v>
      </c>
      <c r="B326" s="78">
        <f>Invoice!C328</f>
        <v>0</v>
      </c>
      <c r="C326" s="79">
        <f>Invoice!B328</f>
        <v>0</v>
      </c>
      <c r="D326" s="84">
        <f t="shared" si="14"/>
        <v>0</v>
      </c>
      <c r="E326" s="84">
        <f t="shared" si="15"/>
        <v>0</v>
      </c>
      <c r="F326" s="85">
        <f>Invoice!G328</f>
        <v>0</v>
      </c>
      <c r="G326" s="86">
        <f t="shared" si="16"/>
        <v>0</v>
      </c>
    </row>
    <row r="327" spans="1:7" s="83" customFormat="1" hidden="1">
      <c r="A327" s="99" t="str">
        <f>Invoice!F329</f>
        <v>Exchange rate :</v>
      </c>
      <c r="B327" s="78">
        <f>Invoice!C329</f>
        <v>0</v>
      </c>
      <c r="C327" s="79">
        <f>Invoice!B329</f>
        <v>0</v>
      </c>
      <c r="D327" s="84">
        <f t="shared" si="14"/>
        <v>0</v>
      </c>
      <c r="E327" s="84">
        <f t="shared" si="15"/>
        <v>0</v>
      </c>
      <c r="F327" s="85">
        <f>Invoice!G329</f>
        <v>0</v>
      </c>
      <c r="G327" s="86">
        <f t="shared" si="16"/>
        <v>0</v>
      </c>
    </row>
    <row r="328" spans="1:7" s="83" customFormat="1" hidden="1">
      <c r="A328" s="99" t="str">
        <f>Invoice!F330</f>
        <v>Exchange rate :</v>
      </c>
      <c r="B328" s="78">
        <f>Invoice!C330</f>
        <v>0</v>
      </c>
      <c r="C328" s="79">
        <f>Invoice!B330</f>
        <v>0</v>
      </c>
      <c r="D328" s="84">
        <f t="shared" si="14"/>
        <v>0</v>
      </c>
      <c r="E328" s="84">
        <f t="shared" si="15"/>
        <v>0</v>
      </c>
      <c r="F328" s="85">
        <f>Invoice!G330</f>
        <v>0</v>
      </c>
      <c r="G328" s="86">
        <f t="shared" si="16"/>
        <v>0</v>
      </c>
    </row>
    <row r="329" spans="1:7" s="83" customFormat="1" hidden="1">
      <c r="A329" s="99" t="str">
        <f>Invoice!F331</f>
        <v>Exchange rate :</v>
      </c>
      <c r="B329" s="78">
        <f>Invoice!C331</f>
        <v>0</v>
      </c>
      <c r="C329" s="79">
        <f>Invoice!B331</f>
        <v>0</v>
      </c>
      <c r="D329" s="84">
        <f t="shared" si="14"/>
        <v>0</v>
      </c>
      <c r="E329" s="84">
        <f t="shared" si="15"/>
        <v>0</v>
      </c>
      <c r="F329" s="85">
        <f>Invoice!G331</f>
        <v>0</v>
      </c>
      <c r="G329" s="86">
        <f t="shared" si="16"/>
        <v>0</v>
      </c>
    </row>
    <row r="330" spans="1:7" s="83" customFormat="1" hidden="1">
      <c r="A330" s="99" t="str">
        <f>Invoice!F332</f>
        <v>Exchange rate :</v>
      </c>
      <c r="B330" s="78">
        <f>Invoice!C332</f>
        <v>0</v>
      </c>
      <c r="C330" s="79">
        <f>Invoice!B332</f>
        <v>0</v>
      </c>
      <c r="D330" s="84">
        <f t="shared" si="14"/>
        <v>0</v>
      </c>
      <c r="E330" s="84">
        <f t="shared" si="15"/>
        <v>0</v>
      </c>
      <c r="F330" s="85">
        <f>Invoice!G332</f>
        <v>0</v>
      </c>
      <c r="G330" s="86">
        <f t="shared" si="16"/>
        <v>0</v>
      </c>
    </row>
    <row r="331" spans="1:7" s="83" customFormat="1" hidden="1">
      <c r="A331" s="99" t="str">
        <f>Invoice!F333</f>
        <v>Exchange rate :</v>
      </c>
      <c r="B331" s="78">
        <f>Invoice!C333</f>
        <v>0</v>
      </c>
      <c r="C331" s="79">
        <f>Invoice!B333</f>
        <v>0</v>
      </c>
      <c r="D331" s="84">
        <f t="shared" si="14"/>
        <v>0</v>
      </c>
      <c r="E331" s="84">
        <f t="shared" si="15"/>
        <v>0</v>
      </c>
      <c r="F331" s="85">
        <f>Invoice!G333</f>
        <v>0</v>
      </c>
      <c r="G331" s="86">
        <f t="shared" si="16"/>
        <v>0</v>
      </c>
    </row>
    <row r="332" spans="1:7" s="83" customFormat="1" hidden="1">
      <c r="A332" s="99" t="str">
        <f>Invoice!F334</f>
        <v>Exchange rate :</v>
      </c>
      <c r="B332" s="78">
        <f>Invoice!C334</f>
        <v>0</v>
      </c>
      <c r="C332" s="79">
        <f>Invoice!B334</f>
        <v>0</v>
      </c>
      <c r="D332" s="84">
        <f t="shared" si="14"/>
        <v>0</v>
      </c>
      <c r="E332" s="84">
        <f t="shared" si="15"/>
        <v>0</v>
      </c>
      <c r="F332" s="85">
        <f>Invoice!G334</f>
        <v>0</v>
      </c>
      <c r="G332" s="86">
        <f t="shared" si="16"/>
        <v>0</v>
      </c>
    </row>
    <row r="333" spans="1:7" s="83" customFormat="1" hidden="1">
      <c r="A333" s="99" t="str">
        <f>Invoice!F335</f>
        <v>Exchange rate :</v>
      </c>
      <c r="B333" s="78">
        <f>Invoice!C335</f>
        <v>0</v>
      </c>
      <c r="C333" s="79">
        <f>Invoice!B335</f>
        <v>0</v>
      </c>
      <c r="D333" s="84">
        <f t="shared" si="14"/>
        <v>0</v>
      </c>
      <c r="E333" s="84">
        <f t="shared" si="15"/>
        <v>0</v>
      </c>
      <c r="F333" s="85">
        <f>Invoice!G335</f>
        <v>0</v>
      </c>
      <c r="G333" s="86">
        <f t="shared" si="16"/>
        <v>0</v>
      </c>
    </row>
    <row r="334" spans="1:7" s="83" customFormat="1" hidden="1">
      <c r="A334" s="99" t="str">
        <f>Invoice!F336</f>
        <v>Exchange rate :</v>
      </c>
      <c r="B334" s="78">
        <f>Invoice!C336</f>
        <v>0</v>
      </c>
      <c r="C334" s="79">
        <f>Invoice!B336</f>
        <v>0</v>
      </c>
      <c r="D334" s="84">
        <f t="shared" si="14"/>
        <v>0</v>
      </c>
      <c r="E334" s="84">
        <f t="shared" si="15"/>
        <v>0</v>
      </c>
      <c r="F334" s="85">
        <f>Invoice!G336</f>
        <v>0</v>
      </c>
      <c r="G334" s="86">
        <f t="shared" si="16"/>
        <v>0</v>
      </c>
    </row>
    <row r="335" spans="1:7" s="83" customFormat="1" hidden="1">
      <c r="A335" s="99" t="str">
        <f>Invoice!F337</f>
        <v>Exchange rate :</v>
      </c>
      <c r="B335" s="78">
        <f>Invoice!C337</f>
        <v>0</v>
      </c>
      <c r="C335" s="79">
        <f>Invoice!B337</f>
        <v>0</v>
      </c>
      <c r="D335" s="84">
        <f t="shared" si="14"/>
        <v>0</v>
      </c>
      <c r="E335" s="84">
        <f t="shared" si="15"/>
        <v>0</v>
      </c>
      <c r="F335" s="85">
        <f>Invoice!G337</f>
        <v>0</v>
      </c>
      <c r="G335" s="86">
        <f t="shared" si="16"/>
        <v>0</v>
      </c>
    </row>
    <row r="336" spans="1:7" s="83" customFormat="1" hidden="1">
      <c r="A336" s="99" t="str">
        <f>Invoice!F338</f>
        <v>Exchange rate :</v>
      </c>
      <c r="B336" s="78">
        <f>Invoice!C338</f>
        <v>0</v>
      </c>
      <c r="C336" s="79">
        <f>Invoice!B338</f>
        <v>0</v>
      </c>
      <c r="D336" s="84">
        <f t="shared" si="14"/>
        <v>0</v>
      </c>
      <c r="E336" s="84">
        <f t="shared" si="15"/>
        <v>0</v>
      </c>
      <c r="F336" s="85">
        <f>Invoice!G338</f>
        <v>0</v>
      </c>
      <c r="G336" s="86">
        <f t="shared" si="16"/>
        <v>0</v>
      </c>
    </row>
    <row r="337" spans="1:7" s="83" customFormat="1" hidden="1">
      <c r="A337" s="99" t="str">
        <f>Invoice!F339</f>
        <v>Exchange rate :</v>
      </c>
      <c r="B337" s="78">
        <f>Invoice!C339</f>
        <v>0</v>
      </c>
      <c r="C337" s="79">
        <f>Invoice!B339</f>
        <v>0</v>
      </c>
      <c r="D337" s="84">
        <f t="shared" si="14"/>
        <v>0</v>
      </c>
      <c r="E337" s="84">
        <f t="shared" si="15"/>
        <v>0</v>
      </c>
      <c r="F337" s="85">
        <f>Invoice!G339</f>
        <v>0</v>
      </c>
      <c r="G337" s="86">
        <f t="shared" si="16"/>
        <v>0</v>
      </c>
    </row>
    <row r="338" spans="1:7" s="83" customFormat="1" hidden="1">
      <c r="A338" s="99" t="str">
        <f>Invoice!F340</f>
        <v>Exchange rate :</v>
      </c>
      <c r="B338" s="78">
        <f>Invoice!C340</f>
        <v>0</v>
      </c>
      <c r="C338" s="79">
        <f>Invoice!B340</f>
        <v>0</v>
      </c>
      <c r="D338" s="84">
        <f t="shared" si="14"/>
        <v>0</v>
      </c>
      <c r="E338" s="84">
        <f t="shared" si="15"/>
        <v>0</v>
      </c>
      <c r="F338" s="85">
        <f>Invoice!G340</f>
        <v>0</v>
      </c>
      <c r="G338" s="86">
        <f t="shared" si="16"/>
        <v>0</v>
      </c>
    </row>
    <row r="339" spans="1:7" s="83" customFormat="1" hidden="1">
      <c r="A339" s="99" t="str">
        <f>Invoice!F341</f>
        <v>Exchange rate :</v>
      </c>
      <c r="B339" s="78">
        <f>Invoice!C341</f>
        <v>0</v>
      </c>
      <c r="C339" s="79">
        <f>Invoice!B341</f>
        <v>0</v>
      </c>
      <c r="D339" s="84">
        <f t="shared" si="14"/>
        <v>0</v>
      </c>
      <c r="E339" s="84">
        <f t="shared" si="15"/>
        <v>0</v>
      </c>
      <c r="F339" s="85">
        <f>Invoice!G341</f>
        <v>0</v>
      </c>
      <c r="G339" s="86">
        <f t="shared" si="16"/>
        <v>0</v>
      </c>
    </row>
    <row r="340" spans="1:7" s="83" customFormat="1" hidden="1">
      <c r="A340" s="99" t="str">
        <f>Invoice!F342</f>
        <v>Exchange rate :</v>
      </c>
      <c r="B340" s="78">
        <f>Invoice!C342</f>
        <v>0</v>
      </c>
      <c r="C340" s="79">
        <f>Invoice!B342</f>
        <v>0</v>
      </c>
      <c r="D340" s="84">
        <f t="shared" si="14"/>
        <v>0</v>
      </c>
      <c r="E340" s="84">
        <f t="shared" si="15"/>
        <v>0</v>
      </c>
      <c r="F340" s="85">
        <f>Invoice!G342</f>
        <v>0</v>
      </c>
      <c r="G340" s="86">
        <f t="shared" si="16"/>
        <v>0</v>
      </c>
    </row>
    <row r="341" spans="1:7" s="83" customFormat="1" hidden="1">
      <c r="A341" s="99" t="str">
        <f>Invoice!F343</f>
        <v>Exchange rate :</v>
      </c>
      <c r="B341" s="78">
        <f>Invoice!C343</f>
        <v>0</v>
      </c>
      <c r="C341" s="79">
        <f>Invoice!B343</f>
        <v>0</v>
      </c>
      <c r="D341" s="84">
        <f t="shared" si="14"/>
        <v>0</v>
      </c>
      <c r="E341" s="84">
        <f t="shared" si="15"/>
        <v>0</v>
      </c>
      <c r="F341" s="85">
        <f>Invoice!G343</f>
        <v>0</v>
      </c>
      <c r="G341" s="86">
        <f t="shared" si="16"/>
        <v>0</v>
      </c>
    </row>
    <row r="342" spans="1:7" s="83" customFormat="1" hidden="1">
      <c r="A342" s="99" t="str">
        <f>Invoice!F344</f>
        <v>Exchange rate :</v>
      </c>
      <c r="B342" s="78">
        <f>Invoice!C344</f>
        <v>0</v>
      </c>
      <c r="C342" s="79">
        <f>Invoice!B344</f>
        <v>0</v>
      </c>
      <c r="D342" s="84">
        <f t="shared" si="14"/>
        <v>0</v>
      </c>
      <c r="E342" s="84">
        <f t="shared" si="15"/>
        <v>0</v>
      </c>
      <c r="F342" s="85">
        <f>Invoice!G344</f>
        <v>0</v>
      </c>
      <c r="G342" s="86">
        <f t="shared" si="16"/>
        <v>0</v>
      </c>
    </row>
    <row r="343" spans="1:7" s="83" customFormat="1" hidden="1">
      <c r="A343" s="99" t="str">
        <f>Invoice!F345</f>
        <v>Exchange rate :</v>
      </c>
      <c r="B343" s="78">
        <f>Invoice!C345</f>
        <v>0</v>
      </c>
      <c r="C343" s="79">
        <f>Invoice!B345</f>
        <v>0</v>
      </c>
      <c r="D343" s="84">
        <f t="shared" si="14"/>
        <v>0</v>
      </c>
      <c r="E343" s="84">
        <f t="shared" si="15"/>
        <v>0</v>
      </c>
      <c r="F343" s="85">
        <f>Invoice!G345</f>
        <v>0</v>
      </c>
      <c r="G343" s="86">
        <f t="shared" si="16"/>
        <v>0</v>
      </c>
    </row>
    <row r="344" spans="1:7" s="83" customFormat="1" hidden="1">
      <c r="A344" s="99" t="str">
        <f>Invoice!F346</f>
        <v>Exchange rate :</v>
      </c>
      <c r="B344" s="78">
        <f>Invoice!C346</f>
        <v>0</v>
      </c>
      <c r="C344" s="79">
        <f>Invoice!B346</f>
        <v>0</v>
      </c>
      <c r="D344" s="84">
        <f t="shared" si="14"/>
        <v>0</v>
      </c>
      <c r="E344" s="84">
        <f t="shared" si="15"/>
        <v>0</v>
      </c>
      <c r="F344" s="85">
        <f>Invoice!G346</f>
        <v>0</v>
      </c>
      <c r="G344" s="86">
        <f t="shared" si="16"/>
        <v>0</v>
      </c>
    </row>
    <row r="345" spans="1:7" s="83" customFormat="1" hidden="1">
      <c r="A345" s="99" t="str">
        <f>Invoice!F347</f>
        <v>Exchange rate :</v>
      </c>
      <c r="B345" s="78">
        <f>Invoice!C347</f>
        <v>0</v>
      </c>
      <c r="C345" s="79">
        <f>Invoice!B347</f>
        <v>0</v>
      </c>
      <c r="D345" s="84">
        <f t="shared" si="14"/>
        <v>0</v>
      </c>
      <c r="E345" s="84">
        <f t="shared" si="15"/>
        <v>0</v>
      </c>
      <c r="F345" s="85">
        <f>Invoice!G347</f>
        <v>0</v>
      </c>
      <c r="G345" s="86">
        <f t="shared" si="16"/>
        <v>0</v>
      </c>
    </row>
    <row r="346" spans="1:7" s="83" customFormat="1" hidden="1">
      <c r="A346" s="99" t="str">
        <f>Invoice!F348</f>
        <v>Exchange rate :</v>
      </c>
      <c r="B346" s="78">
        <f>Invoice!C348</f>
        <v>0</v>
      </c>
      <c r="C346" s="79">
        <f>Invoice!B348</f>
        <v>0</v>
      </c>
      <c r="D346" s="84">
        <f t="shared" si="14"/>
        <v>0</v>
      </c>
      <c r="E346" s="84">
        <f t="shared" si="15"/>
        <v>0</v>
      </c>
      <c r="F346" s="85">
        <f>Invoice!G348</f>
        <v>0</v>
      </c>
      <c r="G346" s="86">
        <f t="shared" si="16"/>
        <v>0</v>
      </c>
    </row>
    <row r="347" spans="1:7" s="83" customFormat="1" hidden="1">
      <c r="A347" s="99" t="str">
        <f>Invoice!F349</f>
        <v>Exchange rate :</v>
      </c>
      <c r="B347" s="78">
        <f>Invoice!C349</f>
        <v>0</v>
      </c>
      <c r="C347" s="79">
        <f>Invoice!B349</f>
        <v>0</v>
      </c>
      <c r="D347" s="84">
        <f t="shared" si="14"/>
        <v>0</v>
      </c>
      <c r="E347" s="84">
        <f t="shared" si="15"/>
        <v>0</v>
      </c>
      <c r="F347" s="85">
        <f>Invoice!G349</f>
        <v>0</v>
      </c>
      <c r="G347" s="86">
        <f t="shared" si="16"/>
        <v>0</v>
      </c>
    </row>
    <row r="348" spans="1:7" s="83" customFormat="1" hidden="1">
      <c r="A348" s="99" t="str">
        <f>Invoice!F350</f>
        <v>Exchange rate :</v>
      </c>
      <c r="B348" s="78">
        <f>Invoice!C350</f>
        <v>0</v>
      </c>
      <c r="C348" s="79">
        <f>Invoice!B350</f>
        <v>0</v>
      </c>
      <c r="D348" s="84">
        <f t="shared" si="14"/>
        <v>0</v>
      </c>
      <c r="E348" s="84">
        <f t="shared" si="15"/>
        <v>0</v>
      </c>
      <c r="F348" s="85">
        <f>Invoice!G350</f>
        <v>0</v>
      </c>
      <c r="G348" s="86">
        <f t="shared" si="16"/>
        <v>0</v>
      </c>
    </row>
    <row r="349" spans="1:7" s="83" customFormat="1" hidden="1">
      <c r="A349" s="99" t="str">
        <f>Invoice!F351</f>
        <v>Exchange rate :</v>
      </c>
      <c r="B349" s="78">
        <f>Invoice!C351</f>
        <v>0</v>
      </c>
      <c r="C349" s="79">
        <f>Invoice!B351</f>
        <v>0</v>
      </c>
      <c r="D349" s="84">
        <f t="shared" si="14"/>
        <v>0</v>
      </c>
      <c r="E349" s="84">
        <f t="shared" si="15"/>
        <v>0</v>
      </c>
      <c r="F349" s="85">
        <f>Invoice!G351</f>
        <v>0</v>
      </c>
      <c r="G349" s="86">
        <f t="shared" si="16"/>
        <v>0</v>
      </c>
    </row>
    <row r="350" spans="1:7" s="83" customFormat="1" hidden="1">
      <c r="A350" s="99" t="str">
        <f>Invoice!F352</f>
        <v>Exchange rate :</v>
      </c>
      <c r="B350" s="78">
        <f>Invoice!C352</f>
        <v>0</v>
      </c>
      <c r="C350" s="79">
        <f>Invoice!B352</f>
        <v>0</v>
      </c>
      <c r="D350" s="84">
        <f t="shared" si="14"/>
        <v>0</v>
      </c>
      <c r="E350" s="84">
        <f t="shared" si="15"/>
        <v>0</v>
      </c>
      <c r="F350" s="85">
        <f>Invoice!G352</f>
        <v>0</v>
      </c>
      <c r="G350" s="86">
        <f t="shared" si="16"/>
        <v>0</v>
      </c>
    </row>
    <row r="351" spans="1:7" s="83" customFormat="1" hidden="1">
      <c r="A351" s="99" t="str">
        <f>Invoice!F353</f>
        <v>Exchange rate :</v>
      </c>
      <c r="B351" s="78">
        <f>Invoice!C353</f>
        <v>0</v>
      </c>
      <c r="C351" s="79">
        <f>Invoice!B353</f>
        <v>0</v>
      </c>
      <c r="D351" s="84">
        <f t="shared" si="14"/>
        <v>0</v>
      </c>
      <c r="E351" s="84">
        <f t="shared" si="15"/>
        <v>0</v>
      </c>
      <c r="F351" s="85">
        <f>Invoice!G353</f>
        <v>0</v>
      </c>
      <c r="G351" s="86">
        <f t="shared" si="16"/>
        <v>0</v>
      </c>
    </row>
    <row r="352" spans="1:7" s="83" customFormat="1" hidden="1">
      <c r="A352" s="99" t="str">
        <f>Invoice!F354</f>
        <v>Exchange rate :</v>
      </c>
      <c r="B352" s="78">
        <f>Invoice!C354</f>
        <v>0</v>
      </c>
      <c r="C352" s="79">
        <f>Invoice!B354</f>
        <v>0</v>
      </c>
      <c r="D352" s="84">
        <f t="shared" si="14"/>
        <v>0</v>
      </c>
      <c r="E352" s="84">
        <f t="shared" si="15"/>
        <v>0</v>
      </c>
      <c r="F352" s="85">
        <f>Invoice!G354</f>
        <v>0</v>
      </c>
      <c r="G352" s="86">
        <f t="shared" si="16"/>
        <v>0</v>
      </c>
    </row>
    <row r="353" spans="1:7" s="83" customFormat="1" hidden="1">
      <c r="A353" s="99" t="str">
        <f>Invoice!F355</f>
        <v>Exchange rate :</v>
      </c>
      <c r="B353" s="78">
        <f>Invoice!C355</f>
        <v>0</v>
      </c>
      <c r="C353" s="79">
        <f>Invoice!B355</f>
        <v>0</v>
      </c>
      <c r="D353" s="84">
        <f t="shared" si="14"/>
        <v>0</v>
      </c>
      <c r="E353" s="84">
        <f t="shared" si="15"/>
        <v>0</v>
      </c>
      <c r="F353" s="85">
        <f>Invoice!G355</f>
        <v>0</v>
      </c>
      <c r="G353" s="86">
        <f t="shared" si="16"/>
        <v>0</v>
      </c>
    </row>
    <row r="354" spans="1:7" s="83" customFormat="1" hidden="1">
      <c r="A354" s="99" t="str">
        <f>Invoice!F356</f>
        <v>Exchange rate :</v>
      </c>
      <c r="B354" s="78">
        <f>Invoice!C356</f>
        <v>0</v>
      </c>
      <c r="C354" s="79">
        <f>Invoice!B356</f>
        <v>0</v>
      </c>
      <c r="D354" s="84">
        <f t="shared" si="14"/>
        <v>0</v>
      </c>
      <c r="E354" s="84">
        <f t="shared" si="15"/>
        <v>0</v>
      </c>
      <c r="F354" s="85">
        <f>Invoice!G356</f>
        <v>0</v>
      </c>
      <c r="G354" s="86">
        <f t="shared" si="16"/>
        <v>0</v>
      </c>
    </row>
    <row r="355" spans="1:7" s="83" customFormat="1" hidden="1">
      <c r="A355" s="99" t="str">
        <f>Invoice!F357</f>
        <v>Exchange rate :</v>
      </c>
      <c r="B355" s="78">
        <f>Invoice!C357</f>
        <v>0</v>
      </c>
      <c r="C355" s="79">
        <f>Invoice!B357</f>
        <v>0</v>
      </c>
      <c r="D355" s="84">
        <f t="shared" si="14"/>
        <v>0</v>
      </c>
      <c r="E355" s="84">
        <f t="shared" si="15"/>
        <v>0</v>
      </c>
      <c r="F355" s="85">
        <f>Invoice!G357</f>
        <v>0</v>
      </c>
      <c r="G355" s="86">
        <f t="shared" si="16"/>
        <v>0</v>
      </c>
    </row>
    <row r="356" spans="1:7" s="83" customFormat="1" hidden="1">
      <c r="A356" s="99" t="str">
        <f>Invoice!F358</f>
        <v>Exchange rate :</v>
      </c>
      <c r="B356" s="78">
        <f>Invoice!C358</f>
        <v>0</v>
      </c>
      <c r="C356" s="79">
        <f>Invoice!B358</f>
        <v>0</v>
      </c>
      <c r="D356" s="84">
        <f t="shared" si="14"/>
        <v>0</v>
      </c>
      <c r="E356" s="84">
        <f t="shared" si="15"/>
        <v>0</v>
      </c>
      <c r="F356" s="85">
        <f>Invoice!G358</f>
        <v>0</v>
      </c>
      <c r="G356" s="86">
        <f t="shared" si="16"/>
        <v>0</v>
      </c>
    </row>
    <row r="357" spans="1:7" s="83" customFormat="1" hidden="1">
      <c r="A357" s="99" t="str">
        <f>Invoice!F359</f>
        <v>Exchange rate :</v>
      </c>
      <c r="B357" s="78">
        <f>Invoice!C359</f>
        <v>0</v>
      </c>
      <c r="C357" s="79">
        <f>Invoice!B359</f>
        <v>0</v>
      </c>
      <c r="D357" s="84">
        <f t="shared" si="14"/>
        <v>0</v>
      </c>
      <c r="E357" s="84">
        <f t="shared" si="15"/>
        <v>0</v>
      </c>
      <c r="F357" s="85">
        <f>Invoice!G359</f>
        <v>0</v>
      </c>
      <c r="G357" s="86">
        <f t="shared" si="16"/>
        <v>0</v>
      </c>
    </row>
    <row r="358" spans="1:7" s="83" customFormat="1" hidden="1">
      <c r="A358" s="99" t="str">
        <f>Invoice!F360</f>
        <v>Exchange rate :</v>
      </c>
      <c r="B358" s="78">
        <f>Invoice!C360</f>
        <v>0</v>
      </c>
      <c r="C358" s="79">
        <f>Invoice!B360</f>
        <v>0</v>
      </c>
      <c r="D358" s="84">
        <f t="shared" si="14"/>
        <v>0</v>
      </c>
      <c r="E358" s="84">
        <f t="shared" si="15"/>
        <v>0</v>
      </c>
      <c r="F358" s="85">
        <f>Invoice!G360</f>
        <v>0</v>
      </c>
      <c r="G358" s="86">
        <f t="shared" si="16"/>
        <v>0</v>
      </c>
    </row>
    <row r="359" spans="1:7" s="83" customFormat="1" hidden="1">
      <c r="A359" s="99" t="str">
        <f>Invoice!F361</f>
        <v>Exchange rate :</v>
      </c>
      <c r="B359" s="78">
        <f>Invoice!C361</f>
        <v>0</v>
      </c>
      <c r="C359" s="79">
        <f>Invoice!B361</f>
        <v>0</v>
      </c>
      <c r="D359" s="84">
        <f t="shared" si="14"/>
        <v>0</v>
      </c>
      <c r="E359" s="84">
        <f t="shared" si="15"/>
        <v>0</v>
      </c>
      <c r="F359" s="85">
        <f>Invoice!G361</f>
        <v>0</v>
      </c>
      <c r="G359" s="86">
        <f t="shared" si="16"/>
        <v>0</v>
      </c>
    </row>
    <row r="360" spans="1:7" s="83" customFormat="1" hidden="1">
      <c r="A360" s="99" t="str">
        <f>Invoice!F362</f>
        <v>Exchange rate :</v>
      </c>
      <c r="B360" s="78">
        <f>Invoice!C362</f>
        <v>0</v>
      </c>
      <c r="C360" s="79">
        <f>Invoice!B362</f>
        <v>0</v>
      </c>
      <c r="D360" s="84">
        <f t="shared" si="14"/>
        <v>0</v>
      </c>
      <c r="E360" s="84">
        <f t="shared" si="15"/>
        <v>0</v>
      </c>
      <c r="F360" s="85">
        <f>Invoice!G362</f>
        <v>0</v>
      </c>
      <c r="G360" s="86">
        <f t="shared" si="16"/>
        <v>0</v>
      </c>
    </row>
    <row r="361" spans="1:7" s="83" customFormat="1" hidden="1">
      <c r="A361" s="99" t="str">
        <f>Invoice!F363</f>
        <v>Exchange rate :</v>
      </c>
      <c r="B361" s="78">
        <f>Invoice!C363</f>
        <v>0</v>
      </c>
      <c r="C361" s="79">
        <f>Invoice!B363</f>
        <v>0</v>
      </c>
      <c r="D361" s="84">
        <f t="shared" si="14"/>
        <v>0</v>
      </c>
      <c r="E361" s="84">
        <f t="shared" si="15"/>
        <v>0</v>
      </c>
      <c r="F361" s="85">
        <f>Invoice!G363</f>
        <v>0</v>
      </c>
      <c r="G361" s="86">
        <f t="shared" si="16"/>
        <v>0</v>
      </c>
    </row>
    <row r="362" spans="1:7" s="83" customFormat="1" hidden="1">
      <c r="A362" s="99" t="str">
        <f>Invoice!F364</f>
        <v>Exchange rate :</v>
      </c>
      <c r="B362" s="78">
        <f>Invoice!C364</f>
        <v>0</v>
      </c>
      <c r="C362" s="79">
        <f>Invoice!B364</f>
        <v>0</v>
      </c>
      <c r="D362" s="84">
        <f t="shared" si="14"/>
        <v>0</v>
      </c>
      <c r="E362" s="84">
        <f t="shared" si="15"/>
        <v>0</v>
      </c>
      <c r="F362" s="85">
        <f>Invoice!G364</f>
        <v>0</v>
      </c>
      <c r="G362" s="86">
        <f t="shared" si="16"/>
        <v>0</v>
      </c>
    </row>
    <row r="363" spans="1:7" s="83" customFormat="1" hidden="1">
      <c r="A363" s="99" t="str">
        <f>Invoice!F365</f>
        <v>Exchange rate :</v>
      </c>
      <c r="B363" s="78">
        <f>Invoice!C365</f>
        <v>0</v>
      </c>
      <c r="C363" s="79">
        <f>Invoice!B365</f>
        <v>0</v>
      </c>
      <c r="D363" s="84">
        <f t="shared" si="14"/>
        <v>0</v>
      </c>
      <c r="E363" s="84">
        <f t="shared" si="15"/>
        <v>0</v>
      </c>
      <c r="F363" s="85">
        <f>Invoice!G365</f>
        <v>0</v>
      </c>
      <c r="G363" s="86">
        <f t="shared" si="16"/>
        <v>0</v>
      </c>
    </row>
    <row r="364" spans="1:7" s="83" customFormat="1" hidden="1">
      <c r="A364" s="99" t="str">
        <f>Invoice!F366</f>
        <v>Exchange rate :</v>
      </c>
      <c r="B364" s="78">
        <f>Invoice!C366</f>
        <v>0</v>
      </c>
      <c r="C364" s="79">
        <f>Invoice!B366</f>
        <v>0</v>
      </c>
      <c r="D364" s="84">
        <f t="shared" si="14"/>
        <v>0</v>
      </c>
      <c r="E364" s="84">
        <f t="shared" si="15"/>
        <v>0</v>
      </c>
      <c r="F364" s="85">
        <f>Invoice!G366</f>
        <v>0</v>
      </c>
      <c r="G364" s="86">
        <f t="shared" si="16"/>
        <v>0</v>
      </c>
    </row>
    <row r="365" spans="1:7" s="83" customFormat="1" hidden="1">
      <c r="A365" s="99" t="str">
        <f>Invoice!F367</f>
        <v>Exchange rate :</v>
      </c>
      <c r="B365" s="78">
        <f>Invoice!C367</f>
        <v>0</v>
      </c>
      <c r="C365" s="79">
        <f>Invoice!B367</f>
        <v>0</v>
      </c>
      <c r="D365" s="84">
        <f t="shared" si="14"/>
        <v>0</v>
      </c>
      <c r="E365" s="84">
        <f t="shared" si="15"/>
        <v>0</v>
      </c>
      <c r="F365" s="85">
        <f>Invoice!G367</f>
        <v>0</v>
      </c>
      <c r="G365" s="86">
        <f t="shared" si="16"/>
        <v>0</v>
      </c>
    </row>
    <row r="366" spans="1:7" s="83" customFormat="1" hidden="1">
      <c r="A366" s="99" t="str">
        <f>Invoice!F368</f>
        <v>Exchange rate :</v>
      </c>
      <c r="B366" s="78">
        <f>Invoice!C368</f>
        <v>0</v>
      </c>
      <c r="C366" s="79">
        <f>Invoice!B368</f>
        <v>0</v>
      </c>
      <c r="D366" s="84">
        <f t="shared" si="14"/>
        <v>0</v>
      </c>
      <c r="E366" s="84">
        <f t="shared" si="15"/>
        <v>0</v>
      </c>
      <c r="F366" s="85">
        <f>Invoice!G368</f>
        <v>0</v>
      </c>
      <c r="G366" s="86">
        <f t="shared" si="16"/>
        <v>0</v>
      </c>
    </row>
    <row r="367" spans="1:7" s="83" customFormat="1" hidden="1">
      <c r="A367" s="99" t="str">
        <f>Invoice!F369</f>
        <v>Exchange rate :</v>
      </c>
      <c r="B367" s="78">
        <f>Invoice!C369</f>
        <v>0</v>
      </c>
      <c r="C367" s="79">
        <f>Invoice!B369</f>
        <v>0</v>
      </c>
      <c r="D367" s="84">
        <f t="shared" si="14"/>
        <v>0</v>
      </c>
      <c r="E367" s="84">
        <f t="shared" si="15"/>
        <v>0</v>
      </c>
      <c r="F367" s="85">
        <f>Invoice!G369</f>
        <v>0</v>
      </c>
      <c r="G367" s="86">
        <f t="shared" si="16"/>
        <v>0</v>
      </c>
    </row>
    <row r="368" spans="1:7" s="83" customFormat="1" hidden="1">
      <c r="A368" s="99" t="str">
        <f>Invoice!F370</f>
        <v>Exchange rate :</v>
      </c>
      <c r="B368" s="78">
        <f>Invoice!C370</f>
        <v>0</v>
      </c>
      <c r="C368" s="79">
        <f>Invoice!B370</f>
        <v>0</v>
      </c>
      <c r="D368" s="84">
        <f t="shared" si="14"/>
        <v>0</v>
      </c>
      <c r="E368" s="84">
        <f t="shared" si="15"/>
        <v>0</v>
      </c>
      <c r="F368" s="85">
        <f>Invoice!G370</f>
        <v>0</v>
      </c>
      <c r="G368" s="86">
        <f t="shared" si="16"/>
        <v>0</v>
      </c>
    </row>
    <row r="369" spans="1:7" s="83" customFormat="1" hidden="1">
      <c r="A369" s="99" t="str">
        <f>Invoice!F371</f>
        <v>Exchange rate :</v>
      </c>
      <c r="B369" s="78">
        <f>Invoice!C371</f>
        <v>0</v>
      </c>
      <c r="C369" s="79">
        <f>Invoice!B371</f>
        <v>0</v>
      </c>
      <c r="D369" s="84">
        <f t="shared" si="14"/>
        <v>0</v>
      </c>
      <c r="E369" s="84">
        <f t="shared" si="15"/>
        <v>0</v>
      </c>
      <c r="F369" s="85">
        <f>Invoice!G371</f>
        <v>0</v>
      </c>
      <c r="G369" s="86">
        <f t="shared" si="16"/>
        <v>0</v>
      </c>
    </row>
    <row r="370" spans="1:7" s="83" customFormat="1" hidden="1">
      <c r="A370" s="99" t="str">
        <f>Invoice!F372</f>
        <v>Exchange rate :</v>
      </c>
      <c r="B370" s="78">
        <f>Invoice!C372</f>
        <v>0</v>
      </c>
      <c r="C370" s="79">
        <f>Invoice!B372</f>
        <v>0</v>
      </c>
      <c r="D370" s="84">
        <f t="shared" si="14"/>
        <v>0</v>
      </c>
      <c r="E370" s="84">
        <f t="shared" si="15"/>
        <v>0</v>
      </c>
      <c r="F370" s="85">
        <f>Invoice!G372</f>
        <v>0</v>
      </c>
      <c r="G370" s="86">
        <f t="shared" si="16"/>
        <v>0</v>
      </c>
    </row>
    <row r="371" spans="1:7" s="83" customFormat="1" hidden="1">
      <c r="A371" s="99" t="str">
        <f>Invoice!F373</f>
        <v>Exchange rate :</v>
      </c>
      <c r="B371" s="78">
        <f>Invoice!C373</f>
        <v>0</v>
      </c>
      <c r="C371" s="79">
        <f>Invoice!B373</f>
        <v>0</v>
      </c>
      <c r="D371" s="84">
        <f t="shared" si="14"/>
        <v>0</v>
      </c>
      <c r="E371" s="84">
        <f t="shared" si="15"/>
        <v>0</v>
      </c>
      <c r="F371" s="85">
        <f>Invoice!G373</f>
        <v>0</v>
      </c>
      <c r="G371" s="86">
        <f t="shared" si="16"/>
        <v>0</v>
      </c>
    </row>
    <row r="372" spans="1:7" s="83" customFormat="1" hidden="1">
      <c r="A372" s="99" t="str">
        <f>Invoice!F374</f>
        <v>Exchange rate :</v>
      </c>
      <c r="B372" s="78">
        <f>Invoice!C374</f>
        <v>0</v>
      </c>
      <c r="C372" s="79">
        <f>Invoice!B374</f>
        <v>0</v>
      </c>
      <c r="D372" s="84">
        <f t="shared" si="14"/>
        <v>0</v>
      </c>
      <c r="E372" s="84">
        <f t="shared" si="15"/>
        <v>0</v>
      </c>
      <c r="F372" s="85">
        <f>Invoice!G374</f>
        <v>0</v>
      </c>
      <c r="G372" s="86">
        <f t="shared" si="16"/>
        <v>0</v>
      </c>
    </row>
    <row r="373" spans="1:7" s="83" customFormat="1" hidden="1">
      <c r="A373" s="99" t="str">
        <f>Invoice!F375</f>
        <v>Exchange rate :</v>
      </c>
      <c r="B373" s="78">
        <f>Invoice!C375</f>
        <v>0</v>
      </c>
      <c r="C373" s="79">
        <f>Invoice!B375</f>
        <v>0</v>
      </c>
      <c r="D373" s="84">
        <f t="shared" si="14"/>
        <v>0</v>
      </c>
      <c r="E373" s="84">
        <f t="shared" si="15"/>
        <v>0</v>
      </c>
      <c r="F373" s="85">
        <f>Invoice!G375</f>
        <v>0</v>
      </c>
      <c r="G373" s="86">
        <f t="shared" si="16"/>
        <v>0</v>
      </c>
    </row>
    <row r="374" spans="1:7" s="83" customFormat="1" hidden="1">
      <c r="A374" s="99" t="str">
        <f>Invoice!F376</f>
        <v>Exchange rate :</v>
      </c>
      <c r="B374" s="78">
        <f>Invoice!C376</f>
        <v>0</v>
      </c>
      <c r="C374" s="79">
        <f>Invoice!B376</f>
        <v>0</v>
      </c>
      <c r="D374" s="84">
        <f t="shared" si="14"/>
        <v>0</v>
      </c>
      <c r="E374" s="84">
        <f t="shared" si="15"/>
        <v>0</v>
      </c>
      <c r="F374" s="85">
        <f>Invoice!G376</f>
        <v>0</v>
      </c>
      <c r="G374" s="86">
        <f t="shared" si="16"/>
        <v>0</v>
      </c>
    </row>
    <row r="375" spans="1:7" s="83" customFormat="1" hidden="1">
      <c r="A375" s="99" t="str">
        <f>Invoice!F377</f>
        <v>Exchange rate :</v>
      </c>
      <c r="B375" s="78">
        <f>Invoice!C377</f>
        <v>0</v>
      </c>
      <c r="C375" s="79">
        <f>Invoice!B377</f>
        <v>0</v>
      </c>
      <c r="D375" s="84">
        <f t="shared" si="14"/>
        <v>0</v>
      </c>
      <c r="E375" s="84">
        <f t="shared" si="15"/>
        <v>0</v>
      </c>
      <c r="F375" s="85">
        <f>Invoice!G377</f>
        <v>0</v>
      </c>
      <c r="G375" s="86">
        <f t="shared" si="16"/>
        <v>0</v>
      </c>
    </row>
    <row r="376" spans="1:7" s="83" customFormat="1" hidden="1">
      <c r="A376" s="99" t="str">
        <f>Invoice!F378</f>
        <v>Exchange rate :</v>
      </c>
      <c r="B376" s="78">
        <f>Invoice!C378</f>
        <v>0</v>
      </c>
      <c r="C376" s="79">
        <f>Invoice!B378</f>
        <v>0</v>
      </c>
      <c r="D376" s="84">
        <f t="shared" si="14"/>
        <v>0</v>
      </c>
      <c r="E376" s="84">
        <f t="shared" si="15"/>
        <v>0</v>
      </c>
      <c r="F376" s="85">
        <f>Invoice!G378</f>
        <v>0</v>
      </c>
      <c r="G376" s="86">
        <f t="shared" si="16"/>
        <v>0</v>
      </c>
    </row>
    <row r="377" spans="1:7" s="83" customFormat="1" hidden="1">
      <c r="A377" s="99" t="str">
        <f>Invoice!F379</f>
        <v>Exchange rate :</v>
      </c>
      <c r="B377" s="78">
        <f>Invoice!C379</f>
        <v>0</v>
      </c>
      <c r="C377" s="79">
        <f>Invoice!B379</f>
        <v>0</v>
      </c>
      <c r="D377" s="84">
        <f t="shared" si="14"/>
        <v>0</v>
      </c>
      <c r="E377" s="84">
        <f t="shared" si="15"/>
        <v>0</v>
      </c>
      <c r="F377" s="85">
        <f>Invoice!G379</f>
        <v>0</v>
      </c>
      <c r="G377" s="86">
        <f t="shared" si="16"/>
        <v>0</v>
      </c>
    </row>
    <row r="378" spans="1:7" s="83" customFormat="1" hidden="1">
      <c r="A378" s="99" t="str">
        <f>Invoice!F380</f>
        <v>Exchange rate :</v>
      </c>
      <c r="B378" s="78">
        <f>Invoice!C380</f>
        <v>0</v>
      </c>
      <c r="C378" s="79">
        <f>Invoice!B380</f>
        <v>0</v>
      </c>
      <c r="D378" s="84">
        <f t="shared" si="14"/>
        <v>0</v>
      </c>
      <c r="E378" s="84">
        <f t="shared" si="15"/>
        <v>0</v>
      </c>
      <c r="F378" s="85">
        <f>Invoice!G380</f>
        <v>0</v>
      </c>
      <c r="G378" s="86">
        <f t="shared" si="16"/>
        <v>0</v>
      </c>
    </row>
    <row r="379" spans="1:7" s="83" customFormat="1" hidden="1">
      <c r="A379" s="99" t="str">
        <f>Invoice!F381</f>
        <v>Exchange rate :</v>
      </c>
      <c r="B379" s="78">
        <f>Invoice!C381</f>
        <v>0</v>
      </c>
      <c r="C379" s="79">
        <f>Invoice!B381</f>
        <v>0</v>
      </c>
      <c r="D379" s="84">
        <f t="shared" si="14"/>
        <v>0</v>
      </c>
      <c r="E379" s="84">
        <f t="shared" si="15"/>
        <v>0</v>
      </c>
      <c r="F379" s="85">
        <f>Invoice!G381</f>
        <v>0</v>
      </c>
      <c r="G379" s="86">
        <f t="shared" si="16"/>
        <v>0</v>
      </c>
    </row>
    <row r="380" spans="1:7" s="83" customFormat="1" hidden="1">
      <c r="A380" s="99" t="str">
        <f>Invoice!F382</f>
        <v>Exchange rate :</v>
      </c>
      <c r="B380" s="78">
        <f>Invoice!C382</f>
        <v>0</v>
      </c>
      <c r="C380" s="79">
        <f>Invoice!B382</f>
        <v>0</v>
      </c>
      <c r="D380" s="84">
        <f t="shared" si="14"/>
        <v>0</v>
      </c>
      <c r="E380" s="84">
        <f t="shared" si="15"/>
        <v>0</v>
      </c>
      <c r="F380" s="85">
        <f>Invoice!G382</f>
        <v>0</v>
      </c>
      <c r="G380" s="86">
        <f t="shared" si="16"/>
        <v>0</v>
      </c>
    </row>
    <row r="381" spans="1:7" s="83" customFormat="1" hidden="1">
      <c r="A381" s="99" t="str">
        <f>Invoice!F383</f>
        <v>Exchange rate :</v>
      </c>
      <c r="B381" s="78">
        <f>Invoice!C383</f>
        <v>0</v>
      </c>
      <c r="C381" s="79">
        <f>Invoice!B383</f>
        <v>0</v>
      </c>
      <c r="D381" s="84">
        <f t="shared" si="14"/>
        <v>0</v>
      </c>
      <c r="E381" s="84">
        <f t="shared" si="15"/>
        <v>0</v>
      </c>
      <c r="F381" s="85">
        <f>Invoice!G383</f>
        <v>0</v>
      </c>
      <c r="G381" s="86">
        <f t="shared" si="16"/>
        <v>0</v>
      </c>
    </row>
    <row r="382" spans="1:7" s="83" customFormat="1" hidden="1">
      <c r="A382" s="99" t="str">
        <f>Invoice!F384</f>
        <v>Exchange rate :</v>
      </c>
      <c r="B382" s="78">
        <f>Invoice!C384</f>
        <v>0</v>
      </c>
      <c r="C382" s="79">
        <f>Invoice!B384</f>
        <v>0</v>
      </c>
      <c r="D382" s="84">
        <f t="shared" si="14"/>
        <v>0</v>
      </c>
      <c r="E382" s="84">
        <f t="shared" si="15"/>
        <v>0</v>
      </c>
      <c r="F382" s="85">
        <f>Invoice!G384</f>
        <v>0</v>
      </c>
      <c r="G382" s="86">
        <f t="shared" si="16"/>
        <v>0</v>
      </c>
    </row>
    <row r="383" spans="1:7" s="83" customFormat="1" hidden="1">
      <c r="A383" s="99" t="str">
        <f>Invoice!F385</f>
        <v>Exchange rate :</v>
      </c>
      <c r="B383" s="78">
        <f>Invoice!C385</f>
        <v>0</v>
      </c>
      <c r="C383" s="79">
        <f>Invoice!B385</f>
        <v>0</v>
      </c>
      <c r="D383" s="84">
        <f t="shared" si="14"/>
        <v>0</v>
      </c>
      <c r="E383" s="84">
        <f t="shared" si="15"/>
        <v>0</v>
      </c>
      <c r="F383" s="85">
        <f>Invoice!G385</f>
        <v>0</v>
      </c>
      <c r="G383" s="86">
        <f t="shared" si="16"/>
        <v>0</v>
      </c>
    </row>
    <row r="384" spans="1:7" s="83" customFormat="1" hidden="1">
      <c r="A384" s="99" t="str">
        <f>Invoice!F386</f>
        <v>Exchange rate :</v>
      </c>
      <c r="B384" s="78">
        <f>Invoice!C386</f>
        <v>0</v>
      </c>
      <c r="C384" s="79">
        <f>Invoice!B386</f>
        <v>0</v>
      </c>
      <c r="D384" s="84">
        <f t="shared" si="14"/>
        <v>0</v>
      </c>
      <c r="E384" s="84">
        <f t="shared" si="15"/>
        <v>0</v>
      </c>
      <c r="F384" s="85">
        <f>Invoice!G386</f>
        <v>0</v>
      </c>
      <c r="G384" s="86">
        <f t="shared" si="16"/>
        <v>0</v>
      </c>
    </row>
    <row r="385" spans="1:7" s="83" customFormat="1" hidden="1">
      <c r="A385" s="99" t="str">
        <f>Invoice!F387</f>
        <v>Exchange rate :</v>
      </c>
      <c r="B385" s="78">
        <f>Invoice!C387</f>
        <v>0</v>
      </c>
      <c r="C385" s="79">
        <f>Invoice!B387</f>
        <v>0</v>
      </c>
      <c r="D385" s="84">
        <f t="shared" ref="D385:D448" si="17">F385/$D$14</f>
        <v>0</v>
      </c>
      <c r="E385" s="84">
        <f t="shared" ref="E385:E448" si="18">G385/$D$14</f>
        <v>0</v>
      </c>
      <c r="F385" s="85">
        <f>Invoice!G387</f>
        <v>0</v>
      </c>
      <c r="G385" s="86">
        <f t="shared" ref="G385:G448" si="19">C385*F385</f>
        <v>0</v>
      </c>
    </row>
    <row r="386" spans="1:7" s="83" customFormat="1" hidden="1">
      <c r="A386" s="99" t="str">
        <f>Invoice!F388</f>
        <v>Exchange rate :</v>
      </c>
      <c r="B386" s="78">
        <f>Invoice!C388</f>
        <v>0</v>
      </c>
      <c r="C386" s="79">
        <f>Invoice!B388</f>
        <v>0</v>
      </c>
      <c r="D386" s="84">
        <f t="shared" si="17"/>
        <v>0</v>
      </c>
      <c r="E386" s="84">
        <f t="shared" si="18"/>
        <v>0</v>
      </c>
      <c r="F386" s="85">
        <f>Invoice!G388</f>
        <v>0</v>
      </c>
      <c r="G386" s="86">
        <f t="shared" si="19"/>
        <v>0</v>
      </c>
    </row>
    <row r="387" spans="1:7" s="83" customFormat="1" hidden="1">
      <c r="A387" s="99" t="str">
        <f>Invoice!F389</f>
        <v>Exchange rate :</v>
      </c>
      <c r="B387" s="78">
        <f>Invoice!C389</f>
        <v>0</v>
      </c>
      <c r="C387" s="79">
        <f>Invoice!B389</f>
        <v>0</v>
      </c>
      <c r="D387" s="84">
        <f t="shared" si="17"/>
        <v>0</v>
      </c>
      <c r="E387" s="84">
        <f t="shared" si="18"/>
        <v>0</v>
      </c>
      <c r="F387" s="85">
        <f>Invoice!G389</f>
        <v>0</v>
      </c>
      <c r="G387" s="86">
        <f t="shared" si="19"/>
        <v>0</v>
      </c>
    </row>
    <row r="388" spans="1:7" s="83" customFormat="1" hidden="1">
      <c r="A388" s="99" t="str">
        <f>Invoice!F390</f>
        <v>Exchange rate :</v>
      </c>
      <c r="B388" s="78">
        <f>Invoice!C390</f>
        <v>0</v>
      </c>
      <c r="C388" s="79">
        <f>Invoice!B390</f>
        <v>0</v>
      </c>
      <c r="D388" s="84">
        <f t="shared" si="17"/>
        <v>0</v>
      </c>
      <c r="E388" s="84">
        <f t="shared" si="18"/>
        <v>0</v>
      </c>
      <c r="F388" s="85">
        <f>Invoice!G390</f>
        <v>0</v>
      </c>
      <c r="G388" s="86">
        <f t="shared" si="19"/>
        <v>0</v>
      </c>
    </row>
    <row r="389" spans="1:7" s="83" customFormat="1" hidden="1">
      <c r="A389" s="99" t="str">
        <f>Invoice!F391</f>
        <v>Exchange rate :</v>
      </c>
      <c r="B389" s="78">
        <f>Invoice!C391</f>
        <v>0</v>
      </c>
      <c r="C389" s="79">
        <f>Invoice!B391</f>
        <v>0</v>
      </c>
      <c r="D389" s="84">
        <f t="shared" si="17"/>
        <v>0</v>
      </c>
      <c r="E389" s="84">
        <f t="shared" si="18"/>
        <v>0</v>
      </c>
      <c r="F389" s="85">
        <f>Invoice!G391</f>
        <v>0</v>
      </c>
      <c r="G389" s="86">
        <f t="shared" si="19"/>
        <v>0</v>
      </c>
    </row>
    <row r="390" spans="1:7" s="83" customFormat="1" hidden="1">
      <c r="A390" s="99" t="str">
        <f>Invoice!F392</f>
        <v>Exchange rate :</v>
      </c>
      <c r="B390" s="78">
        <f>Invoice!C392</f>
        <v>0</v>
      </c>
      <c r="C390" s="79">
        <f>Invoice!B392</f>
        <v>0</v>
      </c>
      <c r="D390" s="84">
        <f t="shared" si="17"/>
        <v>0</v>
      </c>
      <c r="E390" s="84">
        <f t="shared" si="18"/>
        <v>0</v>
      </c>
      <c r="F390" s="85">
        <f>Invoice!G392</f>
        <v>0</v>
      </c>
      <c r="G390" s="86">
        <f t="shared" si="19"/>
        <v>0</v>
      </c>
    </row>
    <row r="391" spans="1:7" s="83" customFormat="1" hidden="1">
      <c r="A391" s="99" t="str">
        <f>Invoice!F393</f>
        <v>Exchange rate :</v>
      </c>
      <c r="B391" s="78">
        <f>Invoice!C393</f>
        <v>0</v>
      </c>
      <c r="C391" s="79">
        <f>Invoice!B393</f>
        <v>0</v>
      </c>
      <c r="D391" s="84">
        <f t="shared" si="17"/>
        <v>0</v>
      </c>
      <c r="E391" s="84">
        <f t="shared" si="18"/>
        <v>0</v>
      </c>
      <c r="F391" s="85">
        <f>Invoice!G393</f>
        <v>0</v>
      </c>
      <c r="G391" s="86">
        <f t="shared" si="19"/>
        <v>0</v>
      </c>
    </row>
    <row r="392" spans="1:7" s="83" customFormat="1" hidden="1">
      <c r="A392" s="99" t="str">
        <f>Invoice!F394</f>
        <v>Exchange rate :</v>
      </c>
      <c r="B392" s="78">
        <f>Invoice!C394</f>
        <v>0</v>
      </c>
      <c r="C392" s="79">
        <f>Invoice!B394</f>
        <v>0</v>
      </c>
      <c r="D392" s="84">
        <f t="shared" si="17"/>
        <v>0</v>
      </c>
      <c r="E392" s="84">
        <f t="shared" si="18"/>
        <v>0</v>
      </c>
      <c r="F392" s="85">
        <f>Invoice!G394</f>
        <v>0</v>
      </c>
      <c r="G392" s="86">
        <f t="shared" si="19"/>
        <v>0</v>
      </c>
    </row>
    <row r="393" spans="1:7" s="83" customFormat="1" hidden="1">
      <c r="A393" s="99" t="str">
        <f>Invoice!F395</f>
        <v>Exchange rate :</v>
      </c>
      <c r="B393" s="78">
        <f>Invoice!C395</f>
        <v>0</v>
      </c>
      <c r="C393" s="79">
        <f>Invoice!B395</f>
        <v>0</v>
      </c>
      <c r="D393" s="84">
        <f t="shared" si="17"/>
        <v>0</v>
      </c>
      <c r="E393" s="84">
        <f t="shared" si="18"/>
        <v>0</v>
      </c>
      <c r="F393" s="85">
        <f>Invoice!G395</f>
        <v>0</v>
      </c>
      <c r="G393" s="86">
        <f t="shared" si="19"/>
        <v>0</v>
      </c>
    </row>
    <row r="394" spans="1:7" s="83" customFormat="1" hidden="1">
      <c r="A394" s="99" t="str">
        <f>Invoice!F396</f>
        <v>Exchange rate :</v>
      </c>
      <c r="B394" s="78">
        <f>Invoice!C396</f>
        <v>0</v>
      </c>
      <c r="C394" s="79">
        <f>Invoice!B396</f>
        <v>0</v>
      </c>
      <c r="D394" s="84">
        <f t="shared" si="17"/>
        <v>0</v>
      </c>
      <c r="E394" s="84">
        <f t="shared" si="18"/>
        <v>0</v>
      </c>
      <c r="F394" s="85">
        <f>Invoice!G396</f>
        <v>0</v>
      </c>
      <c r="G394" s="86">
        <f t="shared" si="19"/>
        <v>0</v>
      </c>
    </row>
    <row r="395" spans="1:7" s="83" customFormat="1" hidden="1">
      <c r="A395" s="99" t="str">
        <f>Invoice!F397</f>
        <v>Exchange rate :</v>
      </c>
      <c r="B395" s="78">
        <f>Invoice!C397</f>
        <v>0</v>
      </c>
      <c r="C395" s="79">
        <f>Invoice!B397</f>
        <v>0</v>
      </c>
      <c r="D395" s="84">
        <f t="shared" si="17"/>
        <v>0</v>
      </c>
      <c r="E395" s="84">
        <f t="shared" si="18"/>
        <v>0</v>
      </c>
      <c r="F395" s="85">
        <f>Invoice!G397</f>
        <v>0</v>
      </c>
      <c r="G395" s="86">
        <f t="shared" si="19"/>
        <v>0</v>
      </c>
    </row>
    <row r="396" spans="1:7" s="83" customFormat="1" hidden="1">
      <c r="A396" s="99" t="str">
        <f>Invoice!F398</f>
        <v>Exchange rate :</v>
      </c>
      <c r="B396" s="78">
        <f>Invoice!C398</f>
        <v>0</v>
      </c>
      <c r="C396" s="79">
        <f>Invoice!B398</f>
        <v>0</v>
      </c>
      <c r="D396" s="84">
        <f t="shared" si="17"/>
        <v>0</v>
      </c>
      <c r="E396" s="84">
        <f t="shared" si="18"/>
        <v>0</v>
      </c>
      <c r="F396" s="85">
        <f>Invoice!G398</f>
        <v>0</v>
      </c>
      <c r="G396" s="86">
        <f t="shared" si="19"/>
        <v>0</v>
      </c>
    </row>
    <row r="397" spans="1:7" s="83" customFormat="1" hidden="1">
      <c r="A397" s="99" t="str">
        <f>Invoice!F399</f>
        <v>Exchange rate :</v>
      </c>
      <c r="B397" s="78">
        <f>Invoice!C399</f>
        <v>0</v>
      </c>
      <c r="C397" s="79">
        <f>Invoice!B399</f>
        <v>0</v>
      </c>
      <c r="D397" s="84">
        <f t="shared" si="17"/>
        <v>0</v>
      </c>
      <c r="E397" s="84">
        <f t="shared" si="18"/>
        <v>0</v>
      </c>
      <c r="F397" s="85">
        <f>Invoice!G399</f>
        <v>0</v>
      </c>
      <c r="G397" s="86">
        <f t="shared" si="19"/>
        <v>0</v>
      </c>
    </row>
    <row r="398" spans="1:7" s="83" customFormat="1" hidden="1">
      <c r="A398" s="99" t="str">
        <f>Invoice!F400</f>
        <v>Exchange rate :</v>
      </c>
      <c r="B398" s="78">
        <f>Invoice!C400</f>
        <v>0</v>
      </c>
      <c r="C398" s="79">
        <f>Invoice!B400</f>
        <v>0</v>
      </c>
      <c r="D398" s="84">
        <f t="shared" si="17"/>
        <v>0</v>
      </c>
      <c r="E398" s="84">
        <f t="shared" si="18"/>
        <v>0</v>
      </c>
      <c r="F398" s="85">
        <f>Invoice!G400</f>
        <v>0</v>
      </c>
      <c r="G398" s="86">
        <f t="shared" si="19"/>
        <v>0</v>
      </c>
    </row>
    <row r="399" spans="1:7" s="83" customFormat="1" hidden="1">
      <c r="A399" s="99" t="str">
        <f>Invoice!F401</f>
        <v>Exchange rate :</v>
      </c>
      <c r="B399" s="78">
        <f>Invoice!C401</f>
        <v>0</v>
      </c>
      <c r="C399" s="79">
        <f>Invoice!B401</f>
        <v>0</v>
      </c>
      <c r="D399" s="84">
        <f t="shared" si="17"/>
        <v>0</v>
      </c>
      <c r="E399" s="84">
        <f t="shared" si="18"/>
        <v>0</v>
      </c>
      <c r="F399" s="85">
        <f>Invoice!G401</f>
        <v>0</v>
      </c>
      <c r="G399" s="86">
        <f t="shared" si="19"/>
        <v>0</v>
      </c>
    </row>
    <row r="400" spans="1:7" s="83" customFormat="1" hidden="1">
      <c r="A400" s="99" t="str">
        <f>Invoice!F402</f>
        <v>Exchange rate :</v>
      </c>
      <c r="B400" s="78">
        <f>Invoice!C402</f>
        <v>0</v>
      </c>
      <c r="C400" s="79">
        <f>Invoice!B402</f>
        <v>0</v>
      </c>
      <c r="D400" s="84">
        <f t="shared" si="17"/>
        <v>0</v>
      </c>
      <c r="E400" s="84">
        <f t="shared" si="18"/>
        <v>0</v>
      </c>
      <c r="F400" s="85">
        <f>Invoice!G402</f>
        <v>0</v>
      </c>
      <c r="G400" s="86">
        <f t="shared" si="19"/>
        <v>0</v>
      </c>
    </row>
    <row r="401" spans="1:7" s="83" customFormat="1" hidden="1">
      <c r="A401" s="99" t="str">
        <f>Invoice!F403</f>
        <v>Exchange rate :</v>
      </c>
      <c r="B401" s="78">
        <f>Invoice!C403</f>
        <v>0</v>
      </c>
      <c r="C401" s="79">
        <f>Invoice!B403</f>
        <v>0</v>
      </c>
      <c r="D401" s="84">
        <f t="shared" si="17"/>
        <v>0</v>
      </c>
      <c r="E401" s="84">
        <f t="shared" si="18"/>
        <v>0</v>
      </c>
      <c r="F401" s="85">
        <f>Invoice!G403</f>
        <v>0</v>
      </c>
      <c r="G401" s="86">
        <f t="shared" si="19"/>
        <v>0</v>
      </c>
    </row>
    <row r="402" spans="1:7" s="83" customFormat="1" hidden="1">
      <c r="A402" s="99" t="str">
        <f>Invoice!F404</f>
        <v>Exchange rate :</v>
      </c>
      <c r="B402" s="78">
        <f>Invoice!C404</f>
        <v>0</v>
      </c>
      <c r="C402" s="79">
        <f>Invoice!B404</f>
        <v>0</v>
      </c>
      <c r="D402" s="84">
        <f t="shared" si="17"/>
        <v>0</v>
      </c>
      <c r="E402" s="84">
        <f t="shared" si="18"/>
        <v>0</v>
      </c>
      <c r="F402" s="85">
        <f>Invoice!G404</f>
        <v>0</v>
      </c>
      <c r="G402" s="86">
        <f t="shared" si="19"/>
        <v>0</v>
      </c>
    </row>
    <row r="403" spans="1:7" s="83" customFormat="1" hidden="1">
      <c r="A403" s="99" t="str">
        <f>Invoice!F405</f>
        <v>Exchange rate :</v>
      </c>
      <c r="B403" s="78">
        <f>Invoice!C405</f>
        <v>0</v>
      </c>
      <c r="C403" s="79">
        <f>Invoice!B405</f>
        <v>0</v>
      </c>
      <c r="D403" s="84">
        <f t="shared" si="17"/>
        <v>0</v>
      </c>
      <c r="E403" s="84">
        <f t="shared" si="18"/>
        <v>0</v>
      </c>
      <c r="F403" s="85">
        <f>Invoice!G405</f>
        <v>0</v>
      </c>
      <c r="G403" s="86">
        <f t="shared" si="19"/>
        <v>0</v>
      </c>
    </row>
    <row r="404" spans="1:7" s="83" customFormat="1" hidden="1">
      <c r="A404" s="99" t="str">
        <f>Invoice!F406</f>
        <v>Exchange rate :</v>
      </c>
      <c r="B404" s="78">
        <f>Invoice!C406</f>
        <v>0</v>
      </c>
      <c r="C404" s="79">
        <f>Invoice!B406</f>
        <v>0</v>
      </c>
      <c r="D404" s="84">
        <f t="shared" si="17"/>
        <v>0</v>
      </c>
      <c r="E404" s="84">
        <f t="shared" si="18"/>
        <v>0</v>
      </c>
      <c r="F404" s="85">
        <f>Invoice!G406</f>
        <v>0</v>
      </c>
      <c r="G404" s="86">
        <f t="shared" si="19"/>
        <v>0</v>
      </c>
    </row>
    <row r="405" spans="1:7" s="83" customFormat="1" hidden="1">
      <c r="A405" s="99" t="str">
        <f>Invoice!F407</f>
        <v>Exchange rate :</v>
      </c>
      <c r="B405" s="78">
        <f>Invoice!C407</f>
        <v>0</v>
      </c>
      <c r="C405" s="79">
        <f>Invoice!B407</f>
        <v>0</v>
      </c>
      <c r="D405" s="84">
        <f t="shared" si="17"/>
        <v>0</v>
      </c>
      <c r="E405" s="84">
        <f t="shared" si="18"/>
        <v>0</v>
      </c>
      <c r="F405" s="85">
        <f>Invoice!G407</f>
        <v>0</v>
      </c>
      <c r="G405" s="86">
        <f t="shared" si="19"/>
        <v>0</v>
      </c>
    </row>
    <row r="406" spans="1:7" s="83" customFormat="1" hidden="1">
      <c r="A406" s="99" t="str">
        <f>Invoice!F408</f>
        <v>Exchange rate :</v>
      </c>
      <c r="B406" s="78">
        <f>Invoice!C408</f>
        <v>0</v>
      </c>
      <c r="C406" s="79">
        <f>Invoice!B408</f>
        <v>0</v>
      </c>
      <c r="D406" s="84">
        <f t="shared" si="17"/>
        <v>0</v>
      </c>
      <c r="E406" s="84">
        <f t="shared" si="18"/>
        <v>0</v>
      </c>
      <c r="F406" s="85">
        <f>Invoice!G408</f>
        <v>0</v>
      </c>
      <c r="G406" s="86">
        <f t="shared" si="19"/>
        <v>0</v>
      </c>
    </row>
    <row r="407" spans="1:7" s="83" customFormat="1" hidden="1">
      <c r="A407" s="99" t="str">
        <f>Invoice!F409</f>
        <v>Exchange rate :</v>
      </c>
      <c r="B407" s="78">
        <f>Invoice!C409</f>
        <v>0</v>
      </c>
      <c r="C407" s="79">
        <f>Invoice!B409</f>
        <v>0</v>
      </c>
      <c r="D407" s="84">
        <f t="shared" si="17"/>
        <v>0</v>
      </c>
      <c r="E407" s="84">
        <f t="shared" si="18"/>
        <v>0</v>
      </c>
      <c r="F407" s="85">
        <f>Invoice!G409</f>
        <v>0</v>
      </c>
      <c r="G407" s="86">
        <f t="shared" si="19"/>
        <v>0</v>
      </c>
    </row>
    <row r="408" spans="1:7" s="83" customFormat="1" hidden="1">
      <c r="A408" s="99" t="str">
        <f>Invoice!F410</f>
        <v>Exchange rate :</v>
      </c>
      <c r="B408" s="78">
        <f>Invoice!C410</f>
        <v>0</v>
      </c>
      <c r="C408" s="79">
        <f>Invoice!B410</f>
        <v>0</v>
      </c>
      <c r="D408" s="84">
        <f t="shared" si="17"/>
        <v>0</v>
      </c>
      <c r="E408" s="84">
        <f t="shared" si="18"/>
        <v>0</v>
      </c>
      <c r="F408" s="85">
        <f>Invoice!G410</f>
        <v>0</v>
      </c>
      <c r="G408" s="86">
        <f t="shared" si="19"/>
        <v>0</v>
      </c>
    </row>
    <row r="409" spans="1:7" s="83" customFormat="1" hidden="1">
      <c r="A409" s="99" t="str">
        <f>Invoice!F411</f>
        <v>Exchange rate :</v>
      </c>
      <c r="B409" s="78">
        <f>Invoice!C411</f>
        <v>0</v>
      </c>
      <c r="C409" s="79">
        <f>Invoice!B411</f>
        <v>0</v>
      </c>
      <c r="D409" s="84">
        <f t="shared" si="17"/>
        <v>0</v>
      </c>
      <c r="E409" s="84">
        <f t="shared" si="18"/>
        <v>0</v>
      </c>
      <c r="F409" s="85">
        <f>Invoice!G411</f>
        <v>0</v>
      </c>
      <c r="G409" s="86">
        <f t="shared" si="19"/>
        <v>0</v>
      </c>
    </row>
    <row r="410" spans="1:7" s="83" customFormat="1" hidden="1">
      <c r="A410" s="99" t="str">
        <f>Invoice!F412</f>
        <v>Exchange rate :</v>
      </c>
      <c r="B410" s="78">
        <f>Invoice!C412</f>
        <v>0</v>
      </c>
      <c r="C410" s="79">
        <f>Invoice!B412</f>
        <v>0</v>
      </c>
      <c r="D410" s="84">
        <f t="shared" si="17"/>
        <v>0</v>
      </c>
      <c r="E410" s="84">
        <f t="shared" si="18"/>
        <v>0</v>
      </c>
      <c r="F410" s="85">
        <f>Invoice!G412</f>
        <v>0</v>
      </c>
      <c r="G410" s="86">
        <f t="shared" si="19"/>
        <v>0</v>
      </c>
    </row>
    <row r="411" spans="1:7" s="83" customFormat="1" hidden="1">
      <c r="A411" s="99" t="str">
        <f>Invoice!F413</f>
        <v>Exchange rate :</v>
      </c>
      <c r="B411" s="78">
        <f>Invoice!C413</f>
        <v>0</v>
      </c>
      <c r="C411" s="79">
        <f>Invoice!B413</f>
        <v>0</v>
      </c>
      <c r="D411" s="84">
        <f t="shared" si="17"/>
        <v>0</v>
      </c>
      <c r="E411" s="84">
        <f t="shared" si="18"/>
        <v>0</v>
      </c>
      <c r="F411" s="85">
        <f>Invoice!G413</f>
        <v>0</v>
      </c>
      <c r="G411" s="86">
        <f t="shared" si="19"/>
        <v>0</v>
      </c>
    </row>
    <row r="412" spans="1:7" s="83" customFormat="1" hidden="1">
      <c r="A412" s="99" t="str">
        <f>Invoice!F414</f>
        <v>Exchange rate :</v>
      </c>
      <c r="B412" s="78">
        <f>Invoice!C414</f>
        <v>0</v>
      </c>
      <c r="C412" s="79">
        <f>Invoice!B414</f>
        <v>0</v>
      </c>
      <c r="D412" s="84">
        <f t="shared" si="17"/>
        <v>0</v>
      </c>
      <c r="E412" s="84">
        <f t="shared" si="18"/>
        <v>0</v>
      </c>
      <c r="F412" s="85">
        <f>Invoice!G414</f>
        <v>0</v>
      </c>
      <c r="G412" s="86">
        <f t="shared" si="19"/>
        <v>0</v>
      </c>
    </row>
    <row r="413" spans="1:7" s="83" customFormat="1" hidden="1">
      <c r="A413" s="99" t="str">
        <f>Invoice!F415</f>
        <v>Exchange rate :</v>
      </c>
      <c r="B413" s="78">
        <f>Invoice!C415</f>
        <v>0</v>
      </c>
      <c r="C413" s="79">
        <f>Invoice!B415</f>
        <v>0</v>
      </c>
      <c r="D413" s="84">
        <f t="shared" si="17"/>
        <v>0</v>
      </c>
      <c r="E413" s="84">
        <f t="shared" si="18"/>
        <v>0</v>
      </c>
      <c r="F413" s="85">
        <f>Invoice!G415</f>
        <v>0</v>
      </c>
      <c r="G413" s="86">
        <f t="shared" si="19"/>
        <v>0</v>
      </c>
    </row>
    <row r="414" spans="1:7" s="83" customFormat="1" hidden="1">
      <c r="A414" s="99" t="str">
        <f>Invoice!F416</f>
        <v>Exchange rate :</v>
      </c>
      <c r="B414" s="78">
        <f>Invoice!C416</f>
        <v>0</v>
      </c>
      <c r="C414" s="79">
        <f>Invoice!B416</f>
        <v>0</v>
      </c>
      <c r="D414" s="84">
        <f t="shared" si="17"/>
        <v>0</v>
      </c>
      <c r="E414" s="84">
        <f t="shared" si="18"/>
        <v>0</v>
      </c>
      <c r="F414" s="85">
        <f>Invoice!G416</f>
        <v>0</v>
      </c>
      <c r="G414" s="86">
        <f t="shared" si="19"/>
        <v>0</v>
      </c>
    </row>
    <row r="415" spans="1:7" s="83" customFormat="1" hidden="1">
      <c r="A415" s="99" t="str">
        <f>Invoice!F417</f>
        <v>Exchange rate :</v>
      </c>
      <c r="B415" s="78">
        <f>Invoice!C417</f>
        <v>0</v>
      </c>
      <c r="C415" s="79">
        <f>Invoice!B417</f>
        <v>0</v>
      </c>
      <c r="D415" s="84">
        <f t="shared" si="17"/>
        <v>0</v>
      </c>
      <c r="E415" s="84">
        <f t="shared" si="18"/>
        <v>0</v>
      </c>
      <c r="F415" s="85">
        <f>Invoice!G417</f>
        <v>0</v>
      </c>
      <c r="G415" s="86">
        <f t="shared" si="19"/>
        <v>0</v>
      </c>
    </row>
    <row r="416" spans="1:7" s="83" customFormat="1" hidden="1">
      <c r="A416" s="99" t="str">
        <f>Invoice!F418</f>
        <v>Exchange rate :</v>
      </c>
      <c r="B416" s="78">
        <f>Invoice!C418</f>
        <v>0</v>
      </c>
      <c r="C416" s="79">
        <f>Invoice!B418</f>
        <v>0</v>
      </c>
      <c r="D416" s="84">
        <f t="shared" si="17"/>
        <v>0</v>
      </c>
      <c r="E416" s="84">
        <f t="shared" si="18"/>
        <v>0</v>
      </c>
      <c r="F416" s="85">
        <f>Invoice!G418</f>
        <v>0</v>
      </c>
      <c r="G416" s="86">
        <f t="shared" si="19"/>
        <v>0</v>
      </c>
    </row>
    <row r="417" spans="1:7" s="83" customFormat="1" hidden="1">
      <c r="A417" s="99" t="str">
        <f>Invoice!F419</f>
        <v>Exchange rate :</v>
      </c>
      <c r="B417" s="78">
        <f>Invoice!C419</f>
        <v>0</v>
      </c>
      <c r="C417" s="79">
        <f>Invoice!B419</f>
        <v>0</v>
      </c>
      <c r="D417" s="84">
        <f t="shared" si="17"/>
        <v>0</v>
      </c>
      <c r="E417" s="84">
        <f t="shared" si="18"/>
        <v>0</v>
      </c>
      <c r="F417" s="85">
        <f>Invoice!G419</f>
        <v>0</v>
      </c>
      <c r="G417" s="86">
        <f t="shared" si="19"/>
        <v>0</v>
      </c>
    </row>
    <row r="418" spans="1:7" s="83" customFormat="1" hidden="1">
      <c r="A418" s="99" t="str">
        <f>Invoice!F420</f>
        <v>Exchange rate :</v>
      </c>
      <c r="B418" s="78">
        <f>Invoice!C420</f>
        <v>0</v>
      </c>
      <c r="C418" s="79">
        <f>Invoice!B420</f>
        <v>0</v>
      </c>
      <c r="D418" s="84">
        <f t="shared" si="17"/>
        <v>0</v>
      </c>
      <c r="E418" s="84">
        <f t="shared" si="18"/>
        <v>0</v>
      </c>
      <c r="F418" s="85">
        <f>Invoice!G420</f>
        <v>0</v>
      </c>
      <c r="G418" s="86">
        <f t="shared" si="19"/>
        <v>0</v>
      </c>
    </row>
    <row r="419" spans="1:7" s="83" customFormat="1" hidden="1">
      <c r="A419" s="99" t="str">
        <f>Invoice!F421</f>
        <v>Exchange rate :</v>
      </c>
      <c r="B419" s="78">
        <f>Invoice!C421</f>
        <v>0</v>
      </c>
      <c r="C419" s="79">
        <f>Invoice!B421</f>
        <v>0</v>
      </c>
      <c r="D419" s="84">
        <f t="shared" si="17"/>
        <v>0</v>
      </c>
      <c r="E419" s="84">
        <f t="shared" si="18"/>
        <v>0</v>
      </c>
      <c r="F419" s="85">
        <f>Invoice!G421</f>
        <v>0</v>
      </c>
      <c r="G419" s="86">
        <f t="shared" si="19"/>
        <v>0</v>
      </c>
    </row>
    <row r="420" spans="1:7" s="83" customFormat="1" hidden="1">
      <c r="A420" s="99" t="str">
        <f>Invoice!F422</f>
        <v>Exchange rate :</v>
      </c>
      <c r="B420" s="78">
        <f>Invoice!C422</f>
        <v>0</v>
      </c>
      <c r="C420" s="79">
        <f>Invoice!B422</f>
        <v>0</v>
      </c>
      <c r="D420" s="84">
        <f t="shared" si="17"/>
        <v>0</v>
      </c>
      <c r="E420" s="84">
        <f t="shared" si="18"/>
        <v>0</v>
      </c>
      <c r="F420" s="85">
        <f>Invoice!G422</f>
        <v>0</v>
      </c>
      <c r="G420" s="86">
        <f t="shared" si="19"/>
        <v>0</v>
      </c>
    </row>
    <row r="421" spans="1:7" s="83" customFormat="1" hidden="1">
      <c r="A421" s="99" t="str">
        <f>Invoice!F423</f>
        <v>Exchange rate :</v>
      </c>
      <c r="B421" s="78">
        <f>Invoice!C423</f>
        <v>0</v>
      </c>
      <c r="C421" s="79">
        <f>Invoice!B423</f>
        <v>0</v>
      </c>
      <c r="D421" s="84">
        <f t="shared" si="17"/>
        <v>0</v>
      </c>
      <c r="E421" s="84">
        <f t="shared" si="18"/>
        <v>0</v>
      </c>
      <c r="F421" s="85">
        <f>Invoice!G423</f>
        <v>0</v>
      </c>
      <c r="G421" s="86">
        <f t="shared" si="19"/>
        <v>0</v>
      </c>
    </row>
    <row r="422" spans="1:7" s="83" customFormat="1" hidden="1">
      <c r="A422" s="99" t="str">
        <f>Invoice!F424</f>
        <v>Exchange rate :</v>
      </c>
      <c r="B422" s="78">
        <f>Invoice!C424</f>
        <v>0</v>
      </c>
      <c r="C422" s="79">
        <f>Invoice!B424</f>
        <v>0</v>
      </c>
      <c r="D422" s="84">
        <f t="shared" si="17"/>
        <v>0</v>
      </c>
      <c r="E422" s="84">
        <f t="shared" si="18"/>
        <v>0</v>
      </c>
      <c r="F422" s="85">
        <f>Invoice!G424</f>
        <v>0</v>
      </c>
      <c r="G422" s="86">
        <f t="shared" si="19"/>
        <v>0</v>
      </c>
    </row>
    <row r="423" spans="1:7" s="83" customFormat="1" hidden="1">
      <c r="A423" s="99" t="str">
        <f>Invoice!F425</f>
        <v>Exchange rate :</v>
      </c>
      <c r="B423" s="78">
        <f>Invoice!C425</f>
        <v>0</v>
      </c>
      <c r="C423" s="79">
        <f>Invoice!B425</f>
        <v>0</v>
      </c>
      <c r="D423" s="84">
        <f t="shared" si="17"/>
        <v>0</v>
      </c>
      <c r="E423" s="84">
        <f t="shared" si="18"/>
        <v>0</v>
      </c>
      <c r="F423" s="85">
        <f>Invoice!G425</f>
        <v>0</v>
      </c>
      <c r="G423" s="86">
        <f t="shared" si="19"/>
        <v>0</v>
      </c>
    </row>
    <row r="424" spans="1:7" s="83" customFormat="1" hidden="1">
      <c r="A424" s="99" t="str">
        <f>Invoice!F426</f>
        <v>Exchange rate :</v>
      </c>
      <c r="B424" s="78">
        <f>Invoice!C426</f>
        <v>0</v>
      </c>
      <c r="C424" s="79">
        <f>Invoice!B426</f>
        <v>0</v>
      </c>
      <c r="D424" s="84">
        <f t="shared" si="17"/>
        <v>0</v>
      </c>
      <c r="E424" s="84">
        <f t="shared" si="18"/>
        <v>0</v>
      </c>
      <c r="F424" s="85">
        <f>Invoice!G426</f>
        <v>0</v>
      </c>
      <c r="G424" s="86">
        <f t="shared" si="19"/>
        <v>0</v>
      </c>
    </row>
    <row r="425" spans="1:7" s="83" customFormat="1" hidden="1">
      <c r="A425" s="99" t="str">
        <f>Invoice!F427</f>
        <v>Exchange rate :</v>
      </c>
      <c r="B425" s="78">
        <f>Invoice!C427</f>
        <v>0</v>
      </c>
      <c r="C425" s="79">
        <f>Invoice!B427</f>
        <v>0</v>
      </c>
      <c r="D425" s="84">
        <f t="shared" si="17"/>
        <v>0</v>
      </c>
      <c r="E425" s="84">
        <f t="shared" si="18"/>
        <v>0</v>
      </c>
      <c r="F425" s="85">
        <f>Invoice!G427</f>
        <v>0</v>
      </c>
      <c r="G425" s="86">
        <f t="shared" si="19"/>
        <v>0</v>
      </c>
    </row>
    <row r="426" spans="1:7" s="83" customFormat="1" hidden="1">
      <c r="A426" s="99" t="str">
        <f>Invoice!F428</f>
        <v>Exchange rate :</v>
      </c>
      <c r="B426" s="78">
        <f>Invoice!C428</f>
        <v>0</v>
      </c>
      <c r="C426" s="79">
        <f>Invoice!B428</f>
        <v>0</v>
      </c>
      <c r="D426" s="84">
        <f t="shared" si="17"/>
        <v>0</v>
      </c>
      <c r="E426" s="84">
        <f t="shared" si="18"/>
        <v>0</v>
      </c>
      <c r="F426" s="85">
        <f>Invoice!G428</f>
        <v>0</v>
      </c>
      <c r="G426" s="86">
        <f t="shared" si="19"/>
        <v>0</v>
      </c>
    </row>
    <row r="427" spans="1:7" s="83" customFormat="1" hidden="1">
      <c r="A427" s="99" t="str">
        <f>Invoice!F429</f>
        <v>Exchange rate :</v>
      </c>
      <c r="B427" s="78">
        <f>Invoice!C429</f>
        <v>0</v>
      </c>
      <c r="C427" s="79">
        <f>Invoice!B429</f>
        <v>0</v>
      </c>
      <c r="D427" s="84">
        <f t="shared" si="17"/>
        <v>0</v>
      </c>
      <c r="E427" s="84">
        <f t="shared" si="18"/>
        <v>0</v>
      </c>
      <c r="F427" s="85">
        <f>Invoice!G429</f>
        <v>0</v>
      </c>
      <c r="G427" s="86">
        <f t="shared" si="19"/>
        <v>0</v>
      </c>
    </row>
    <row r="428" spans="1:7" s="83" customFormat="1" hidden="1">
      <c r="A428" s="99" t="str">
        <f>Invoice!F430</f>
        <v>Exchange rate :</v>
      </c>
      <c r="B428" s="78">
        <f>Invoice!C430</f>
        <v>0</v>
      </c>
      <c r="C428" s="79">
        <f>Invoice!B430</f>
        <v>0</v>
      </c>
      <c r="D428" s="84">
        <f t="shared" si="17"/>
        <v>0</v>
      </c>
      <c r="E428" s="84">
        <f t="shared" si="18"/>
        <v>0</v>
      </c>
      <c r="F428" s="85">
        <f>Invoice!G430</f>
        <v>0</v>
      </c>
      <c r="G428" s="86">
        <f t="shared" si="19"/>
        <v>0</v>
      </c>
    </row>
    <row r="429" spans="1:7" s="83" customFormat="1" hidden="1">
      <c r="A429" s="99" t="str">
        <f>Invoice!F431</f>
        <v>Exchange rate :</v>
      </c>
      <c r="B429" s="78">
        <f>Invoice!C431</f>
        <v>0</v>
      </c>
      <c r="C429" s="79">
        <f>Invoice!B431</f>
        <v>0</v>
      </c>
      <c r="D429" s="84">
        <f t="shared" si="17"/>
        <v>0</v>
      </c>
      <c r="E429" s="84">
        <f t="shared" si="18"/>
        <v>0</v>
      </c>
      <c r="F429" s="85">
        <f>Invoice!G431</f>
        <v>0</v>
      </c>
      <c r="G429" s="86">
        <f t="shared" si="19"/>
        <v>0</v>
      </c>
    </row>
    <row r="430" spans="1:7" s="83" customFormat="1" hidden="1">
      <c r="A430" s="99" t="str">
        <f>Invoice!F432</f>
        <v>Exchange rate :</v>
      </c>
      <c r="B430" s="78">
        <f>Invoice!C432</f>
        <v>0</v>
      </c>
      <c r="C430" s="79">
        <f>Invoice!B432</f>
        <v>0</v>
      </c>
      <c r="D430" s="84">
        <f t="shared" si="17"/>
        <v>0</v>
      </c>
      <c r="E430" s="84">
        <f t="shared" si="18"/>
        <v>0</v>
      </c>
      <c r="F430" s="85">
        <f>Invoice!G432</f>
        <v>0</v>
      </c>
      <c r="G430" s="86">
        <f t="shared" si="19"/>
        <v>0</v>
      </c>
    </row>
    <row r="431" spans="1:7" s="83" customFormat="1" hidden="1">
      <c r="A431" s="99" t="str">
        <f>Invoice!F433</f>
        <v>Exchange rate :</v>
      </c>
      <c r="B431" s="78">
        <f>Invoice!C433</f>
        <v>0</v>
      </c>
      <c r="C431" s="79">
        <f>Invoice!B433</f>
        <v>0</v>
      </c>
      <c r="D431" s="84">
        <f t="shared" si="17"/>
        <v>0</v>
      </c>
      <c r="E431" s="84">
        <f t="shared" si="18"/>
        <v>0</v>
      </c>
      <c r="F431" s="85">
        <f>Invoice!G433</f>
        <v>0</v>
      </c>
      <c r="G431" s="86">
        <f t="shared" si="19"/>
        <v>0</v>
      </c>
    </row>
    <row r="432" spans="1:7" s="83" customFormat="1" hidden="1">
      <c r="A432" s="99" t="str">
        <f>Invoice!F434</f>
        <v>Exchange rate :</v>
      </c>
      <c r="B432" s="78">
        <f>Invoice!C434</f>
        <v>0</v>
      </c>
      <c r="C432" s="79">
        <f>Invoice!B434</f>
        <v>0</v>
      </c>
      <c r="D432" s="84">
        <f t="shared" si="17"/>
        <v>0</v>
      </c>
      <c r="E432" s="84">
        <f t="shared" si="18"/>
        <v>0</v>
      </c>
      <c r="F432" s="85">
        <f>Invoice!G434</f>
        <v>0</v>
      </c>
      <c r="G432" s="86">
        <f t="shared" si="19"/>
        <v>0</v>
      </c>
    </row>
    <row r="433" spans="1:7" s="83" customFormat="1" hidden="1">
      <c r="A433" s="99" t="str">
        <f>Invoice!F435</f>
        <v>Exchange rate :</v>
      </c>
      <c r="B433" s="78">
        <f>Invoice!C435</f>
        <v>0</v>
      </c>
      <c r="C433" s="79">
        <f>Invoice!B435</f>
        <v>0</v>
      </c>
      <c r="D433" s="84">
        <f t="shared" si="17"/>
        <v>0</v>
      </c>
      <c r="E433" s="84">
        <f t="shared" si="18"/>
        <v>0</v>
      </c>
      <c r="F433" s="85">
        <f>Invoice!G435</f>
        <v>0</v>
      </c>
      <c r="G433" s="86">
        <f t="shared" si="19"/>
        <v>0</v>
      </c>
    </row>
    <row r="434" spans="1:7" s="83" customFormat="1" hidden="1">
      <c r="A434" s="99" t="str">
        <f>Invoice!F436</f>
        <v>Exchange rate :</v>
      </c>
      <c r="B434" s="78">
        <f>Invoice!C436</f>
        <v>0</v>
      </c>
      <c r="C434" s="79">
        <f>Invoice!B436</f>
        <v>0</v>
      </c>
      <c r="D434" s="84">
        <f t="shared" si="17"/>
        <v>0</v>
      </c>
      <c r="E434" s="84">
        <f t="shared" si="18"/>
        <v>0</v>
      </c>
      <c r="F434" s="85">
        <f>Invoice!G436</f>
        <v>0</v>
      </c>
      <c r="G434" s="86">
        <f t="shared" si="19"/>
        <v>0</v>
      </c>
    </row>
    <row r="435" spans="1:7" s="83" customFormat="1" hidden="1">
      <c r="A435" s="99" t="str">
        <f>Invoice!F437</f>
        <v>Exchange rate :</v>
      </c>
      <c r="B435" s="78">
        <f>Invoice!C437</f>
        <v>0</v>
      </c>
      <c r="C435" s="79">
        <f>Invoice!B437</f>
        <v>0</v>
      </c>
      <c r="D435" s="84">
        <f t="shared" si="17"/>
        <v>0</v>
      </c>
      <c r="E435" s="84">
        <f t="shared" si="18"/>
        <v>0</v>
      </c>
      <c r="F435" s="85">
        <f>Invoice!G437</f>
        <v>0</v>
      </c>
      <c r="G435" s="86">
        <f t="shared" si="19"/>
        <v>0</v>
      </c>
    </row>
    <row r="436" spans="1:7" s="83" customFormat="1" hidden="1">
      <c r="A436" s="99" t="str">
        <f>Invoice!F438</f>
        <v>Exchange rate :</v>
      </c>
      <c r="B436" s="78">
        <f>Invoice!C438</f>
        <v>0</v>
      </c>
      <c r="C436" s="79">
        <f>Invoice!B438</f>
        <v>0</v>
      </c>
      <c r="D436" s="84">
        <f t="shared" si="17"/>
        <v>0</v>
      </c>
      <c r="E436" s="84">
        <f t="shared" si="18"/>
        <v>0</v>
      </c>
      <c r="F436" s="85">
        <f>Invoice!G438</f>
        <v>0</v>
      </c>
      <c r="G436" s="86">
        <f t="shared" si="19"/>
        <v>0</v>
      </c>
    </row>
    <row r="437" spans="1:7" s="83" customFormat="1" hidden="1">
      <c r="A437" s="99" t="str">
        <f>Invoice!F439</f>
        <v>Exchange rate :</v>
      </c>
      <c r="B437" s="78">
        <f>Invoice!C439</f>
        <v>0</v>
      </c>
      <c r="C437" s="79">
        <f>Invoice!B439</f>
        <v>0</v>
      </c>
      <c r="D437" s="84">
        <f t="shared" si="17"/>
        <v>0</v>
      </c>
      <c r="E437" s="84">
        <f t="shared" si="18"/>
        <v>0</v>
      </c>
      <c r="F437" s="85">
        <f>Invoice!G439</f>
        <v>0</v>
      </c>
      <c r="G437" s="86">
        <f t="shared" si="19"/>
        <v>0</v>
      </c>
    </row>
    <row r="438" spans="1:7" s="83" customFormat="1" hidden="1">
      <c r="A438" s="99" t="str">
        <f>Invoice!F440</f>
        <v>Exchange rate :</v>
      </c>
      <c r="B438" s="78">
        <f>Invoice!C440</f>
        <v>0</v>
      </c>
      <c r="C438" s="79">
        <f>Invoice!B440</f>
        <v>0</v>
      </c>
      <c r="D438" s="84">
        <f t="shared" si="17"/>
        <v>0</v>
      </c>
      <c r="E438" s="84">
        <f t="shared" si="18"/>
        <v>0</v>
      </c>
      <c r="F438" s="85">
        <f>Invoice!G440</f>
        <v>0</v>
      </c>
      <c r="G438" s="86">
        <f t="shared" si="19"/>
        <v>0</v>
      </c>
    </row>
    <row r="439" spans="1:7" s="83" customFormat="1" hidden="1">
      <c r="A439" s="99" t="str">
        <f>Invoice!F441</f>
        <v>Exchange rate :</v>
      </c>
      <c r="B439" s="78">
        <f>Invoice!C441</f>
        <v>0</v>
      </c>
      <c r="C439" s="79">
        <f>Invoice!B441</f>
        <v>0</v>
      </c>
      <c r="D439" s="84">
        <f t="shared" si="17"/>
        <v>0</v>
      </c>
      <c r="E439" s="84">
        <f t="shared" si="18"/>
        <v>0</v>
      </c>
      <c r="F439" s="85">
        <f>Invoice!G441</f>
        <v>0</v>
      </c>
      <c r="G439" s="86">
        <f t="shared" si="19"/>
        <v>0</v>
      </c>
    </row>
    <row r="440" spans="1:7" s="83" customFormat="1" hidden="1">
      <c r="A440" s="99" t="str">
        <f>Invoice!F442</f>
        <v>Exchange rate :</v>
      </c>
      <c r="B440" s="78">
        <f>Invoice!C442</f>
        <v>0</v>
      </c>
      <c r="C440" s="79">
        <f>Invoice!B442</f>
        <v>0</v>
      </c>
      <c r="D440" s="84">
        <f t="shared" si="17"/>
        <v>0</v>
      </c>
      <c r="E440" s="84">
        <f t="shared" si="18"/>
        <v>0</v>
      </c>
      <c r="F440" s="85">
        <f>Invoice!G442</f>
        <v>0</v>
      </c>
      <c r="G440" s="86">
        <f t="shared" si="19"/>
        <v>0</v>
      </c>
    </row>
    <row r="441" spans="1:7" s="83" customFormat="1" hidden="1">
      <c r="A441" s="99" t="str">
        <f>Invoice!F443</f>
        <v>Exchange rate :</v>
      </c>
      <c r="B441" s="78">
        <f>Invoice!C443</f>
        <v>0</v>
      </c>
      <c r="C441" s="79">
        <f>Invoice!B443</f>
        <v>0</v>
      </c>
      <c r="D441" s="84">
        <f t="shared" si="17"/>
        <v>0</v>
      </c>
      <c r="E441" s="84">
        <f t="shared" si="18"/>
        <v>0</v>
      </c>
      <c r="F441" s="85">
        <f>Invoice!G443</f>
        <v>0</v>
      </c>
      <c r="G441" s="86">
        <f t="shared" si="19"/>
        <v>0</v>
      </c>
    </row>
    <row r="442" spans="1:7" s="83" customFormat="1" hidden="1">
      <c r="A442" s="99" t="str">
        <f>Invoice!F444</f>
        <v>Exchange rate :</v>
      </c>
      <c r="B442" s="78">
        <f>Invoice!C444</f>
        <v>0</v>
      </c>
      <c r="C442" s="79">
        <f>Invoice!B444</f>
        <v>0</v>
      </c>
      <c r="D442" s="84">
        <f t="shared" si="17"/>
        <v>0</v>
      </c>
      <c r="E442" s="84">
        <f t="shared" si="18"/>
        <v>0</v>
      </c>
      <c r="F442" s="85">
        <f>Invoice!G444</f>
        <v>0</v>
      </c>
      <c r="G442" s="86">
        <f t="shared" si="19"/>
        <v>0</v>
      </c>
    </row>
    <row r="443" spans="1:7" s="83" customFormat="1" hidden="1">
      <c r="A443" s="99" t="str">
        <f>Invoice!F445</f>
        <v>Exchange rate :</v>
      </c>
      <c r="B443" s="78">
        <f>Invoice!C445</f>
        <v>0</v>
      </c>
      <c r="C443" s="79">
        <f>Invoice!B445</f>
        <v>0</v>
      </c>
      <c r="D443" s="84">
        <f t="shared" si="17"/>
        <v>0</v>
      </c>
      <c r="E443" s="84">
        <f t="shared" si="18"/>
        <v>0</v>
      </c>
      <c r="F443" s="85">
        <f>Invoice!G445</f>
        <v>0</v>
      </c>
      <c r="G443" s="86">
        <f t="shared" si="19"/>
        <v>0</v>
      </c>
    </row>
    <row r="444" spans="1:7" s="83" customFormat="1" hidden="1">
      <c r="A444" s="99" t="str">
        <f>Invoice!F446</f>
        <v>Exchange rate :</v>
      </c>
      <c r="B444" s="78">
        <f>Invoice!C446</f>
        <v>0</v>
      </c>
      <c r="C444" s="79">
        <f>Invoice!B446</f>
        <v>0</v>
      </c>
      <c r="D444" s="84">
        <f t="shared" si="17"/>
        <v>0</v>
      </c>
      <c r="E444" s="84">
        <f t="shared" si="18"/>
        <v>0</v>
      </c>
      <c r="F444" s="85">
        <f>Invoice!G446</f>
        <v>0</v>
      </c>
      <c r="G444" s="86">
        <f t="shared" si="19"/>
        <v>0</v>
      </c>
    </row>
    <row r="445" spans="1:7" s="83" customFormat="1" hidden="1">
      <c r="A445" s="99" t="str">
        <f>Invoice!F447</f>
        <v>Exchange rate :</v>
      </c>
      <c r="B445" s="78">
        <f>Invoice!C447</f>
        <v>0</v>
      </c>
      <c r="C445" s="79">
        <f>Invoice!B447</f>
        <v>0</v>
      </c>
      <c r="D445" s="84">
        <f t="shared" si="17"/>
        <v>0</v>
      </c>
      <c r="E445" s="84">
        <f t="shared" si="18"/>
        <v>0</v>
      </c>
      <c r="F445" s="85">
        <f>Invoice!G447</f>
        <v>0</v>
      </c>
      <c r="G445" s="86">
        <f t="shared" si="19"/>
        <v>0</v>
      </c>
    </row>
    <row r="446" spans="1:7" s="83" customFormat="1" hidden="1">
      <c r="A446" s="99" t="str">
        <f>Invoice!F448</f>
        <v>Exchange rate :</v>
      </c>
      <c r="B446" s="78">
        <f>Invoice!C448</f>
        <v>0</v>
      </c>
      <c r="C446" s="79">
        <f>Invoice!B448</f>
        <v>0</v>
      </c>
      <c r="D446" s="84">
        <f t="shared" si="17"/>
        <v>0</v>
      </c>
      <c r="E446" s="84">
        <f t="shared" si="18"/>
        <v>0</v>
      </c>
      <c r="F446" s="85">
        <f>Invoice!G448</f>
        <v>0</v>
      </c>
      <c r="G446" s="86">
        <f t="shared" si="19"/>
        <v>0</v>
      </c>
    </row>
    <row r="447" spans="1:7" s="83" customFormat="1" hidden="1">
      <c r="A447" s="99" t="str">
        <f>Invoice!F449</f>
        <v>Exchange rate :</v>
      </c>
      <c r="B447" s="78">
        <f>Invoice!C449</f>
        <v>0</v>
      </c>
      <c r="C447" s="79">
        <f>Invoice!B449</f>
        <v>0</v>
      </c>
      <c r="D447" s="84">
        <f t="shared" si="17"/>
        <v>0</v>
      </c>
      <c r="E447" s="84">
        <f t="shared" si="18"/>
        <v>0</v>
      </c>
      <c r="F447" s="85">
        <f>Invoice!G449</f>
        <v>0</v>
      </c>
      <c r="G447" s="86">
        <f t="shared" si="19"/>
        <v>0</v>
      </c>
    </row>
    <row r="448" spans="1:7" s="83" customFormat="1" hidden="1">
      <c r="A448" s="99" t="str">
        <f>Invoice!F450</f>
        <v>Exchange rate :</v>
      </c>
      <c r="B448" s="78">
        <f>Invoice!C450</f>
        <v>0</v>
      </c>
      <c r="C448" s="79">
        <f>Invoice!B450</f>
        <v>0</v>
      </c>
      <c r="D448" s="84">
        <f t="shared" si="17"/>
        <v>0</v>
      </c>
      <c r="E448" s="84">
        <f t="shared" si="18"/>
        <v>0</v>
      </c>
      <c r="F448" s="85">
        <f>Invoice!G450</f>
        <v>0</v>
      </c>
      <c r="G448" s="86">
        <f t="shared" si="19"/>
        <v>0</v>
      </c>
    </row>
    <row r="449" spans="1:7" s="83" customFormat="1" hidden="1">
      <c r="A449" s="99" t="str">
        <f>Invoice!F451</f>
        <v>Exchange rate :</v>
      </c>
      <c r="B449" s="78">
        <f>Invoice!C451</f>
        <v>0</v>
      </c>
      <c r="C449" s="79">
        <f>Invoice!B451</f>
        <v>0</v>
      </c>
      <c r="D449" s="84">
        <f t="shared" ref="D449:D512" si="20">F449/$D$14</f>
        <v>0</v>
      </c>
      <c r="E449" s="84">
        <f t="shared" ref="E449:E512" si="21">G449/$D$14</f>
        <v>0</v>
      </c>
      <c r="F449" s="85">
        <f>Invoice!G451</f>
        <v>0</v>
      </c>
      <c r="G449" s="86">
        <f t="shared" ref="G449:G512" si="22">C449*F449</f>
        <v>0</v>
      </c>
    </row>
    <row r="450" spans="1:7" s="83" customFormat="1" hidden="1">
      <c r="A450" s="99" t="str">
        <f>Invoice!F452</f>
        <v>Exchange rate :</v>
      </c>
      <c r="B450" s="78">
        <f>Invoice!C452</f>
        <v>0</v>
      </c>
      <c r="C450" s="79">
        <f>Invoice!B452</f>
        <v>0</v>
      </c>
      <c r="D450" s="84">
        <f t="shared" si="20"/>
        <v>0</v>
      </c>
      <c r="E450" s="84">
        <f t="shared" si="21"/>
        <v>0</v>
      </c>
      <c r="F450" s="85">
        <f>Invoice!G452</f>
        <v>0</v>
      </c>
      <c r="G450" s="86">
        <f t="shared" si="22"/>
        <v>0</v>
      </c>
    </row>
    <row r="451" spans="1:7" s="83" customFormat="1" hidden="1">
      <c r="A451" s="99" t="str">
        <f>Invoice!F453</f>
        <v>Exchange rate :</v>
      </c>
      <c r="B451" s="78">
        <f>Invoice!C453</f>
        <v>0</v>
      </c>
      <c r="C451" s="79">
        <f>Invoice!B453</f>
        <v>0</v>
      </c>
      <c r="D451" s="84">
        <f t="shared" si="20"/>
        <v>0</v>
      </c>
      <c r="E451" s="84">
        <f t="shared" si="21"/>
        <v>0</v>
      </c>
      <c r="F451" s="85">
        <f>Invoice!G453</f>
        <v>0</v>
      </c>
      <c r="G451" s="86">
        <f t="shared" si="22"/>
        <v>0</v>
      </c>
    </row>
    <row r="452" spans="1:7" s="83" customFormat="1" hidden="1">
      <c r="A452" s="99" t="str">
        <f>Invoice!F454</f>
        <v>Exchange rate :</v>
      </c>
      <c r="B452" s="78">
        <f>Invoice!C454</f>
        <v>0</v>
      </c>
      <c r="C452" s="79">
        <f>Invoice!B454</f>
        <v>0</v>
      </c>
      <c r="D452" s="84">
        <f t="shared" si="20"/>
        <v>0</v>
      </c>
      <c r="E452" s="84">
        <f t="shared" si="21"/>
        <v>0</v>
      </c>
      <c r="F452" s="85">
        <f>Invoice!G454</f>
        <v>0</v>
      </c>
      <c r="G452" s="86">
        <f t="shared" si="22"/>
        <v>0</v>
      </c>
    </row>
    <row r="453" spans="1:7" s="83" customFormat="1" hidden="1">
      <c r="A453" s="99" t="str">
        <f>Invoice!F455</f>
        <v>Exchange rate :</v>
      </c>
      <c r="B453" s="78">
        <f>Invoice!C455</f>
        <v>0</v>
      </c>
      <c r="C453" s="79">
        <f>Invoice!B455</f>
        <v>0</v>
      </c>
      <c r="D453" s="84">
        <f t="shared" si="20"/>
        <v>0</v>
      </c>
      <c r="E453" s="84">
        <f t="shared" si="21"/>
        <v>0</v>
      </c>
      <c r="F453" s="85">
        <f>Invoice!G455</f>
        <v>0</v>
      </c>
      <c r="G453" s="86">
        <f t="shared" si="22"/>
        <v>0</v>
      </c>
    </row>
    <row r="454" spans="1:7" s="83" customFormat="1" hidden="1">
      <c r="A454" s="99" t="str">
        <f>Invoice!F456</f>
        <v>Exchange rate :</v>
      </c>
      <c r="B454" s="78">
        <f>Invoice!C456</f>
        <v>0</v>
      </c>
      <c r="C454" s="79">
        <f>Invoice!B456</f>
        <v>0</v>
      </c>
      <c r="D454" s="84">
        <f t="shared" si="20"/>
        <v>0</v>
      </c>
      <c r="E454" s="84">
        <f t="shared" si="21"/>
        <v>0</v>
      </c>
      <c r="F454" s="85">
        <f>Invoice!G456</f>
        <v>0</v>
      </c>
      <c r="G454" s="86">
        <f t="shared" si="22"/>
        <v>0</v>
      </c>
    </row>
    <row r="455" spans="1:7" s="83" customFormat="1" hidden="1">
      <c r="A455" s="99" t="str">
        <f>Invoice!F457</f>
        <v>Exchange rate :</v>
      </c>
      <c r="B455" s="78">
        <f>Invoice!C457</f>
        <v>0</v>
      </c>
      <c r="C455" s="79">
        <f>Invoice!B457</f>
        <v>0</v>
      </c>
      <c r="D455" s="84">
        <f t="shared" si="20"/>
        <v>0</v>
      </c>
      <c r="E455" s="84">
        <f t="shared" si="21"/>
        <v>0</v>
      </c>
      <c r="F455" s="85">
        <f>Invoice!G457</f>
        <v>0</v>
      </c>
      <c r="G455" s="86">
        <f t="shared" si="22"/>
        <v>0</v>
      </c>
    </row>
    <row r="456" spans="1:7" s="83" customFormat="1" hidden="1">
      <c r="A456" s="99" t="str">
        <f>Invoice!F458</f>
        <v>Exchange rate :</v>
      </c>
      <c r="B456" s="78">
        <f>Invoice!C458</f>
        <v>0</v>
      </c>
      <c r="C456" s="79">
        <f>Invoice!B458</f>
        <v>0</v>
      </c>
      <c r="D456" s="84">
        <f t="shared" si="20"/>
        <v>0</v>
      </c>
      <c r="E456" s="84">
        <f t="shared" si="21"/>
        <v>0</v>
      </c>
      <c r="F456" s="85">
        <f>Invoice!G458</f>
        <v>0</v>
      </c>
      <c r="G456" s="86">
        <f t="shared" si="22"/>
        <v>0</v>
      </c>
    </row>
    <row r="457" spans="1:7" s="83" customFormat="1" hidden="1">
      <c r="A457" s="99" t="str">
        <f>Invoice!F459</f>
        <v>Exchange rate :</v>
      </c>
      <c r="B457" s="78">
        <f>Invoice!C459</f>
        <v>0</v>
      </c>
      <c r="C457" s="79">
        <f>Invoice!B459</f>
        <v>0</v>
      </c>
      <c r="D457" s="84">
        <f t="shared" si="20"/>
        <v>0</v>
      </c>
      <c r="E457" s="84">
        <f t="shared" si="21"/>
        <v>0</v>
      </c>
      <c r="F457" s="85">
        <f>Invoice!G459</f>
        <v>0</v>
      </c>
      <c r="G457" s="86">
        <f t="shared" si="22"/>
        <v>0</v>
      </c>
    </row>
    <row r="458" spans="1:7" s="83" customFormat="1" hidden="1">
      <c r="A458" s="99" t="str">
        <f>Invoice!F460</f>
        <v>Exchange rate :</v>
      </c>
      <c r="B458" s="78">
        <f>Invoice!C460</f>
        <v>0</v>
      </c>
      <c r="C458" s="79">
        <f>Invoice!B460</f>
        <v>0</v>
      </c>
      <c r="D458" s="84">
        <f t="shared" si="20"/>
        <v>0</v>
      </c>
      <c r="E458" s="84">
        <f t="shared" si="21"/>
        <v>0</v>
      </c>
      <c r="F458" s="85">
        <f>Invoice!G460</f>
        <v>0</v>
      </c>
      <c r="G458" s="86">
        <f t="shared" si="22"/>
        <v>0</v>
      </c>
    </row>
    <row r="459" spans="1:7" s="83" customFormat="1" hidden="1">
      <c r="A459" s="99" t="str">
        <f>Invoice!F461</f>
        <v>Exchange rate :</v>
      </c>
      <c r="B459" s="78">
        <f>Invoice!C461</f>
        <v>0</v>
      </c>
      <c r="C459" s="79">
        <f>Invoice!B461</f>
        <v>0</v>
      </c>
      <c r="D459" s="84">
        <f t="shared" si="20"/>
        <v>0</v>
      </c>
      <c r="E459" s="84">
        <f t="shared" si="21"/>
        <v>0</v>
      </c>
      <c r="F459" s="85">
        <f>Invoice!G461</f>
        <v>0</v>
      </c>
      <c r="G459" s="86">
        <f t="shared" si="22"/>
        <v>0</v>
      </c>
    </row>
    <row r="460" spans="1:7" s="83" customFormat="1" hidden="1">
      <c r="A460" s="99" t="str">
        <f>Invoice!F462</f>
        <v>Exchange rate :</v>
      </c>
      <c r="B460" s="78">
        <f>Invoice!C462</f>
        <v>0</v>
      </c>
      <c r="C460" s="79">
        <f>Invoice!B462</f>
        <v>0</v>
      </c>
      <c r="D460" s="84">
        <f t="shared" si="20"/>
        <v>0</v>
      </c>
      <c r="E460" s="84">
        <f t="shared" si="21"/>
        <v>0</v>
      </c>
      <c r="F460" s="85">
        <f>Invoice!G462</f>
        <v>0</v>
      </c>
      <c r="G460" s="86">
        <f t="shared" si="22"/>
        <v>0</v>
      </c>
    </row>
    <row r="461" spans="1:7" s="83" customFormat="1" hidden="1">
      <c r="A461" s="99" t="str">
        <f>Invoice!F463</f>
        <v>Exchange rate :</v>
      </c>
      <c r="B461" s="78">
        <f>Invoice!C463</f>
        <v>0</v>
      </c>
      <c r="C461" s="79">
        <f>Invoice!B463</f>
        <v>0</v>
      </c>
      <c r="D461" s="84">
        <f t="shared" si="20"/>
        <v>0</v>
      </c>
      <c r="E461" s="84">
        <f t="shared" si="21"/>
        <v>0</v>
      </c>
      <c r="F461" s="85">
        <f>Invoice!G463</f>
        <v>0</v>
      </c>
      <c r="G461" s="86">
        <f t="shared" si="22"/>
        <v>0</v>
      </c>
    </row>
    <row r="462" spans="1:7" s="83" customFormat="1" hidden="1">
      <c r="A462" s="99" t="str">
        <f>Invoice!F464</f>
        <v>Exchange rate :</v>
      </c>
      <c r="B462" s="78">
        <f>Invoice!C464</f>
        <v>0</v>
      </c>
      <c r="C462" s="79">
        <f>Invoice!B464</f>
        <v>0</v>
      </c>
      <c r="D462" s="84">
        <f t="shared" si="20"/>
        <v>0</v>
      </c>
      <c r="E462" s="84">
        <f t="shared" si="21"/>
        <v>0</v>
      </c>
      <c r="F462" s="85">
        <f>Invoice!G464</f>
        <v>0</v>
      </c>
      <c r="G462" s="86">
        <f t="shared" si="22"/>
        <v>0</v>
      </c>
    </row>
    <row r="463" spans="1:7" s="83" customFormat="1" hidden="1">
      <c r="A463" s="99" t="str">
        <f>Invoice!F465</f>
        <v>Exchange rate :</v>
      </c>
      <c r="B463" s="78">
        <f>Invoice!C465</f>
        <v>0</v>
      </c>
      <c r="C463" s="79">
        <f>Invoice!B465</f>
        <v>0</v>
      </c>
      <c r="D463" s="84">
        <f t="shared" si="20"/>
        <v>0</v>
      </c>
      <c r="E463" s="84">
        <f t="shared" si="21"/>
        <v>0</v>
      </c>
      <c r="F463" s="85">
        <f>Invoice!G465</f>
        <v>0</v>
      </c>
      <c r="G463" s="86">
        <f t="shared" si="22"/>
        <v>0</v>
      </c>
    </row>
    <row r="464" spans="1:7" s="83" customFormat="1" hidden="1">
      <c r="A464" s="99" t="str">
        <f>Invoice!F466</f>
        <v>Exchange rate :</v>
      </c>
      <c r="B464" s="78">
        <f>Invoice!C466</f>
        <v>0</v>
      </c>
      <c r="C464" s="79">
        <f>Invoice!B466</f>
        <v>0</v>
      </c>
      <c r="D464" s="84">
        <f t="shared" si="20"/>
        <v>0</v>
      </c>
      <c r="E464" s="84">
        <f t="shared" si="21"/>
        <v>0</v>
      </c>
      <c r="F464" s="85">
        <f>Invoice!G466</f>
        <v>0</v>
      </c>
      <c r="G464" s="86">
        <f t="shared" si="22"/>
        <v>0</v>
      </c>
    </row>
    <row r="465" spans="1:7" s="83" customFormat="1" hidden="1">
      <c r="A465" s="99" t="str">
        <f>Invoice!F467</f>
        <v>Exchange rate :</v>
      </c>
      <c r="B465" s="78">
        <f>Invoice!C467</f>
        <v>0</v>
      </c>
      <c r="C465" s="79">
        <f>Invoice!B467</f>
        <v>0</v>
      </c>
      <c r="D465" s="84">
        <f t="shared" si="20"/>
        <v>0</v>
      </c>
      <c r="E465" s="84">
        <f t="shared" si="21"/>
        <v>0</v>
      </c>
      <c r="F465" s="85">
        <f>Invoice!G467</f>
        <v>0</v>
      </c>
      <c r="G465" s="86">
        <f t="shared" si="22"/>
        <v>0</v>
      </c>
    </row>
    <row r="466" spans="1:7" s="83" customFormat="1" hidden="1">
      <c r="A466" s="99" t="str">
        <f>Invoice!F468</f>
        <v>Exchange rate :</v>
      </c>
      <c r="B466" s="78">
        <f>Invoice!C468</f>
        <v>0</v>
      </c>
      <c r="C466" s="79">
        <f>Invoice!B468</f>
        <v>0</v>
      </c>
      <c r="D466" s="84">
        <f t="shared" si="20"/>
        <v>0</v>
      </c>
      <c r="E466" s="84">
        <f t="shared" si="21"/>
        <v>0</v>
      </c>
      <c r="F466" s="85">
        <f>Invoice!G468</f>
        <v>0</v>
      </c>
      <c r="G466" s="86">
        <f t="shared" si="22"/>
        <v>0</v>
      </c>
    </row>
    <row r="467" spans="1:7" s="83" customFormat="1" hidden="1">
      <c r="A467" s="99" t="str">
        <f>Invoice!F469</f>
        <v>Exchange rate :</v>
      </c>
      <c r="B467" s="78">
        <f>Invoice!C469</f>
        <v>0</v>
      </c>
      <c r="C467" s="79">
        <f>Invoice!B469</f>
        <v>0</v>
      </c>
      <c r="D467" s="84">
        <f t="shared" si="20"/>
        <v>0</v>
      </c>
      <c r="E467" s="84">
        <f t="shared" si="21"/>
        <v>0</v>
      </c>
      <c r="F467" s="85">
        <f>Invoice!G469</f>
        <v>0</v>
      </c>
      <c r="G467" s="86">
        <f t="shared" si="22"/>
        <v>0</v>
      </c>
    </row>
    <row r="468" spans="1:7" s="83" customFormat="1" hidden="1">
      <c r="A468" s="99" t="str">
        <f>Invoice!F470</f>
        <v>Exchange rate :</v>
      </c>
      <c r="B468" s="78">
        <f>Invoice!C470</f>
        <v>0</v>
      </c>
      <c r="C468" s="79">
        <f>Invoice!B470</f>
        <v>0</v>
      </c>
      <c r="D468" s="84">
        <f t="shared" si="20"/>
        <v>0</v>
      </c>
      <c r="E468" s="84">
        <f t="shared" si="21"/>
        <v>0</v>
      </c>
      <c r="F468" s="85">
        <f>Invoice!G470</f>
        <v>0</v>
      </c>
      <c r="G468" s="86">
        <f t="shared" si="22"/>
        <v>0</v>
      </c>
    </row>
    <row r="469" spans="1:7" s="83" customFormat="1" hidden="1">
      <c r="A469" s="99" t="str">
        <f>Invoice!F471</f>
        <v>Exchange rate :</v>
      </c>
      <c r="B469" s="78">
        <f>Invoice!C471</f>
        <v>0</v>
      </c>
      <c r="C469" s="79">
        <f>Invoice!B471</f>
        <v>0</v>
      </c>
      <c r="D469" s="84">
        <f t="shared" si="20"/>
        <v>0</v>
      </c>
      <c r="E469" s="84">
        <f t="shared" si="21"/>
        <v>0</v>
      </c>
      <c r="F469" s="85">
        <f>Invoice!G471</f>
        <v>0</v>
      </c>
      <c r="G469" s="86">
        <f t="shared" si="22"/>
        <v>0</v>
      </c>
    </row>
    <row r="470" spans="1:7" s="83" customFormat="1" hidden="1">
      <c r="A470" s="99" t="str">
        <f>Invoice!F472</f>
        <v>Exchange rate :</v>
      </c>
      <c r="B470" s="78">
        <f>Invoice!C472</f>
        <v>0</v>
      </c>
      <c r="C470" s="79">
        <f>Invoice!B472</f>
        <v>0</v>
      </c>
      <c r="D470" s="84">
        <f t="shared" si="20"/>
        <v>0</v>
      </c>
      <c r="E470" s="84">
        <f t="shared" si="21"/>
        <v>0</v>
      </c>
      <c r="F470" s="85">
        <f>Invoice!G472</f>
        <v>0</v>
      </c>
      <c r="G470" s="86">
        <f t="shared" si="22"/>
        <v>0</v>
      </c>
    </row>
    <row r="471" spans="1:7" s="83" customFormat="1" hidden="1">
      <c r="A471" s="99" t="str">
        <f>Invoice!F473</f>
        <v>Exchange rate :</v>
      </c>
      <c r="B471" s="78">
        <f>Invoice!C473</f>
        <v>0</v>
      </c>
      <c r="C471" s="79">
        <f>Invoice!B473</f>
        <v>0</v>
      </c>
      <c r="D471" s="84">
        <f t="shared" si="20"/>
        <v>0</v>
      </c>
      <c r="E471" s="84">
        <f t="shared" si="21"/>
        <v>0</v>
      </c>
      <c r="F471" s="85">
        <f>Invoice!G473</f>
        <v>0</v>
      </c>
      <c r="G471" s="86">
        <f t="shared" si="22"/>
        <v>0</v>
      </c>
    </row>
    <row r="472" spans="1:7" s="83" customFormat="1" hidden="1">
      <c r="A472" s="99" t="str">
        <f>Invoice!F474</f>
        <v>Exchange rate :</v>
      </c>
      <c r="B472" s="78">
        <f>Invoice!C474</f>
        <v>0</v>
      </c>
      <c r="C472" s="79">
        <f>Invoice!B474</f>
        <v>0</v>
      </c>
      <c r="D472" s="84">
        <f t="shared" si="20"/>
        <v>0</v>
      </c>
      <c r="E472" s="84">
        <f t="shared" si="21"/>
        <v>0</v>
      </c>
      <c r="F472" s="85">
        <f>Invoice!G474</f>
        <v>0</v>
      </c>
      <c r="G472" s="86">
        <f t="shared" si="22"/>
        <v>0</v>
      </c>
    </row>
    <row r="473" spans="1:7" s="83" customFormat="1" hidden="1">
      <c r="A473" s="99" t="str">
        <f>Invoice!F475</f>
        <v>Exchange rate :</v>
      </c>
      <c r="B473" s="78">
        <f>Invoice!C475</f>
        <v>0</v>
      </c>
      <c r="C473" s="79">
        <f>Invoice!B475</f>
        <v>0</v>
      </c>
      <c r="D473" s="84">
        <f t="shared" si="20"/>
        <v>0</v>
      </c>
      <c r="E473" s="84">
        <f t="shared" si="21"/>
        <v>0</v>
      </c>
      <c r="F473" s="85">
        <f>Invoice!G475</f>
        <v>0</v>
      </c>
      <c r="G473" s="86">
        <f t="shared" si="22"/>
        <v>0</v>
      </c>
    </row>
    <row r="474" spans="1:7" s="83" customFormat="1" hidden="1">
      <c r="A474" s="99" t="str">
        <f>Invoice!F476</f>
        <v>Exchange rate :</v>
      </c>
      <c r="B474" s="78">
        <f>Invoice!C476</f>
        <v>0</v>
      </c>
      <c r="C474" s="79">
        <f>Invoice!B476</f>
        <v>0</v>
      </c>
      <c r="D474" s="84">
        <f t="shared" si="20"/>
        <v>0</v>
      </c>
      <c r="E474" s="84">
        <f t="shared" si="21"/>
        <v>0</v>
      </c>
      <c r="F474" s="85">
        <f>Invoice!G476</f>
        <v>0</v>
      </c>
      <c r="G474" s="86">
        <f t="shared" si="22"/>
        <v>0</v>
      </c>
    </row>
    <row r="475" spans="1:7" s="83" customFormat="1" hidden="1">
      <c r="A475" s="99" t="str">
        <f>Invoice!F477</f>
        <v>Exchange rate :</v>
      </c>
      <c r="B475" s="78">
        <f>Invoice!C477</f>
        <v>0</v>
      </c>
      <c r="C475" s="79">
        <f>Invoice!B477</f>
        <v>0</v>
      </c>
      <c r="D475" s="84">
        <f t="shared" si="20"/>
        <v>0</v>
      </c>
      <c r="E475" s="84">
        <f t="shared" si="21"/>
        <v>0</v>
      </c>
      <c r="F475" s="85">
        <f>Invoice!G477</f>
        <v>0</v>
      </c>
      <c r="G475" s="86">
        <f t="shared" si="22"/>
        <v>0</v>
      </c>
    </row>
    <row r="476" spans="1:7" s="83" customFormat="1" hidden="1">
      <c r="A476" s="99" t="str">
        <f>Invoice!F478</f>
        <v>Exchange rate :</v>
      </c>
      <c r="B476" s="78">
        <f>Invoice!C478</f>
        <v>0</v>
      </c>
      <c r="C476" s="79">
        <f>Invoice!B478</f>
        <v>0</v>
      </c>
      <c r="D476" s="84">
        <f t="shared" si="20"/>
        <v>0</v>
      </c>
      <c r="E476" s="84">
        <f t="shared" si="21"/>
        <v>0</v>
      </c>
      <c r="F476" s="85">
        <f>Invoice!G478</f>
        <v>0</v>
      </c>
      <c r="G476" s="86">
        <f t="shared" si="22"/>
        <v>0</v>
      </c>
    </row>
    <row r="477" spans="1:7" s="83" customFormat="1" hidden="1">
      <c r="A477" s="99" t="str">
        <f>Invoice!F479</f>
        <v>Exchange rate :</v>
      </c>
      <c r="B477" s="78">
        <f>Invoice!C479</f>
        <v>0</v>
      </c>
      <c r="C477" s="79">
        <f>Invoice!B479</f>
        <v>0</v>
      </c>
      <c r="D477" s="84">
        <f t="shared" si="20"/>
        <v>0</v>
      </c>
      <c r="E477" s="84">
        <f t="shared" si="21"/>
        <v>0</v>
      </c>
      <c r="F477" s="85">
        <f>Invoice!G479</f>
        <v>0</v>
      </c>
      <c r="G477" s="86">
        <f t="shared" si="22"/>
        <v>0</v>
      </c>
    </row>
    <row r="478" spans="1:7" s="83" customFormat="1" hidden="1">
      <c r="A478" s="99" t="str">
        <f>Invoice!F480</f>
        <v>Exchange rate :</v>
      </c>
      <c r="B478" s="78">
        <f>Invoice!C480</f>
        <v>0</v>
      </c>
      <c r="C478" s="79">
        <f>Invoice!B480</f>
        <v>0</v>
      </c>
      <c r="D478" s="84">
        <f t="shared" si="20"/>
        <v>0</v>
      </c>
      <c r="E478" s="84">
        <f t="shared" si="21"/>
        <v>0</v>
      </c>
      <c r="F478" s="85">
        <f>Invoice!G480</f>
        <v>0</v>
      </c>
      <c r="G478" s="86">
        <f t="shared" si="22"/>
        <v>0</v>
      </c>
    </row>
    <row r="479" spans="1:7" s="83" customFormat="1" hidden="1">
      <c r="A479" s="99" t="str">
        <f>Invoice!F481</f>
        <v>Exchange rate :</v>
      </c>
      <c r="B479" s="78">
        <f>Invoice!C481</f>
        <v>0</v>
      </c>
      <c r="C479" s="79">
        <f>Invoice!B481</f>
        <v>0</v>
      </c>
      <c r="D479" s="84">
        <f t="shared" si="20"/>
        <v>0</v>
      </c>
      <c r="E479" s="84">
        <f t="shared" si="21"/>
        <v>0</v>
      </c>
      <c r="F479" s="85">
        <f>Invoice!G481</f>
        <v>0</v>
      </c>
      <c r="G479" s="86">
        <f t="shared" si="22"/>
        <v>0</v>
      </c>
    </row>
    <row r="480" spans="1:7" s="83" customFormat="1" hidden="1">
      <c r="A480" s="99" t="str">
        <f>Invoice!F482</f>
        <v>Exchange rate :</v>
      </c>
      <c r="B480" s="78">
        <f>Invoice!C482</f>
        <v>0</v>
      </c>
      <c r="C480" s="79">
        <f>Invoice!B482</f>
        <v>0</v>
      </c>
      <c r="D480" s="84">
        <f t="shared" si="20"/>
        <v>0</v>
      </c>
      <c r="E480" s="84">
        <f t="shared" si="21"/>
        <v>0</v>
      </c>
      <c r="F480" s="85">
        <f>Invoice!G482</f>
        <v>0</v>
      </c>
      <c r="G480" s="86">
        <f t="shared" si="22"/>
        <v>0</v>
      </c>
    </row>
    <row r="481" spans="1:7" s="83" customFormat="1" hidden="1">
      <c r="A481" s="99" t="str">
        <f>Invoice!F483</f>
        <v>Exchange rate :</v>
      </c>
      <c r="B481" s="78">
        <f>Invoice!C483</f>
        <v>0</v>
      </c>
      <c r="C481" s="79">
        <f>Invoice!B483</f>
        <v>0</v>
      </c>
      <c r="D481" s="84">
        <f t="shared" si="20"/>
        <v>0</v>
      </c>
      <c r="E481" s="84">
        <f t="shared" si="21"/>
        <v>0</v>
      </c>
      <c r="F481" s="85">
        <f>Invoice!G483</f>
        <v>0</v>
      </c>
      <c r="G481" s="86">
        <f t="shared" si="22"/>
        <v>0</v>
      </c>
    </row>
    <row r="482" spans="1:7" s="83" customFormat="1" hidden="1">
      <c r="A482" s="99" t="str">
        <f>Invoice!F484</f>
        <v>Exchange rate :</v>
      </c>
      <c r="B482" s="78">
        <f>Invoice!C484</f>
        <v>0</v>
      </c>
      <c r="C482" s="79">
        <f>Invoice!B484</f>
        <v>0</v>
      </c>
      <c r="D482" s="84">
        <f t="shared" si="20"/>
        <v>0</v>
      </c>
      <c r="E482" s="84">
        <f t="shared" si="21"/>
        <v>0</v>
      </c>
      <c r="F482" s="85">
        <f>Invoice!G484</f>
        <v>0</v>
      </c>
      <c r="G482" s="86">
        <f t="shared" si="22"/>
        <v>0</v>
      </c>
    </row>
    <row r="483" spans="1:7" s="83" customFormat="1" hidden="1">
      <c r="A483" s="99" t="str">
        <f>Invoice!F485</f>
        <v>Exchange rate :</v>
      </c>
      <c r="B483" s="78">
        <f>Invoice!C485</f>
        <v>0</v>
      </c>
      <c r="C483" s="79">
        <f>Invoice!B485</f>
        <v>0</v>
      </c>
      <c r="D483" s="84">
        <f t="shared" si="20"/>
        <v>0</v>
      </c>
      <c r="E483" s="84">
        <f t="shared" si="21"/>
        <v>0</v>
      </c>
      <c r="F483" s="85">
        <f>Invoice!G485</f>
        <v>0</v>
      </c>
      <c r="G483" s="86">
        <f t="shared" si="22"/>
        <v>0</v>
      </c>
    </row>
    <row r="484" spans="1:7" s="83" customFormat="1" hidden="1">
      <c r="A484" s="99" t="str">
        <f>Invoice!F486</f>
        <v>Exchange rate :</v>
      </c>
      <c r="B484" s="78">
        <f>Invoice!C486</f>
        <v>0</v>
      </c>
      <c r="C484" s="79">
        <f>Invoice!B486</f>
        <v>0</v>
      </c>
      <c r="D484" s="84">
        <f t="shared" si="20"/>
        <v>0</v>
      </c>
      <c r="E484" s="84">
        <f t="shared" si="21"/>
        <v>0</v>
      </c>
      <c r="F484" s="85">
        <f>Invoice!G486</f>
        <v>0</v>
      </c>
      <c r="G484" s="86">
        <f t="shared" si="22"/>
        <v>0</v>
      </c>
    </row>
    <row r="485" spans="1:7" s="83" customFormat="1" hidden="1">
      <c r="A485" s="99" t="str">
        <f>Invoice!F487</f>
        <v>Exchange rate :</v>
      </c>
      <c r="B485" s="78">
        <f>Invoice!C487</f>
        <v>0</v>
      </c>
      <c r="C485" s="79">
        <f>Invoice!B487</f>
        <v>0</v>
      </c>
      <c r="D485" s="84">
        <f t="shared" si="20"/>
        <v>0</v>
      </c>
      <c r="E485" s="84">
        <f t="shared" si="21"/>
        <v>0</v>
      </c>
      <c r="F485" s="85">
        <f>Invoice!G487</f>
        <v>0</v>
      </c>
      <c r="G485" s="86">
        <f t="shared" si="22"/>
        <v>0</v>
      </c>
    </row>
    <row r="486" spans="1:7" s="83" customFormat="1" hidden="1">
      <c r="A486" s="99" t="str">
        <f>Invoice!F488</f>
        <v>Exchange rate :</v>
      </c>
      <c r="B486" s="78">
        <f>Invoice!C488</f>
        <v>0</v>
      </c>
      <c r="C486" s="79">
        <f>Invoice!B488</f>
        <v>0</v>
      </c>
      <c r="D486" s="84">
        <f t="shared" si="20"/>
        <v>0</v>
      </c>
      <c r="E486" s="84">
        <f t="shared" si="21"/>
        <v>0</v>
      </c>
      <c r="F486" s="85">
        <f>Invoice!G488</f>
        <v>0</v>
      </c>
      <c r="G486" s="86">
        <f t="shared" si="22"/>
        <v>0</v>
      </c>
    </row>
    <row r="487" spans="1:7" s="83" customFormat="1" hidden="1">
      <c r="A487" s="99" t="str">
        <f>Invoice!F489</f>
        <v>Exchange rate :</v>
      </c>
      <c r="B487" s="78">
        <f>Invoice!C489</f>
        <v>0</v>
      </c>
      <c r="C487" s="79">
        <f>Invoice!B489</f>
        <v>0</v>
      </c>
      <c r="D487" s="84">
        <f t="shared" si="20"/>
        <v>0</v>
      </c>
      <c r="E487" s="84">
        <f t="shared" si="21"/>
        <v>0</v>
      </c>
      <c r="F487" s="85">
        <f>Invoice!G489</f>
        <v>0</v>
      </c>
      <c r="G487" s="86">
        <f t="shared" si="22"/>
        <v>0</v>
      </c>
    </row>
    <row r="488" spans="1:7" s="83" customFormat="1" hidden="1">
      <c r="A488" s="99" t="str">
        <f>Invoice!F490</f>
        <v>Exchange rate :</v>
      </c>
      <c r="B488" s="78">
        <f>Invoice!C490</f>
        <v>0</v>
      </c>
      <c r="C488" s="79">
        <f>Invoice!B490</f>
        <v>0</v>
      </c>
      <c r="D488" s="84">
        <f t="shared" si="20"/>
        <v>0</v>
      </c>
      <c r="E488" s="84">
        <f t="shared" si="21"/>
        <v>0</v>
      </c>
      <c r="F488" s="85">
        <f>Invoice!G490</f>
        <v>0</v>
      </c>
      <c r="G488" s="86">
        <f t="shared" si="22"/>
        <v>0</v>
      </c>
    </row>
    <row r="489" spans="1:7" s="83" customFormat="1" hidden="1">
      <c r="A489" s="99" t="str">
        <f>Invoice!F491</f>
        <v>Exchange rate :</v>
      </c>
      <c r="B489" s="78">
        <f>Invoice!C491</f>
        <v>0</v>
      </c>
      <c r="C489" s="79">
        <f>Invoice!B491</f>
        <v>0</v>
      </c>
      <c r="D489" s="84">
        <f t="shared" si="20"/>
        <v>0</v>
      </c>
      <c r="E489" s="84">
        <f t="shared" si="21"/>
        <v>0</v>
      </c>
      <c r="F489" s="85">
        <f>Invoice!G491</f>
        <v>0</v>
      </c>
      <c r="G489" s="86">
        <f t="shared" si="22"/>
        <v>0</v>
      </c>
    </row>
    <row r="490" spans="1:7" s="83" customFormat="1" hidden="1">
      <c r="A490" s="99" t="str">
        <f>Invoice!F492</f>
        <v>Exchange rate :</v>
      </c>
      <c r="B490" s="78">
        <f>Invoice!C492</f>
        <v>0</v>
      </c>
      <c r="C490" s="79">
        <f>Invoice!B492</f>
        <v>0</v>
      </c>
      <c r="D490" s="84">
        <f t="shared" si="20"/>
        <v>0</v>
      </c>
      <c r="E490" s="84">
        <f t="shared" si="21"/>
        <v>0</v>
      </c>
      <c r="F490" s="85">
        <f>Invoice!G492</f>
        <v>0</v>
      </c>
      <c r="G490" s="86">
        <f t="shared" si="22"/>
        <v>0</v>
      </c>
    </row>
    <row r="491" spans="1:7" s="83" customFormat="1" hidden="1">
      <c r="A491" s="99" t="str">
        <f>Invoice!F493</f>
        <v>Exchange rate :</v>
      </c>
      <c r="B491" s="78">
        <f>Invoice!C493</f>
        <v>0</v>
      </c>
      <c r="C491" s="79">
        <f>Invoice!B493</f>
        <v>0</v>
      </c>
      <c r="D491" s="84">
        <f t="shared" si="20"/>
        <v>0</v>
      </c>
      <c r="E491" s="84">
        <f t="shared" si="21"/>
        <v>0</v>
      </c>
      <c r="F491" s="85">
        <f>Invoice!G493</f>
        <v>0</v>
      </c>
      <c r="G491" s="86">
        <f t="shared" si="22"/>
        <v>0</v>
      </c>
    </row>
    <row r="492" spans="1:7" s="83" customFormat="1" hidden="1">
      <c r="A492" s="99" t="str">
        <f>Invoice!F494</f>
        <v>Exchange rate :</v>
      </c>
      <c r="B492" s="78">
        <f>Invoice!C494</f>
        <v>0</v>
      </c>
      <c r="C492" s="79">
        <f>Invoice!B494</f>
        <v>0</v>
      </c>
      <c r="D492" s="84">
        <f t="shared" si="20"/>
        <v>0</v>
      </c>
      <c r="E492" s="84">
        <f t="shared" si="21"/>
        <v>0</v>
      </c>
      <c r="F492" s="85">
        <f>Invoice!G494</f>
        <v>0</v>
      </c>
      <c r="G492" s="86">
        <f t="shared" si="22"/>
        <v>0</v>
      </c>
    </row>
    <row r="493" spans="1:7" s="83" customFormat="1" hidden="1">
      <c r="A493" s="99" t="str">
        <f>Invoice!F495</f>
        <v>Exchange rate :</v>
      </c>
      <c r="B493" s="78">
        <f>Invoice!C495</f>
        <v>0</v>
      </c>
      <c r="C493" s="79">
        <f>Invoice!B495</f>
        <v>0</v>
      </c>
      <c r="D493" s="84">
        <f t="shared" si="20"/>
        <v>0</v>
      </c>
      <c r="E493" s="84">
        <f t="shared" si="21"/>
        <v>0</v>
      </c>
      <c r="F493" s="85">
        <f>Invoice!G495</f>
        <v>0</v>
      </c>
      <c r="G493" s="86">
        <f t="shared" si="22"/>
        <v>0</v>
      </c>
    </row>
    <row r="494" spans="1:7" s="83" customFormat="1" hidden="1">
      <c r="A494" s="99" t="str">
        <f>Invoice!F496</f>
        <v>Exchange rate :</v>
      </c>
      <c r="B494" s="78">
        <f>Invoice!C496</f>
        <v>0</v>
      </c>
      <c r="C494" s="79">
        <f>Invoice!B496</f>
        <v>0</v>
      </c>
      <c r="D494" s="84">
        <f t="shared" si="20"/>
        <v>0</v>
      </c>
      <c r="E494" s="84">
        <f t="shared" si="21"/>
        <v>0</v>
      </c>
      <c r="F494" s="85">
        <f>Invoice!G496</f>
        <v>0</v>
      </c>
      <c r="G494" s="86">
        <f t="shared" si="22"/>
        <v>0</v>
      </c>
    </row>
    <row r="495" spans="1:7" s="83" customFormat="1" hidden="1">
      <c r="A495" s="99" t="str">
        <f>Invoice!F497</f>
        <v>Exchange rate :</v>
      </c>
      <c r="B495" s="78">
        <f>Invoice!C497</f>
        <v>0</v>
      </c>
      <c r="C495" s="79">
        <f>Invoice!B497</f>
        <v>0</v>
      </c>
      <c r="D495" s="84">
        <f t="shared" si="20"/>
        <v>0</v>
      </c>
      <c r="E495" s="84">
        <f t="shared" si="21"/>
        <v>0</v>
      </c>
      <c r="F495" s="85">
        <f>Invoice!G497</f>
        <v>0</v>
      </c>
      <c r="G495" s="86">
        <f t="shared" si="22"/>
        <v>0</v>
      </c>
    </row>
    <row r="496" spans="1:7" s="83" customFormat="1" hidden="1">
      <c r="A496" s="99" t="str">
        <f>Invoice!F498</f>
        <v>Exchange rate :</v>
      </c>
      <c r="B496" s="78">
        <f>Invoice!C498</f>
        <v>0</v>
      </c>
      <c r="C496" s="79">
        <f>Invoice!B498</f>
        <v>0</v>
      </c>
      <c r="D496" s="84">
        <f t="shared" si="20"/>
        <v>0</v>
      </c>
      <c r="E496" s="84">
        <f t="shared" si="21"/>
        <v>0</v>
      </c>
      <c r="F496" s="85">
        <f>Invoice!G498</f>
        <v>0</v>
      </c>
      <c r="G496" s="86">
        <f t="shared" si="22"/>
        <v>0</v>
      </c>
    </row>
    <row r="497" spans="1:7" s="83" customFormat="1" hidden="1">
      <c r="A497" s="99" t="str">
        <f>Invoice!F499</f>
        <v>Exchange rate :</v>
      </c>
      <c r="B497" s="78">
        <f>Invoice!C499</f>
        <v>0</v>
      </c>
      <c r="C497" s="79">
        <f>Invoice!B499</f>
        <v>0</v>
      </c>
      <c r="D497" s="84">
        <f t="shared" si="20"/>
        <v>0</v>
      </c>
      <c r="E497" s="84">
        <f t="shared" si="21"/>
        <v>0</v>
      </c>
      <c r="F497" s="85">
        <f>Invoice!G499</f>
        <v>0</v>
      </c>
      <c r="G497" s="86">
        <f t="shared" si="22"/>
        <v>0</v>
      </c>
    </row>
    <row r="498" spans="1:7" s="83" customFormat="1" hidden="1">
      <c r="A498" s="99" t="str">
        <f>Invoice!F500</f>
        <v>Exchange rate :</v>
      </c>
      <c r="B498" s="78">
        <f>Invoice!C500</f>
        <v>0</v>
      </c>
      <c r="C498" s="79">
        <f>Invoice!B500</f>
        <v>0</v>
      </c>
      <c r="D498" s="84">
        <f t="shared" si="20"/>
        <v>0</v>
      </c>
      <c r="E498" s="84">
        <f t="shared" si="21"/>
        <v>0</v>
      </c>
      <c r="F498" s="85">
        <f>Invoice!G500</f>
        <v>0</v>
      </c>
      <c r="G498" s="86">
        <f t="shared" si="22"/>
        <v>0</v>
      </c>
    </row>
    <row r="499" spans="1:7" s="83" customFormat="1" hidden="1">
      <c r="A499" s="99" t="str">
        <f>Invoice!F501</f>
        <v>Exchange rate :</v>
      </c>
      <c r="B499" s="78">
        <f>Invoice!C501</f>
        <v>0</v>
      </c>
      <c r="C499" s="79">
        <f>Invoice!B501</f>
        <v>0</v>
      </c>
      <c r="D499" s="84">
        <f t="shared" si="20"/>
        <v>0</v>
      </c>
      <c r="E499" s="84">
        <f t="shared" si="21"/>
        <v>0</v>
      </c>
      <c r="F499" s="85">
        <f>Invoice!G501</f>
        <v>0</v>
      </c>
      <c r="G499" s="86">
        <f t="shared" si="22"/>
        <v>0</v>
      </c>
    </row>
    <row r="500" spans="1:7" s="83" customFormat="1" hidden="1">
      <c r="A500" s="99" t="str">
        <f>Invoice!F502</f>
        <v>Exchange rate :</v>
      </c>
      <c r="B500" s="78">
        <f>Invoice!C502</f>
        <v>0</v>
      </c>
      <c r="C500" s="79">
        <f>Invoice!B502</f>
        <v>0</v>
      </c>
      <c r="D500" s="84">
        <f t="shared" si="20"/>
        <v>0</v>
      </c>
      <c r="E500" s="84">
        <f t="shared" si="21"/>
        <v>0</v>
      </c>
      <c r="F500" s="85">
        <f>Invoice!G502</f>
        <v>0</v>
      </c>
      <c r="G500" s="86">
        <f t="shared" si="22"/>
        <v>0</v>
      </c>
    </row>
    <row r="501" spans="1:7" s="83" customFormat="1" hidden="1">
      <c r="A501" s="99" t="str">
        <f>Invoice!F503</f>
        <v>Exchange rate :</v>
      </c>
      <c r="B501" s="78">
        <f>Invoice!C503</f>
        <v>0</v>
      </c>
      <c r="C501" s="79">
        <f>Invoice!B503</f>
        <v>0</v>
      </c>
      <c r="D501" s="84">
        <f t="shared" si="20"/>
        <v>0</v>
      </c>
      <c r="E501" s="84">
        <f t="shared" si="21"/>
        <v>0</v>
      </c>
      <c r="F501" s="85">
        <f>Invoice!G503</f>
        <v>0</v>
      </c>
      <c r="G501" s="86">
        <f t="shared" si="22"/>
        <v>0</v>
      </c>
    </row>
    <row r="502" spans="1:7" s="83" customFormat="1" hidden="1">
      <c r="A502" s="99" t="str">
        <f>Invoice!F504</f>
        <v>Exchange rate :</v>
      </c>
      <c r="B502" s="78">
        <f>Invoice!C504</f>
        <v>0</v>
      </c>
      <c r="C502" s="79">
        <f>Invoice!B504</f>
        <v>0</v>
      </c>
      <c r="D502" s="84">
        <f t="shared" si="20"/>
        <v>0</v>
      </c>
      <c r="E502" s="84">
        <f t="shared" si="21"/>
        <v>0</v>
      </c>
      <c r="F502" s="85">
        <f>Invoice!G504</f>
        <v>0</v>
      </c>
      <c r="G502" s="86">
        <f t="shared" si="22"/>
        <v>0</v>
      </c>
    </row>
    <row r="503" spans="1:7" s="83" customFormat="1" hidden="1">
      <c r="A503" s="99" t="str">
        <f>Invoice!F505</f>
        <v>Exchange rate :</v>
      </c>
      <c r="B503" s="78">
        <f>Invoice!C505</f>
        <v>0</v>
      </c>
      <c r="C503" s="79">
        <f>Invoice!B505</f>
        <v>0</v>
      </c>
      <c r="D503" s="84">
        <f t="shared" si="20"/>
        <v>0</v>
      </c>
      <c r="E503" s="84">
        <f t="shared" si="21"/>
        <v>0</v>
      </c>
      <c r="F503" s="85">
        <f>Invoice!G505</f>
        <v>0</v>
      </c>
      <c r="G503" s="86">
        <f t="shared" si="22"/>
        <v>0</v>
      </c>
    </row>
    <row r="504" spans="1:7" s="83" customFormat="1" hidden="1">
      <c r="A504" s="99" t="str">
        <f>Invoice!F506</f>
        <v>Exchange rate :</v>
      </c>
      <c r="B504" s="78">
        <f>Invoice!C506</f>
        <v>0</v>
      </c>
      <c r="C504" s="79">
        <f>Invoice!B506</f>
        <v>0</v>
      </c>
      <c r="D504" s="84">
        <f t="shared" si="20"/>
        <v>0</v>
      </c>
      <c r="E504" s="84">
        <f t="shared" si="21"/>
        <v>0</v>
      </c>
      <c r="F504" s="85">
        <f>Invoice!G506</f>
        <v>0</v>
      </c>
      <c r="G504" s="86">
        <f t="shared" si="22"/>
        <v>0</v>
      </c>
    </row>
    <row r="505" spans="1:7" s="83" customFormat="1" hidden="1">
      <c r="A505" s="99" t="str">
        <f>Invoice!F507</f>
        <v>Exchange rate :</v>
      </c>
      <c r="B505" s="78">
        <f>Invoice!C507</f>
        <v>0</v>
      </c>
      <c r="C505" s="79">
        <f>Invoice!B507</f>
        <v>0</v>
      </c>
      <c r="D505" s="84">
        <f t="shared" si="20"/>
        <v>0</v>
      </c>
      <c r="E505" s="84">
        <f t="shared" si="21"/>
        <v>0</v>
      </c>
      <c r="F505" s="85">
        <f>Invoice!G507</f>
        <v>0</v>
      </c>
      <c r="G505" s="86">
        <f t="shared" si="22"/>
        <v>0</v>
      </c>
    </row>
    <row r="506" spans="1:7" s="83" customFormat="1" hidden="1">
      <c r="A506" s="99" t="str">
        <f>Invoice!F508</f>
        <v>Exchange rate :</v>
      </c>
      <c r="B506" s="78">
        <f>Invoice!C508</f>
        <v>0</v>
      </c>
      <c r="C506" s="79">
        <f>Invoice!B508</f>
        <v>0</v>
      </c>
      <c r="D506" s="84">
        <f t="shared" si="20"/>
        <v>0</v>
      </c>
      <c r="E506" s="84">
        <f t="shared" si="21"/>
        <v>0</v>
      </c>
      <c r="F506" s="85">
        <f>Invoice!G508</f>
        <v>0</v>
      </c>
      <c r="G506" s="86">
        <f t="shared" si="22"/>
        <v>0</v>
      </c>
    </row>
    <row r="507" spans="1:7" s="83" customFormat="1" hidden="1">
      <c r="A507" s="99" t="str">
        <f>Invoice!F509</f>
        <v>Exchange rate :</v>
      </c>
      <c r="B507" s="78">
        <f>Invoice!C509</f>
        <v>0</v>
      </c>
      <c r="C507" s="79">
        <f>Invoice!B509</f>
        <v>0</v>
      </c>
      <c r="D507" s="84">
        <f t="shared" si="20"/>
        <v>0</v>
      </c>
      <c r="E507" s="84">
        <f t="shared" si="21"/>
        <v>0</v>
      </c>
      <c r="F507" s="85">
        <f>Invoice!G509</f>
        <v>0</v>
      </c>
      <c r="G507" s="86">
        <f t="shared" si="22"/>
        <v>0</v>
      </c>
    </row>
    <row r="508" spans="1:7" s="83" customFormat="1" hidden="1">
      <c r="A508" s="99" t="str">
        <f>Invoice!F510</f>
        <v>Exchange rate :</v>
      </c>
      <c r="B508" s="78">
        <f>Invoice!C510</f>
        <v>0</v>
      </c>
      <c r="C508" s="79">
        <f>Invoice!B510</f>
        <v>0</v>
      </c>
      <c r="D508" s="84">
        <f t="shared" si="20"/>
        <v>0</v>
      </c>
      <c r="E508" s="84">
        <f t="shared" si="21"/>
        <v>0</v>
      </c>
      <c r="F508" s="85">
        <f>Invoice!G510</f>
        <v>0</v>
      </c>
      <c r="G508" s="86">
        <f t="shared" si="22"/>
        <v>0</v>
      </c>
    </row>
    <row r="509" spans="1:7" s="83" customFormat="1" hidden="1">
      <c r="A509" s="99" t="str">
        <f>Invoice!F511</f>
        <v>Exchange rate :</v>
      </c>
      <c r="B509" s="78">
        <f>Invoice!C511</f>
        <v>0</v>
      </c>
      <c r="C509" s="79">
        <f>Invoice!B511</f>
        <v>0</v>
      </c>
      <c r="D509" s="84">
        <f t="shared" si="20"/>
        <v>0</v>
      </c>
      <c r="E509" s="84">
        <f t="shared" si="21"/>
        <v>0</v>
      </c>
      <c r="F509" s="85">
        <f>Invoice!G511</f>
        <v>0</v>
      </c>
      <c r="G509" s="86">
        <f t="shared" si="22"/>
        <v>0</v>
      </c>
    </row>
    <row r="510" spans="1:7" s="83" customFormat="1" hidden="1">
      <c r="A510" s="99" t="str">
        <f>Invoice!F512</f>
        <v>Exchange rate :</v>
      </c>
      <c r="B510" s="78">
        <f>Invoice!C512</f>
        <v>0</v>
      </c>
      <c r="C510" s="79">
        <f>Invoice!B512</f>
        <v>0</v>
      </c>
      <c r="D510" s="84">
        <f t="shared" si="20"/>
        <v>0</v>
      </c>
      <c r="E510" s="84">
        <f t="shared" si="21"/>
        <v>0</v>
      </c>
      <c r="F510" s="85">
        <f>Invoice!G512</f>
        <v>0</v>
      </c>
      <c r="G510" s="86">
        <f t="shared" si="22"/>
        <v>0</v>
      </c>
    </row>
    <row r="511" spans="1:7" s="83" customFormat="1" hidden="1">
      <c r="A511" s="99" t="str">
        <f>Invoice!F513</f>
        <v>Exchange rate :</v>
      </c>
      <c r="B511" s="78">
        <f>Invoice!C513</f>
        <v>0</v>
      </c>
      <c r="C511" s="79">
        <f>Invoice!B513</f>
        <v>0</v>
      </c>
      <c r="D511" s="84">
        <f t="shared" si="20"/>
        <v>0</v>
      </c>
      <c r="E511" s="84">
        <f t="shared" si="21"/>
        <v>0</v>
      </c>
      <c r="F511" s="85">
        <f>Invoice!G513</f>
        <v>0</v>
      </c>
      <c r="G511" s="86">
        <f t="shared" si="22"/>
        <v>0</v>
      </c>
    </row>
    <row r="512" spans="1:7" s="83" customFormat="1" hidden="1">
      <c r="A512" s="99" t="str">
        <f>Invoice!F514</f>
        <v>Exchange rate :</v>
      </c>
      <c r="B512" s="78">
        <f>Invoice!C514</f>
        <v>0</v>
      </c>
      <c r="C512" s="79">
        <f>Invoice!B514</f>
        <v>0</v>
      </c>
      <c r="D512" s="84">
        <f t="shared" si="20"/>
        <v>0</v>
      </c>
      <c r="E512" s="84">
        <f t="shared" si="21"/>
        <v>0</v>
      </c>
      <c r="F512" s="85">
        <f>Invoice!G514</f>
        <v>0</v>
      </c>
      <c r="G512" s="86">
        <f t="shared" si="22"/>
        <v>0</v>
      </c>
    </row>
    <row r="513" spans="1:7" s="83" customFormat="1" hidden="1">
      <c r="A513" s="99" t="str">
        <f>Invoice!F515</f>
        <v>Exchange rate :</v>
      </c>
      <c r="B513" s="78">
        <f>Invoice!C515</f>
        <v>0</v>
      </c>
      <c r="C513" s="79">
        <f>Invoice!B515</f>
        <v>0</v>
      </c>
      <c r="D513" s="84">
        <f t="shared" ref="D513:D576" si="23">F513/$D$14</f>
        <v>0</v>
      </c>
      <c r="E513" s="84">
        <f t="shared" ref="E513:E576" si="24">G513/$D$14</f>
        <v>0</v>
      </c>
      <c r="F513" s="85">
        <f>Invoice!G515</f>
        <v>0</v>
      </c>
      <c r="G513" s="86">
        <f t="shared" ref="G513:G576" si="25">C513*F513</f>
        <v>0</v>
      </c>
    </row>
    <row r="514" spans="1:7" s="83" customFormat="1" hidden="1">
      <c r="A514" s="99" t="str">
        <f>Invoice!F516</f>
        <v>Exchange rate :</v>
      </c>
      <c r="B514" s="78">
        <f>Invoice!C516</f>
        <v>0</v>
      </c>
      <c r="C514" s="79">
        <f>Invoice!B516</f>
        <v>0</v>
      </c>
      <c r="D514" s="84">
        <f t="shared" si="23"/>
        <v>0</v>
      </c>
      <c r="E514" s="84">
        <f t="shared" si="24"/>
        <v>0</v>
      </c>
      <c r="F514" s="85">
        <f>Invoice!G516</f>
        <v>0</v>
      </c>
      <c r="G514" s="86">
        <f t="shared" si="25"/>
        <v>0</v>
      </c>
    </row>
    <row r="515" spans="1:7" s="83" customFormat="1" hidden="1">
      <c r="A515" s="99" t="str">
        <f>Invoice!F517</f>
        <v>Exchange rate :</v>
      </c>
      <c r="B515" s="78">
        <f>Invoice!C517</f>
        <v>0</v>
      </c>
      <c r="C515" s="79">
        <f>Invoice!B517</f>
        <v>0</v>
      </c>
      <c r="D515" s="84">
        <f t="shared" si="23"/>
        <v>0</v>
      </c>
      <c r="E515" s="84">
        <f t="shared" si="24"/>
        <v>0</v>
      </c>
      <c r="F515" s="85">
        <f>Invoice!G517</f>
        <v>0</v>
      </c>
      <c r="G515" s="86">
        <f t="shared" si="25"/>
        <v>0</v>
      </c>
    </row>
    <row r="516" spans="1:7" s="83" customFormat="1" hidden="1">
      <c r="A516" s="99" t="str">
        <f>Invoice!F518</f>
        <v>Exchange rate :</v>
      </c>
      <c r="B516" s="78">
        <f>Invoice!C518</f>
        <v>0</v>
      </c>
      <c r="C516" s="79">
        <f>Invoice!B518</f>
        <v>0</v>
      </c>
      <c r="D516" s="84">
        <f t="shared" si="23"/>
        <v>0</v>
      </c>
      <c r="E516" s="84">
        <f t="shared" si="24"/>
        <v>0</v>
      </c>
      <c r="F516" s="85">
        <f>Invoice!G518</f>
        <v>0</v>
      </c>
      <c r="G516" s="86">
        <f t="shared" si="25"/>
        <v>0</v>
      </c>
    </row>
    <row r="517" spans="1:7" s="83" customFormat="1" hidden="1">
      <c r="A517" s="99" t="str">
        <f>Invoice!F519</f>
        <v>Exchange rate :</v>
      </c>
      <c r="B517" s="78">
        <f>Invoice!C519</f>
        <v>0</v>
      </c>
      <c r="C517" s="79">
        <f>Invoice!B519</f>
        <v>0</v>
      </c>
      <c r="D517" s="84">
        <f t="shared" si="23"/>
        <v>0</v>
      </c>
      <c r="E517" s="84">
        <f t="shared" si="24"/>
        <v>0</v>
      </c>
      <c r="F517" s="85">
        <f>Invoice!G519</f>
        <v>0</v>
      </c>
      <c r="G517" s="86">
        <f t="shared" si="25"/>
        <v>0</v>
      </c>
    </row>
    <row r="518" spans="1:7" s="83" customFormat="1" hidden="1">
      <c r="A518" s="99" t="str">
        <f>Invoice!F520</f>
        <v>Exchange rate :</v>
      </c>
      <c r="B518" s="78">
        <f>Invoice!C520</f>
        <v>0</v>
      </c>
      <c r="C518" s="79">
        <f>Invoice!B520</f>
        <v>0</v>
      </c>
      <c r="D518" s="84">
        <f t="shared" si="23"/>
        <v>0</v>
      </c>
      <c r="E518" s="84">
        <f t="shared" si="24"/>
        <v>0</v>
      </c>
      <c r="F518" s="85">
        <f>Invoice!G520</f>
        <v>0</v>
      </c>
      <c r="G518" s="86">
        <f t="shared" si="25"/>
        <v>0</v>
      </c>
    </row>
    <row r="519" spans="1:7" s="83" customFormat="1" hidden="1">
      <c r="A519" s="99" t="str">
        <f>Invoice!F521</f>
        <v>Exchange rate :</v>
      </c>
      <c r="B519" s="78">
        <f>Invoice!C521</f>
        <v>0</v>
      </c>
      <c r="C519" s="79">
        <f>Invoice!B521</f>
        <v>0</v>
      </c>
      <c r="D519" s="84">
        <f t="shared" si="23"/>
        <v>0</v>
      </c>
      <c r="E519" s="84">
        <f t="shared" si="24"/>
        <v>0</v>
      </c>
      <c r="F519" s="85">
        <f>Invoice!G521</f>
        <v>0</v>
      </c>
      <c r="G519" s="86">
        <f t="shared" si="25"/>
        <v>0</v>
      </c>
    </row>
    <row r="520" spans="1:7" s="83" customFormat="1" hidden="1">
      <c r="A520" s="99" t="str">
        <f>Invoice!F522</f>
        <v>Exchange rate :</v>
      </c>
      <c r="B520" s="78">
        <f>Invoice!C522</f>
        <v>0</v>
      </c>
      <c r="C520" s="79">
        <f>Invoice!B522</f>
        <v>0</v>
      </c>
      <c r="D520" s="84">
        <f t="shared" si="23"/>
        <v>0</v>
      </c>
      <c r="E520" s="84">
        <f t="shared" si="24"/>
        <v>0</v>
      </c>
      <c r="F520" s="85">
        <f>Invoice!G522</f>
        <v>0</v>
      </c>
      <c r="G520" s="86">
        <f t="shared" si="25"/>
        <v>0</v>
      </c>
    </row>
    <row r="521" spans="1:7" s="83" customFormat="1" hidden="1">
      <c r="A521" s="99" t="str">
        <f>Invoice!F523</f>
        <v>Exchange rate :</v>
      </c>
      <c r="B521" s="78">
        <f>Invoice!C523</f>
        <v>0</v>
      </c>
      <c r="C521" s="79">
        <f>Invoice!B523</f>
        <v>0</v>
      </c>
      <c r="D521" s="84">
        <f t="shared" si="23"/>
        <v>0</v>
      </c>
      <c r="E521" s="84">
        <f t="shared" si="24"/>
        <v>0</v>
      </c>
      <c r="F521" s="85">
        <f>Invoice!G523</f>
        <v>0</v>
      </c>
      <c r="G521" s="86">
        <f t="shared" si="25"/>
        <v>0</v>
      </c>
    </row>
    <row r="522" spans="1:7" s="83" customFormat="1" hidden="1">
      <c r="A522" s="99" t="str">
        <f>Invoice!F524</f>
        <v>Exchange rate :</v>
      </c>
      <c r="B522" s="78">
        <f>Invoice!C524</f>
        <v>0</v>
      </c>
      <c r="C522" s="79">
        <f>Invoice!B524</f>
        <v>0</v>
      </c>
      <c r="D522" s="84">
        <f t="shared" si="23"/>
        <v>0</v>
      </c>
      <c r="E522" s="84">
        <f t="shared" si="24"/>
        <v>0</v>
      </c>
      <c r="F522" s="85">
        <f>Invoice!G524</f>
        <v>0</v>
      </c>
      <c r="G522" s="86">
        <f t="shared" si="25"/>
        <v>0</v>
      </c>
    </row>
    <row r="523" spans="1:7" s="83" customFormat="1" hidden="1">
      <c r="A523" s="99" t="str">
        <f>Invoice!F525</f>
        <v>Exchange rate :</v>
      </c>
      <c r="B523" s="78">
        <f>Invoice!C525</f>
        <v>0</v>
      </c>
      <c r="C523" s="79">
        <f>Invoice!B525</f>
        <v>0</v>
      </c>
      <c r="D523" s="84">
        <f t="shared" si="23"/>
        <v>0</v>
      </c>
      <c r="E523" s="84">
        <f t="shared" si="24"/>
        <v>0</v>
      </c>
      <c r="F523" s="85">
        <f>Invoice!G525</f>
        <v>0</v>
      </c>
      <c r="G523" s="86">
        <f t="shared" si="25"/>
        <v>0</v>
      </c>
    </row>
    <row r="524" spans="1:7" s="83" customFormat="1" hidden="1">
      <c r="A524" s="99" t="str">
        <f>Invoice!F526</f>
        <v>Exchange rate :</v>
      </c>
      <c r="B524" s="78">
        <f>Invoice!C526</f>
        <v>0</v>
      </c>
      <c r="C524" s="79">
        <f>Invoice!B526</f>
        <v>0</v>
      </c>
      <c r="D524" s="84">
        <f t="shared" si="23"/>
        <v>0</v>
      </c>
      <c r="E524" s="84">
        <f t="shared" si="24"/>
        <v>0</v>
      </c>
      <c r="F524" s="85">
        <f>Invoice!G526</f>
        <v>0</v>
      </c>
      <c r="G524" s="86">
        <f t="shared" si="25"/>
        <v>0</v>
      </c>
    </row>
    <row r="525" spans="1:7" s="83" customFormat="1" hidden="1">
      <c r="A525" s="99" t="str">
        <f>Invoice!F527</f>
        <v>Exchange rate :</v>
      </c>
      <c r="B525" s="78">
        <f>Invoice!C527</f>
        <v>0</v>
      </c>
      <c r="C525" s="79">
        <f>Invoice!B527</f>
        <v>0</v>
      </c>
      <c r="D525" s="84">
        <f t="shared" si="23"/>
        <v>0</v>
      </c>
      <c r="E525" s="84">
        <f t="shared" si="24"/>
        <v>0</v>
      </c>
      <c r="F525" s="85">
        <f>Invoice!G527</f>
        <v>0</v>
      </c>
      <c r="G525" s="86">
        <f t="shared" si="25"/>
        <v>0</v>
      </c>
    </row>
    <row r="526" spans="1:7" s="83" customFormat="1" hidden="1">
      <c r="A526" s="99" t="str">
        <f>Invoice!F528</f>
        <v>Exchange rate :</v>
      </c>
      <c r="B526" s="78">
        <f>Invoice!C528</f>
        <v>0</v>
      </c>
      <c r="C526" s="79">
        <f>Invoice!B528</f>
        <v>0</v>
      </c>
      <c r="D526" s="84">
        <f t="shared" si="23"/>
        <v>0</v>
      </c>
      <c r="E526" s="84">
        <f t="shared" si="24"/>
        <v>0</v>
      </c>
      <c r="F526" s="85">
        <f>Invoice!G528</f>
        <v>0</v>
      </c>
      <c r="G526" s="86">
        <f t="shared" si="25"/>
        <v>0</v>
      </c>
    </row>
    <row r="527" spans="1:7" s="83" customFormat="1" hidden="1">
      <c r="A527" s="99" t="str">
        <f>Invoice!F529</f>
        <v>Exchange rate :</v>
      </c>
      <c r="B527" s="78">
        <f>Invoice!C529</f>
        <v>0</v>
      </c>
      <c r="C527" s="79">
        <f>Invoice!B529</f>
        <v>0</v>
      </c>
      <c r="D527" s="84">
        <f t="shared" si="23"/>
        <v>0</v>
      </c>
      <c r="E527" s="84">
        <f t="shared" si="24"/>
        <v>0</v>
      </c>
      <c r="F527" s="85">
        <f>Invoice!G529</f>
        <v>0</v>
      </c>
      <c r="G527" s="86">
        <f t="shared" si="25"/>
        <v>0</v>
      </c>
    </row>
    <row r="528" spans="1:7" s="83" customFormat="1" hidden="1">
      <c r="A528" s="99" t="str">
        <f>Invoice!F530</f>
        <v>Exchange rate :</v>
      </c>
      <c r="B528" s="78">
        <f>Invoice!C530</f>
        <v>0</v>
      </c>
      <c r="C528" s="79">
        <f>Invoice!B530</f>
        <v>0</v>
      </c>
      <c r="D528" s="84">
        <f t="shared" si="23"/>
        <v>0</v>
      </c>
      <c r="E528" s="84">
        <f t="shared" si="24"/>
        <v>0</v>
      </c>
      <c r="F528" s="85">
        <f>Invoice!G530</f>
        <v>0</v>
      </c>
      <c r="G528" s="86">
        <f t="shared" si="25"/>
        <v>0</v>
      </c>
    </row>
    <row r="529" spans="1:7" s="83" customFormat="1" hidden="1">
      <c r="A529" s="99" t="str">
        <f>Invoice!F531</f>
        <v>Exchange rate :</v>
      </c>
      <c r="B529" s="78">
        <f>Invoice!C531</f>
        <v>0</v>
      </c>
      <c r="C529" s="79">
        <f>Invoice!B531</f>
        <v>0</v>
      </c>
      <c r="D529" s="84">
        <f t="shared" si="23"/>
        <v>0</v>
      </c>
      <c r="E529" s="84">
        <f t="shared" si="24"/>
        <v>0</v>
      </c>
      <c r="F529" s="85">
        <f>Invoice!G531</f>
        <v>0</v>
      </c>
      <c r="G529" s="86">
        <f t="shared" si="25"/>
        <v>0</v>
      </c>
    </row>
    <row r="530" spans="1:7" s="83" customFormat="1" hidden="1">
      <c r="A530" s="99" t="str">
        <f>Invoice!F532</f>
        <v>Exchange rate :</v>
      </c>
      <c r="B530" s="78">
        <f>Invoice!C532</f>
        <v>0</v>
      </c>
      <c r="C530" s="79">
        <f>Invoice!B532</f>
        <v>0</v>
      </c>
      <c r="D530" s="84">
        <f t="shared" si="23"/>
        <v>0</v>
      </c>
      <c r="E530" s="84">
        <f t="shared" si="24"/>
        <v>0</v>
      </c>
      <c r="F530" s="85">
        <f>Invoice!G532</f>
        <v>0</v>
      </c>
      <c r="G530" s="86">
        <f t="shared" si="25"/>
        <v>0</v>
      </c>
    </row>
    <row r="531" spans="1:7" s="83" customFormat="1" hidden="1">
      <c r="A531" s="99" t="str">
        <f>Invoice!F533</f>
        <v>Exchange rate :</v>
      </c>
      <c r="B531" s="78">
        <f>Invoice!C533</f>
        <v>0</v>
      </c>
      <c r="C531" s="79">
        <f>Invoice!B533</f>
        <v>0</v>
      </c>
      <c r="D531" s="84">
        <f t="shared" si="23"/>
        <v>0</v>
      </c>
      <c r="E531" s="84">
        <f t="shared" si="24"/>
        <v>0</v>
      </c>
      <c r="F531" s="85">
        <f>Invoice!G533</f>
        <v>0</v>
      </c>
      <c r="G531" s="86">
        <f t="shared" si="25"/>
        <v>0</v>
      </c>
    </row>
    <row r="532" spans="1:7" s="83" customFormat="1" hidden="1">
      <c r="A532" s="99" t="str">
        <f>Invoice!F534</f>
        <v>Exchange rate :</v>
      </c>
      <c r="B532" s="78">
        <f>Invoice!C534</f>
        <v>0</v>
      </c>
      <c r="C532" s="79">
        <f>Invoice!B534</f>
        <v>0</v>
      </c>
      <c r="D532" s="84">
        <f t="shared" si="23"/>
        <v>0</v>
      </c>
      <c r="E532" s="84">
        <f t="shared" si="24"/>
        <v>0</v>
      </c>
      <c r="F532" s="85">
        <f>Invoice!G534</f>
        <v>0</v>
      </c>
      <c r="G532" s="86">
        <f t="shared" si="25"/>
        <v>0</v>
      </c>
    </row>
    <row r="533" spans="1:7" s="83" customFormat="1" hidden="1">
      <c r="A533" s="99" t="str">
        <f>Invoice!F535</f>
        <v>Exchange rate :</v>
      </c>
      <c r="B533" s="78">
        <f>Invoice!C535</f>
        <v>0</v>
      </c>
      <c r="C533" s="79">
        <f>Invoice!B535</f>
        <v>0</v>
      </c>
      <c r="D533" s="84">
        <f t="shared" si="23"/>
        <v>0</v>
      </c>
      <c r="E533" s="84">
        <f t="shared" si="24"/>
        <v>0</v>
      </c>
      <c r="F533" s="85">
        <f>Invoice!G535</f>
        <v>0</v>
      </c>
      <c r="G533" s="86">
        <f t="shared" si="25"/>
        <v>0</v>
      </c>
    </row>
    <row r="534" spans="1:7" s="83" customFormat="1" hidden="1">
      <c r="A534" s="99" t="str">
        <f>Invoice!F536</f>
        <v>Exchange rate :</v>
      </c>
      <c r="B534" s="78">
        <f>Invoice!C536</f>
        <v>0</v>
      </c>
      <c r="C534" s="79">
        <f>Invoice!B536</f>
        <v>0</v>
      </c>
      <c r="D534" s="84">
        <f t="shared" si="23"/>
        <v>0</v>
      </c>
      <c r="E534" s="84">
        <f t="shared" si="24"/>
        <v>0</v>
      </c>
      <c r="F534" s="85">
        <f>Invoice!G536</f>
        <v>0</v>
      </c>
      <c r="G534" s="86">
        <f t="shared" si="25"/>
        <v>0</v>
      </c>
    </row>
    <row r="535" spans="1:7" s="83" customFormat="1" hidden="1">
      <c r="A535" s="99" t="str">
        <f>Invoice!F537</f>
        <v>Exchange rate :</v>
      </c>
      <c r="B535" s="78">
        <f>Invoice!C537</f>
        <v>0</v>
      </c>
      <c r="C535" s="79">
        <f>Invoice!B537</f>
        <v>0</v>
      </c>
      <c r="D535" s="84">
        <f t="shared" si="23"/>
        <v>0</v>
      </c>
      <c r="E535" s="84">
        <f t="shared" si="24"/>
        <v>0</v>
      </c>
      <c r="F535" s="85">
        <f>Invoice!G537</f>
        <v>0</v>
      </c>
      <c r="G535" s="86">
        <f t="shared" si="25"/>
        <v>0</v>
      </c>
    </row>
    <row r="536" spans="1:7" s="83" customFormat="1" hidden="1">
      <c r="A536" s="99" t="str">
        <f>Invoice!F538</f>
        <v>Exchange rate :</v>
      </c>
      <c r="B536" s="78">
        <f>Invoice!C538</f>
        <v>0</v>
      </c>
      <c r="C536" s="79">
        <f>Invoice!B538</f>
        <v>0</v>
      </c>
      <c r="D536" s="84">
        <f t="shared" si="23"/>
        <v>0</v>
      </c>
      <c r="E536" s="84">
        <f t="shared" si="24"/>
        <v>0</v>
      </c>
      <c r="F536" s="85">
        <f>Invoice!G538</f>
        <v>0</v>
      </c>
      <c r="G536" s="86">
        <f t="shared" si="25"/>
        <v>0</v>
      </c>
    </row>
    <row r="537" spans="1:7" s="83" customFormat="1" hidden="1">
      <c r="A537" s="99" t="str">
        <f>Invoice!F539</f>
        <v>Exchange rate :</v>
      </c>
      <c r="B537" s="78">
        <f>Invoice!C539</f>
        <v>0</v>
      </c>
      <c r="C537" s="79">
        <f>Invoice!B539</f>
        <v>0</v>
      </c>
      <c r="D537" s="84">
        <f t="shared" si="23"/>
        <v>0</v>
      </c>
      <c r="E537" s="84">
        <f t="shared" si="24"/>
        <v>0</v>
      </c>
      <c r="F537" s="85">
        <f>Invoice!G539</f>
        <v>0</v>
      </c>
      <c r="G537" s="86">
        <f t="shared" si="25"/>
        <v>0</v>
      </c>
    </row>
    <row r="538" spans="1:7" s="83" customFormat="1" hidden="1">
      <c r="A538" s="99" t="str">
        <f>Invoice!F540</f>
        <v>Exchange rate :</v>
      </c>
      <c r="B538" s="78">
        <f>Invoice!C540</f>
        <v>0</v>
      </c>
      <c r="C538" s="79">
        <f>Invoice!B540</f>
        <v>0</v>
      </c>
      <c r="D538" s="84">
        <f t="shared" si="23"/>
        <v>0</v>
      </c>
      <c r="E538" s="84">
        <f t="shared" si="24"/>
        <v>0</v>
      </c>
      <c r="F538" s="85">
        <f>Invoice!G540</f>
        <v>0</v>
      </c>
      <c r="G538" s="86">
        <f t="shared" si="25"/>
        <v>0</v>
      </c>
    </row>
    <row r="539" spans="1:7" s="83" customFormat="1" hidden="1">
      <c r="A539" s="99" t="str">
        <f>Invoice!F541</f>
        <v>Exchange rate :</v>
      </c>
      <c r="B539" s="78">
        <f>Invoice!C541</f>
        <v>0</v>
      </c>
      <c r="C539" s="79">
        <f>Invoice!B541</f>
        <v>0</v>
      </c>
      <c r="D539" s="84">
        <f t="shared" si="23"/>
        <v>0</v>
      </c>
      <c r="E539" s="84">
        <f t="shared" si="24"/>
        <v>0</v>
      </c>
      <c r="F539" s="85">
        <f>Invoice!G541</f>
        <v>0</v>
      </c>
      <c r="G539" s="86">
        <f t="shared" si="25"/>
        <v>0</v>
      </c>
    </row>
    <row r="540" spans="1:7" s="83" customFormat="1" hidden="1">
      <c r="A540" s="99" t="str">
        <f>Invoice!F542</f>
        <v>Exchange rate :</v>
      </c>
      <c r="B540" s="78">
        <f>Invoice!C542</f>
        <v>0</v>
      </c>
      <c r="C540" s="79">
        <f>Invoice!B542</f>
        <v>0</v>
      </c>
      <c r="D540" s="84">
        <f t="shared" si="23"/>
        <v>0</v>
      </c>
      <c r="E540" s="84">
        <f t="shared" si="24"/>
        <v>0</v>
      </c>
      <c r="F540" s="85">
        <f>Invoice!G542</f>
        <v>0</v>
      </c>
      <c r="G540" s="86">
        <f t="shared" si="25"/>
        <v>0</v>
      </c>
    </row>
    <row r="541" spans="1:7" s="83" customFormat="1" hidden="1">
      <c r="A541" s="99" t="str">
        <f>Invoice!F543</f>
        <v>Exchange rate :</v>
      </c>
      <c r="B541" s="78">
        <f>Invoice!C543</f>
        <v>0</v>
      </c>
      <c r="C541" s="79">
        <f>Invoice!B543</f>
        <v>0</v>
      </c>
      <c r="D541" s="84">
        <f t="shared" si="23"/>
        <v>0</v>
      </c>
      <c r="E541" s="84">
        <f t="shared" si="24"/>
        <v>0</v>
      </c>
      <c r="F541" s="85">
        <f>Invoice!G543</f>
        <v>0</v>
      </c>
      <c r="G541" s="86">
        <f t="shared" si="25"/>
        <v>0</v>
      </c>
    </row>
    <row r="542" spans="1:7" s="83" customFormat="1" hidden="1">
      <c r="A542" s="99" t="str">
        <f>Invoice!F544</f>
        <v>Exchange rate :</v>
      </c>
      <c r="B542" s="78">
        <f>Invoice!C544</f>
        <v>0</v>
      </c>
      <c r="C542" s="79">
        <f>Invoice!B544</f>
        <v>0</v>
      </c>
      <c r="D542" s="84">
        <f t="shared" si="23"/>
        <v>0</v>
      </c>
      <c r="E542" s="84">
        <f t="shared" si="24"/>
        <v>0</v>
      </c>
      <c r="F542" s="85">
        <f>Invoice!G544</f>
        <v>0</v>
      </c>
      <c r="G542" s="86">
        <f t="shared" si="25"/>
        <v>0</v>
      </c>
    </row>
    <row r="543" spans="1:7" s="83" customFormat="1" hidden="1">
      <c r="A543" s="99" t="str">
        <f>Invoice!F545</f>
        <v>Exchange rate :</v>
      </c>
      <c r="B543" s="78">
        <f>Invoice!C545</f>
        <v>0</v>
      </c>
      <c r="C543" s="79">
        <f>Invoice!B545</f>
        <v>0</v>
      </c>
      <c r="D543" s="84">
        <f t="shared" si="23"/>
        <v>0</v>
      </c>
      <c r="E543" s="84">
        <f t="shared" si="24"/>
        <v>0</v>
      </c>
      <c r="F543" s="85">
        <f>Invoice!G545</f>
        <v>0</v>
      </c>
      <c r="G543" s="86">
        <f t="shared" si="25"/>
        <v>0</v>
      </c>
    </row>
    <row r="544" spans="1:7" s="83" customFormat="1" hidden="1">
      <c r="A544" s="99" t="str">
        <f>Invoice!F546</f>
        <v>Exchange rate :</v>
      </c>
      <c r="B544" s="78">
        <f>Invoice!C546</f>
        <v>0</v>
      </c>
      <c r="C544" s="79">
        <f>Invoice!B546</f>
        <v>0</v>
      </c>
      <c r="D544" s="84">
        <f t="shared" si="23"/>
        <v>0</v>
      </c>
      <c r="E544" s="84">
        <f t="shared" si="24"/>
        <v>0</v>
      </c>
      <c r="F544" s="85">
        <f>Invoice!G546</f>
        <v>0</v>
      </c>
      <c r="G544" s="86">
        <f t="shared" si="25"/>
        <v>0</v>
      </c>
    </row>
    <row r="545" spans="1:7" s="83" customFormat="1" hidden="1">
      <c r="A545" s="99" t="str">
        <f>Invoice!F547</f>
        <v>Exchange rate :</v>
      </c>
      <c r="B545" s="78">
        <f>Invoice!C547</f>
        <v>0</v>
      </c>
      <c r="C545" s="79">
        <f>Invoice!B547</f>
        <v>0</v>
      </c>
      <c r="D545" s="84">
        <f t="shared" si="23"/>
        <v>0</v>
      </c>
      <c r="E545" s="84">
        <f t="shared" si="24"/>
        <v>0</v>
      </c>
      <c r="F545" s="85">
        <f>Invoice!G547</f>
        <v>0</v>
      </c>
      <c r="G545" s="86">
        <f t="shared" si="25"/>
        <v>0</v>
      </c>
    </row>
    <row r="546" spans="1:7" s="83" customFormat="1" hidden="1">
      <c r="A546" s="99" t="str">
        <f>Invoice!F548</f>
        <v>Exchange rate :</v>
      </c>
      <c r="B546" s="78">
        <f>Invoice!C548</f>
        <v>0</v>
      </c>
      <c r="C546" s="79">
        <f>Invoice!B548</f>
        <v>0</v>
      </c>
      <c r="D546" s="84">
        <f t="shared" si="23"/>
        <v>0</v>
      </c>
      <c r="E546" s="84">
        <f t="shared" si="24"/>
        <v>0</v>
      </c>
      <c r="F546" s="85">
        <f>Invoice!G548</f>
        <v>0</v>
      </c>
      <c r="G546" s="86">
        <f t="shared" si="25"/>
        <v>0</v>
      </c>
    </row>
    <row r="547" spans="1:7" s="83" customFormat="1" hidden="1">
      <c r="A547" s="99" t="str">
        <f>Invoice!F549</f>
        <v>Exchange rate :</v>
      </c>
      <c r="B547" s="78">
        <f>Invoice!C549</f>
        <v>0</v>
      </c>
      <c r="C547" s="79">
        <f>Invoice!B549</f>
        <v>0</v>
      </c>
      <c r="D547" s="84">
        <f t="shared" si="23"/>
        <v>0</v>
      </c>
      <c r="E547" s="84">
        <f t="shared" si="24"/>
        <v>0</v>
      </c>
      <c r="F547" s="85">
        <f>Invoice!G549</f>
        <v>0</v>
      </c>
      <c r="G547" s="86">
        <f t="shared" si="25"/>
        <v>0</v>
      </c>
    </row>
    <row r="548" spans="1:7" s="83" customFormat="1" hidden="1">
      <c r="A548" s="99" t="str">
        <f>Invoice!F550</f>
        <v>Exchange rate :</v>
      </c>
      <c r="B548" s="78">
        <f>Invoice!C550</f>
        <v>0</v>
      </c>
      <c r="C548" s="79">
        <f>Invoice!B550</f>
        <v>0</v>
      </c>
      <c r="D548" s="84">
        <f t="shared" si="23"/>
        <v>0</v>
      </c>
      <c r="E548" s="84">
        <f t="shared" si="24"/>
        <v>0</v>
      </c>
      <c r="F548" s="85">
        <f>Invoice!G550</f>
        <v>0</v>
      </c>
      <c r="G548" s="86">
        <f t="shared" si="25"/>
        <v>0</v>
      </c>
    </row>
    <row r="549" spans="1:7" s="83" customFormat="1" hidden="1">
      <c r="A549" s="99" t="str">
        <f>Invoice!F551</f>
        <v>Exchange rate :</v>
      </c>
      <c r="B549" s="78">
        <f>Invoice!C551</f>
        <v>0</v>
      </c>
      <c r="C549" s="79">
        <f>Invoice!B551</f>
        <v>0</v>
      </c>
      <c r="D549" s="84">
        <f t="shared" si="23"/>
        <v>0</v>
      </c>
      <c r="E549" s="84">
        <f t="shared" si="24"/>
        <v>0</v>
      </c>
      <c r="F549" s="85">
        <f>Invoice!G551</f>
        <v>0</v>
      </c>
      <c r="G549" s="86">
        <f t="shared" si="25"/>
        <v>0</v>
      </c>
    </row>
    <row r="550" spans="1:7" s="83" customFormat="1" hidden="1">
      <c r="A550" s="99" t="str">
        <f>Invoice!F552</f>
        <v>Exchange rate :</v>
      </c>
      <c r="B550" s="78">
        <f>Invoice!C552</f>
        <v>0</v>
      </c>
      <c r="C550" s="79">
        <f>Invoice!B552</f>
        <v>0</v>
      </c>
      <c r="D550" s="84">
        <f t="shared" si="23"/>
        <v>0</v>
      </c>
      <c r="E550" s="84">
        <f t="shared" si="24"/>
        <v>0</v>
      </c>
      <c r="F550" s="85">
        <f>Invoice!G552</f>
        <v>0</v>
      </c>
      <c r="G550" s="86">
        <f t="shared" si="25"/>
        <v>0</v>
      </c>
    </row>
    <row r="551" spans="1:7" s="83" customFormat="1" hidden="1">
      <c r="A551" s="99" t="str">
        <f>Invoice!F553</f>
        <v>Exchange rate :</v>
      </c>
      <c r="B551" s="78">
        <f>Invoice!C553</f>
        <v>0</v>
      </c>
      <c r="C551" s="79">
        <f>Invoice!B553</f>
        <v>0</v>
      </c>
      <c r="D551" s="84">
        <f t="shared" si="23"/>
        <v>0</v>
      </c>
      <c r="E551" s="84">
        <f t="shared" si="24"/>
        <v>0</v>
      </c>
      <c r="F551" s="85">
        <f>Invoice!G553</f>
        <v>0</v>
      </c>
      <c r="G551" s="86">
        <f t="shared" si="25"/>
        <v>0</v>
      </c>
    </row>
    <row r="552" spans="1:7" s="83" customFormat="1" hidden="1">
      <c r="A552" s="99" t="str">
        <f>Invoice!F554</f>
        <v>Exchange rate :</v>
      </c>
      <c r="B552" s="78">
        <f>Invoice!C554</f>
        <v>0</v>
      </c>
      <c r="C552" s="79">
        <f>Invoice!B554</f>
        <v>0</v>
      </c>
      <c r="D552" s="84">
        <f t="shared" si="23"/>
        <v>0</v>
      </c>
      <c r="E552" s="84">
        <f t="shared" si="24"/>
        <v>0</v>
      </c>
      <c r="F552" s="85">
        <f>Invoice!G554</f>
        <v>0</v>
      </c>
      <c r="G552" s="86">
        <f t="shared" si="25"/>
        <v>0</v>
      </c>
    </row>
    <row r="553" spans="1:7" s="83" customFormat="1" hidden="1">
      <c r="A553" s="99" t="str">
        <f>Invoice!F555</f>
        <v>Exchange rate :</v>
      </c>
      <c r="B553" s="78">
        <f>Invoice!C555</f>
        <v>0</v>
      </c>
      <c r="C553" s="79">
        <f>Invoice!B555</f>
        <v>0</v>
      </c>
      <c r="D553" s="84">
        <f t="shared" si="23"/>
        <v>0</v>
      </c>
      <c r="E553" s="84">
        <f t="shared" si="24"/>
        <v>0</v>
      </c>
      <c r="F553" s="85">
        <f>Invoice!G555</f>
        <v>0</v>
      </c>
      <c r="G553" s="86">
        <f t="shared" si="25"/>
        <v>0</v>
      </c>
    </row>
    <row r="554" spans="1:7" s="83" customFormat="1" hidden="1">
      <c r="A554" s="99" t="str">
        <f>Invoice!F556</f>
        <v>Exchange rate :</v>
      </c>
      <c r="B554" s="78">
        <f>Invoice!C556</f>
        <v>0</v>
      </c>
      <c r="C554" s="79">
        <f>Invoice!B556</f>
        <v>0</v>
      </c>
      <c r="D554" s="84">
        <f t="shared" si="23"/>
        <v>0</v>
      </c>
      <c r="E554" s="84">
        <f t="shared" si="24"/>
        <v>0</v>
      </c>
      <c r="F554" s="85">
        <f>Invoice!G556</f>
        <v>0</v>
      </c>
      <c r="G554" s="86">
        <f t="shared" si="25"/>
        <v>0</v>
      </c>
    </row>
    <row r="555" spans="1:7" s="83" customFormat="1" hidden="1">
      <c r="A555" s="99" t="str">
        <f>Invoice!F557</f>
        <v>Exchange rate :</v>
      </c>
      <c r="B555" s="78">
        <f>Invoice!C557</f>
        <v>0</v>
      </c>
      <c r="C555" s="79">
        <f>Invoice!B557</f>
        <v>0</v>
      </c>
      <c r="D555" s="84">
        <f t="shared" si="23"/>
        <v>0</v>
      </c>
      <c r="E555" s="84">
        <f t="shared" si="24"/>
        <v>0</v>
      </c>
      <c r="F555" s="85">
        <f>Invoice!G557</f>
        <v>0</v>
      </c>
      <c r="G555" s="86">
        <f t="shared" si="25"/>
        <v>0</v>
      </c>
    </row>
    <row r="556" spans="1:7" s="83" customFormat="1" hidden="1">
      <c r="A556" s="99" t="str">
        <f>Invoice!F558</f>
        <v>Exchange rate :</v>
      </c>
      <c r="B556" s="78">
        <f>Invoice!C558</f>
        <v>0</v>
      </c>
      <c r="C556" s="79">
        <f>Invoice!B558</f>
        <v>0</v>
      </c>
      <c r="D556" s="84">
        <f t="shared" si="23"/>
        <v>0</v>
      </c>
      <c r="E556" s="84">
        <f t="shared" si="24"/>
        <v>0</v>
      </c>
      <c r="F556" s="85">
        <f>Invoice!G558</f>
        <v>0</v>
      </c>
      <c r="G556" s="86">
        <f t="shared" si="25"/>
        <v>0</v>
      </c>
    </row>
    <row r="557" spans="1:7" s="83" customFormat="1" hidden="1">
      <c r="A557" s="99" t="str">
        <f>Invoice!F559</f>
        <v>Exchange rate :</v>
      </c>
      <c r="B557" s="78">
        <f>Invoice!C559</f>
        <v>0</v>
      </c>
      <c r="C557" s="79">
        <f>Invoice!B559</f>
        <v>0</v>
      </c>
      <c r="D557" s="84">
        <f t="shared" si="23"/>
        <v>0</v>
      </c>
      <c r="E557" s="84">
        <f t="shared" si="24"/>
        <v>0</v>
      </c>
      <c r="F557" s="85">
        <f>Invoice!G559</f>
        <v>0</v>
      </c>
      <c r="G557" s="86">
        <f t="shared" si="25"/>
        <v>0</v>
      </c>
    </row>
    <row r="558" spans="1:7" s="83" customFormat="1" hidden="1">
      <c r="A558" s="99" t="str">
        <f>Invoice!F560</f>
        <v>Exchange rate :</v>
      </c>
      <c r="B558" s="78">
        <f>Invoice!C560</f>
        <v>0</v>
      </c>
      <c r="C558" s="79">
        <f>Invoice!B560</f>
        <v>0</v>
      </c>
      <c r="D558" s="84">
        <f t="shared" si="23"/>
        <v>0</v>
      </c>
      <c r="E558" s="84">
        <f t="shared" si="24"/>
        <v>0</v>
      </c>
      <c r="F558" s="85">
        <f>Invoice!G560</f>
        <v>0</v>
      </c>
      <c r="G558" s="86">
        <f t="shared" si="25"/>
        <v>0</v>
      </c>
    </row>
    <row r="559" spans="1:7" s="83" customFormat="1" hidden="1">
      <c r="A559" s="99" t="str">
        <f>Invoice!F561</f>
        <v>Exchange rate :</v>
      </c>
      <c r="B559" s="78">
        <f>Invoice!C561</f>
        <v>0</v>
      </c>
      <c r="C559" s="79">
        <f>Invoice!B561</f>
        <v>0</v>
      </c>
      <c r="D559" s="84">
        <f t="shared" si="23"/>
        <v>0</v>
      </c>
      <c r="E559" s="84">
        <f t="shared" si="24"/>
        <v>0</v>
      </c>
      <c r="F559" s="85">
        <f>Invoice!G561</f>
        <v>0</v>
      </c>
      <c r="G559" s="86">
        <f t="shared" si="25"/>
        <v>0</v>
      </c>
    </row>
    <row r="560" spans="1:7" s="83" customFormat="1" hidden="1">
      <c r="A560" s="99" t="str">
        <f>Invoice!F562</f>
        <v>Exchange rate :</v>
      </c>
      <c r="B560" s="78">
        <f>Invoice!C562</f>
        <v>0</v>
      </c>
      <c r="C560" s="79">
        <f>Invoice!B562</f>
        <v>0</v>
      </c>
      <c r="D560" s="84">
        <f t="shared" si="23"/>
        <v>0</v>
      </c>
      <c r="E560" s="84">
        <f t="shared" si="24"/>
        <v>0</v>
      </c>
      <c r="F560" s="85">
        <f>Invoice!G562</f>
        <v>0</v>
      </c>
      <c r="G560" s="86">
        <f t="shared" si="25"/>
        <v>0</v>
      </c>
    </row>
    <row r="561" spans="1:7" s="83" customFormat="1" hidden="1">
      <c r="A561" s="99" t="str">
        <f>Invoice!F563</f>
        <v>Exchange rate :</v>
      </c>
      <c r="B561" s="78">
        <f>Invoice!C563</f>
        <v>0</v>
      </c>
      <c r="C561" s="79">
        <f>Invoice!B563</f>
        <v>0</v>
      </c>
      <c r="D561" s="84">
        <f t="shared" si="23"/>
        <v>0</v>
      </c>
      <c r="E561" s="84">
        <f t="shared" si="24"/>
        <v>0</v>
      </c>
      <c r="F561" s="85">
        <f>Invoice!G563</f>
        <v>0</v>
      </c>
      <c r="G561" s="86">
        <f t="shared" si="25"/>
        <v>0</v>
      </c>
    </row>
    <row r="562" spans="1:7" s="83" customFormat="1" hidden="1">
      <c r="A562" s="99" t="str">
        <f>Invoice!F564</f>
        <v>Exchange rate :</v>
      </c>
      <c r="B562" s="78">
        <f>Invoice!C564</f>
        <v>0</v>
      </c>
      <c r="C562" s="79">
        <f>Invoice!B564</f>
        <v>0</v>
      </c>
      <c r="D562" s="84">
        <f t="shared" si="23"/>
        <v>0</v>
      </c>
      <c r="E562" s="84">
        <f t="shared" si="24"/>
        <v>0</v>
      </c>
      <c r="F562" s="85">
        <f>Invoice!G564</f>
        <v>0</v>
      </c>
      <c r="G562" s="86">
        <f t="shared" si="25"/>
        <v>0</v>
      </c>
    </row>
    <row r="563" spans="1:7" s="83" customFormat="1" hidden="1">
      <c r="A563" s="99" t="str">
        <f>Invoice!F565</f>
        <v>Exchange rate :</v>
      </c>
      <c r="B563" s="78">
        <f>Invoice!C565</f>
        <v>0</v>
      </c>
      <c r="C563" s="79">
        <f>Invoice!B565</f>
        <v>0</v>
      </c>
      <c r="D563" s="84">
        <f t="shared" si="23"/>
        <v>0</v>
      </c>
      <c r="E563" s="84">
        <f t="shared" si="24"/>
        <v>0</v>
      </c>
      <c r="F563" s="85">
        <f>Invoice!G565</f>
        <v>0</v>
      </c>
      <c r="G563" s="86">
        <f t="shared" si="25"/>
        <v>0</v>
      </c>
    </row>
    <row r="564" spans="1:7" s="83" customFormat="1" hidden="1">
      <c r="A564" s="99" t="str">
        <f>Invoice!F566</f>
        <v>Exchange rate :</v>
      </c>
      <c r="B564" s="78">
        <f>Invoice!C566</f>
        <v>0</v>
      </c>
      <c r="C564" s="79">
        <f>Invoice!B566</f>
        <v>0</v>
      </c>
      <c r="D564" s="84">
        <f t="shared" si="23"/>
        <v>0</v>
      </c>
      <c r="E564" s="84">
        <f t="shared" si="24"/>
        <v>0</v>
      </c>
      <c r="F564" s="85">
        <f>Invoice!G566</f>
        <v>0</v>
      </c>
      <c r="G564" s="86">
        <f t="shared" si="25"/>
        <v>0</v>
      </c>
    </row>
    <row r="565" spans="1:7" s="83" customFormat="1" hidden="1">
      <c r="A565" s="99" t="str">
        <f>Invoice!F567</f>
        <v>Exchange rate :</v>
      </c>
      <c r="B565" s="78">
        <f>Invoice!C567</f>
        <v>0</v>
      </c>
      <c r="C565" s="79">
        <f>Invoice!B567</f>
        <v>0</v>
      </c>
      <c r="D565" s="84">
        <f t="shared" si="23"/>
        <v>0</v>
      </c>
      <c r="E565" s="84">
        <f t="shared" si="24"/>
        <v>0</v>
      </c>
      <c r="F565" s="85">
        <f>Invoice!G567</f>
        <v>0</v>
      </c>
      <c r="G565" s="86">
        <f t="shared" si="25"/>
        <v>0</v>
      </c>
    </row>
    <row r="566" spans="1:7" s="83" customFormat="1" hidden="1">
      <c r="A566" s="99" t="str">
        <f>Invoice!F568</f>
        <v>Exchange rate :</v>
      </c>
      <c r="B566" s="78">
        <f>Invoice!C568</f>
        <v>0</v>
      </c>
      <c r="C566" s="79">
        <f>Invoice!B568</f>
        <v>0</v>
      </c>
      <c r="D566" s="84">
        <f t="shared" si="23"/>
        <v>0</v>
      </c>
      <c r="E566" s="84">
        <f t="shared" si="24"/>
        <v>0</v>
      </c>
      <c r="F566" s="85">
        <f>Invoice!G568</f>
        <v>0</v>
      </c>
      <c r="G566" s="86">
        <f t="shared" si="25"/>
        <v>0</v>
      </c>
    </row>
    <row r="567" spans="1:7" s="83" customFormat="1" hidden="1">
      <c r="A567" s="99" t="str">
        <f>Invoice!F569</f>
        <v>Exchange rate :</v>
      </c>
      <c r="B567" s="78">
        <f>Invoice!C569</f>
        <v>0</v>
      </c>
      <c r="C567" s="79">
        <f>Invoice!B569</f>
        <v>0</v>
      </c>
      <c r="D567" s="84">
        <f t="shared" si="23"/>
        <v>0</v>
      </c>
      <c r="E567" s="84">
        <f t="shared" si="24"/>
        <v>0</v>
      </c>
      <c r="F567" s="85">
        <f>Invoice!G569</f>
        <v>0</v>
      </c>
      <c r="G567" s="86">
        <f t="shared" si="25"/>
        <v>0</v>
      </c>
    </row>
    <row r="568" spans="1:7" s="83" customFormat="1" hidden="1">
      <c r="A568" s="99" t="str">
        <f>Invoice!F570</f>
        <v>Exchange rate :</v>
      </c>
      <c r="B568" s="78">
        <f>Invoice!C570</f>
        <v>0</v>
      </c>
      <c r="C568" s="79">
        <f>Invoice!B570</f>
        <v>0</v>
      </c>
      <c r="D568" s="84">
        <f t="shared" si="23"/>
        <v>0</v>
      </c>
      <c r="E568" s="84">
        <f t="shared" si="24"/>
        <v>0</v>
      </c>
      <c r="F568" s="85">
        <f>Invoice!G570</f>
        <v>0</v>
      </c>
      <c r="G568" s="86">
        <f t="shared" si="25"/>
        <v>0</v>
      </c>
    </row>
    <row r="569" spans="1:7" s="83" customFormat="1" hidden="1">
      <c r="A569" s="99" t="str">
        <f>Invoice!F571</f>
        <v>Exchange rate :</v>
      </c>
      <c r="B569" s="78">
        <f>Invoice!C571</f>
        <v>0</v>
      </c>
      <c r="C569" s="79">
        <f>Invoice!B571</f>
        <v>0</v>
      </c>
      <c r="D569" s="84">
        <f t="shared" si="23"/>
        <v>0</v>
      </c>
      <c r="E569" s="84">
        <f t="shared" si="24"/>
        <v>0</v>
      </c>
      <c r="F569" s="85">
        <f>Invoice!G571</f>
        <v>0</v>
      </c>
      <c r="G569" s="86">
        <f t="shared" si="25"/>
        <v>0</v>
      </c>
    </row>
    <row r="570" spans="1:7" s="83" customFormat="1" hidden="1">
      <c r="A570" s="99" t="str">
        <f>Invoice!F572</f>
        <v>Exchange rate :</v>
      </c>
      <c r="B570" s="78">
        <f>Invoice!C572</f>
        <v>0</v>
      </c>
      <c r="C570" s="79">
        <f>Invoice!B572</f>
        <v>0</v>
      </c>
      <c r="D570" s="84">
        <f t="shared" si="23"/>
        <v>0</v>
      </c>
      <c r="E570" s="84">
        <f t="shared" si="24"/>
        <v>0</v>
      </c>
      <c r="F570" s="85">
        <f>Invoice!G572</f>
        <v>0</v>
      </c>
      <c r="G570" s="86">
        <f t="shared" si="25"/>
        <v>0</v>
      </c>
    </row>
    <row r="571" spans="1:7" s="83" customFormat="1" hidden="1">
      <c r="A571" s="99" t="str">
        <f>Invoice!F573</f>
        <v>Exchange rate :</v>
      </c>
      <c r="B571" s="78">
        <f>Invoice!C573</f>
        <v>0</v>
      </c>
      <c r="C571" s="79">
        <f>Invoice!B573</f>
        <v>0</v>
      </c>
      <c r="D571" s="84">
        <f t="shared" si="23"/>
        <v>0</v>
      </c>
      <c r="E571" s="84">
        <f t="shared" si="24"/>
        <v>0</v>
      </c>
      <c r="F571" s="85">
        <f>Invoice!G573</f>
        <v>0</v>
      </c>
      <c r="G571" s="86">
        <f t="shared" si="25"/>
        <v>0</v>
      </c>
    </row>
    <row r="572" spans="1:7" s="83" customFormat="1" hidden="1">
      <c r="A572" s="99" t="str">
        <f>Invoice!F574</f>
        <v>Exchange rate :</v>
      </c>
      <c r="B572" s="78">
        <f>Invoice!C574</f>
        <v>0</v>
      </c>
      <c r="C572" s="79">
        <f>Invoice!B574</f>
        <v>0</v>
      </c>
      <c r="D572" s="84">
        <f t="shared" si="23"/>
        <v>0</v>
      </c>
      <c r="E572" s="84">
        <f t="shared" si="24"/>
        <v>0</v>
      </c>
      <c r="F572" s="85">
        <f>Invoice!G574</f>
        <v>0</v>
      </c>
      <c r="G572" s="86">
        <f t="shared" si="25"/>
        <v>0</v>
      </c>
    </row>
    <row r="573" spans="1:7" s="83" customFormat="1" hidden="1">
      <c r="A573" s="99" t="str">
        <f>Invoice!F575</f>
        <v>Exchange rate :</v>
      </c>
      <c r="B573" s="78">
        <f>Invoice!C575</f>
        <v>0</v>
      </c>
      <c r="C573" s="79">
        <f>Invoice!B575</f>
        <v>0</v>
      </c>
      <c r="D573" s="84">
        <f t="shared" si="23"/>
        <v>0</v>
      </c>
      <c r="E573" s="84">
        <f t="shared" si="24"/>
        <v>0</v>
      </c>
      <c r="F573" s="85">
        <f>Invoice!G575</f>
        <v>0</v>
      </c>
      <c r="G573" s="86">
        <f t="shared" si="25"/>
        <v>0</v>
      </c>
    </row>
    <row r="574" spans="1:7" s="83" customFormat="1" hidden="1">
      <c r="A574" s="99" t="str">
        <f>Invoice!F576</f>
        <v>Exchange rate :</v>
      </c>
      <c r="B574" s="78">
        <f>Invoice!C576</f>
        <v>0</v>
      </c>
      <c r="C574" s="79">
        <f>Invoice!B576</f>
        <v>0</v>
      </c>
      <c r="D574" s="84">
        <f t="shared" si="23"/>
        <v>0</v>
      </c>
      <c r="E574" s="84">
        <f t="shared" si="24"/>
        <v>0</v>
      </c>
      <c r="F574" s="85">
        <f>Invoice!G576</f>
        <v>0</v>
      </c>
      <c r="G574" s="86">
        <f t="shared" si="25"/>
        <v>0</v>
      </c>
    </row>
    <row r="575" spans="1:7" s="83" customFormat="1" hidden="1">
      <c r="A575" s="99" t="str">
        <f>Invoice!F577</f>
        <v>Exchange rate :</v>
      </c>
      <c r="B575" s="78">
        <f>Invoice!C577</f>
        <v>0</v>
      </c>
      <c r="C575" s="79">
        <f>Invoice!B577</f>
        <v>0</v>
      </c>
      <c r="D575" s="84">
        <f t="shared" si="23"/>
        <v>0</v>
      </c>
      <c r="E575" s="84">
        <f t="shared" si="24"/>
        <v>0</v>
      </c>
      <c r="F575" s="85">
        <f>Invoice!G577</f>
        <v>0</v>
      </c>
      <c r="G575" s="86">
        <f t="shared" si="25"/>
        <v>0</v>
      </c>
    </row>
    <row r="576" spans="1:7" s="83" customFormat="1" hidden="1">
      <c r="A576" s="99" t="str">
        <f>Invoice!F578</f>
        <v>Exchange rate :</v>
      </c>
      <c r="B576" s="78">
        <f>Invoice!C578</f>
        <v>0</v>
      </c>
      <c r="C576" s="79">
        <f>Invoice!B578</f>
        <v>0</v>
      </c>
      <c r="D576" s="84">
        <f t="shared" si="23"/>
        <v>0</v>
      </c>
      <c r="E576" s="84">
        <f t="shared" si="24"/>
        <v>0</v>
      </c>
      <c r="F576" s="85">
        <f>Invoice!G578</f>
        <v>0</v>
      </c>
      <c r="G576" s="86">
        <f t="shared" si="25"/>
        <v>0</v>
      </c>
    </row>
    <row r="577" spans="1:7" s="83" customFormat="1" hidden="1">
      <c r="A577" s="99" t="str">
        <f>Invoice!F579</f>
        <v>Exchange rate :</v>
      </c>
      <c r="B577" s="78">
        <f>Invoice!C579</f>
        <v>0</v>
      </c>
      <c r="C577" s="79">
        <f>Invoice!B579</f>
        <v>0</v>
      </c>
      <c r="D577" s="84">
        <f t="shared" ref="D577:D640" si="26">F577/$D$14</f>
        <v>0</v>
      </c>
      <c r="E577" s="84">
        <f t="shared" ref="E577:E640" si="27">G577/$D$14</f>
        <v>0</v>
      </c>
      <c r="F577" s="85">
        <f>Invoice!G579</f>
        <v>0</v>
      </c>
      <c r="G577" s="86">
        <f t="shared" ref="G577:G640" si="28">C577*F577</f>
        <v>0</v>
      </c>
    </row>
    <row r="578" spans="1:7" s="83" customFormat="1" hidden="1">
      <c r="A578" s="99" t="str">
        <f>Invoice!F580</f>
        <v>Exchange rate :</v>
      </c>
      <c r="B578" s="78">
        <f>Invoice!C580</f>
        <v>0</v>
      </c>
      <c r="C578" s="79">
        <f>Invoice!B580</f>
        <v>0</v>
      </c>
      <c r="D578" s="84">
        <f t="shared" si="26"/>
        <v>0</v>
      </c>
      <c r="E578" s="84">
        <f t="shared" si="27"/>
        <v>0</v>
      </c>
      <c r="F578" s="85">
        <f>Invoice!G580</f>
        <v>0</v>
      </c>
      <c r="G578" s="86">
        <f t="shared" si="28"/>
        <v>0</v>
      </c>
    </row>
    <row r="579" spans="1:7" s="83" customFormat="1" hidden="1">
      <c r="A579" s="99" t="str">
        <f>Invoice!F581</f>
        <v>Exchange rate :</v>
      </c>
      <c r="B579" s="78">
        <f>Invoice!C581</f>
        <v>0</v>
      </c>
      <c r="C579" s="79">
        <f>Invoice!B581</f>
        <v>0</v>
      </c>
      <c r="D579" s="84">
        <f t="shared" si="26"/>
        <v>0</v>
      </c>
      <c r="E579" s="84">
        <f t="shared" si="27"/>
        <v>0</v>
      </c>
      <c r="F579" s="85">
        <f>Invoice!G581</f>
        <v>0</v>
      </c>
      <c r="G579" s="86">
        <f t="shared" si="28"/>
        <v>0</v>
      </c>
    </row>
    <row r="580" spans="1:7" s="83" customFormat="1" hidden="1">
      <c r="A580" s="99" t="str">
        <f>Invoice!F582</f>
        <v>Exchange rate :</v>
      </c>
      <c r="B580" s="78">
        <f>Invoice!C582</f>
        <v>0</v>
      </c>
      <c r="C580" s="79">
        <f>Invoice!B582</f>
        <v>0</v>
      </c>
      <c r="D580" s="84">
        <f t="shared" si="26"/>
        <v>0</v>
      </c>
      <c r="E580" s="84">
        <f t="shared" si="27"/>
        <v>0</v>
      </c>
      <c r="F580" s="85">
        <f>Invoice!G582</f>
        <v>0</v>
      </c>
      <c r="G580" s="86">
        <f t="shared" si="28"/>
        <v>0</v>
      </c>
    </row>
    <row r="581" spans="1:7" s="83" customFormat="1" hidden="1">
      <c r="A581" s="99" t="str">
        <f>Invoice!F583</f>
        <v>Exchange rate :</v>
      </c>
      <c r="B581" s="78">
        <f>Invoice!C583</f>
        <v>0</v>
      </c>
      <c r="C581" s="79">
        <f>Invoice!B583</f>
        <v>0</v>
      </c>
      <c r="D581" s="84">
        <f t="shared" si="26"/>
        <v>0</v>
      </c>
      <c r="E581" s="84">
        <f t="shared" si="27"/>
        <v>0</v>
      </c>
      <c r="F581" s="85">
        <f>Invoice!G583</f>
        <v>0</v>
      </c>
      <c r="G581" s="86">
        <f t="shared" si="28"/>
        <v>0</v>
      </c>
    </row>
    <row r="582" spans="1:7" s="83" customFormat="1" hidden="1">
      <c r="A582" s="99" t="str">
        <f>Invoice!F584</f>
        <v>Exchange rate :</v>
      </c>
      <c r="B582" s="78">
        <f>Invoice!C584</f>
        <v>0</v>
      </c>
      <c r="C582" s="79">
        <f>Invoice!B584</f>
        <v>0</v>
      </c>
      <c r="D582" s="84">
        <f t="shared" si="26"/>
        <v>0</v>
      </c>
      <c r="E582" s="84">
        <f t="shared" si="27"/>
        <v>0</v>
      </c>
      <c r="F582" s="85">
        <f>Invoice!G584</f>
        <v>0</v>
      </c>
      <c r="G582" s="86">
        <f t="shared" si="28"/>
        <v>0</v>
      </c>
    </row>
    <row r="583" spans="1:7" s="83" customFormat="1" hidden="1">
      <c r="A583" s="99" t="str">
        <f>Invoice!F585</f>
        <v>Exchange rate :</v>
      </c>
      <c r="B583" s="78">
        <f>Invoice!C585</f>
        <v>0</v>
      </c>
      <c r="C583" s="79">
        <f>Invoice!B585</f>
        <v>0</v>
      </c>
      <c r="D583" s="84">
        <f t="shared" si="26"/>
        <v>0</v>
      </c>
      <c r="E583" s="84">
        <f t="shared" si="27"/>
        <v>0</v>
      </c>
      <c r="F583" s="85">
        <f>Invoice!G585</f>
        <v>0</v>
      </c>
      <c r="G583" s="86">
        <f t="shared" si="28"/>
        <v>0</v>
      </c>
    </row>
    <row r="584" spans="1:7" s="83" customFormat="1" hidden="1">
      <c r="A584" s="99" t="str">
        <f>Invoice!F586</f>
        <v>Exchange rate :</v>
      </c>
      <c r="B584" s="78">
        <f>Invoice!C586</f>
        <v>0</v>
      </c>
      <c r="C584" s="79">
        <f>Invoice!B586</f>
        <v>0</v>
      </c>
      <c r="D584" s="84">
        <f t="shared" si="26"/>
        <v>0</v>
      </c>
      <c r="E584" s="84">
        <f t="shared" si="27"/>
        <v>0</v>
      </c>
      <c r="F584" s="85">
        <f>Invoice!G586</f>
        <v>0</v>
      </c>
      <c r="G584" s="86">
        <f t="shared" si="28"/>
        <v>0</v>
      </c>
    </row>
    <row r="585" spans="1:7" s="83" customFormat="1" hidden="1">
      <c r="A585" s="99" t="str">
        <f>Invoice!F587</f>
        <v>Exchange rate :</v>
      </c>
      <c r="B585" s="78">
        <f>Invoice!C587</f>
        <v>0</v>
      </c>
      <c r="C585" s="79">
        <f>Invoice!B587</f>
        <v>0</v>
      </c>
      <c r="D585" s="84">
        <f t="shared" si="26"/>
        <v>0</v>
      </c>
      <c r="E585" s="84">
        <f t="shared" si="27"/>
        <v>0</v>
      </c>
      <c r="F585" s="85">
        <f>Invoice!G587</f>
        <v>0</v>
      </c>
      <c r="G585" s="86">
        <f t="shared" si="28"/>
        <v>0</v>
      </c>
    </row>
    <row r="586" spans="1:7" s="83" customFormat="1" hidden="1">
      <c r="A586" s="99" t="str">
        <f>Invoice!F588</f>
        <v>Exchange rate :</v>
      </c>
      <c r="B586" s="78">
        <f>Invoice!C588</f>
        <v>0</v>
      </c>
      <c r="C586" s="79">
        <f>Invoice!B588</f>
        <v>0</v>
      </c>
      <c r="D586" s="84">
        <f t="shared" si="26"/>
        <v>0</v>
      </c>
      <c r="E586" s="84">
        <f t="shared" si="27"/>
        <v>0</v>
      </c>
      <c r="F586" s="85">
        <f>Invoice!G588</f>
        <v>0</v>
      </c>
      <c r="G586" s="86">
        <f t="shared" si="28"/>
        <v>0</v>
      </c>
    </row>
    <row r="587" spans="1:7" s="83" customFormat="1" hidden="1">
      <c r="A587" s="99" t="str">
        <f>Invoice!F589</f>
        <v>Exchange rate :</v>
      </c>
      <c r="B587" s="78">
        <f>Invoice!C589</f>
        <v>0</v>
      </c>
      <c r="C587" s="79">
        <f>Invoice!B589</f>
        <v>0</v>
      </c>
      <c r="D587" s="84">
        <f t="shared" si="26"/>
        <v>0</v>
      </c>
      <c r="E587" s="84">
        <f t="shared" si="27"/>
        <v>0</v>
      </c>
      <c r="F587" s="85">
        <f>Invoice!G589</f>
        <v>0</v>
      </c>
      <c r="G587" s="86">
        <f t="shared" si="28"/>
        <v>0</v>
      </c>
    </row>
    <row r="588" spans="1:7" s="83" customFormat="1" hidden="1">
      <c r="A588" s="99" t="str">
        <f>Invoice!F590</f>
        <v>Exchange rate :</v>
      </c>
      <c r="B588" s="78">
        <f>Invoice!C590</f>
        <v>0</v>
      </c>
      <c r="C588" s="79">
        <f>Invoice!B590</f>
        <v>0</v>
      </c>
      <c r="D588" s="84">
        <f t="shared" si="26"/>
        <v>0</v>
      </c>
      <c r="E588" s="84">
        <f t="shared" si="27"/>
        <v>0</v>
      </c>
      <c r="F588" s="85">
        <f>Invoice!G590</f>
        <v>0</v>
      </c>
      <c r="G588" s="86">
        <f t="shared" si="28"/>
        <v>0</v>
      </c>
    </row>
    <row r="589" spans="1:7" s="83" customFormat="1" hidden="1">
      <c r="A589" s="99" t="str">
        <f>Invoice!F591</f>
        <v>Exchange rate :</v>
      </c>
      <c r="B589" s="78">
        <f>Invoice!C591</f>
        <v>0</v>
      </c>
      <c r="C589" s="79">
        <f>Invoice!B591</f>
        <v>0</v>
      </c>
      <c r="D589" s="84">
        <f t="shared" si="26"/>
        <v>0</v>
      </c>
      <c r="E589" s="84">
        <f t="shared" si="27"/>
        <v>0</v>
      </c>
      <c r="F589" s="85">
        <f>Invoice!G591</f>
        <v>0</v>
      </c>
      <c r="G589" s="86">
        <f t="shared" si="28"/>
        <v>0</v>
      </c>
    </row>
    <row r="590" spans="1:7" s="83" customFormat="1" hidden="1">
      <c r="A590" s="99" t="str">
        <f>Invoice!F592</f>
        <v>Exchange rate :</v>
      </c>
      <c r="B590" s="78">
        <f>Invoice!C592</f>
        <v>0</v>
      </c>
      <c r="C590" s="79">
        <f>Invoice!B592</f>
        <v>0</v>
      </c>
      <c r="D590" s="84">
        <f t="shared" si="26"/>
        <v>0</v>
      </c>
      <c r="E590" s="84">
        <f t="shared" si="27"/>
        <v>0</v>
      </c>
      <c r="F590" s="85">
        <f>Invoice!G592</f>
        <v>0</v>
      </c>
      <c r="G590" s="86">
        <f t="shared" si="28"/>
        <v>0</v>
      </c>
    </row>
    <row r="591" spans="1:7" s="83" customFormat="1" hidden="1">
      <c r="A591" s="99" t="str">
        <f>Invoice!F593</f>
        <v>Exchange rate :</v>
      </c>
      <c r="B591" s="78">
        <f>Invoice!C593</f>
        <v>0</v>
      </c>
      <c r="C591" s="79">
        <f>Invoice!B593</f>
        <v>0</v>
      </c>
      <c r="D591" s="84">
        <f t="shared" si="26"/>
        <v>0</v>
      </c>
      <c r="E591" s="84">
        <f t="shared" si="27"/>
        <v>0</v>
      </c>
      <c r="F591" s="85">
        <f>Invoice!G593</f>
        <v>0</v>
      </c>
      <c r="G591" s="86">
        <f t="shared" si="28"/>
        <v>0</v>
      </c>
    </row>
    <row r="592" spans="1:7" s="83" customFormat="1" hidden="1">
      <c r="A592" s="99" t="str">
        <f>Invoice!F594</f>
        <v>Exchange rate :</v>
      </c>
      <c r="B592" s="78">
        <f>Invoice!C594</f>
        <v>0</v>
      </c>
      <c r="C592" s="79">
        <f>Invoice!B594</f>
        <v>0</v>
      </c>
      <c r="D592" s="84">
        <f t="shared" si="26"/>
        <v>0</v>
      </c>
      <c r="E592" s="84">
        <f t="shared" si="27"/>
        <v>0</v>
      </c>
      <c r="F592" s="85">
        <f>Invoice!G594</f>
        <v>0</v>
      </c>
      <c r="G592" s="86">
        <f t="shared" si="28"/>
        <v>0</v>
      </c>
    </row>
    <row r="593" spans="1:7" s="83" customFormat="1" hidden="1">
      <c r="A593" s="99" t="str">
        <f>Invoice!F595</f>
        <v>Exchange rate :</v>
      </c>
      <c r="B593" s="78">
        <f>Invoice!C595</f>
        <v>0</v>
      </c>
      <c r="C593" s="79">
        <f>Invoice!B595</f>
        <v>0</v>
      </c>
      <c r="D593" s="84">
        <f t="shared" si="26"/>
        <v>0</v>
      </c>
      <c r="E593" s="84">
        <f t="shared" si="27"/>
        <v>0</v>
      </c>
      <c r="F593" s="85">
        <f>Invoice!G595</f>
        <v>0</v>
      </c>
      <c r="G593" s="86">
        <f t="shared" si="28"/>
        <v>0</v>
      </c>
    </row>
    <row r="594" spans="1:7" s="83" customFormat="1" hidden="1">
      <c r="A594" s="99" t="str">
        <f>Invoice!F596</f>
        <v>Exchange rate :</v>
      </c>
      <c r="B594" s="78">
        <f>Invoice!C596</f>
        <v>0</v>
      </c>
      <c r="C594" s="79">
        <f>Invoice!B596</f>
        <v>0</v>
      </c>
      <c r="D594" s="84">
        <f t="shared" si="26"/>
        <v>0</v>
      </c>
      <c r="E594" s="84">
        <f t="shared" si="27"/>
        <v>0</v>
      </c>
      <c r="F594" s="85">
        <f>Invoice!G596</f>
        <v>0</v>
      </c>
      <c r="G594" s="86">
        <f t="shared" si="28"/>
        <v>0</v>
      </c>
    </row>
    <row r="595" spans="1:7" s="83" customFormat="1" hidden="1">
      <c r="A595" s="99" t="str">
        <f>Invoice!F597</f>
        <v>Exchange rate :</v>
      </c>
      <c r="B595" s="78">
        <f>Invoice!C597</f>
        <v>0</v>
      </c>
      <c r="C595" s="79">
        <f>Invoice!B597</f>
        <v>0</v>
      </c>
      <c r="D595" s="84">
        <f t="shared" si="26"/>
        <v>0</v>
      </c>
      <c r="E595" s="84">
        <f t="shared" si="27"/>
        <v>0</v>
      </c>
      <c r="F595" s="85">
        <f>Invoice!G597</f>
        <v>0</v>
      </c>
      <c r="G595" s="86">
        <f t="shared" si="28"/>
        <v>0</v>
      </c>
    </row>
    <row r="596" spans="1:7" s="83" customFormat="1" hidden="1">
      <c r="A596" s="99" t="str">
        <f>Invoice!F598</f>
        <v>Exchange rate :</v>
      </c>
      <c r="B596" s="78">
        <f>Invoice!C598</f>
        <v>0</v>
      </c>
      <c r="C596" s="79">
        <f>Invoice!B598</f>
        <v>0</v>
      </c>
      <c r="D596" s="84">
        <f t="shared" si="26"/>
        <v>0</v>
      </c>
      <c r="E596" s="84">
        <f t="shared" si="27"/>
        <v>0</v>
      </c>
      <c r="F596" s="85">
        <f>Invoice!G598</f>
        <v>0</v>
      </c>
      <c r="G596" s="86">
        <f t="shared" si="28"/>
        <v>0</v>
      </c>
    </row>
    <row r="597" spans="1:7" s="83" customFormat="1" hidden="1">
      <c r="A597" s="99" t="str">
        <f>Invoice!F599</f>
        <v>Exchange rate :</v>
      </c>
      <c r="B597" s="78">
        <f>Invoice!C599</f>
        <v>0</v>
      </c>
      <c r="C597" s="79">
        <f>Invoice!B599</f>
        <v>0</v>
      </c>
      <c r="D597" s="84">
        <f t="shared" si="26"/>
        <v>0</v>
      </c>
      <c r="E597" s="84">
        <f t="shared" si="27"/>
        <v>0</v>
      </c>
      <c r="F597" s="85">
        <f>Invoice!G599</f>
        <v>0</v>
      </c>
      <c r="G597" s="86">
        <f t="shared" si="28"/>
        <v>0</v>
      </c>
    </row>
    <row r="598" spans="1:7" s="83" customFormat="1" hidden="1">
      <c r="A598" s="99" t="str">
        <f>Invoice!F600</f>
        <v>Exchange rate :</v>
      </c>
      <c r="B598" s="78">
        <f>Invoice!C600</f>
        <v>0</v>
      </c>
      <c r="C598" s="79">
        <f>Invoice!B600</f>
        <v>0</v>
      </c>
      <c r="D598" s="84">
        <f t="shared" si="26"/>
        <v>0</v>
      </c>
      <c r="E598" s="84">
        <f t="shared" si="27"/>
        <v>0</v>
      </c>
      <c r="F598" s="85">
        <f>Invoice!G600</f>
        <v>0</v>
      </c>
      <c r="G598" s="86">
        <f t="shared" si="28"/>
        <v>0</v>
      </c>
    </row>
    <row r="599" spans="1:7" s="83" customFormat="1" hidden="1">
      <c r="A599" s="99" t="str">
        <f>Invoice!F601</f>
        <v>Exchange rate :</v>
      </c>
      <c r="B599" s="78">
        <f>Invoice!C601</f>
        <v>0</v>
      </c>
      <c r="C599" s="79">
        <f>Invoice!B601</f>
        <v>0</v>
      </c>
      <c r="D599" s="84">
        <f t="shared" si="26"/>
        <v>0</v>
      </c>
      <c r="E599" s="84">
        <f t="shared" si="27"/>
        <v>0</v>
      </c>
      <c r="F599" s="85">
        <f>Invoice!G601</f>
        <v>0</v>
      </c>
      <c r="G599" s="86">
        <f t="shared" si="28"/>
        <v>0</v>
      </c>
    </row>
    <row r="600" spans="1:7" s="83" customFormat="1" hidden="1">
      <c r="A600" s="99" t="str">
        <f>Invoice!F602</f>
        <v>Exchange rate :</v>
      </c>
      <c r="B600" s="78">
        <f>Invoice!C602</f>
        <v>0</v>
      </c>
      <c r="C600" s="79">
        <f>Invoice!B602</f>
        <v>0</v>
      </c>
      <c r="D600" s="84">
        <f t="shared" si="26"/>
        <v>0</v>
      </c>
      <c r="E600" s="84">
        <f t="shared" si="27"/>
        <v>0</v>
      </c>
      <c r="F600" s="85">
        <f>Invoice!G602</f>
        <v>0</v>
      </c>
      <c r="G600" s="86">
        <f t="shared" si="28"/>
        <v>0</v>
      </c>
    </row>
    <row r="601" spans="1:7" s="83" customFormat="1" hidden="1">
      <c r="A601" s="99" t="str">
        <f>Invoice!F603</f>
        <v>Exchange rate :</v>
      </c>
      <c r="B601" s="78">
        <f>Invoice!C603</f>
        <v>0</v>
      </c>
      <c r="C601" s="79">
        <f>Invoice!B603</f>
        <v>0</v>
      </c>
      <c r="D601" s="84">
        <f t="shared" si="26"/>
        <v>0</v>
      </c>
      <c r="E601" s="84">
        <f t="shared" si="27"/>
        <v>0</v>
      </c>
      <c r="F601" s="85">
        <f>Invoice!G603</f>
        <v>0</v>
      </c>
      <c r="G601" s="86">
        <f t="shared" si="28"/>
        <v>0</v>
      </c>
    </row>
    <row r="602" spans="1:7" s="83" customFormat="1" hidden="1">
      <c r="A602" s="99" t="str">
        <f>Invoice!F604</f>
        <v>Exchange rate :</v>
      </c>
      <c r="B602" s="78">
        <f>Invoice!C604</f>
        <v>0</v>
      </c>
      <c r="C602" s="79">
        <f>Invoice!B604</f>
        <v>0</v>
      </c>
      <c r="D602" s="84">
        <f t="shared" si="26"/>
        <v>0</v>
      </c>
      <c r="E602" s="84">
        <f t="shared" si="27"/>
        <v>0</v>
      </c>
      <c r="F602" s="85">
        <f>Invoice!G604</f>
        <v>0</v>
      </c>
      <c r="G602" s="86">
        <f t="shared" si="28"/>
        <v>0</v>
      </c>
    </row>
    <row r="603" spans="1:7" s="83" customFormat="1" hidden="1">
      <c r="A603" s="99" t="str">
        <f>Invoice!F605</f>
        <v>Exchange rate :</v>
      </c>
      <c r="B603" s="78">
        <f>Invoice!C605</f>
        <v>0</v>
      </c>
      <c r="C603" s="79">
        <f>Invoice!B605</f>
        <v>0</v>
      </c>
      <c r="D603" s="84">
        <f t="shared" si="26"/>
        <v>0</v>
      </c>
      <c r="E603" s="84">
        <f t="shared" si="27"/>
        <v>0</v>
      </c>
      <c r="F603" s="85">
        <f>Invoice!G605</f>
        <v>0</v>
      </c>
      <c r="G603" s="86">
        <f t="shared" si="28"/>
        <v>0</v>
      </c>
    </row>
    <row r="604" spans="1:7" s="83" customFormat="1" hidden="1">
      <c r="A604" s="99" t="str">
        <f>Invoice!F606</f>
        <v>Exchange rate :</v>
      </c>
      <c r="B604" s="78">
        <f>Invoice!C606</f>
        <v>0</v>
      </c>
      <c r="C604" s="79">
        <f>Invoice!B606</f>
        <v>0</v>
      </c>
      <c r="D604" s="84">
        <f t="shared" si="26"/>
        <v>0</v>
      </c>
      <c r="E604" s="84">
        <f t="shared" si="27"/>
        <v>0</v>
      </c>
      <c r="F604" s="85">
        <f>Invoice!G606</f>
        <v>0</v>
      </c>
      <c r="G604" s="86">
        <f t="shared" si="28"/>
        <v>0</v>
      </c>
    </row>
    <row r="605" spans="1:7" s="83" customFormat="1" hidden="1">
      <c r="A605" s="99" t="str">
        <f>Invoice!F607</f>
        <v>Exchange rate :</v>
      </c>
      <c r="B605" s="78">
        <f>Invoice!C607</f>
        <v>0</v>
      </c>
      <c r="C605" s="79">
        <f>Invoice!B607</f>
        <v>0</v>
      </c>
      <c r="D605" s="84">
        <f t="shared" si="26"/>
        <v>0</v>
      </c>
      <c r="E605" s="84">
        <f t="shared" si="27"/>
        <v>0</v>
      </c>
      <c r="F605" s="85">
        <f>Invoice!G607</f>
        <v>0</v>
      </c>
      <c r="G605" s="86">
        <f t="shared" si="28"/>
        <v>0</v>
      </c>
    </row>
    <row r="606" spans="1:7" s="83" customFormat="1" hidden="1">
      <c r="A606" s="99" t="str">
        <f>Invoice!F608</f>
        <v>Exchange rate :</v>
      </c>
      <c r="B606" s="78">
        <f>Invoice!C608</f>
        <v>0</v>
      </c>
      <c r="C606" s="79">
        <f>Invoice!B608</f>
        <v>0</v>
      </c>
      <c r="D606" s="84">
        <f t="shared" si="26"/>
        <v>0</v>
      </c>
      <c r="E606" s="84">
        <f t="shared" si="27"/>
        <v>0</v>
      </c>
      <c r="F606" s="85">
        <f>Invoice!G608</f>
        <v>0</v>
      </c>
      <c r="G606" s="86">
        <f t="shared" si="28"/>
        <v>0</v>
      </c>
    </row>
    <row r="607" spans="1:7" s="83" customFormat="1" hidden="1">
      <c r="A607" s="99" t="str">
        <f>Invoice!F609</f>
        <v>Exchange rate :</v>
      </c>
      <c r="B607" s="78">
        <f>Invoice!C609</f>
        <v>0</v>
      </c>
      <c r="C607" s="79">
        <f>Invoice!B609</f>
        <v>0</v>
      </c>
      <c r="D607" s="84">
        <f t="shared" si="26"/>
        <v>0</v>
      </c>
      <c r="E607" s="84">
        <f t="shared" si="27"/>
        <v>0</v>
      </c>
      <c r="F607" s="85">
        <f>Invoice!G609</f>
        <v>0</v>
      </c>
      <c r="G607" s="86">
        <f t="shared" si="28"/>
        <v>0</v>
      </c>
    </row>
    <row r="608" spans="1:7" s="83" customFormat="1" hidden="1">
      <c r="A608" s="99" t="str">
        <f>Invoice!F610</f>
        <v>Exchange rate :</v>
      </c>
      <c r="B608" s="78">
        <f>Invoice!C610</f>
        <v>0</v>
      </c>
      <c r="C608" s="79">
        <f>Invoice!B610</f>
        <v>0</v>
      </c>
      <c r="D608" s="84">
        <f t="shared" si="26"/>
        <v>0</v>
      </c>
      <c r="E608" s="84">
        <f t="shared" si="27"/>
        <v>0</v>
      </c>
      <c r="F608" s="85">
        <f>Invoice!G610</f>
        <v>0</v>
      </c>
      <c r="G608" s="86">
        <f t="shared" si="28"/>
        <v>0</v>
      </c>
    </row>
    <row r="609" spans="1:7" s="83" customFormat="1" hidden="1">
      <c r="A609" s="99" t="str">
        <f>Invoice!F611</f>
        <v>Exchange rate :</v>
      </c>
      <c r="B609" s="78">
        <f>Invoice!C611</f>
        <v>0</v>
      </c>
      <c r="C609" s="79">
        <f>Invoice!B611</f>
        <v>0</v>
      </c>
      <c r="D609" s="84">
        <f t="shared" si="26"/>
        <v>0</v>
      </c>
      <c r="E609" s="84">
        <f t="shared" si="27"/>
        <v>0</v>
      </c>
      <c r="F609" s="85">
        <f>Invoice!G611</f>
        <v>0</v>
      </c>
      <c r="G609" s="86">
        <f t="shared" si="28"/>
        <v>0</v>
      </c>
    </row>
    <row r="610" spans="1:7" s="83" customFormat="1" hidden="1">
      <c r="A610" s="99" t="str">
        <f>Invoice!F612</f>
        <v>Exchange rate :</v>
      </c>
      <c r="B610" s="78">
        <f>Invoice!C612</f>
        <v>0</v>
      </c>
      <c r="C610" s="79">
        <f>Invoice!B612</f>
        <v>0</v>
      </c>
      <c r="D610" s="84">
        <f t="shared" si="26"/>
        <v>0</v>
      </c>
      <c r="E610" s="84">
        <f t="shared" si="27"/>
        <v>0</v>
      </c>
      <c r="F610" s="85">
        <f>Invoice!G612</f>
        <v>0</v>
      </c>
      <c r="G610" s="86">
        <f t="shared" si="28"/>
        <v>0</v>
      </c>
    </row>
    <row r="611" spans="1:7" s="83" customFormat="1" hidden="1">
      <c r="A611" s="99" t="str">
        <f>Invoice!F613</f>
        <v>Exchange rate :</v>
      </c>
      <c r="B611" s="78">
        <f>Invoice!C613</f>
        <v>0</v>
      </c>
      <c r="C611" s="79">
        <f>Invoice!B613</f>
        <v>0</v>
      </c>
      <c r="D611" s="84">
        <f t="shared" si="26"/>
        <v>0</v>
      </c>
      <c r="E611" s="84">
        <f t="shared" si="27"/>
        <v>0</v>
      </c>
      <c r="F611" s="85">
        <f>Invoice!G613</f>
        <v>0</v>
      </c>
      <c r="G611" s="86">
        <f t="shared" si="28"/>
        <v>0</v>
      </c>
    </row>
    <row r="612" spans="1:7" s="83" customFormat="1" hidden="1">
      <c r="A612" s="99" t="str">
        <f>Invoice!F614</f>
        <v>Exchange rate :</v>
      </c>
      <c r="B612" s="78">
        <f>Invoice!C614</f>
        <v>0</v>
      </c>
      <c r="C612" s="79">
        <f>Invoice!B614</f>
        <v>0</v>
      </c>
      <c r="D612" s="84">
        <f t="shared" si="26"/>
        <v>0</v>
      </c>
      <c r="E612" s="84">
        <f t="shared" si="27"/>
        <v>0</v>
      </c>
      <c r="F612" s="85">
        <f>Invoice!G614</f>
        <v>0</v>
      </c>
      <c r="G612" s="86">
        <f t="shared" si="28"/>
        <v>0</v>
      </c>
    </row>
    <row r="613" spans="1:7" s="83" customFormat="1" hidden="1">
      <c r="A613" s="99" t="str">
        <f>Invoice!F615</f>
        <v>Exchange rate :</v>
      </c>
      <c r="B613" s="78">
        <f>Invoice!C615</f>
        <v>0</v>
      </c>
      <c r="C613" s="79">
        <f>Invoice!B615</f>
        <v>0</v>
      </c>
      <c r="D613" s="84">
        <f t="shared" si="26"/>
        <v>0</v>
      </c>
      <c r="E613" s="84">
        <f t="shared" si="27"/>
        <v>0</v>
      </c>
      <c r="F613" s="85">
        <f>Invoice!G615</f>
        <v>0</v>
      </c>
      <c r="G613" s="86">
        <f t="shared" si="28"/>
        <v>0</v>
      </c>
    </row>
    <row r="614" spans="1:7" s="83" customFormat="1" hidden="1">
      <c r="A614" s="99" t="str">
        <f>Invoice!F616</f>
        <v>Exchange rate :</v>
      </c>
      <c r="B614" s="78">
        <f>Invoice!C616</f>
        <v>0</v>
      </c>
      <c r="C614" s="79">
        <f>Invoice!B616</f>
        <v>0</v>
      </c>
      <c r="D614" s="84">
        <f t="shared" si="26"/>
        <v>0</v>
      </c>
      <c r="E614" s="84">
        <f t="shared" si="27"/>
        <v>0</v>
      </c>
      <c r="F614" s="85">
        <f>Invoice!G616</f>
        <v>0</v>
      </c>
      <c r="G614" s="86">
        <f t="shared" si="28"/>
        <v>0</v>
      </c>
    </row>
    <row r="615" spans="1:7" s="83" customFormat="1" hidden="1">
      <c r="A615" s="99" t="str">
        <f>Invoice!F617</f>
        <v>Exchange rate :</v>
      </c>
      <c r="B615" s="78">
        <f>Invoice!C617</f>
        <v>0</v>
      </c>
      <c r="C615" s="79">
        <f>Invoice!B617</f>
        <v>0</v>
      </c>
      <c r="D615" s="84">
        <f t="shared" si="26"/>
        <v>0</v>
      </c>
      <c r="E615" s="84">
        <f t="shared" si="27"/>
        <v>0</v>
      </c>
      <c r="F615" s="85">
        <f>Invoice!G617</f>
        <v>0</v>
      </c>
      <c r="G615" s="86">
        <f t="shared" si="28"/>
        <v>0</v>
      </c>
    </row>
    <row r="616" spans="1:7" s="83" customFormat="1" hidden="1">
      <c r="A616" s="99" t="str">
        <f>Invoice!F618</f>
        <v>Exchange rate :</v>
      </c>
      <c r="B616" s="78">
        <f>Invoice!C618</f>
        <v>0</v>
      </c>
      <c r="C616" s="79">
        <f>Invoice!B618</f>
        <v>0</v>
      </c>
      <c r="D616" s="84">
        <f t="shared" si="26"/>
        <v>0</v>
      </c>
      <c r="E616" s="84">
        <f t="shared" si="27"/>
        <v>0</v>
      </c>
      <c r="F616" s="85">
        <f>Invoice!G618</f>
        <v>0</v>
      </c>
      <c r="G616" s="86">
        <f t="shared" si="28"/>
        <v>0</v>
      </c>
    </row>
    <row r="617" spans="1:7" s="83" customFormat="1" hidden="1">
      <c r="A617" s="99" t="str">
        <f>Invoice!F619</f>
        <v>Exchange rate :</v>
      </c>
      <c r="B617" s="78">
        <f>Invoice!C619</f>
        <v>0</v>
      </c>
      <c r="C617" s="79">
        <f>Invoice!B619</f>
        <v>0</v>
      </c>
      <c r="D617" s="84">
        <f t="shared" si="26"/>
        <v>0</v>
      </c>
      <c r="E617" s="84">
        <f t="shared" si="27"/>
        <v>0</v>
      </c>
      <c r="F617" s="85">
        <f>Invoice!G619</f>
        <v>0</v>
      </c>
      <c r="G617" s="86">
        <f t="shared" si="28"/>
        <v>0</v>
      </c>
    </row>
    <row r="618" spans="1:7" s="83" customFormat="1" hidden="1">
      <c r="A618" s="99" t="str">
        <f>Invoice!F620</f>
        <v>Exchange rate :</v>
      </c>
      <c r="B618" s="78">
        <f>Invoice!C620</f>
        <v>0</v>
      </c>
      <c r="C618" s="79">
        <f>Invoice!B620</f>
        <v>0</v>
      </c>
      <c r="D618" s="84">
        <f t="shared" si="26"/>
        <v>0</v>
      </c>
      <c r="E618" s="84">
        <f t="shared" si="27"/>
        <v>0</v>
      </c>
      <c r="F618" s="85">
        <f>Invoice!G620</f>
        <v>0</v>
      </c>
      <c r="G618" s="86">
        <f t="shared" si="28"/>
        <v>0</v>
      </c>
    </row>
    <row r="619" spans="1:7" s="83" customFormat="1" hidden="1">
      <c r="A619" s="99" t="str">
        <f>Invoice!F621</f>
        <v>Exchange rate :</v>
      </c>
      <c r="B619" s="78">
        <f>Invoice!C621</f>
        <v>0</v>
      </c>
      <c r="C619" s="79">
        <f>Invoice!B621</f>
        <v>0</v>
      </c>
      <c r="D619" s="84">
        <f t="shared" si="26"/>
        <v>0</v>
      </c>
      <c r="E619" s="84">
        <f t="shared" si="27"/>
        <v>0</v>
      </c>
      <c r="F619" s="85">
        <f>Invoice!G621</f>
        <v>0</v>
      </c>
      <c r="G619" s="86">
        <f t="shared" si="28"/>
        <v>0</v>
      </c>
    </row>
    <row r="620" spans="1:7" s="83" customFormat="1" hidden="1">
      <c r="A620" s="99" t="str">
        <f>Invoice!F622</f>
        <v>Exchange rate :</v>
      </c>
      <c r="B620" s="78">
        <f>Invoice!C622</f>
        <v>0</v>
      </c>
      <c r="C620" s="79">
        <f>Invoice!B622</f>
        <v>0</v>
      </c>
      <c r="D620" s="84">
        <f t="shared" si="26"/>
        <v>0</v>
      </c>
      <c r="E620" s="84">
        <f t="shared" si="27"/>
        <v>0</v>
      </c>
      <c r="F620" s="85">
        <f>Invoice!G622</f>
        <v>0</v>
      </c>
      <c r="G620" s="86">
        <f t="shared" si="28"/>
        <v>0</v>
      </c>
    </row>
    <row r="621" spans="1:7" s="83" customFormat="1" hidden="1">
      <c r="A621" s="99" t="str">
        <f>Invoice!F623</f>
        <v>Exchange rate :</v>
      </c>
      <c r="B621" s="78">
        <f>Invoice!C623</f>
        <v>0</v>
      </c>
      <c r="C621" s="79">
        <f>Invoice!B623</f>
        <v>0</v>
      </c>
      <c r="D621" s="84">
        <f t="shared" si="26"/>
        <v>0</v>
      </c>
      <c r="E621" s="84">
        <f t="shared" si="27"/>
        <v>0</v>
      </c>
      <c r="F621" s="85">
        <f>Invoice!G623</f>
        <v>0</v>
      </c>
      <c r="G621" s="86">
        <f t="shared" si="28"/>
        <v>0</v>
      </c>
    </row>
    <row r="622" spans="1:7" s="83" customFormat="1" hidden="1">
      <c r="A622" s="99" t="str">
        <f>Invoice!F624</f>
        <v>Exchange rate :</v>
      </c>
      <c r="B622" s="78">
        <f>Invoice!C624</f>
        <v>0</v>
      </c>
      <c r="C622" s="79">
        <f>Invoice!B624</f>
        <v>0</v>
      </c>
      <c r="D622" s="84">
        <f t="shared" si="26"/>
        <v>0</v>
      </c>
      <c r="E622" s="84">
        <f t="shared" si="27"/>
        <v>0</v>
      </c>
      <c r="F622" s="85">
        <f>Invoice!G624</f>
        <v>0</v>
      </c>
      <c r="G622" s="86">
        <f t="shared" si="28"/>
        <v>0</v>
      </c>
    </row>
    <row r="623" spans="1:7" s="83" customFormat="1" hidden="1">
      <c r="A623" s="99" t="str">
        <f>Invoice!F625</f>
        <v>Exchange rate :</v>
      </c>
      <c r="B623" s="78">
        <f>Invoice!C625</f>
        <v>0</v>
      </c>
      <c r="C623" s="79">
        <f>Invoice!B625</f>
        <v>0</v>
      </c>
      <c r="D623" s="84">
        <f t="shared" si="26"/>
        <v>0</v>
      </c>
      <c r="E623" s="84">
        <f t="shared" si="27"/>
        <v>0</v>
      </c>
      <c r="F623" s="85">
        <f>Invoice!G625</f>
        <v>0</v>
      </c>
      <c r="G623" s="86">
        <f t="shared" si="28"/>
        <v>0</v>
      </c>
    </row>
    <row r="624" spans="1:7" s="83" customFormat="1" hidden="1">
      <c r="A624" s="99" t="str">
        <f>Invoice!F626</f>
        <v>Exchange rate :</v>
      </c>
      <c r="B624" s="78">
        <f>Invoice!C626</f>
        <v>0</v>
      </c>
      <c r="C624" s="79">
        <f>Invoice!B626</f>
        <v>0</v>
      </c>
      <c r="D624" s="84">
        <f t="shared" si="26"/>
        <v>0</v>
      </c>
      <c r="E624" s="84">
        <f t="shared" si="27"/>
        <v>0</v>
      </c>
      <c r="F624" s="85">
        <f>Invoice!G626</f>
        <v>0</v>
      </c>
      <c r="G624" s="86">
        <f t="shared" si="28"/>
        <v>0</v>
      </c>
    </row>
    <row r="625" spans="1:7" s="83" customFormat="1" hidden="1">
      <c r="A625" s="99" t="str">
        <f>Invoice!F627</f>
        <v>Exchange rate :</v>
      </c>
      <c r="B625" s="78">
        <f>Invoice!C627</f>
        <v>0</v>
      </c>
      <c r="C625" s="79">
        <f>Invoice!B627</f>
        <v>0</v>
      </c>
      <c r="D625" s="84">
        <f t="shared" si="26"/>
        <v>0</v>
      </c>
      <c r="E625" s="84">
        <f t="shared" si="27"/>
        <v>0</v>
      </c>
      <c r="F625" s="85">
        <f>Invoice!G627</f>
        <v>0</v>
      </c>
      <c r="G625" s="86">
        <f t="shared" si="28"/>
        <v>0</v>
      </c>
    </row>
    <row r="626" spans="1:7" s="83" customFormat="1" hidden="1">
      <c r="A626" s="99" t="str">
        <f>Invoice!F628</f>
        <v>Exchange rate :</v>
      </c>
      <c r="B626" s="78">
        <f>Invoice!C628</f>
        <v>0</v>
      </c>
      <c r="C626" s="79">
        <f>Invoice!B628</f>
        <v>0</v>
      </c>
      <c r="D626" s="84">
        <f t="shared" si="26"/>
        <v>0</v>
      </c>
      <c r="E626" s="84">
        <f t="shared" si="27"/>
        <v>0</v>
      </c>
      <c r="F626" s="85">
        <f>Invoice!G628</f>
        <v>0</v>
      </c>
      <c r="G626" s="86">
        <f t="shared" si="28"/>
        <v>0</v>
      </c>
    </row>
    <row r="627" spans="1:7" s="83" customFormat="1" hidden="1">
      <c r="A627" s="99" t="str">
        <f>Invoice!F629</f>
        <v>Exchange rate :</v>
      </c>
      <c r="B627" s="78">
        <f>Invoice!C629</f>
        <v>0</v>
      </c>
      <c r="C627" s="79">
        <f>Invoice!B629</f>
        <v>0</v>
      </c>
      <c r="D627" s="84">
        <f t="shared" si="26"/>
        <v>0</v>
      </c>
      <c r="E627" s="84">
        <f t="shared" si="27"/>
        <v>0</v>
      </c>
      <c r="F627" s="85">
        <f>Invoice!G629</f>
        <v>0</v>
      </c>
      <c r="G627" s="86">
        <f t="shared" si="28"/>
        <v>0</v>
      </c>
    </row>
    <row r="628" spans="1:7" s="83" customFormat="1" hidden="1">
      <c r="A628" s="99" t="str">
        <f>Invoice!F630</f>
        <v>Exchange rate :</v>
      </c>
      <c r="B628" s="78">
        <f>Invoice!C630</f>
        <v>0</v>
      </c>
      <c r="C628" s="79">
        <f>Invoice!B630</f>
        <v>0</v>
      </c>
      <c r="D628" s="84">
        <f t="shared" si="26"/>
        <v>0</v>
      </c>
      <c r="E628" s="84">
        <f t="shared" si="27"/>
        <v>0</v>
      </c>
      <c r="F628" s="85">
        <f>Invoice!G630</f>
        <v>0</v>
      </c>
      <c r="G628" s="86">
        <f t="shared" si="28"/>
        <v>0</v>
      </c>
    </row>
    <row r="629" spans="1:7" s="83" customFormat="1" hidden="1">
      <c r="A629" s="99" t="str">
        <f>Invoice!F631</f>
        <v>Exchange rate :</v>
      </c>
      <c r="B629" s="78">
        <f>Invoice!C631</f>
        <v>0</v>
      </c>
      <c r="C629" s="79">
        <f>Invoice!B631</f>
        <v>0</v>
      </c>
      <c r="D629" s="84">
        <f t="shared" si="26"/>
        <v>0</v>
      </c>
      <c r="E629" s="84">
        <f t="shared" si="27"/>
        <v>0</v>
      </c>
      <c r="F629" s="85">
        <f>Invoice!G631</f>
        <v>0</v>
      </c>
      <c r="G629" s="86">
        <f t="shared" si="28"/>
        <v>0</v>
      </c>
    </row>
    <row r="630" spans="1:7" s="83" customFormat="1" hidden="1">
      <c r="A630" s="99" t="str">
        <f>Invoice!F632</f>
        <v>Exchange rate :</v>
      </c>
      <c r="B630" s="78">
        <f>Invoice!C632</f>
        <v>0</v>
      </c>
      <c r="C630" s="79">
        <f>Invoice!B632</f>
        <v>0</v>
      </c>
      <c r="D630" s="84">
        <f t="shared" si="26"/>
        <v>0</v>
      </c>
      <c r="E630" s="84">
        <f t="shared" si="27"/>
        <v>0</v>
      </c>
      <c r="F630" s="85">
        <f>Invoice!G632</f>
        <v>0</v>
      </c>
      <c r="G630" s="86">
        <f t="shared" si="28"/>
        <v>0</v>
      </c>
    </row>
    <row r="631" spans="1:7" s="83" customFormat="1" hidden="1">
      <c r="A631" s="99" t="str">
        <f>Invoice!F633</f>
        <v>Exchange rate :</v>
      </c>
      <c r="B631" s="78">
        <f>Invoice!C633</f>
        <v>0</v>
      </c>
      <c r="C631" s="79">
        <f>Invoice!B633</f>
        <v>0</v>
      </c>
      <c r="D631" s="84">
        <f t="shared" si="26"/>
        <v>0</v>
      </c>
      <c r="E631" s="84">
        <f t="shared" si="27"/>
        <v>0</v>
      </c>
      <c r="F631" s="85">
        <f>Invoice!G633</f>
        <v>0</v>
      </c>
      <c r="G631" s="86">
        <f t="shared" si="28"/>
        <v>0</v>
      </c>
    </row>
    <row r="632" spans="1:7" s="83" customFormat="1" hidden="1">
      <c r="A632" s="99" t="str">
        <f>Invoice!F634</f>
        <v>Exchange rate :</v>
      </c>
      <c r="B632" s="78">
        <f>Invoice!C634</f>
        <v>0</v>
      </c>
      <c r="C632" s="79">
        <f>Invoice!B634</f>
        <v>0</v>
      </c>
      <c r="D632" s="84">
        <f t="shared" si="26"/>
        <v>0</v>
      </c>
      <c r="E632" s="84">
        <f t="shared" si="27"/>
        <v>0</v>
      </c>
      <c r="F632" s="85">
        <f>Invoice!G634</f>
        <v>0</v>
      </c>
      <c r="G632" s="86">
        <f t="shared" si="28"/>
        <v>0</v>
      </c>
    </row>
    <row r="633" spans="1:7" s="83" customFormat="1" hidden="1">
      <c r="A633" s="99" t="str">
        <f>Invoice!F635</f>
        <v>Exchange rate :</v>
      </c>
      <c r="B633" s="78">
        <f>Invoice!C635</f>
        <v>0</v>
      </c>
      <c r="C633" s="79">
        <f>Invoice!B635</f>
        <v>0</v>
      </c>
      <c r="D633" s="84">
        <f t="shared" si="26"/>
        <v>0</v>
      </c>
      <c r="E633" s="84">
        <f t="shared" si="27"/>
        <v>0</v>
      </c>
      <c r="F633" s="85">
        <f>Invoice!G635</f>
        <v>0</v>
      </c>
      <c r="G633" s="86">
        <f t="shared" si="28"/>
        <v>0</v>
      </c>
    </row>
    <row r="634" spans="1:7" s="83" customFormat="1" hidden="1">
      <c r="A634" s="99" t="str">
        <f>Invoice!F636</f>
        <v>Exchange rate :</v>
      </c>
      <c r="B634" s="78">
        <f>Invoice!C636</f>
        <v>0</v>
      </c>
      <c r="C634" s="79">
        <f>Invoice!B636</f>
        <v>0</v>
      </c>
      <c r="D634" s="84">
        <f t="shared" si="26"/>
        <v>0</v>
      </c>
      <c r="E634" s="84">
        <f t="shared" si="27"/>
        <v>0</v>
      </c>
      <c r="F634" s="85">
        <f>Invoice!G636</f>
        <v>0</v>
      </c>
      <c r="G634" s="86">
        <f t="shared" si="28"/>
        <v>0</v>
      </c>
    </row>
    <row r="635" spans="1:7" s="83" customFormat="1" hidden="1">
      <c r="A635" s="99" t="str">
        <f>Invoice!F637</f>
        <v>Exchange rate :</v>
      </c>
      <c r="B635" s="78">
        <f>Invoice!C637</f>
        <v>0</v>
      </c>
      <c r="C635" s="79">
        <f>Invoice!B637</f>
        <v>0</v>
      </c>
      <c r="D635" s="84">
        <f t="shared" si="26"/>
        <v>0</v>
      </c>
      <c r="E635" s="84">
        <f t="shared" si="27"/>
        <v>0</v>
      </c>
      <c r="F635" s="85">
        <f>Invoice!G637</f>
        <v>0</v>
      </c>
      <c r="G635" s="86">
        <f t="shared" si="28"/>
        <v>0</v>
      </c>
    </row>
    <row r="636" spans="1:7" s="83" customFormat="1" hidden="1">
      <c r="A636" s="99" t="str">
        <f>Invoice!F638</f>
        <v>Exchange rate :</v>
      </c>
      <c r="B636" s="78">
        <f>Invoice!C638</f>
        <v>0</v>
      </c>
      <c r="C636" s="79">
        <f>Invoice!B638</f>
        <v>0</v>
      </c>
      <c r="D636" s="84">
        <f t="shared" si="26"/>
        <v>0</v>
      </c>
      <c r="E636" s="84">
        <f t="shared" si="27"/>
        <v>0</v>
      </c>
      <c r="F636" s="85">
        <f>Invoice!G638</f>
        <v>0</v>
      </c>
      <c r="G636" s="86">
        <f t="shared" si="28"/>
        <v>0</v>
      </c>
    </row>
    <row r="637" spans="1:7" s="83" customFormat="1" hidden="1">
      <c r="A637" s="99" t="str">
        <f>Invoice!F639</f>
        <v>Exchange rate :</v>
      </c>
      <c r="B637" s="78">
        <f>Invoice!C639</f>
        <v>0</v>
      </c>
      <c r="C637" s="79">
        <f>Invoice!B639</f>
        <v>0</v>
      </c>
      <c r="D637" s="84">
        <f t="shared" si="26"/>
        <v>0</v>
      </c>
      <c r="E637" s="84">
        <f t="shared" si="27"/>
        <v>0</v>
      </c>
      <c r="F637" s="85">
        <f>Invoice!G639</f>
        <v>0</v>
      </c>
      <c r="G637" s="86">
        <f t="shared" si="28"/>
        <v>0</v>
      </c>
    </row>
    <row r="638" spans="1:7" s="83" customFormat="1" hidden="1">
      <c r="A638" s="99" t="str">
        <f>Invoice!F640</f>
        <v>Exchange rate :</v>
      </c>
      <c r="B638" s="78">
        <f>Invoice!C640</f>
        <v>0</v>
      </c>
      <c r="C638" s="79">
        <f>Invoice!B640</f>
        <v>0</v>
      </c>
      <c r="D638" s="84">
        <f t="shared" si="26"/>
        <v>0</v>
      </c>
      <c r="E638" s="84">
        <f t="shared" si="27"/>
        <v>0</v>
      </c>
      <c r="F638" s="85">
        <f>Invoice!G640</f>
        <v>0</v>
      </c>
      <c r="G638" s="86">
        <f t="shared" si="28"/>
        <v>0</v>
      </c>
    </row>
    <row r="639" spans="1:7" s="83" customFormat="1" hidden="1">
      <c r="A639" s="99" t="str">
        <f>Invoice!F641</f>
        <v>Exchange rate :</v>
      </c>
      <c r="B639" s="78">
        <f>Invoice!C641</f>
        <v>0</v>
      </c>
      <c r="C639" s="79">
        <f>Invoice!B641</f>
        <v>0</v>
      </c>
      <c r="D639" s="84">
        <f t="shared" si="26"/>
        <v>0</v>
      </c>
      <c r="E639" s="84">
        <f t="shared" si="27"/>
        <v>0</v>
      </c>
      <c r="F639" s="85">
        <f>Invoice!G641</f>
        <v>0</v>
      </c>
      <c r="G639" s="86">
        <f t="shared" si="28"/>
        <v>0</v>
      </c>
    </row>
    <row r="640" spans="1:7" s="83" customFormat="1" hidden="1">
      <c r="A640" s="99" t="str">
        <f>Invoice!F642</f>
        <v>Exchange rate :</v>
      </c>
      <c r="B640" s="78">
        <f>Invoice!C642</f>
        <v>0</v>
      </c>
      <c r="C640" s="79">
        <f>Invoice!B642</f>
        <v>0</v>
      </c>
      <c r="D640" s="84">
        <f t="shared" si="26"/>
        <v>0</v>
      </c>
      <c r="E640" s="84">
        <f t="shared" si="27"/>
        <v>0</v>
      </c>
      <c r="F640" s="85">
        <f>Invoice!G642</f>
        <v>0</v>
      </c>
      <c r="G640" s="86">
        <f t="shared" si="28"/>
        <v>0</v>
      </c>
    </row>
    <row r="641" spans="1:7" s="83" customFormat="1" hidden="1">
      <c r="A641" s="99" t="str">
        <f>Invoice!F643</f>
        <v>Exchange rate :</v>
      </c>
      <c r="B641" s="78">
        <f>Invoice!C643</f>
        <v>0</v>
      </c>
      <c r="C641" s="79">
        <f>Invoice!B643</f>
        <v>0</v>
      </c>
      <c r="D641" s="84">
        <f t="shared" ref="D641:D704" si="29">F641/$D$14</f>
        <v>0</v>
      </c>
      <c r="E641" s="84">
        <f t="shared" ref="E641:E704" si="30">G641/$D$14</f>
        <v>0</v>
      </c>
      <c r="F641" s="85">
        <f>Invoice!G643</f>
        <v>0</v>
      </c>
      <c r="G641" s="86">
        <f t="shared" ref="G641:G704" si="31">C641*F641</f>
        <v>0</v>
      </c>
    </row>
    <row r="642" spans="1:7" s="83" customFormat="1" hidden="1">
      <c r="A642" s="99" t="str">
        <f>Invoice!F644</f>
        <v>Exchange rate :</v>
      </c>
      <c r="B642" s="78">
        <f>Invoice!C644</f>
        <v>0</v>
      </c>
      <c r="C642" s="79">
        <f>Invoice!B644</f>
        <v>0</v>
      </c>
      <c r="D642" s="84">
        <f t="shared" si="29"/>
        <v>0</v>
      </c>
      <c r="E642" s="84">
        <f t="shared" si="30"/>
        <v>0</v>
      </c>
      <c r="F642" s="85">
        <f>Invoice!G644</f>
        <v>0</v>
      </c>
      <c r="G642" s="86">
        <f t="shared" si="31"/>
        <v>0</v>
      </c>
    </row>
    <row r="643" spans="1:7" s="83" customFormat="1" hidden="1">
      <c r="A643" s="99" t="str">
        <f>Invoice!F645</f>
        <v>Exchange rate :</v>
      </c>
      <c r="B643" s="78">
        <f>Invoice!C645</f>
        <v>0</v>
      </c>
      <c r="C643" s="79">
        <f>Invoice!B645</f>
        <v>0</v>
      </c>
      <c r="D643" s="84">
        <f t="shared" si="29"/>
        <v>0</v>
      </c>
      <c r="E643" s="84">
        <f t="shared" si="30"/>
        <v>0</v>
      </c>
      <c r="F643" s="85">
        <f>Invoice!G645</f>
        <v>0</v>
      </c>
      <c r="G643" s="86">
        <f t="shared" si="31"/>
        <v>0</v>
      </c>
    </row>
    <row r="644" spans="1:7" s="83" customFormat="1" hidden="1">
      <c r="A644" s="99" t="str">
        <f>Invoice!F646</f>
        <v>Exchange rate :</v>
      </c>
      <c r="B644" s="78">
        <f>Invoice!C646</f>
        <v>0</v>
      </c>
      <c r="C644" s="79">
        <f>Invoice!B646</f>
        <v>0</v>
      </c>
      <c r="D644" s="84">
        <f t="shared" si="29"/>
        <v>0</v>
      </c>
      <c r="E644" s="84">
        <f t="shared" si="30"/>
        <v>0</v>
      </c>
      <c r="F644" s="85">
        <f>Invoice!G646</f>
        <v>0</v>
      </c>
      <c r="G644" s="86">
        <f t="shared" si="31"/>
        <v>0</v>
      </c>
    </row>
    <row r="645" spans="1:7" s="83" customFormat="1" hidden="1">
      <c r="A645" s="99" t="str">
        <f>Invoice!F647</f>
        <v>Exchange rate :</v>
      </c>
      <c r="B645" s="78">
        <f>Invoice!C647</f>
        <v>0</v>
      </c>
      <c r="C645" s="79">
        <f>Invoice!B647</f>
        <v>0</v>
      </c>
      <c r="D645" s="84">
        <f t="shared" si="29"/>
        <v>0</v>
      </c>
      <c r="E645" s="84">
        <f t="shared" si="30"/>
        <v>0</v>
      </c>
      <c r="F645" s="85">
        <f>Invoice!G647</f>
        <v>0</v>
      </c>
      <c r="G645" s="86">
        <f t="shared" si="31"/>
        <v>0</v>
      </c>
    </row>
    <row r="646" spans="1:7" s="83" customFormat="1" hidden="1">
      <c r="A646" s="99" t="str">
        <f>Invoice!F648</f>
        <v>Exchange rate :</v>
      </c>
      <c r="B646" s="78">
        <f>Invoice!C648</f>
        <v>0</v>
      </c>
      <c r="C646" s="79">
        <f>Invoice!B648</f>
        <v>0</v>
      </c>
      <c r="D646" s="84">
        <f t="shared" si="29"/>
        <v>0</v>
      </c>
      <c r="E646" s="84">
        <f t="shared" si="30"/>
        <v>0</v>
      </c>
      <c r="F646" s="85">
        <f>Invoice!G648</f>
        <v>0</v>
      </c>
      <c r="G646" s="86">
        <f t="shared" si="31"/>
        <v>0</v>
      </c>
    </row>
    <row r="647" spans="1:7" s="83" customFormat="1" hidden="1">
      <c r="A647" s="99" t="str">
        <f>Invoice!F649</f>
        <v>Exchange rate :</v>
      </c>
      <c r="B647" s="78">
        <f>Invoice!C649</f>
        <v>0</v>
      </c>
      <c r="C647" s="79">
        <f>Invoice!B649</f>
        <v>0</v>
      </c>
      <c r="D647" s="84">
        <f t="shared" si="29"/>
        <v>0</v>
      </c>
      <c r="E647" s="84">
        <f t="shared" si="30"/>
        <v>0</v>
      </c>
      <c r="F647" s="85">
        <f>Invoice!G649</f>
        <v>0</v>
      </c>
      <c r="G647" s="86">
        <f t="shared" si="31"/>
        <v>0</v>
      </c>
    </row>
    <row r="648" spans="1:7" s="83" customFormat="1" hidden="1">
      <c r="A648" s="99" t="str">
        <f>Invoice!F650</f>
        <v>Exchange rate :</v>
      </c>
      <c r="B648" s="78">
        <f>Invoice!C650</f>
        <v>0</v>
      </c>
      <c r="C648" s="79">
        <f>Invoice!B650</f>
        <v>0</v>
      </c>
      <c r="D648" s="84">
        <f t="shared" si="29"/>
        <v>0</v>
      </c>
      <c r="E648" s="84">
        <f t="shared" si="30"/>
        <v>0</v>
      </c>
      <c r="F648" s="85">
        <f>Invoice!G650</f>
        <v>0</v>
      </c>
      <c r="G648" s="86">
        <f t="shared" si="31"/>
        <v>0</v>
      </c>
    </row>
    <row r="649" spans="1:7" s="83" customFormat="1" hidden="1">
      <c r="A649" s="99" t="str">
        <f>Invoice!F651</f>
        <v>Exchange rate :</v>
      </c>
      <c r="B649" s="78">
        <f>Invoice!C651</f>
        <v>0</v>
      </c>
      <c r="C649" s="79">
        <f>Invoice!B651</f>
        <v>0</v>
      </c>
      <c r="D649" s="84">
        <f t="shared" si="29"/>
        <v>0</v>
      </c>
      <c r="E649" s="84">
        <f t="shared" si="30"/>
        <v>0</v>
      </c>
      <c r="F649" s="85">
        <f>Invoice!G651</f>
        <v>0</v>
      </c>
      <c r="G649" s="86">
        <f t="shared" si="31"/>
        <v>0</v>
      </c>
    </row>
    <row r="650" spans="1:7" s="83" customFormat="1" hidden="1">
      <c r="A650" s="99" t="str">
        <f>Invoice!F652</f>
        <v>Exchange rate :</v>
      </c>
      <c r="B650" s="78">
        <f>Invoice!C652</f>
        <v>0</v>
      </c>
      <c r="C650" s="79">
        <f>Invoice!B652</f>
        <v>0</v>
      </c>
      <c r="D650" s="84">
        <f t="shared" si="29"/>
        <v>0</v>
      </c>
      <c r="E650" s="84">
        <f t="shared" si="30"/>
        <v>0</v>
      </c>
      <c r="F650" s="85">
        <f>Invoice!G652</f>
        <v>0</v>
      </c>
      <c r="G650" s="86">
        <f t="shared" si="31"/>
        <v>0</v>
      </c>
    </row>
    <row r="651" spans="1:7" s="83" customFormat="1" hidden="1">
      <c r="A651" s="99" t="str">
        <f>Invoice!F653</f>
        <v>Exchange rate :</v>
      </c>
      <c r="B651" s="78">
        <f>Invoice!C653</f>
        <v>0</v>
      </c>
      <c r="C651" s="79">
        <f>Invoice!B653</f>
        <v>0</v>
      </c>
      <c r="D651" s="84">
        <f t="shared" si="29"/>
        <v>0</v>
      </c>
      <c r="E651" s="84">
        <f t="shared" si="30"/>
        <v>0</v>
      </c>
      <c r="F651" s="85">
        <f>Invoice!G653</f>
        <v>0</v>
      </c>
      <c r="G651" s="86">
        <f t="shared" si="31"/>
        <v>0</v>
      </c>
    </row>
    <row r="652" spans="1:7" s="83" customFormat="1" hidden="1">
      <c r="A652" s="99" t="str">
        <f>Invoice!F654</f>
        <v>Exchange rate :</v>
      </c>
      <c r="B652" s="78">
        <f>Invoice!C654</f>
        <v>0</v>
      </c>
      <c r="C652" s="79">
        <f>Invoice!B654</f>
        <v>0</v>
      </c>
      <c r="D652" s="84">
        <f t="shared" si="29"/>
        <v>0</v>
      </c>
      <c r="E652" s="84">
        <f t="shared" si="30"/>
        <v>0</v>
      </c>
      <c r="F652" s="85">
        <f>Invoice!G654</f>
        <v>0</v>
      </c>
      <c r="G652" s="86">
        <f t="shared" si="31"/>
        <v>0</v>
      </c>
    </row>
    <row r="653" spans="1:7" s="83" customFormat="1" hidden="1">
      <c r="A653" s="99" t="str">
        <f>Invoice!F655</f>
        <v>Exchange rate :</v>
      </c>
      <c r="B653" s="78">
        <f>Invoice!C655</f>
        <v>0</v>
      </c>
      <c r="C653" s="79">
        <f>Invoice!B655</f>
        <v>0</v>
      </c>
      <c r="D653" s="84">
        <f t="shared" si="29"/>
        <v>0</v>
      </c>
      <c r="E653" s="84">
        <f t="shared" si="30"/>
        <v>0</v>
      </c>
      <c r="F653" s="85">
        <f>Invoice!G655</f>
        <v>0</v>
      </c>
      <c r="G653" s="86">
        <f t="shared" si="31"/>
        <v>0</v>
      </c>
    </row>
    <row r="654" spans="1:7" s="83" customFormat="1" hidden="1">
      <c r="A654" s="99" t="str">
        <f>Invoice!F656</f>
        <v>Exchange rate :</v>
      </c>
      <c r="B654" s="78">
        <f>Invoice!C656</f>
        <v>0</v>
      </c>
      <c r="C654" s="79">
        <f>Invoice!B656</f>
        <v>0</v>
      </c>
      <c r="D654" s="84">
        <f t="shared" si="29"/>
        <v>0</v>
      </c>
      <c r="E654" s="84">
        <f t="shared" si="30"/>
        <v>0</v>
      </c>
      <c r="F654" s="85">
        <f>Invoice!G656</f>
        <v>0</v>
      </c>
      <c r="G654" s="86">
        <f t="shared" si="31"/>
        <v>0</v>
      </c>
    </row>
    <row r="655" spans="1:7" s="83" customFormat="1" hidden="1">
      <c r="A655" s="99" t="str">
        <f>Invoice!F657</f>
        <v>Exchange rate :</v>
      </c>
      <c r="B655" s="78">
        <f>Invoice!C657</f>
        <v>0</v>
      </c>
      <c r="C655" s="79">
        <f>Invoice!B657</f>
        <v>0</v>
      </c>
      <c r="D655" s="84">
        <f t="shared" si="29"/>
        <v>0</v>
      </c>
      <c r="E655" s="84">
        <f t="shared" si="30"/>
        <v>0</v>
      </c>
      <c r="F655" s="85">
        <f>Invoice!G657</f>
        <v>0</v>
      </c>
      <c r="G655" s="86">
        <f t="shared" si="31"/>
        <v>0</v>
      </c>
    </row>
    <row r="656" spans="1:7" s="83" customFormat="1" hidden="1">
      <c r="A656" s="99" t="str">
        <f>Invoice!F658</f>
        <v>Exchange rate :</v>
      </c>
      <c r="B656" s="78">
        <f>Invoice!C658</f>
        <v>0</v>
      </c>
      <c r="C656" s="79">
        <f>Invoice!B658</f>
        <v>0</v>
      </c>
      <c r="D656" s="84">
        <f t="shared" si="29"/>
        <v>0</v>
      </c>
      <c r="E656" s="84">
        <f t="shared" si="30"/>
        <v>0</v>
      </c>
      <c r="F656" s="85">
        <f>Invoice!G658</f>
        <v>0</v>
      </c>
      <c r="G656" s="86">
        <f t="shared" si="31"/>
        <v>0</v>
      </c>
    </row>
    <row r="657" spans="1:7" s="83" customFormat="1" hidden="1">
      <c r="A657" s="99" t="str">
        <f>Invoice!F659</f>
        <v>Exchange rate :</v>
      </c>
      <c r="B657" s="78">
        <f>Invoice!C659</f>
        <v>0</v>
      </c>
      <c r="C657" s="79">
        <f>Invoice!B659</f>
        <v>0</v>
      </c>
      <c r="D657" s="84">
        <f t="shared" si="29"/>
        <v>0</v>
      </c>
      <c r="E657" s="84">
        <f t="shared" si="30"/>
        <v>0</v>
      </c>
      <c r="F657" s="85">
        <f>Invoice!G659</f>
        <v>0</v>
      </c>
      <c r="G657" s="86">
        <f t="shared" si="31"/>
        <v>0</v>
      </c>
    </row>
    <row r="658" spans="1:7" s="83" customFormat="1" hidden="1">
      <c r="A658" s="99" t="str">
        <f>Invoice!F660</f>
        <v>Exchange rate :</v>
      </c>
      <c r="B658" s="78">
        <f>Invoice!C660</f>
        <v>0</v>
      </c>
      <c r="C658" s="79">
        <f>Invoice!B660</f>
        <v>0</v>
      </c>
      <c r="D658" s="84">
        <f t="shared" si="29"/>
        <v>0</v>
      </c>
      <c r="E658" s="84">
        <f t="shared" si="30"/>
        <v>0</v>
      </c>
      <c r="F658" s="85">
        <f>Invoice!G660</f>
        <v>0</v>
      </c>
      <c r="G658" s="86">
        <f t="shared" si="31"/>
        <v>0</v>
      </c>
    </row>
    <row r="659" spans="1:7" s="83" customFormat="1" hidden="1">
      <c r="A659" s="99" t="str">
        <f>Invoice!F661</f>
        <v>Exchange rate :</v>
      </c>
      <c r="B659" s="78">
        <f>Invoice!C661</f>
        <v>0</v>
      </c>
      <c r="C659" s="79">
        <f>Invoice!B661</f>
        <v>0</v>
      </c>
      <c r="D659" s="84">
        <f t="shared" si="29"/>
        <v>0</v>
      </c>
      <c r="E659" s="84">
        <f t="shared" si="30"/>
        <v>0</v>
      </c>
      <c r="F659" s="85">
        <f>Invoice!G661</f>
        <v>0</v>
      </c>
      <c r="G659" s="86">
        <f t="shared" si="31"/>
        <v>0</v>
      </c>
    </row>
    <row r="660" spans="1:7" s="83" customFormat="1" hidden="1">
      <c r="A660" s="99" t="str">
        <f>Invoice!F662</f>
        <v>Exchange rate :</v>
      </c>
      <c r="B660" s="78">
        <f>Invoice!C662</f>
        <v>0</v>
      </c>
      <c r="C660" s="79">
        <f>Invoice!B662</f>
        <v>0</v>
      </c>
      <c r="D660" s="84">
        <f t="shared" si="29"/>
        <v>0</v>
      </c>
      <c r="E660" s="84">
        <f t="shared" si="30"/>
        <v>0</v>
      </c>
      <c r="F660" s="85">
        <f>Invoice!G662</f>
        <v>0</v>
      </c>
      <c r="G660" s="86">
        <f t="shared" si="31"/>
        <v>0</v>
      </c>
    </row>
    <row r="661" spans="1:7" s="83" customFormat="1" hidden="1">
      <c r="A661" s="99" t="str">
        <f>Invoice!F663</f>
        <v>Exchange rate :</v>
      </c>
      <c r="B661" s="78">
        <f>Invoice!C663</f>
        <v>0</v>
      </c>
      <c r="C661" s="79">
        <f>Invoice!B663</f>
        <v>0</v>
      </c>
      <c r="D661" s="84">
        <f t="shared" si="29"/>
        <v>0</v>
      </c>
      <c r="E661" s="84">
        <f t="shared" si="30"/>
        <v>0</v>
      </c>
      <c r="F661" s="85">
        <f>Invoice!G663</f>
        <v>0</v>
      </c>
      <c r="G661" s="86">
        <f t="shared" si="31"/>
        <v>0</v>
      </c>
    </row>
    <row r="662" spans="1:7" s="83" customFormat="1" hidden="1">
      <c r="A662" s="99" t="str">
        <f>Invoice!F664</f>
        <v>Exchange rate :</v>
      </c>
      <c r="B662" s="78">
        <f>Invoice!C664</f>
        <v>0</v>
      </c>
      <c r="C662" s="79">
        <f>Invoice!B664</f>
        <v>0</v>
      </c>
      <c r="D662" s="84">
        <f t="shared" si="29"/>
        <v>0</v>
      </c>
      <c r="E662" s="84">
        <f t="shared" si="30"/>
        <v>0</v>
      </c>
      <c r="F662" s="85">
        <f>Invoice!G664</f>
        <v>0</v>
      </c>
      <c r="G662" s="86">
        <f t="shared" si="31"/>
        <v>0</v>
      </c>
    </row>
    <row r="663" spans="1:7" s="83" customFormat="1" hidden="1">
      <c r="A663" s="99" t="str">
        <f>Invoice!F665</f>
        <v>Exchange rate :</v>
      </c>
      <c r="B663" s="78">
        <f>Invoice!C665</f>
        <v>0</v>
      </c>
      <c r="C663" s="79">
        <f>Invoice!B665</f>
        <v>0</v>
      </c>
      <c r="D663" s="84">
        <f t="shared" si="29"/>
        <v>0</v>
      </c>
      <c r="E663" s="84">
        <f t="shared" si="30"/>
        <v>0</v>
      </c>
      <c r="F663" s="85">
        <f>Invoice!G665</f>
        <v>0</v>
      </c>
      <c r="G663" s="86">
        <f t="shared" si="31"/>
        <v>0</v>
      </c>
    </row>
    <row r="664" spans="1:7" s="83" customFormat="1" hidden="1">
      <c r="A664" s="99" t="str">
        <f>Invoice!F666</f>
        <v>Exchange rate :</v>
      </c>
      <c r="B664" s="78">
        <f>Invoice!C666</f>
        <v>0</v>
      </c>
      <c r="C664" s="79">
        <f>Invoice!B666</f>
        <v>0</v>
      </c>
      <c r="D664" s="84">
        <f t="shared" si="29"/>
        <v>0</v>
      </c>
      <c r="E664" s="84">
        <f t="shared" si="30"/>
        <v>0</v>
      </c>
      <c r="F664" s="85">
        <f>Invoice!G666</f>
        <v>0</v>
      </c>
      <c r="G664" s="86">
        <f t="shared" si="31"/>
        <v>0</v>
      </c>
    </row>
    <row r="665" spans="1:7" s="83" customFormat="1" hidden="1">
      <c r="A665" s="99" t="str">
        <f>Invoice!F667</f>
        <v>Exchange rate :</v>
      </c>
      <c r="B665" s="78">
        <f>Invoice!C667</f>
        <v>0</v>
      </c>
      <c r="C665" s="79">
        <f>Invoice!B667</f>
        <v>0</v>
      </c>
      <c r="D665" s="84">
        <f t="shared" si="29"/>
        <v>0</v>
      </c>
      <c r="E665" s="84">
        <f t="shared" si="30"/>
        <v>0</v>
      </c>
      <c r="F665" s="85">
        <f>Invoice!G667</f>
        <v>0</v>
      </c>
      <c r="G665" s="86">
        <f t="shared" si="31"/>
        <v>0</v>
      </c>
    </row>
    <row r="666" spans="1:7" s="83" customFormat="1" hidden="1">
      <c r="A666" s="99" t="str">
        <f>Invoice!F668</f>
        <v>Exchange rate :</v>
      </c>
      <c r="B666" s="78">
        <f>Invoice!C668</f>
        <v>0</v>
      </c>
      <c r="C666" s="79">
        <f>Invoice!B668</f>
        <v>0</v>
      </c>
      <c r="D666" s="84">
        <f t="shared" si="29"/>
        <v>0</v>
      </c>
      <c r="E666" s="84">
        <f t="shared" si="30"/>
        <v>0</v>
      </c>
      <c r="F666" s="85">
        <f>Invoice!G668</f>
        <v>0</v>
      </c>
      <c r="G666" s="86">
        <f t="shared" si="31"/>
        <v>0</v>
      </c>
    </row>
    <row r="667" spans="1:7" s="83" customFormat="1" hidden="1">
      <c r="A667" s="99" t="str">
        <f>Invoice!F669</f>
        <v>Exchange rate :</v>
      </c>
      <c r="B667" s="78">
        <f>Invoice!C669</f>
        <v>0</v>
      </c>
      <c r="C667" s="79">
        <f>Invoice!B669</f>
        <v>0</v>
      </c>
      <c r="D667" s="84">
        <f t="shared" si="29"/>
        <v>0</v>
      </c>
      <c r="E667" s="84">
        <f t="shared" si="30"/>
        <v>0</v>
      </c>
      <c r="F667" s="85">
        <f>Invoice!G669</f>
        <v>0</v>
      </c>
      <c r="G667" s="86">
        <f t="shared" si="31"/>
        <v>0</v>
      </c>
    </row>
    <row r="668" spans="1:7" s="83" customFormat="1" hidden="1">
      <c r="A668" s="99" t="str">
        <f>Invoice!F670</f>
        <v>Exchange rate :</v>
      </c>
      <c r="B668" s="78">
        <f>Invoice!C670</f>
        <v>0</v>
      </c>
      <c r="C668" s="79">
        <f>Invoice!B670</f>
        <v>0</v>
      </c>
      <c r="D668" s="84">
        <f t="shared" si="29"/>
        <v>0</v>
      </c>
      <c r="E668" s="84">
        <f t="shared" si="30"/>
        <v>0</v>
      </c>
      <c r="F668" s="85">
        <f>Invoice!G670</f>
        <v>0</v>
      </c>
      <c r="G668" s="86">
        <f t="shared" si="31"/>
        <v>0</v>
      </c>
    </row>
    <row r="669" spans="1:7" s="83" customFormat="1" hidden="1">
      <c r="A669" s="99" t="str">
        <f>Invoice!F671</f>
        <v>Exchange rate :</v>
      </c>
      <c r="B669" s="78">
        <f>Invoice!C671</f>
        <v>0</v>
      </c>
      <c r="C669" s="79">
        <f>Invoice!B671</f>
        <v>0</v>
      </c>
      <c r="D669" s="84">
        <f t="shared" si="29"/>
        <v>0</v>
      </c>
      <c r="E669" s="84">
        <f t="shared" si="30"/>
        <v>0</v>
      </c>
      <c r="F669" s="85">
        <f>Invoice!G671</f>
        <v>0</v>
      </c>
      <c r="G669" s="86">
        <f t="shared" si="31"/>
        <v>0</v>
      </c>
    </row>
    <row r="670" spans="1:7" s="83" customFormat="1" hidden="1">
      <c r="A670" s="99" t="str">
        <f>Invoice!F672</f>
        <v>Exchange rate :</v>
      </c>
      <c r="B670" s="78">
        <f>Invoice!C672</f>
        <v>0</v>
      </c>
      <c r="C670" s="79">
        <f>Invoice!B672</f>
        <v>0</v>
      </c>
      <c r="D670" s="84">
        <f t="shared" si="29"/>
        <v>0</v>
      </c>
      <c r="E670" s="84">
        <f t="shared" si="30"/>
        <v>0</v>
      </c>
      <c r="F670" s="85">
        <f>Invoice!G672</f>
        <v>0</v>
      </c>
      <c r="G670" s="86">
        <f t="shared" si="31"/>
        <v>0</v>
      </c>
    </row>
    <row r="671" spans="1:7" s="83" customFormat="1" hidden="1">
      <c r="A671" s="99" t="str">
        <f>Invoice!F673</f>
        <v>Exchange rate :</v>
      </c>
      <c r="B671" s="78">
        <f>Invoice!C673</f>
        <v>0</v>
      </c>
      <c r="C671" s="79">
        <f>Invoice!B673</f>
        <v>0</v>
      </c>
      <c r="D671" s="84">
        <f t="shared" si="29"/>
        <v>0</v>
      </c>
      <c r="E671" s="84">
        <f t="shared" si="30"/>
        <v>0</v>
      </c>
      <c r="F671" s="85">
        <f>Invoice!G673</f>
        <v>0</v>
      </c>
      <c r="G671" s="86">
        <f t="shared" si="31"/>
        <v>0</v>
      </c>
    </row>
    <row r="672" spans="1:7" s="83" customFormat="1" hidden="1">
      <c r="A672" s="99" t="str">
        <f>Invoice!F674</f>
        <v>Exchange rate :</v>
      </c>
      <c r="B672" s="78">
        <f>Invoice!C674</f>
        <v>0</v>
      </c>
      <c r="C672" s="79">
        <f>Invoice!B674</f>
        <v>0</v>
      </c>
      <c r="D672" s="84">
        <f t="shared" si="29"/>
        <v>0</v>
      </c>
      <c r="E672" s="84">
        <f t="shared" si="30"/>
        <v>0</v>
      </c>
      <c r="F672" s="85">
        <f>Invoice!G674</f>
        <v>0</v>
      </c>
      <c r="G672" s="86">
        <f t="shared" si="31"/>
        <v>0</v>
      </c>
    </row>
    <row r="673" spans="1:7" s="83" customFormat="1" hidden="1">
      <c r="A673" s="99" t="str">
        <f>Invoice!F675</f>
        <v>Exchange rate :</v>
      </c>
      <c r="B673" s="78">
        <f>Invoice!C675</f>
        <v>0</v>
      </c>
      <c r="C673" s="79">
        <f>Invoice!B675</f>
        <v>0</v>
      </c>
      <c r="D673" s="84">
        <f t="shared" si="29"/>
        <v>0</v>
      </c>
      <c r="E673" s="84">
        <f t="shared" si="30"/>
        <v>0</v>
      </c>
      <c r="F673" s="85">
        <f>Invoice!G675</f>
        <v>0</v>
      </c>
      <c r="G673" s="86">
        <f t="shared" si="31"/>
        <v>0</v>
      </c>
    </row>
    <row r="674" spans="1:7" s="83" customFormat="1" hidden="1">
      <c r="A674" s="99" t="str">
        <f>Invoice!F676</f>
        <v>Exchange rate :</v>
      </c>
      <c r="B674" s="78">
        <f>Invoice!C676</f>
        <v>0</v>
      </c>
      <c r="C674" s="79">
        <f>Invoice!B676</f>
        <v>0</v>
      </c>
      <c r="D674" s="84">
        <f t="shared" si="29"/>
        <v>0</v>
      </c>
      <c r="E674" s="84">
        <f t="shared" si="30"/>
        <v>0</v>
      </c>
      <c r="F674" s="85">
        <f>Invoice!G676</f>
        <v>0</v>
      </c>
      <c r="G674" s="86">
        <f t="shared" si="31"/>
        <v>0</v>
      </c>
    </row>
    <row r="675" spans="1:7" s="83" customFormat="1" hidden="1">
      <c r="A675" s="99" t="str">
        <f>Invoice!F677</f>
        <v>Exchange rate :</v>
      </c>
      <c r="B675" s="78">
        <f>Invoice!C677</f>
        <v>0</v>
      </c>
      <c r="C675" s="79">
        <f>Invoice!B677</f>
        <v>0</v>
      </c>
      <c r="D675" s="84">
        <f t="shared" si="29"/>
        <v>0</v>
      </c>
      <c r="E675" s="84">
        <f t="shared" si="30"/>
        <v>0</v>
      </c>
      <c r="F675" s="85">
        <f>Invoice!G677</f>
        <v>0</v>
      </c>
      <c r="G675" s="86">
        <f t="shared" si="31"/>
        <v>0</v>
      </c>
    </row>
    <row r="676" spans="1:7" s="83" customFormat="1" hidden="1">
      <c r="A676" s="99" t="str">
        <f>Invoice!F678</f>
        <v>Exchange rate :</v>
      </c>
      <c r="B676" s="78">
        <f>Invoice!C678</f>
        <v>0</v>
      </c>
      <c r="C676" s="79">
        <f>Invoice!B678</f>
        <v>0</v>
      </c>
      <c r="D676" s="84">
        <f t="shared" si="29"/>
        <v>0</v>
      </c>
      <c r="E676" s="84">
        <f t="shared" si="30"/>
        <v>0</v>
      </c>
      <c r="F676" s="85">
        <f>Invoice!G678</f>
        <v>0</v>
      </c>
      <c r="G676" s="86">
        <f t="shared" si="31"/>
        <v>0</v>
      </c>
    </row>
    <row r="677" spans="1:7" s="83" customFormat="1" hidden="1">
      <c r="A677" s="99" t="str">
        <f>Invoice!F679</f>
        <v>Exchange rate :</v>
      </c>
      <c r="B677" s="78">
        <f>Invoice!C679</f>
        <v>0</v>
      </c>
      <c r="C677" s="79">
        <f>Invoice!B679</f>
        <v>0</v>
      </c>
      <c r="D677" s="84">
        <f t="shared" si="29"/>
        <v>0</v>
      </c>
      <c r="E677" s="84">
        <f t="shared" si="30"/>
        <v>0</v>
      </c>
      <c r="F677" s="85">
        <f>Invoice!G679</f>
        <v>0</v>
      </c>
      <c r="G677" s="86">
        <f t="shared" si="31"/>
        <v>0</v>
      </c>
    </row>
    <row r="678" spans="1:7" s="83" customFormat="1" hidden="1">
      <c r="A678" s="99" t="str">
        <f>Invoice!F680</f>
        <v>Exchange rate :</v>
      </c>
      <c r="B678" s="78">
        <f>Invoice!C680</f>
        <v>0</v>
      </c>
      <c r="C678" s="79">
        <f>Invoice!B680</f>
        <v>0</v>
      </c>
      <c r="D678" s="84">
        <f t="shared" si="29"/>
        <v>0</v>
      </c>
      <c r="E678" s="84">
        <f t="shared" si="30"/>
        <v>0</v>
      </c>
      <c r="F678" s="85">
        <f>Invoice!G680</f>
        <v>0</v>
      </c>
      <c r="G678" s="86">
        <f t="shared" si="31"/>
        <v>0</v>
      </c>
    </row>
    <row r="679" spans="1:7" s="83" customFormat="1" hidden="1">
      <c r="A679" s="99" t="str">
        <f>Invoice!F681</f>
        <v>Exchange rate :</v>
      </c>
      <c r="B679" s="78">
        <f>Invoice!C681</f>
        <v>0</v>
      </c>
      <c r="C679" s="79">
        <f>Invoice!B681</f>
        <v>0</v>
      </c>
      <c r="D679" s="84">
        <f t="shared" si="29"/>
        <v>0</v>
      </c>
      <c r="E679" s="84">
        <f t="shared" si="30"/>
        <v>0</v>
      </c>
      <c r="F679" s="85">
        <f>Invoice!G681</f>
        <v>0</v>
      </c>
      <c r="G679" s="86">
        <f t="shared" si="31"/>
        <v>0</v>
      </c>
    </row>
    <row r="680" spans="1:7" s="83" customFormat="1" hidden="1">
      <c r="A680" s="99" t="str">
        <f>Invoice!F682</f>
        <v>Exchange rate :</v>
      </c>
      <c r="B680" s="78">
        <f>Invoice!C682</f>
        <v>0</v>
      </c>
      <c r="C680" s="79">
        <f>Invoice!B682</f>
        <v>0</v>
      </c>
      <c r="D680" s="84">
        <f t="shared" si="29"/>
        <v>0</v>
      </c>
      <c r="E680" s="84">
        <f t="shared" si="30"/>
        <v>0</v>
      </c>
      <c r="F680" s="85">
        <f>Invoice!G682</f>
        <v>0</v>
      </c>
      <c r="G680" s="86">
        <f t="shared" si="31"/>
        <v>0</v>
      </c>
    </row>
    <row r="681" spans="1:7" s="83" customFormat="1" hidden="1">
      <c r="A681" s="99" t="str">
        <f>Invoice!F683</f>
        <v>Exchange rate :</v>
      </c>
      <c r="B681" s="78">
        <f>Invoice!C683</f>
        <v>0</v>
      </c>
      <c r="C681" s="79">
        <f>Invoice!B683</f>
        <v>0</v>
      </c>
      <c r="D681" s="84">
        <f t="shared" si="29"/>
        <v>0</v>
      </c>
      <c r="E681" s="84">
        <f t="shared" si="30"/>
        <v>0</v>
      </c>
      <c r="F681" s="85">
        <f>Invoice!G683</f>
        <v>0</v>
      </c>
      <c r="G681" s="86">
        <f t="shared" si="31"/>
        <v>0</v>
      </c>
    </row>
    <row r="682" spans="1:7" s="83" customFormat="1" hidden="1">
      <c r="A682" s="99" t="str">
        <f>Invoice!F684</f>
        <v>Exchange rate :</v>
      </c>
      <c r="B682" s="78">
        <f>Invoice!C684</f>
        <v>0</v>
      </c>
      <c r="C682" s="79">
        <f>Invoice!B684</f>
        <v>0</v>
      </c>
      <c r="D682" s="84">
        <f t="shared" si="29"/>
        <v>0</v>
      </c>
      <c r="E682" s="84">
        <f t="shared" si="30"/>
        <v>0</v>
      </c>
      <c r="F682" s="85">
        <f>Invoice!G684</f>
        <v>0</v>
      </c>
      <c r="G682" s="86">
        <f t="shared" si="31"/>
        <v>0</v>
      </c>
    </row>
    <row r="683" spans="1:7" s="83" customFormat="1" hidden="1">
      <c r="A683" s="99" t="str">
        <f>Invoice!F685</f>
        <v>Exchange rate :</v>
      </c>
      <c r="B683" s="78">
        <f>Invoice!C685</f>
        <v>0</v>
      </c>
      <c r="C683" s="79">
        <f>Invoice!B685</f>
        <v>0</v>
      </c>
      <c r="D683" s="84">
        <f t="shared" si="29"/>
        <v>0</v>
      </c>
      <c r="E683" s="84">
        <f t="shared" si="30"/>
        <v>0</v>
      </c>
      <c r="F683" s="85">
        <f>Invoice!G685</f>
        <v>0</v>
      </c>
      <c r="G683" s="86">
        <f t="shared" si="31"/>
        <v>0</v>
      </c>
    </row>
    <row r="684" spans="1:7" s="83" customFormat="1" hidden="1">
      <c r="A684" s="99" t="str">
        <f>Invoice!F686</f>
        <v>Exchange rate :</v>
      </c>
      <c r="B684" s="78">
        <f>Invoice!C686</f>
        <v>0</v>
      </c>
      <c r="C684" s="79">
        <f>Invoice!B686</f>
        <v>0</v>
      </c>
      <c r="D684" s="84">
        <f t="shared" si="29"/>
        <v>0</v>
      </c>
      <c r="E684" s="84">
        <f t="shared" si="30"/>
        <v>0</v>
      </c>
      <c r="F684" s="85">
        <f>Invoice!G686</f>
        <v>0</v>
      </c>
      <c r="G684" s="86">
        <f t="shared" si="31"/>
        <v>0</v>
      </c>
    </row>
    <row r="685" spans="1:7" s="83" customFormat="1" hidden="1">
      <c r="A685" s="99" t="str">
        <f>Invoice!F687</f>
        <v>Exchange rate :</v>
      </c>
      <c r="B685" s="78">
        <f>Invoice!C687</f>
        <v>0</v>
      </c>
      <c r="C685" s="79">
        <f>Invoice!B687</f>
        <v>0</v>
      </c>
      <c r="D685" s="84">
        <f t="shared" si="29"/>
        <v>0</v>
      </c>
      <c r="E685" s="84">
        <f t="shared" si="30"/>
        <v>0</v>
      </c>
      <c r="F685" s="85">
        <f>Invoice!G687</f>
        <v>0</v>
      </c>
      <c r="G685" s="86">
        <f t="shared" si="31"/>
        <v>0</v>
      </c>
    </row>
    <row r="686" spans="1:7" s="83" customFormat="1" hidden="1">
      <c r="A686" s="99" t="str">
        <f>Invoice!F688</f>
        <v>Exchange rate :</v>
      </c>
      <c r="B686" s="78">
        <f>Invoice!C688</f>
        <v>0</v>
      </c>
      <c r="C686" s="79">
        <f>Invoice!B688</f>
        <v>0</v>
      </c>
      <c r="D686" s="84">
        <f t="shared" si="29"/>
        <v>0</v>
      </c>
      <c r="E686" s="84">
        <f t="shared" si="30"/>
        <v>0</v>
      </c>
      <c r="F686" s="85">
        <f>Invoice!G688</f>
        <v>0</v>
      </c>
      <c r="G686" s="86">
        <f t="shared" si="31"/>
        <v>0</v>
      </c>
    </row>
    <row r="687" spans="1:7" s="83" customFormat="1" hidden="1">
      <c r="A687" s="99" t="str">
        <f>Invoice!F689</f>
        <v>Exchange rate :</v>
      </c>
      <c r="B687" s="78">
        <f>Invoice!C689</f>
        <v>0</v>
      </c>
      <c r="C687" s="79">
        <f>Invoice!B689</f>
        <v>0</v>
      </c>
      <c r="D687" s="84">
        <f t="shared" si="29"/>
        <v>0</v>
      </c>
      <c r="E687" s="84">
        <f t="shared" si="30"/>
        <v>0</v>
      </c>
      <c r="F687" s="85">
        <f>Invoice!G689</f>
        <v>0</v>
      </c>
      <c r="G687" s="86">
        <f t="shared" si="31"/>
        <v>0</v>
      </c>
    </row>
    <row r="688" spans="1:7" s="83" customFormat="1" hidden="1">
      <c r="A688" s="99" t="str">
        <f>Invoice!F690</f>
        <v>Exchange rate :</v>
      </c>
      <c r="B688" s="78">
        <f>Invoice!C690</f>
        <v>0</v>
      </c>
      <c r="C688" s="79">
        <f>Invoice!B690</f>
        <v>0</v>
      </c>
      <c r="D688" s="84">
        <f t="shared" si="29"/>
        <v>0</v>
      </c>
      <c r="E688" s="84">
        <f t="shared" si="30"/>
        <v>0</v>
      </c>
      <c r="F688" s="85">
        <f>Invoice!G690</f>
        <v>0</v>
      </c>
      <c r="G688" s="86">
        <f t="shared" si="31"/>
        <v>0</v>
      </c>
    </row>
    <row r="689" spans="1:7" s="83" customFormat="1" hidden="1">
      <c r="A689" s="99" t="str">
        <f>Invoice!F691</f>
        <v>Exchange rate :</v>
      </c>
      <c r="B689" s="78">
        <f>Invoice!C691</f>
        <v>0</v>
      </c>
      <c r="C689" s="79">
        <f>Invoice!B691</f>
        <v>0</v>
      </c>
      <c r="D689" s="84">
        <f t="shared" si="29"/>
        <v>0</v>
      </c>
      <c r="E689" s="84">
        <f t="shared" si="30"/>
        <v>0</v>
      </c>
      <c r="F689" s="85">
        <f>Invoice!G691</f>
        <v>0</v>
      </c>
      <c r="G689" s="86">
        <f t="shared" si="31"/>
        <v>0</v>
      </c>
    </row>
    <row r="690" spans="1:7" s="83" customFormat="1" hidden="1">
      <c r="A690" s="99" t="str">
        <f>Invoice!F692</f>
        <v>Exchange rate :</v>
      </c>
      <c r="B690" s="78">
        <f>Invoice!C692</f>
        <v>0</v>
      </c>
      <c r="C690" s="79">
        <f>Invoice!B692</f>
        <v>0</v>
      </c>
      <c r="D690" s="84">
        <f t="shared" si="29"/>
        <v>0</v>
      </c>
      <c r="E690" s="84">
        <f t="shared" si="30"/>
        <v>0</v>
      </c>
      <c r="F690" s="85">
        <f>Invoice!G692</f>
        <v>0</v>
      </c>
      <c r="G690" s="86">
        <f t="shared" si="31"/>
        <v>0</v>
      </c>
    </row>
    <row r="691" spans="1:7" s="83" customFormat="1" hidden="1">
      <c r="A691" s="99" t="str">
        <f>Invoice!F693</f>
        <v>Exchange rate :</v>
      </c>
      <c r="B691" s="78">
        <f>Invoice!C693</f>
        <v>0</v>
      </c>
      <c r="C691" s="79">
        <f>Invoice!B693</f>
        <v>0</v>
      </c>
      <c r="D691" s="84">
        <f t="shared" si="29"/>
        <v>0</v>
      </c>
      <c r="E691" s="84">
        <f t="shared" si="30"/>
        <v>0</v>
      </c>
      <c r="F691" s="85">
        <f>Invoice!G693</f>
        <v>0</v>
      </c>
      <c r="G691" s="86">
        <f t="shared" si="31"/>
        <v>0</v>
      </c>
    </row>
    <row r="692" spans="1:7" s="83" customFormat="1" hidden="1">
      <c r="A692" s="99" t="str">
        <f>Invoice!F694</f>
        <v>Exchange rate :</v>
      </c>
      <c r="B692" s="78">
        <f>Invoice!C694</f>
        <v>0</v>
      </c>
      <c r="C692" s="79">
        <f>Invoice!B694</f>
        <v>0</v>
      </c>
      <c r="D692" s="84">
        <f t="shared" si="29"/>
        <v>0</v>
      </c>
      <c r="E692" s="84">
        <f t="shared" si="30"/>
        <v>0</v>
      </c>
      <c r="F692" s="85">
        <f>Invoice!G694</f>
        <v>0</v>
      </c>
      <c r="G692" s="86">
        <f t="shared" si="31"/>
        <v>0</v>
      </c>
    </row>
    <row r="693" spans="1:7" s="83" customFormat="1" hidden="1">
      <c r="A693" s="99" t="str">
        <f>Invoice!F695</f>
        <v>Exchange rate :</v>
      </c>
      <c r="B693" s="78">
        <f>Invoice!C695</f>
        <v>0</v>
      </c>
      <c r="C693" s="79">
        <f>Invoice!B695</f>
        <v>0</v>
      </c>
      <c r="D693" s="84">
        <f t="shared" si="29"/>
        <v>0</v>
      </c>
      <c r="E693" s="84">
        <f t="shared" si="30"/>
        <v>0</v>
      </c>
      <c r="F693" s="85">
        <f>Invoice!G695</f>
        <v>0</v>
      </c>
      <c r="G693" s="86">
        <f t="shared" si="31"/>
        <v>0</v>
      </c>
    </row>
    <row r="694" spans="1:7" s="83" customFormat="1" hidden="1">
      <c r="A694" s="99" t="str">
        <f>Invoice!F696</f>
        <v>Exchange rate :</v>
      </c>
      <c r="B694" s="78">
        <f>Invoice!C696</f>
        <v>0</v>
      </c>
      <c r="C694" s="79">
        <f>Invoice!B696</f>
        <v>0</v>
      </c>
      <c r="D694" s="84">
        <f t="shared" si="29"/>
        <v>0</v>
      </c>
      <c r="E694" s="84">
        <f t="shared" si="30"/>
        <v>0</v>
      </c>
      <c r="F694" s="85">
        <f>Invoice!G696</f>
        <v>0</v>
      </c>
      <c r="G694" s="86">
        <f t="shared" si="31"/>
        <v>0</v>
      </c>
    </row>
    <row r="695" spans="1:7" s="83" customFormat="1" hidden="1">
      <c r="A695" s="99" t="str">
        <f>Invoice!F697</f>
        <v>Exchange rate :</v>
      </c>
      <c r="B695" s="78">
        <f>Invoice!C697</f>
        <v>0</v>
      </c>
      <c r="C695" s="79">
        <f>Invoice!B697</f>
        <v>0</v>
      </c>
      <c r="D695" s="84">
        <f t="shared" si="29"/>
        <v>0</v>
      </c>
      <c r="E695" s="84">
        <f t="shared" si="30"/>
        <v>0</v>
      </c>
      <c r="F695" s="85">
        <f>Invoice!G697</f>
        <v>0</v>
      </c>
      <c r="G695" s="86">
        <f t="shared" si="31"/>
        <v>0</v>
      </c>
    </row>
    <row r="696" spans="1:7" s="83" customFormat="1" hidden="1">
      <c r="A696" s="99" t="str">
        <f>Invoice!F698</f>
        <v>Exchange rate :</v>
      </c>
      <c r="B696" s="78">
        <f>Invoice!C698</f>
        <v>0</v>
      </c>
      <c r="C696" s="79">
        <f>Invoice!B698</f>
        <v>0</v>
      </c>
      <c r="D696" s="84">
        <f t="shared" si="29"/>
        <v>0</v>
      </c>
      <c r="E696" s="84">
        <f t="shared" si="30"/>
        <v>0</v>
      </c>
      <c r="F696" s="85">
        <f>Invoice!G698</f>
        <v>0</v>
      </c>
      <c r="G696" s="86">
        <f t="shared" si="31"/>
        <v>0</v>
      </c>
    </row>
    <row r="697" spans="1:7" s="83" customFormat="1" hidden="1">
      <c r="A697" s="99" t="str">
        <f>Invoice!F699</f>
        <v>Exchange rate :</v>
      </c>
      <c r="B697" s="78">
        <f>Invoice!C699</f>
        <v>0</v>
      </c>
      <c r="C697" s="79">
        <f>Invoice!B699</f>
        <v>0</v>
      </c>
      <c r="D697" s="84">
        <f t="shared" si="29"/>
        <v>0</v>
      </c>
      <c r="E697" s="84">
        <f t="shared" si="30"/>
        <v>0</v>
      </c>
      <c r="F697" s="85">
        <f>Invoice!G699</f>
        <v>0</v>
      </c>
      <c r="G697" s="86">
        <f t="shared" si="31"/>
        <v>0</v>
      </c>
    </row>
    <row r="698" spans="1:7" s="83" customFormat="1" hidden="1">
      <c r="A698" s="99" t="str">
        <f>Invoice!F700</f>
        <v>Exchange rate :</v>
      </c>
      <c r="B698" s="78">
        <f>Invoice!C700</f>
        <v>0</v>
      </c>
      <c r="C698" s="79">
        <f>Invoice!B700</f>
        <v>0</v>
      </c>
      <c r="D698" s="84">
        <f t="shared" si="29"/>
        <v>0</v>
      </c>
      <c r="E698" s="84">
        <f t="shared" si="30"/>
        <v>0</v>
      </c>
      <c r="F698" s="85">
        <f>Invoice!G700</f>
        <v>0</v>
      </c>
      <c r="G698" s="86">
        <f t="shared" si="31"/>
        <v>0</v>
      </c>
    </row>
    <row r="699" spans="1:7" s="83" customFormat="1" hidden="1">
      <c r="A699" s="99" t="str">
        <f>Invoice!F701</f>
        <v>Exchange rate :</v>
      </c>
      <c r="B699" s="78">
        <f>Invoice!C701</f>
        <v>0</v>
      </c>
      <c r="C699" s="79">
        <f>Invoice!B701</f>
        <v>0</v>
      </c>
      <c r="D699" s="84">
        <f t="shared" si="29"/>
        <v>0</v>
      </c>
      <c r="E699" s="84">
        <f t="shared" si="30"/>
        <v>0</v>
      </c>
      <c r="F699" s="85">
        <f>Invoice!G701</f>
        <v>0</v>
      </c>
      <c r="G699" s="86">
        <f t="shared" si="31"/>
        <v>0</v>
      </c>
    </row>
    <row r="700" spans="1:7" s="83" customFormat="1" hidden="1">
      <c r="A700" s="99" t="str">
        <f>Invoice!F702</f>
        <v>Exchange rate :</v>
      </c>
      <c r="B700" s="78">
        <f>Invoice!C702</f>
        <v>0</v>
      </c>
      <c r="C700" s="79">
        <f>Invoice!B702</f>
        <v>0</v>
      </c>
      <c r="D700" s="84">
        <f t="shared" si="29"/>
        <v>0</v>
      </c>
      <c r="E700" s="84">
        <f t="shared" si="30"/>
        <v>0</v>
      </c>
      <c r="F700" s="85">
        <f>Invoice!G702</f>
        <v>0</v>
      </c>
      <c r="G700" s="86">
        <f t="shared" si="31"/>
        <v>0</v>
      </c>
    </row>
    <row r="701" spans="1:7" s="83" customFormat="1" hidden="1">
      <c r="A701" s="99" t="str">
        <f>Invoice!F703</f>
        <v>Exchange rate :</v>
      </c>
      <c r="B701" s="78">
        <f>Invoice!C703</f>
        <v>0</v>
      </c>
      <c r="C701" s="79">
        <f>Invoice!B703</f>
        <v>0</v>
      </c>
      <c r="D701" s="84">
        <f t="shared" si="29"/>
        <v>0</v>
      </c>
      <c r="E701" s="84">
        <f t="shared" si="30"/>
        <v>0</v>
      </c>
      <c r="F701" s="85">
        <f>Invoice!G703</f>
        <v>0</v>
      </c>
      <c r="G701" s="86">
        <f t="shared" si="31"/>
        <v>0</v>
      </c>
    </row>
    <row r="702" spans="1:7" s="83" customFormat="1" hidden="1">
      <c r="A702" s="99" t="str">
        <f>Invoice!F704</f>
        <v>Exchange rate :</v>
      </c>
      <c r="B702" s="78">
        <f>Invoice!C704</f>
        <v>0</v>
      </c>
      <c r="C702" s="79">
        <f>Invoice!B704</f>
        <v>0</v>
      </c>
      <c r="D702" s="84">
        <f t="shared" si="29"/>
        <v>0</v>
      </c>
      <c r="E702" s="84">
        <f t="shared" si="30"/>
        <v>0</v>
      </c>
      <c r="F702" s="85">
        <f>Invoice!G704</f>
        <v>0</v>
      </c>
      <c r="G702" s="86">
        <f t="shared" si="31"/>
        <v>0</v>
      </c>
    </row>
    <row r="703" spans="1:7" s="83" customFormat="1" hidden="1">
      <c r="A703" s="99" t="str">
        <f>Invoice!F705</f>
        <v>Exchange rate :</v>
      </c>
      <c r="B703" s="78">
        <f>Invoice!C705</f>
        <v>0</v>
      </c>
      <c r="C703" s="79">
        <f>Invoice!B705</f>
        <v>0</v>
      </c>
      <c r="D703" s="84">
        <f t="shared" si="29"/>
        <v>0</v>
      </c>
      <c r="E703" s="84">
        <f t="shared" si="30"/>
        <v>0</v>
      </c>
      <c r="F703" s="85">
        <f>Invoice!G705</f>
        <v>0</v>
      </c>
      <c r="G703" s="86">
        <f t="shared" si="31"/>
        <v>0</v>
      </c>
    </row>
    <row r="704" spans="1:7" s="83" customFormat="1" hidden="1">
      <c r="A704" s="99" t="str">
        <f>Invoice!F706</f>
        <v>Exchange rate :</v>
      </c>
      <c r="B704" s="78">
        <f>Invoice!C706</f>
        <v>0</v>
      </c>
      <c r="C704" s="79">
        <f>Invoice!B706</f>
        <v>0</v>
      </c>
      <c r="D704" s="84">
        <f t="shared" si="29"/>
        <v>0</v>
      </c>
      <c r="E704" s="84">
        <f t="shared" si="30"/>
        <v>0</v>
      </c>
      <c r="F704" s="85">
        <f>Invoice!G706</f>
        <v>0</v>
      </c>
      <c r="G704" s="86">
        <f t="shared" si="31"/>
        <v>0</v>
      </c>
    </row>
    <row r="705" spans="1:7" s="83" customFormat="1" hidden="1">
      <c r="A705" s="99" t="str">
        <f>Invoice!F707</f>
        <v>Exchange rate :</v>
      </c>
      <c r="B705" s="78">
        <f>Invoice!C707</f>
        <v>0</v>
      </c>
      <c r="C705" s="79">
        <f>Invoice!B707</f>
        <v>0</v>
      </c>
      <c r="D705" s="84">
        <f t="shared" ref="D705:D768" si="32">F705/$D$14</f>
        <v>0</v>
      </c>
      <c r="E705" s="84">
        <f t="shared" ref="E705:E768" si="33">G705/$D$14</f>
        <v>0</v>
      </c>
      <c r="F705" s="85">
        <f>Invoice!G707</f>
        <v>0</v>
      </c>
      <c r="G705" s="86">
        <f t="shared" ref="G705:G768" si="34">C705*F705</f>
        <v>0</v>
      </c>
    </row>
    <row r="706" spans="1:7" s="83" customFormat="1" hidden="1">
      <c r="A706" s="99" t="str">
        <f>Invoice!F708</f>
        <v>Exchange rate :</v>
      </c>
      <c r="B706" s="78">
        <f>Invoice!C708</f>
        <v>0</v>
      </c>
      <c r="C706" s="79">
        <f>Invoice!B708</f>
        <v>0</v>
      </c>
      <c r="D706" s="84">
        <f t="shared" si="32"/>
        <v>0</v>
      </c>
      <c r="E706" s="84">
        <f t="shared" si="33"/>
        <v>0</v>
      </c>
      <c r="F706" s="85">
        <f>Invoice!G708</f>
        <v>0</v>
      </c>
      <c r="G706" s="86">
        <f t="shared" si="34"/>
        <v>0</v>
      </c>
    </row>
    <row r="707" spans="1:7" s="83" customFormat="1" hidden="1">
      <c r="A707" s="99" t="str">
        <f>Invoice!F709</f>
        <v>Exchange rate :</v>
      </c>
      <c r="B707" s="78">
        <f>Invoice!C709</f>
        <v>0</v>
      </c>
      <c r="C707" s="79">
        <f>Invoice!B709</f>
        <v>0</v>
      </c>
      <c r="D707" s="84">
        <f t="shared" si="32"/>
        <v>0</v>
      </c>
      <c r="E707" s="84">
        <f t="shared" si="33"/>
        <v>0</v>
      </c>
      <c r="F707" s="85">
        <f>Invoice!G709</f>
        <v>0</v>
      </c>
      <c r="G707" s="86">
        <f t="shared" si="34"/>
        <v>0</v>
      </c>
    </row>
    <row r="708" spans="1:7" s="83" customFormat="1" hidden="1">
      <c r="A708" s="99" t="str">
        <f>Invoice!F710</f>
        <v>Exchange rate :</v>
      </c>
      <c r="B708" s="78">
        <f>Invoice!C710</f>
        <v>0</v>
      </c>
      <c r="C708" s="79">
        <f>Invoice!B710</f>
        <v>0</v>
      </c>
      <c r="D708" s="84">
        <f t="shared" si="32"/>
        <v>0</v>
      </c>
      <c r="E708" s="84">
        <f t="shared" si="33"/>
        <v>0</v>
      </c>
      <c r="F708" s="85">
        <f>Invoice!G710</f>
        <v>0</v>
      </c>
      <c r="G708" s="86">
        <f t="shared" si="34"/>
        <v>0</v>
      </c>
    </row>
    <row r="709" spans="1:7" s="83" customFormat="1" hidden="1">
      <c r="A709" s="99" t="str">
        <f>Invoice!F711</f>
        <v>Exchange rate :</v>
      </c>
      <c r="B709" s="78">
        <f>Invoice!C711</f>
        <v>0</v>
      </c>
      <c r="C709" s="79">
        <f>Invoice!B711</f>
        <v>0</v>
      </c>
      <c r="D709" s="84">
        <f t="shared" si="32"/>
        <v>0</v>
      </c>
      <c r="E709" s="84">
        <f t="shared" si="33"/>
        <v>0</v>
      </c>
      <c r="F709" s="85">
        <f>Invoice!G711</f>
        <v>0</v>
      </c>
      <c r="G709" s="86">
        <f t="shared" si="34"/>
        <v>0</v>
      </c>
    </row>
    <row r="710" spans="1:7" s="83" customFormat="1" hidden="1">
      <c r="A710" s="99" t="str">
        <f>Invoice!F712</f>
        <v>Exchange rate :</v>
      </c>
      <c r="B710" s="78">
        <f>Invoice!C712</f>
        <v>0</v>
      </c>
      <c r="C710" s="79">
        <f>Invoice!B712</f>
        <v>0</v>
      </c>
      <c r="D710" s="84">
        <f t="shared" si="32"/>
        <v>0</v>
      </c>
      <c r="E710" s="84">
        <f t="shared" si="33"/>
        <v>0</v>
      </c>
      <c r="F710" s="85">
        <f>Invoice!G712</f>
        <v>0</v>
      </c>
      <c r="G710" s="86">
        <f t="shared" si="34"/>
        <v>0</v>
      </c>
    </row>
    <row r="711" spans="1:7" s="83" customFormat="1" hidden="1">
      <c r="A711" s="99" t="str">
        <f>Invoice!F713</f>
        <v>Exchange rate :</v>
      </c>
      <c r="B711" s="78">
        <f>Invoice!C713</f>
        <v>0</v>
      </c>
      <c r="C711" s="79">
        <f>Invoice!B713</f>
        <v>0</v>
      </c>
      <c r="D711" s="84">
        <f t="shared" si="32"/>
        <v>0</v>
      </c>
      <c r="E711" s="84">
        <f t="shared" si="33"/>
        <v>0</v>
      </c>
      <c r="F711" s="85">
        <f>Invoice!G713</f>
        <v>0</v>
      </c>
      <c r="G711" s="86">
        <f t="shared" si="34"/>
        <v>0</v>
      </c>
    </row>
    <row r="712" spans="1:7" s="83" customFormat="1" hidden="1">
      <c r="A712" s="99" t="str">
        <f>Invoice!F714</f>
        <v>Exchange rate :</v>
      </c>
      <c r="B712" s="78">
        <f>Invoice!C714</f>
        <v>0</v>
      </c>
      <c r="C712" s="79">
        <f>Invoice!B714</f>
        <v>0</v>
      </c>
      <c r="D712" s="84">
        <f t="shared" si="32"/>
        <v>0</v>
      </c>
      <c r="E712" s="84">
        <f t="shared" si="33"/>
        <v>0</v>
      </c>
      <c r="F712" s="85">
        <f>Invoice!G714</f>
        <v>0</v>
      </c>
      <c r="G712" s="86">
        <f t="shared" si="34"/>
        <v>0</v>
      </c>
    </row>
    <row r="713" spans="1:7" s="83" customFormat="1" hidden="1">
      <c r="A713" s="99" t="str">
        <f>Invoice!F715</f>
        <v>Exchange rate :</v>
      </c>
      <c r="B713" s="78">
        <f>Invoice!C715</f>
        <v>0</v>
      </c>
      <c r="C713" s="79">
        <f>Invoice!B715</f>
        <v>0</v>
      </c>
      <c r="D713" s="84">
        <f t="shared" si="32"/>
        <v>0</v>
      </c>
      <c r="E713" s="84">
        <f t="shared" si="33"/>
        <v>0</v>
      </c>
      <c r="F713" s="85">
        <f>Invoice!G715</f>
        <v>0</v>
      </c>
      <c r="G713" s="86">
        <f t="shared" si="34"/>
        <v>0</v>
      </c>
    </row>
    <row r="714" spans="1:7" s="83" customFormat="1" hidden="1">
      <c r="A714" s="99" t="str">
        <f>Invoice!F716</f>
        <v>Exchange rate :</v>
      </c>
      <c r="B714" s="78">
        <f>Invoice!C716</f>
        <v>0</v>
      </c>
      <c r="C714" s="79">
        <f>Invoice!B716</f>
        <v>0</v>
      </c>
      <c r="D714" s="84">
        <f t="shared" si="32"/>
        <v>0</v>
      </c>
      <c r="E714" s="84">
        <f t="shared" si="33"/>
        <v>0</v>
      </c>
      <c r="F714" s="85">
        <f>Invoice!G716</f>
        <v>0</v>
      </c>
      <c r="G714" s="86">
        <f t="shared" si="34"/>
        <v>0</v>
      </c>
    </row>
    <row r="715" spans="1:7" s="83" customFormat="1" hidden="1">
      <c r="A715" s="99" t="str">
        <f>Invoice!F717</f>
        <v>Exchange rate :</v>
      </c>
      <c r="B715" s="78">
        <f>Invoice!C717</f>
        <v>0</v>
      </c>
      <c r="C715" s="79">
        <f>Invoice!B717</f>
        <v>0</v>
      </c>
      <c r="D715" s="84">
        <f t="shared" si="32"/>
        <v>0</v>
      </c>
      <c r="E715" s="84">
        <f t="shared" si="33"/>
        <v>0</v>
      </c>
      <c r="F715" s="85">
        <f>Invoice!G717</f>
        <v>0</v>
      </c>
      <c r="G715" s="86">
        <f t="shared" si="34"/>
        <v>0</v>
      </c>
    </row>
    <row r="716" spans="1:7" s="83" customFormat="1" hidden="1">
      <c r="A716" s="99" t="str">
        <f>Invoice!F718</f>
        <v>Exchange rate :</v>
      </c>
      <c r="B716" s="78">
        <f>Invoice!C718</f>
        <v>0</v>
      </c>
      <c r="C716" s="79">
        <f>Invoice!B718</f>
        <v>0</v>
      </c>
      <c r="D716" s="84">
        <f t="shared" si="32"/>
        <v>0</v>
      </c>
      <c r="E716" s="84">
        <f t="shared" si="33"/>
        <v>0</v>
      </c>
      <c r="F716" s="85">
        <f>Invoice!G718</f>
        <v>0</v>
      </c>
      <c r="G716" s="86">
        <f t="shared" si="34"/>
        <v>0</v>
      </c>
    </row>
    <row r="717" spans="1:7" s="83" customFormat="1" hidden="1">
      <c r="A717" s="99" t="str">
        <f>Invoice!F719</f>
        <v>Exchange rate :</v>
      </c>
      <c r="B717" s="78">
        <f>Invoice!C719</f>
        <v>0</v>
      </c>
      <c r="C717" s="79">
        <f>Invoice!B719</f>
        <v>0</v>
      </c>
      <c r="D717" s="84">
        <f t="shared" si="32"/>
        <v>0</v>
      </c>
      <c r="E717" s="84">
        <f t="shared" si="33"/>
        <v>0</v>
      </c>
      <c r="F717" s="85">
        <f>Invoice!G719</f>
        <v>0</v>
      </c>
      <c r="G717" s="86">
        <f t="shared" si="34"/>
        <v>0</v>
      </c>
    </row>
    <row r="718" spans="1:7" s="83" customFormat="1" hidden="1">
      <c r="A718" s="99" t="str">
        <f>Invoice!F720</f>
        <v>Exchange rate :</v>
      </c>
      <c r="B718" s="78">
        <f>Invoice!C720</f>
        <v>0</v>
      </c>
      <c r="C718" s="79">
        <f>Invoice!B720</f>
        <v>0</v>
      </c>
      <c r="D718" s="84">
        <f t="shared" si="32"/>
        <v>0</v>
      </c>
      <c r="E718" s="84">
        <f t="shared" si="33"/>
        <v>0</v>
      </c>
      <c r="F718" s="85">
        <f>Invoice!G720</f>
        <v>0</v>
      </c>
      <c r="G718" s="86">
        <f t="shared" si="34"/>
        <v>0</v>
      </c>
    </row>
    <row r="719" spans="1:7" s="83" customFormat="1" hidden="1">
      <c r="A719" s="99" t="str">
        <f>Invoice!F721</f>
        <v>Exchange rate :</v>
      </c>
      <c r="B719" s="78">
        <f>Invoice!C721</f>
        <v>0</v>
      </c>
      <c r="C719" s="79">
        <f>Invoice!B721</f>
        <v>0</v>
      </c>
      <c r="D719" s="84">
        <f t="shared" si="32"/>
        <v>0</v>
      </c>
      <c r="E719" s="84">
        <f t="shared" si="33"/>
        <v>0</v>
      </c>
      <c r="F719" s="85">
        <f>Invoice!G721</f>
        <v>0</v>
      </c>
      <c r="G719" s="86">
        <f t="shared" si="34"/>
        <v>0</v>
      </c>
    </row>
    <row r="720" spans="1:7" s="83" customFormat="1" hidden="1">
      <c r="A720" s="99" t="str">
        <f>Invoice!F722</f>
        <v>Exchange rate :</v>
      </c>
      <c r="B720" s="78">
        <f>Invoice!C722</f>
        <v>0</v>
      </c>
      <c r="C720" s="79">
        <f>Invoice!B722</f>
        <v>0</v>
      </c>
      <c r="D720" s="84">
        <f t="shared" si="32"/>
        <v>0</v>
      </c>
      <c r="E720" s="84">
        <f t="shared" si="33"/>
        <v>0</v>
      </c>
      <c r="F720" s="85">
        <f>Invoice!G722</f>
        <v>0</v>
      </c>
      <c r="G720" s="86">
        <f t="shared" si="34"/>
        <v>0</v>
      </c>
    </row>
    <row r="721" spans="1:7" s="83" customFormat="1" hidden="1">
      <c r="A721" s="99" t="str">
        <f>Invoice!F723</f>
        <v>Exchange rate :</v>
      </c>
      <c r="B721" s="78">
        <f>Invoice!C723</f>
        <v>0</v>
      </c>
      <c r="C721" s="79">
        <f>Invoice!B723</f>
        <v>0</v>
      </c>
      <c r="D721" s="84">
        <f t="shared" si="32"/>
        <v>0</v>
      </c>
      <c r="E721" s="84">
        <f t="shared" si="33"/>
        <v>0</v>
      </c>
      <c r="F721" s="85">
        <f>Invoice!G723</f>
        <v>0</v>
      </c>
      <c r="G721" s="86">
        <f t="shared" si="34"/>
        <v>0</v>
      </c>
    </row>
    <row r="722" spans="1:7" s="83" customFormat="1" hidden="1">
      <c r="A722" s="99" t="str">
        <f>Invoice!F724</f>
        <v>Exchange rate :</v>
      </c>
      <c r="B722" s="78">
        <f>Invoice!C724</f>
        <v>0</v>
      </c>
      <c r="C722" s="79">
        <f>Invoice!B724</f>
        <v>0</v>
      </c>
      <c r="D722" s="84">
        <f t="shared" si="32"/>
        <v>0</v>
      </c>
      <c r="E722" s="84">
        <f t="shared" si="33"/>
        <v>0</v>
      </c>
      <c r="F722" s="85">
        <f>Invoice!G724</f>
        <v>0</v>
      </c>
      <c r="G722" s="86">
        <f t="shared" si="34"/>
        <v>0</v>
      </c>
    </row>
    <row r="723" spans="1:7" s="83" customFormat="1" hidden="1">
      <c r="A723" s="99" t="str">
        <f>Invoice!F725</f>
        <v>Exchange rate :</v>
      </c>
      <c r="B723" s="78">
        <f>Invoice!C725</f>
        <v>0</v>
      </c>
      <c r="C723" s="79">
        <f>Invoice!B725</f>
        <v>0</v>
      </c>
      <c r="D723" s="84">
        <f t="shared" si="32"/>
        <v>0</v>
      </c>
      <c r="E723" s="84">
        <f t="shared" si="33"/>
        <v>0</v>
      </c>
      <c r="F723" s="85">
        <f>Invoice!G725</f>
        <v>0</v>
      </c>
      <c r="G723" s="86">
        <f t="shared" si="34"/>
        <v>0</v>
      </c>
    </row>
    <row r="724" spans="1:7" s="83" customFormat="1" hidden="1">
      <c r="A724" s="99" t="str">
        <f>Invoice!F726</f>
        <v>Exchange rate :</v>
      </c>
      <c r="B724" s="78">
        <f>Invoice!C726</f>
        <v>0</v>
      </c>
      <c r="C724" s="79">
        <f>Invoice!B726</f>
        <v>0</v>
      </c>
      <c r="D724" s="84">
        <f t="shared" si="32"/>
        <v>0</v>
      </c>
      <c r="E724" s="84">
        <f t="shared" si="33"/>
        <v>0</v>
      </c>
      <c r="F724" s="85">
        <f>Invoice!G726</f>
        <v>0</v>
      </c>
      <c r="G724" s="86">
        <f t="shared" si="34"/>
        <v>0</v>
      </c>
    </row>
    <row r="725" spans="1:7" s="83" customFormat="1" hidden="1">
      <c r="A725" s="99" t="str">
        <f>Invoice!F727</f>
        <v>Exchange rate :</v>
      </c>
      <c r="B725" s="78">
        <f>Invoice!C727</f>
        <v>0</v>
      </c>
      <c r="C725" s="79">
        <f>Invoice!B727</f>
        <v>0</v>
      </c>
      <c r="D725" s="84">
        <f t="shared" si="32"/>
        <v>0</v>
      </c>
      <c r="E725" s="84">
        <f t="shared" si="33"/>
        <v>0</v>
      </c>
      <c r="F725" s="85">
        <f>Invoice!G727</f>
        <v>0</v>
      </c>
      <c r="G725" s="86">
        <f t="shared" si="34"/>
        <v>0</v>
      </c>
    </row>
    <row r="726" spans="1:7" s="83" customFormat="1" hidden="1">
      <c r="A726" s="99" t="str">
        <f>Invoice!F728</f>
        <v>Exchange rate :</v>
      </c>
      <c r="B726" s="78">
        <f>Invoice!C728</f>
        <v>0</v>
      </c>
      <c r="C726" s="79">
        <f>Invoice!B728</f>
        <v>0</v>
      </c>
      <c r="D726" s="84">
        <f t="shared" si="32"/>
        <v>0</v>
      </c>
      <c r="E726" s="84">
        <f t="shared" si="33"/>
        <v>0</v>
      </c>
      <c r="F726" s="85">
        <f>Invoice!G728</f>
        <v>0</v>
      </c>
      <c r="G726" s="86">
        <f t="shared" si="34"/>
        <v>0</v>
      </c>
    </row>
    <row r="727" spans="1:7" s="83" customFormat="1" hidden="1">
      <c r="A727" s="99" t="str">
        <f>Invoice!F729</f>
        <v>Exchange rate :</v>
      </c>
      <c r="B727" s="78">
        <f>Invoice!C729</f>
        <v>0</v>
      </c>
      <c r="C727" s="79">
        <f>Invoice!B729</f>
        <v>0</v>
      </c>
      <c r="D727" s="84">
        <f t="shared" si="32"/>
        <v>0</v>
      </c>
      <c r="E727" s="84">
        <f t="shared" si="33"/>
        <v>0</v>
      </c>
      <c r="F727" s="85">
        <f>Invoice!G729</f>
        <v>0</v>
      </c>
      <c r="G727" s="86">
        <f t="shared" si="34"/>
        <v>0</v>
      </c>
    </row>
    <row r="728" spans="1:7" s="83" customFormat="1" hidden="1">
      <c r="A728" s="99" t="str">
        <f>Invoice!F730</f>
        <v>Exchange rate :</v>
      </c>
      <c r="B728" s="78">
        <f>Invoice!C730</f>
        <v>0</v>
      </c>
      <c r="C728" s="79">
        <f>Invoice!B730</f>
        <v>0</v>
      </c>
      <c r="D728" s="84">
        <f t="shared" si="32"/>
        <v>0</v>
      </c>
      <c r="E728" s="84">
        <f t="shared" si="33"/>
        <v>0</v>
      </c>
      <c r="F728" s="85">
        <f>Invoice!G730</f>
        <v>0</v>
      </c>
      <c r="G728" s="86">
        <f t="shared" si="34"/>
        <v>0</v>
      </c>
    </row>
    <row r="729" spans="1:7" s="83" customFormat="1" hidden="1">
      <c r="A729" s="99" t="str">
        <f>Invoice!F731</f>
        <v>Exchange rate :</v>
      </c>
      <c r="B729" s="78">
        <f>Invoice!C731</f>
        <v>0</v>
      </c>
      <c r="C729" s="79">
        <f>Invoice!B731</f>
        <v>0</v>
      </c>
      <c r="D729" s="84">
        <f t="shared" si="32"/>
        <v>0</v>
      </c>
      <c r="E729" s="84">
        <f t="shared" si="33"/>
        <v>0</v>
      </c>
      <c r="F729" s="85">
        <f>Invoice!G731</f>
        <v>0</v>
      </c>
      <c r="G729" s="86">
        <f t="shared" si="34"/>
        <v>0</v>
      </c>
    </row>
    <row r="730" spans="1:7" s="83" customFormat="1" hidden="1">
      <c r="A730" s="99" t="str">
        <f>Invoice!F732</f>
        <v>Exchange rate :</v>
      </c>
      <c r="B730" s="78">
        <f>Invoice!C732</f>
        <v>0</v>
      </c>
      <c r="C730" s="79">
        <f>Invoice!B732</f>
        <v>0</v>
      </c>
      <c r="D730" s="84">
        <f t="shared" si="32"/>
        <v>0</v>
      </c>
      <c r="E730" s="84">
        <f t="shared" si="33"/>
        <v>0</v>
      </c>
      <c r="F730" s="85">
        <f>Invoice!G732</f>
        <v>0</v>
      </c>
      <c r="G730" s="86">
        <f t="shared" si="34"/>
        <v>0</v>
      </c>
    </row>
    <row r="731" spans="1:7" s="83" customFormat="1" hidden="1">
      <c r="A731" s="99" t="str">
        <f>Invoice!F733</f>
        <v>Exchange rate :</v>
      </c>
      <c r="B731" s="78">
        <f>Invoice!C733</f>
        <v>0</v>
      </c>
      <c r="C731" s="79">
        <f>Invoice!B733</f>
        <v>0</v>
      </c>
      <c r="D731" s="84">
        <f t="shared" si="32"/>
        <v>0</v>
      </c>
      <c r="E731" s="84">
        <f t="shared" si="33"/>
        <v>0</v>
      </c>
      <c r="F731" s="85">
        <f>Invoice!G733</f>
        <v>0</v>
      </c>
      <c r="G731" s="86">
        <f t="shared" si="34"/>
        <v>0</v>
      </c>
    </row>
    <row r="732" spans="1:7" s="83" customFormat="1" hidden="1">
      <c r="A732" s="99" t="str">
        <f>Invoice!F734</f>
        <v>Exchange rate :</v>
      </c>
      <c r="B732" s="78">
        <f>Invoice!C734</f>
        <v>0</v>
      </c>
      <c r="C732" s="79">
        <f>Invoice!B734</f>
        <v>0</v>
      </c>
      <c r="D732" s="84">
        <f t="shared" si="32"/>
        <v>0</v>
      </c>
      <c r="E732" s="84">
        <f t="shared" si="33"/>
        <v>0</v>
      </c>
      <c r="F732" s="85">
        <f>Invoice!G734</f>
        <v>0</v>
      </c>
      <c r="G732" s="86">
        <f t="shared" si="34"/>
        <v>0</v>
      </c>
    </row>
    <row r="733" spans="1:7" s="83" customFormat="1" hidden="1">
      <c r="A733" s="99" t="str">
        <f>Invoice!F735</f>
        <v>Exchange rate :</v>
      </c>
      <c r="B733" s="78">
        <f>Invoice!C735</f>
        <v>0</v>
      </c>
      <c r="C733" s="79">
        <f>Invoice!B735</f>
        <v>0</v>
      </c>
      <c r="D733" s="84">
        <f t="shared" si="32"/>
        <v>0</v>
      </c>
      <c r="E733" s="84">
        <f t="shared" si="33"/>
        <v>0</v>
      </c>
      <c r="F733" s="85">
        <f>Invoice!G735</f>
        <v>0</v>
      </c>
      <c r="G733" s="86">
        <f t="shared" si="34"/>
        <v>0</v>
      </c>
    </row>
    <row r="734" spans="1:7" s="83" customFormat="1" hidden="1">
      <c r="A734" s="99" t="str">
        <f>Invoice!F736</f>
        <v>Exchange rate :</v>
      </c>
      <c r="B734" s="78">
        <f>Invoice!C736</f>
        <v>0</v>
      </c>
      <c r="C734" s="79">
        <f>Invoice!B736</f>
        <v>0</v>
      </c>
      <c r="D734" s="84">
        <f t="shared" si="32"/>
        <v>0</v>
      </c>
      <c r="E734" s="84">
        <f t="shared" si="33"/>
        <v>0</v>
      </c>
      <c r="F734" s="85">
        <f>Invoice!G736</f>
        <v>0</v>
      </c>
      <c r="G734" s="86">
        <f t="shared" si="34"/>
        <v>0</v>
      </c>
    </row>
    <row r="735" spans="1:7" s="83" customFormat="1" hidden="1">
      <c r="A735" s="99" t="str">
        <f>Invoice!F737</f>
        <v>Exchange rate :</v>
      </c>
      <c r="B735" s="78">
        <f>Invoice!C737</f>
        <v>0</v>
      </c>
      <c r="C735" s="79">
        <f>Invoice!B737</f>
        <v>0</v>
      </c>
      <c r="D735" s="84">
        <f t="shared" si="32"/>
        <v>0</v>
      </c>
      <c r="E735" s="84">
        <f t="shared" si="33"/>
        <v>0</v>
      </c>
      <c r="F735" s="85">
        <f>Invoice!G737</f>
        <v>0</v>
      </c>
      <c r="G735" s="86">
        <f t="shared" si="34"/>
        <v>0</v>
      </c>
    </row>
    <row r="736" spans="1:7" s="83" customFormat="1" hidden="1">
      <c r="A736" s="99" t="str">
        <f>Invoice!F738</f>
        <v>Exchange rate :</v>
      </c>
      <c r="B736" s="78">
        <f>Invoice!C738</f>
        <v>0</v>
      </c>
      <c r="C736" s="79">
        <f>Invoice!B738</f>
        <v>0</v>
      </c>
      <c r="D736" s="84">
        <f t="shared" si="32"/>
        <v>0</v>
      </c>
      <c r="E736" s="84">
        <f t="shared" si="33"/>
        <v>0</v>
      </c>
      <c r="F736" s="85">
        <f>Invoice!G738</f>
        <v>0</v>
      </c>
      <c r="G736" s="86">
        <f t="shared" si="34"/>
        <v>0</v>
      </c>
    </row>
    <row r="737" spans="1:7" s="83" customFormat="1" hidden="1">
      <c r="A737" s="99" t="str">
        <f>Invoice!F739</f>
        <v>Exchange rate :</v>
      </c>
      <c r="B737" s="78">
        <f>Invoice!C739</f>
        <v>0</v>
      </c>
      <c r="C737" s="79">
        <f>Invoice!B739</f>
        <v>0</v>
      </c>
      <c r="D737" s="84">
        <f t="shared" si="32"/>
        <v>0</v>
      </c>
      <c r="E737" s="84">
        <f t="shared" si="33"/>
        <v>0</v>
      </c>
      <c r="F737" s="85">
        <f>Invoice!G739</f>
        <v>0</v>
      </c>
      <c r="G737" s="86">
        <f t="shared" si="34"/>
        <v>0</v>
      </c>
    </row>
    <row r="738" spans="1:7" s="83" customFormat="1" hidden="1">
      <c r="A738" s="99" t="str">
        <f>Invoice!F740</f>
        <v>Exchange rate :</v>
      </c>
      <c r="B738" s="78">
        <f>Invoice!C740</f>
        <v>0</v>
      </c>
      <c r="C738" s="79">
        <f>Invoice!B740</f>
        <v>0</v>
      </c>
      <c r="D738" s="84">
        <f t="shared" si="32"/>
        <v>0</v>
      </c>
      <c r="E738" s="84">
        <f t="shared" si="33"/>
        <v>0</v>
      </c>
      <c r="F738" s="85">
        <f>Invoice!G740</f>
        <v>0</v>
      </c>
      <c r="G738" s="86">
        <f t="shared" si="34"/>
        <v>0</v>
      </c>
    </row>
    <row r="739" spans="1:7" s="83" customFormat="1" hidden="1">
      <c r="A739" s="99" t="str">
        <f>Invoice!F741</f>
        <v>Exchange rate :</v>
      </c>
      <c r="B739" s="78">
        <f>Invoice!C741</f>
        <v>0</v>
      </c>
      <c r="C739" s="79">
        <f>Invoice!B741</f>
        <v>0</v>
      </c>
      <c r="D739" s="84">
        <f t="shared" si="32"/>
        <v>0</v>
      </c>
      <c r="E739" s="84">
        <f t="shared" si="33"/>
        <v>0</v>
      </c>
      <c r="F739" s="85">
        <f>Invoice!G741</f>
        <v>0</v>
      </c>
      <c r="G739" s="86">
        <f t="shared" si="34"/>
        <v>0</v>
      </c>
    </row>
    <row r="740" spans="1:7" s="83" customFormat="1" hidden="1">
      <c r="A740" s="99" t="str">
        <f>Invoice!F742</f>
        <v>Exchange rate :</v>
      </c>
      <c r="B740" s="78">
        <f>Invoice!C742</f>
        <v>0</v>
      </c>
      <c r="C740" s="79">
        <f>Invoice!B742</f>
        <v>0</v>
      </c>
      <c r="D740" s="84">
        <f t="shared" si="32"/>
        <v>0</v>
      </c>
      <c r="E740" s="84">
        <f t="shared" si="33"/>
        <v>0</v>
      </c>
      <c r="F740" s="85">
        <f>Invoice!G742</f>
        <v>0</v>
      </c>
      <c r="G740" s="86">
        <f t="shared" si="34"/>
        <v>0</v>
      </c>
    </row>
    <row r="741" spans="1:7" s="83" customFormat="1" hidden="1">
      <c r="A741" s="99" t="str">
        <f>Invoice!F743</f>
        <v>Exchange rate :</v>
      </c>
      <c r="B741" s="78">
        <f>Invoice!C743</f>
        <v>0</v>
      </c>
      <c r="C741" s="79">
        <f>Invoice!B743</f>
        <v>0</v>
      </c>
      <c r="D741" s="84">
        <f t="shared" si="32"/>
        <v>0</v>
      </c>
      <c r="E741" s="84">
        <f t="shared" si="33"/>
        <v>0</v>
      </c>
      <c r="F741" s="85">
        <f>Invoice!G743</f>
        <v>0</v>
      </c>
      <c r="G741" s="86">
        <f t="shared" si="34"/>
        <v>0</v>
      </c>
    </row>
    <row r="742" spans="1:7" s="83" customFormat="1" hidden="1">
      <c r="A742" s="99" t="str">
        <f>Invoice!F744</f>
        <v>Exchange rate :</v>
      </c>
      <c r="B742" s="78">
        <f>Invoice!C744</f>
        <v>0</v>
      </c>
      <c r="C742" s="79">
        <f>Invoice!B744</f>
        <v>0</v>
      </c>
      <c r="D742" s="84">
        <f t="shared" si="32"/>
        <v>0</v>
      </c>
      <c r="E742" s="84">
        <f t="shared" si="33"/>
        <v>0</v>
      </c>
      <c r="F742" s="85">
        <f>Invoice!G744</f>
        <v>0</v>
      </c>
      <c r="G742" s="86">
        <f t="shared" si="34"/>
        <v>0</v>
      </c>
    </row>
    <row r="743" spans="1:7" s="83" customFormat="1" hidden="1">
      <c r="A743" s="99" t="str">
        <f>Invoice!F745</f>
        <v>Exchange rate :</v>
      </c>
      <c r="B743" s="78">
        <f>Invoice!C745</f>
        <v>0</v>
      </c>
      <c r="C743" s="79">
        <f>Invoice!B745</f>
        <v>0</v>
      </c>
      <c r="D743" s="84">
        <f t="shared" si="32"/>
        <v>0</v>
      </c>
      <c r="E743" s="84">
        <f t="shared" si="33"/>
        <v>0</v>
      </c>
      <c r="F743" s="85">
        <f>Invoice!G745</f>
        <v>0</v>
      </c>
      <c r="G743" s="86">
        <f t="shared" si="34"/>
        <v>0</v>
      </c>
    </row>
    <row r="744" spans="1:7" s="83" customFormat="1" hidden="1">
      <c r="A744" s="99" t="str">
        <f>Invoice!F746</f>
        <v>Exchange rate :</v>
      </c>
      <c r="B744" s="78">
        <f>Invoice!C746</f>
        <v>0</v>
      </c>
      <c r="C744" s="79">
        <f>Invoice!B746</f>
        <v>0</v>
      </c>
      <c r="D744" s="84">
        <f t="shared" si="32"/>
        <v>0</v>
      </c>
      <c r="E744" s="84">
        <f t="shared" si="33"/>
        <v>0</v>
      </c>
      <c r="F744" s="85">
        <f>Invoice!G746</f>
        <v>0</v>
      </c>
      <c r="G744" s="86">
        <f t="shared" si="34"/>
        <v>0</v>
      </c>
    </row>
    <row r="745" spans="1:7" s="83" customFormat="1" hidden="1">
      <c r="A745" s="99" t="str">
        <f>Invoice!F747</f>
        <v>Exchange rate :</v>
      </c>
      <c r="B745" s="78">
        <f>Invoice!C747</f>
        <v>0</v>
      </c>
      <c r="C745" s="79">
        <f>Invoice!B747</f>
        <v>0</v>
      </c>
      <c r="D745" s="84">
        <f t="shared" si="32"/>
        <v>0</v>
      </c>
      <c r="E745" s="84">
        <f t="shared" si="33"/>
        <v>0</v>
      </c>
      <c r="F745" s="85">
        <f>Invoice!G747</f>
        <v>0</v>
      </c>
      <c r="G745" s="86">
        <f t="shared" si="34"/>
        <v>0</v>
      </c>
    </row>
    <row r="746" spans="1:7" s="83" customFormat="1" hidden="1">
      <c r="A746" s="99" t="str">
        <f>Invoice!F748</f>
        <v>Exchange rate :</v>
      </c>
      <c r="B746" s="78">
        <f>Invoice!C748</f>
        <v>0</v>
      </c>
      <c r="C746" s="79">
        <f>Invoice!B748</f>
        <v>0</v>
      </c>
      <c r="D746" s="84">
        <f t="shared" si="32"/>
        <v>0</v>
      </c>
      <c r="E746" s="84">
        <f t="shared" si="33"/>
        <v>0</v>
      </c>
      <c r="F746" s="85">
        <f>Invoice!G748</f>
        <v>0</v>
      </c>
      <c r="G746" s="86">
        <f t="shared" si="34"/>
        <v>0</v>
      </c>
    </row>
    <row r="747" spans="1:7" s="83" customFormat="1" hidden="1">
      <c r="A747" s="99" t="str">
        <f>Invoice!F749</f>
        <v>Exchange rate :</v>
      </c>
      <c r="B747" s="78">
        <f>Invoice!C749</f>
        <v>0</v>
      </c>
      <c r="C747" s="79">
        <f>Invoice!B749</f>
        <v>0</v>
      </c>
      <c r="D747" s="84">
        <f t="shared" si="32"/>
        <v>0</v>
      </c>
      <c r="E747" s="84">
        <f t="shared" si="33"/>
        <v>0</v>
      </c>
      <c r="F747" s="85">
        <f>Invoice!G749</f>
        <v>0</v>
      </c>
      <c r="G747" s="86">
        <f t="shared" si="34"/>
        <v>0</v>
      </c>
    </row>
    <row r="748" spans="1:7" s="83" customFormat="1" hidden="1">
      <c r="A748" s="99" t="str">
        <f>Invoice!F750</f>
        <v>Exchange rate :</v>
      </c>
      <c r="B748" s="78">
        <f>Invoice!C750</f>
        <v>0</v>
      </c>
      <c r="C748" s="79">
        <f>Invoice!B750</f>
        <v>0</v>
      </c>
      <c r="D748" s="84">
        <f t="shared" si="32"/>
        <v>0</v>
      </c>
      <c r="E748" s="84">
        <f t="shared" si="33"/>
        <v>0</v>
      </c>
      <c r="F748" s="85">
        <f>Invoice!G750</f>
        <v>0</v>
      </c>
      <c r="G748" s="86">
        <f t="shared" si="34"/>
        <v>0</v>
      </c>
    </row>
    <row r="749" spans="1:7" s="83" customFormat="1" hidden="1">
      <c r="A749" s="99" t="str">
        <f>Invoice!F751</f>
        <v>Exchange rate :</v>
      </c>
      <c r="B749" s="78">
        <f>Invoice!C751</f>
        <v>0</v>
      </c>
      <c r="C749" s="79">
        <f>Invoice!B751</f>
        <v>0</v>
      </c>
      <c r="D749" s="84">
        <f t="shared" si="32"/>
        <v>0</v>
      </c>
      <c r="E749" s="84">
        <f t="shared" si="33"/>
        <v>0</v>
      </c>
      <c r="F749" s="85">
        <f>Invoice!G751</f>
        <v>0</v>
      </c>
      <c r="G749" s="86">
        <f t="shared" si="34"/>
        <v>0</v>
      </c>
    </row>
    <row r="750" spans="1:7" s="83" customFormat="1" hidden="1">
      <c r="A750" s="99" t="str">
        <f>Invoice!F752</f>
        <v>Exchange rate :</v>
      </c>
      <c r="B750" s="78">
        <f>Invoice!C752</f>
        <v>0</v>
      </c>
      <c r="C750" s="79">
        <f>Invoice!B752</f>
        <v>0</v>
      </c>
      <c r="D750" s="84">
        <f t="shared" si="32"/>
        <v>0</v>
      </c>
      <c r="E750" s="84">
        <f t="shared" si="33"/>
        <v>0</v>
      </c>
      <c r="F750" s="85">
        <f>Invoice!G752</f>
        <v>0</v>
      </c>
      <c r="G750" s="86">
        <f t="shared" si="34"/>
        <v>0</v>
      </c>
    </row>
    <row r="751" spans="1:7" s="83" customFormat="1" hidden="1">
      <c r="A751" s="99" t="str">
        <f>Invoice!F753</f>
        <v>Exchange rate :</v>
      </c>
      <c r="B751" s="78">
        <f>Invoice!C753</f>
        <v>0</v>
      </c>
      <c r="C751" s="79">
        <f>Invoice!B753</f>
        <v>0</v>
      </c>
      <c r="D751" s="84">
        <f t="shared" si="32"/>
        <v>0</v>
      </c>
      <c r="E751" s="84">
        <f t="shared" si="33"/>
        <v>0</v>
      </c>
      <c r="F751" s="85">
        <f>Invoice!G753</f>
        <v>0</v>
      </c>
      <c r="G751" s="86">
        <f t="shared" si="34"/>
        <v>0</v>
      </c>
    </row>
    <row r="752" spans="1:7" s="83" customFormat="1" hidden="1">
      <c r="A752" s="99" t="str">
        <f>Invoice!F754</f>
        <v>Exchange rate :</v>
      </c>
      <c r="B752" s="78">
        <f>Invoice!C754</f>
        <v>0</v>
      </c>
      <c r="C752" s="79">
        <f>Invoice!B754</f>
        <v>0</v>
      </c>
      <c r="D752" s="84">
        <f t="shared" si="32"/>
        <v>0</v>
      </c>
      <c r="E752" s="84">
        <f t="shared" si="33"/>
        <v>0</v>
      </c>
      <c r="F752" s="85">
        <f>Invoice!G754</f>
        <v>0</v>
      </c>
      <c r="G752" s="86">
        <f t="shared" si="34"/>
        <v>0</v>
      </c>
    </row>
    <row r="753" spans="1:7" s="83" customFormat="1" hidden="1">
      <c r="A753" s="99" t="str">
        <f>Invoice!F755</f>
        <v>Exchange rate :</v>
      </c>
      <c r="B753" s="78">
        <f>Invoice!C755</f>
        <v>0</v>
      </c>
      <c r="C753" s="79">
        <f>Invoice!B755</f>
        <v>0</v>
      </c>
      <c r="D753" s="84">
        <f t="shared" si="32"/>
        <v>0</v>
      </c>
      <c r="E753" s="84">
        <f t="shared" si="33"/>
        <v>0</v>
      </c>
      <c r="F753" s="85">
        <f>Invoice!G755</f>
        <v>0</v>
      </c>
      <c r="G753" s="86">
        <f t="shared" si="34"/>
        <v>0</v>
      </c>
    </row>
    <row r="754" spans="1:7" s="83" customFormat="1" hidden="1">
      <c r="A754" s="99" t="str">
        <f>Invoice!F756</f>
        <v>Exchange rate :</v>
      </c>
      <c r="B754" s="78">
        <f>Invoice!C756</f>
        <v>0</v>
      </c>
      <c r="C754" s="79">
        <f>Invoice!B756</f>
        <v>0</v>
      </c>
      <c r="D754" s="84">
        <f t="shared" si="32"/>
        <v>0</v>
      </c>
      <c r="E754" s="84">
        <f t="shared" si="33"/>
        <v>0</v>
      </c>
      <c r="F754" s="85">
        <f>Invoice!G756</f>
        <v>0</v>
      </c>
      <c r="G754" s="86">
        <f t="shared" si="34"/>
        <v>0</v>
      </c>
    </row>
    <row r="755" spans="1:7" s="83" customFormat="1" hidden="1">
      <c r="A755" s="99" t="str">
        <f>Invoice!F757</f>
        <v>Exchange rate :</v>
      </c>
      <c r="B755" s="78">
        <f>Invoice!C757</f>
        <v>0</v>
      </c>
      <c r="C755" s="79">
        <f>Invoice!B757</f>
        <v>0</v>
      </c>
      <c r="D755" s="84">
        <f t="shared" si="32"/>
        <v>0</v>
      </c>
      <c r="E755" s="84">
        <f t="shared" si="33"/>
        <v>0</v>
      </c>
      <c r="F755" s="85">
        <f>Invoice!G757</f>
        <v>0</v>
      </c>
      <c r="G755" s="86">
        <f t="shared" si="34"/>
        <v>0</v>
      </c>
    </row>
    <row r="756" spans="1:7" s="83" customFormat="1" hidden="1">
      <c r="A756" s="99" t="str">
        <f>Invoice!F758</f>
        <v>Exchange rate :</v>
      </c>
      <c r="B756" s="78">
        <f>Invoice!C758</f>
        <v>0</v>
      </c>
      <c r="C756" s="79">
        <f>Invoice!B758</f>
        <v>0</v>
      </c>
      <c r="D756" s="84">
        <f t="shared" si="32"/>
        <v>0</v>
      </c>
      <c r="E756" s="84">
        <f t="shared" si="33"/>
        <v>0</v>
      </c>
      <c r="F756" s="85">
        <f>Invoice!G758</f>
        <v>0</v>
      </c>
      <c r="G756" s="86">
        <f t="shared" si="34"/>
        <v>0</v>
      </c>
    </row>
    <row r="757" spans="1:7" s="83" customFormat="1" hidden="1">
      <c r="A757" s="99" t="str">
        <f>Invoice!F759</f>
        <v>Exchange rate :</v>
      </c>
      <c r="B757" s="78">
        <f>Invoice!C759</f>
        <v>0</v>
      </c>
      <c r="C757" s="79">
        <f>Invoice!B759</f>
        <v>0</v>
      </c>
      <c r="D757" s="84">
        <f t="shared" si="32"/>
        <v>0</v>
      </c>
      <c r="E757" s="84">
        <f t="shared" si="33"/>
        <v>0</v>
      </c>
      <c r="F757" s="85">
        <f>Invoice!G759</f>
        <v>0</v>
      </c>
      <c r="G757" s="86">
        <f t="shared" si="34"/>
        <v>0</v>
      </c>
    </row>
    <row r="758" spans="1:7" s="83" customFormat="1" hidden="1">
      <c r="A758" s="99" t="str">
        <f>Invoice!F760</f>
        <v>Exchange rate :</v>
      </c>
      <c r="B758" s="78">
        <f>Invoice!C760</f>
        <v>0</v>
      </c>
      <c r="C758" s="79">
        <f>Invoice!B760</f>
        <v>0</v>
      </c>
      <c r="D758" s="84">
        <f t="shared" si="32"/>
        <v>0</v>
      </c>
      <c r="E758" s="84">
        <f t="shared" si="33"/>
        <v>0</v>
      </c>
      <c r="F758" s="85">
        <f>Invoice!G760</f>
        <v>0</v>
      </c>
      <c r="G758" s="86">
        <f t="shared" si="34"/>
        <v>0</v>
      </c>
    </row>
    <row r="759" spans="1:7" s="83" customFormat="1" hidden="1">
      <c r="A759" s="99" t="str">
        <f>Invoice!F761</f>
        <v>Exchange rate :</v>
      </c>
      <c r="B759" s="78">
        <f>Invoice!C761</f>
        <v>0</v>
      </c>
      <c r="C759" s="79">
        <f>Invoice!B761</f>
        <v>0</v>
      </c>
      <c r="D759" s="84">
        <f t="shared" si="32"/>
        <v>0</v>
      </c>
      <c r="E759" s="84">
        <f t="shared" si="33"/>
        <v>0</v>
      </c>
      <c r="F759" s="85">
        <f>Invoice!G761</f>
        <v>0</v>
      </c>
      <c r="G759" s="86">
        <f t="shared" si="34"/>
        <v>0</v>
      </c>
    </row>
    <row r="760" spans="1:7" s="83" customFormat="1" hidden="1">
      <c r="A760" s="99" t="str">
        <f>Invoice!F762</f>
        <v>Exchange rate :</v>
      </c>
      <c r="B760" s="78">
        <f>Invoice!C762</f>
        <v>0</v>
      </c>
      <c r="C760" s="79">
        <f>Invoice!B762</f>
        <v>0</v>
      </c>
      <c r="D760" s="84">
        <f t="shared" si="32"/>
        <v>0</v>
      </c>
      <c r="E760" s="84">
        <f t="shared" si="33"/>
        <v>0</v>
      </c>
      <c r="F760" s="85">
        <f>Invoice!G762</f>
        <v>0</v>
      </c>
      <c r="G760" s="86">
        <f t="shared" si="34"/>
        <v>0</v>
      </c>
    </row>
    <row r="761" spans="1:7" s="83" customFormat="1" hidden="1">
      <c r="A761" s="99" t="str">
        <f>Invoice!F763</f>
        <v>Exchange rate :</v>
      </c>
      <c r="B761" s="78">
        <f>Invoice!C763</f>
        <v>0</v>
      </c>
      <c r="C761" s="79">
        <f>Invoice!B763</f>
        <v>0</v>
      </c>
      <c r="D761" s="84">
        <f t="shared" si="32"/>
        <v>0</v>
      </c>
      <c r="E761" s="84">
        <f t="shared" si="33"/>
        <v>0</v>
      </c>
      <c r="F761" s="85">
        <f>Invoice!G763</f>
        <v>0</v>
      </c>
      <c r="G761" s="86">
        <f t="shared" si="34"/>
        <v>0</v>
      </c>
    </row>
    <row r="762" spans="1:7" s="83" customFormat="1" hidden="1">
      <c r="A762" s="99" t="str">
        <f>Invoice!F764</f>
        <v>Exchange rate :</v>
      </c>
      <c r="B762" s="78">
        <f>Invoice!C764</f>
        <v>0</v>
      </c>
      <c r="C762" s="79">
        <f>Invoice!B764</f>
        <v>0</v>
      </c>
      <c r="D762" s="84">
        <f t="shared" si="32"/>
        <v>0</v>
      </c>
      <c r="E762" s="84">
        <f t="shared" si="33"/>
        <v>0</v>
      </c>
      <c r="F762" s="85">
        <f>Invoice!G764</f>
        <v>0</v>
      </c>
      <c r="G762" s="86">
        <f t="shared" si="34"/>
        <v>0</v>
      </c>
    </row>
    <row r="763" spans="1:7" s="83" customFormat="1" hidden="1">
      <c r="A763" s="99" t="str">
        <f>Invoice!F765</f>
        <v>Exchange rate :</v>
      </c>
      <c r="B763" s="78">
        <f>Invoice!C765</f>
        <v>0</v>
      </c>
      <c r="C763" s="79">
        <f>Invoice!B765</f>
        <v>0</v>
      </c>
      <c r="D763" s="84">
        <f t="shared" si="32"/>
        <v>0</v>
      </c>
      <c r="E763" s="84">
        <f t="shared" si="33"/>
        <v>0</v>
      </c>
      <c r="F763" s="85">
        <f>Invoice!G765</f>
        <v>0</v>
      </c>
      <c r="G763" s="86">
        <f t="shared" si="34"/>
        <v>0</v>
      </c>
    </row>
    <row r="764" spans="1:7" s="83" customFormat="1" hidden="1">
      <c r="A764" s="99" t="str">
        <f>Invoice!F766</f>
        <v>Exchange rate :</v>
      </c>
      <c r="B764" s="78">
        <f>Invoice!C766</f>
        <v>0</v>
      </c>
      <c r="C764" s="79">
        <f>Invoice!B766</f>
        <v>0</v>
      </c>
      <c r="D764" s="84">
        <f t="shared" si="32"/>
        <v>0</v>
      </c>
      <c r="E764" s="84">
        <f t="shared" si="33"/>
        <v>0</v>
      </c>
      <c r="F764" s="85">
        <f>Invoice!G766</f>
        <v>0</v>
      </c>
      <c r="G764" s="86">
        <f t="shared" si="34"/>
        <v>0</v>
      </c>
    </row>
    <row r="765" spans="1:7" s="83" customFormat="1" hidden="1">
      <c r="A765" s="99" t="str">
        <f>Invoice!F767</f>
        <v>Exchange rate :</v>
      </c>
      <c r="B765" s="78">
        <f>Invoice!C767</f>
        <v>0</v>
      </c>
      <c r="C765" s="79">
        <f>Invoice!B767</f>
        <v>0</v>
      </c>
      <c r="D765" s="84">
        <f t="shared" si="32"/>
        <v>0</v>
      </c>
      <c r="E765" s="84">
        <f t="shared" si="33"/>
        <v>0</v>
      </c>
      <c r="F765" s="85">
        <f>Invoice!G767</f>
        <v>0</v>
      </c>
      <c r="G765" s="86">
        <f t="shared" si="34"/>
        <v>0</v>
      </c>
    </row>
    <row r="766" spans="1:7" s="83" customFormat="1" hidden="1">
      <c r="A766" s="99" t="str">
        <f>Invoice!F768</f>
        <v>Exchange rate :</v>
      </c>
      <c r="B766" s="78">
        <f>Invoice!C768</f>
        <v>0</v>
      </c>
      <c r="C766" s="79">
        <f>Invoice!B768</f>
        <v>0</v>
      </c>
      <c r="D766" s="84">
        <f t="shared" si="32"/>
        <v>0</v>
      </c>
      <c r="E766" s="84">
        <f t="shared" si="33"/>
        <v>0</v>
      </c>
      <c r="F766" s="85">
        <f>Invoice!G768</f>
        <v>0</v>
      </c>
      <c r="G766" s="86">
        <f t="shared" si="34"/>
        <v>0</v>
      </c>
    </row>
    <row r="767" spans="1:7" s="83" customFormat="1" hidden="1">
      <c r="A767" s="99" t="str">
        <f>Invoice!F769</f>
        <v>Exchange rate :</v>
      </c>
      <c r="B767" s="78">
        <f>Invoice!C769</f>
        <v>0</v>
      </c>
      <c r="C767" s="79">
        <f>Invoice!B769</f>
        <v>0</v>
      </c>
      <c r="D767" s="84">
        <f t="shared" si="32"/>
        <v>0</v>
      </c>
      <c r="E767" s="84">
        <f t="shared" si="33"/>
        <v>0</v>
      </c>
      <c r="F767" s="85">
        <f>Invoice!G769</f>
        <v>0</v>
      </c>
      <c r="G767" s="86">
        <f t="shared" si="34"/>
        <v>0</v>
      </c>
    </row>
    <row r="768" spans="1:7" s="83" customFormat="1" hidden="1">
      <c r="A768" s="99" t="str">
        <f>Invoice!F770</f>
        <v>Exchange rate :</v>
      </c>
      <c r="B768" s="78">
        <f>Invoice!C770</f>
        <v>0</v>
      </c>
      <c r="C768" s="79">
        <f>Invoice!B770</f>
        <v>0</v>
      </c>
      <c r="D768" s="84">
        <f t="shared" si="32"/>
        <v>0</v>
      </c>
      <c r="E768" s="84">
        <f t="shared" si="33"/>
        <v>0</v>
      </c>
      <c r="F768" s="85">
        <f>Invoice!G770</f>
        <v>0</v>
      </c>
      <c r="G768" s="86">
        <f t="shared" si="34"/>
        <v>0</v>
      </c>
    </row>
    <row r="769" spans="1:7" s="83" customFormat="1" hidden="1">
      <c r="A769" s="99" t="str">
        <f>Invoice!F771</f>
        <v>Exchange rate :</v>
      </c>
      <c r="B769" s="78">
        <f>Invoice!C771</f>
        <v>0</v>
      </c>
      <c r="C769" s="79">
        <f>Invoice!B771</f>
        <v>0</v>
      </c>
      <c r="D769" s="84">
        <f t="shared" ref="D769:D832" si="35">F769/$D$14</f>
        <v>0</v>
      </c>
      <c r="E769" s="84">
        <f t="shared" ref="E769:E832" si="36">G769/$D$14</f>
        <v>0</v>
      </c>
      <c r="F769" s="85">
        <f>Invoice!G771</f>
        <v>0</v>
      </c>
      <c r="G769" s="86">
        <f t="shared" ref="G769:G832" si="37">C769*F769</f>
        <v>0</v>
      </c>
    </row>
    <row r="770" spans="1:7" s="83" customFormat="1" hidden="1">
      <c r="A770" s="99" t="str">
        <f>Invoice!F772</f>
        <v>Exchange rate :</v>
      </c>
      <c r="B770" s="78">
        <f>Invoice!C772</f>
        <v>0</v>
      </c>
      <c r="C770" s="79">
        <f>Invoice!B772</f>
        <v>0</v>
      </c>
      <c r="D770" s="84">
        <f t="shared" si="35"/>
        <v>0</v>
      </c>
      <c r="E770" s="84">
        <f t="shared" si="36"/>
        <v>0</v>
      </c>
      <c r="F770" s="85">
        <f>Invoice!G772</f>
        <v>0</v>
      </c>
      <c r="G770" s="86">
        <f t="shared" si="37"/>
        <v>0</v>
      </c>
    </row>
    <row r="771" spans="1:7" s="83" customFormat="1" hidden="1">
      <c r="A771" s="99" t="str">
        <f>Invoice!F773</f>
        <v>Exchange rate :</v>
      </c>
      <c r="B771" s="78">
        <f>Invoice!C773</f>
        <v>0</v>
      </c>
      <c r="C771" s="79">
        <f>Invoice!B773</f>
        <v>0</v>
      </c>
      <c r="D771" s="84">
        <f t="shared" si="35"/>
        <v>0</v>
      </c>
      <c r="E771" s="84">
        <f t="shared" si="36"/>
        <v>0</v>
      </c>
      <c r="F771" s="85">
        <f>Invoice!G773</f>
        <v>0</v>
      </c>
      <c r="G771" s="86">
        <f t="shared" si="37"/>
        <v>0</v>
      </c>
    </row>
    <row r="772" spans="1:7" s="83" customFormat="1" hidden="1">
      <c r="A772" s="99" t="str">
        <f>Invoice!F774</f>
        <v>Exchange rate :</v>
      </c>
      <c r="B772" s="78">
        <f>Invoice!C774</f>
        <v>0</v>
      </c>
      <c r="C772" s="79">
        <f>Invoice!B774</f>
        <v>0</v>
      </c>
      <c r="D772" s="84">
        <f t="shared" si="35"/>
        <v>0</v>
      </c>
      <c r="E772" s="84">
        <f t="shared" si="36"/>
        <v>0</v>
      </c>
      <c r="F772" s="85">
        <f>Invoice!G774</f>
        <v>0</v>
      </c>
      <c r="G772" s="86">
        <f t="shared" si="37"/>
        <v>0</v>
      </c>
    </row>
    <row r="773" spans="1:7" s="83" customFormat="1" hidden="1">
      <c r="A773" s="99" t="str">
        <f>Invoice!F775</f>
        <v>Exchange rate :</v>
      </c>
      <c r="B773" s="78">
        <f>Invoice!C775</f>
        <v>0</v>
      </c>
      <c r="C773" s="79">
        <f>Invoice!B775</f>
        <v>0</v>
      </c>
      <c r="D773" s="84">
        <f t="shared" si="35"/>
        <v>0</v>
      </c>
      <c r="E773" s="84">
        <f t="shared" si="36"/>
        <v>0</v>
      </c>
      <c r="F773" s="85">
        <f>Invoice!G775</f>
        <v>0</v>
      </c>
      <c r="G773" s="86">
        <f t="shared" si="37"/>
        <v>0</v>
      </c>
    </row>
    <row r="774" spans="1:7" s="83" customFormat="1" hidden="1">
      <c r="A774" s="99" t="str">
        <f>Invoice!F776</f>
        <v>Exchange rate :</v>
      </c>
      <c r="B774" s="78">
        <f>Invoice!C776</f>
        <v>0</v>
      </c>
      <c r="C774" s="79">
        <f>Invoice!B776</f>
        <v>0</v>
      </c>
      <c r="D774" s="84">
        <f t="shared" si="35"/>
        <v>0</v>
      </c>
      <c r="E774" s="84">
        <f t="shared" si="36"/>
        <v>0</v>
      </c>
      <c r="F774" s="85">
        <f>Invoice!G776</f>
        <v>0</v>
      </c>
      <c r="G774" s="86">
        <f t="shared" si="37"/>
        <v>0</v>
      </c>
    </row>
    <row r="775" spans="1:7" s="83" customFormat="1" hidden="1">
      <c r="A775" s="99" t="str">
        <f>Invoice!F777</f>
        <v>Exchange rate :</v>
      </c>
      <c r="B775" s="78">
        <f>Invoice!C777</f>
        <v>0</v>
      </c>
      <c r="C775" s="79">
        <f>Invoice!B777</f>
        <v>0</v>
      </c>
      <c r="D775" s="84">
        <f t="shared" si="35"/>
        <v>0</v>
      </c>
      <c r="E775" s="84">
        <f t="shared" si="36"/>
        <v>0</v>
      </c>
      <c r="F775" s="85">
        <f>Invoice!G777</f>
        <v>0</v>
      </c>
      <c r="G775" s="86">
        <f t="shared" si="37"/>
        <v>0</v>
      </c>
    </row>
    <row r="776" spans="1:7" s="83" customFormat="1" hidden="1">
      <c r="A776" s="99" t="str">
        <f>Invoice!F778</f>
        <v>Exchange rate :</v>
      </c>
      <c r="B776" s="78">
        <f>Invoice!C778</f>
        <v>0</v>
      </c>
      <c r="C776" s="79">
        <f>Invoice!B778</f>
        <v>0</v>
      </c>
      <c r="D776" s="84">
        <f t="shared" si="35"/>
        <v>0</v>
      </c>
      <c r="E776" s="84">
        <f t="shared" si="36"/>
        <v>0</v>
      </c>
      <c r="F776" s="85">
        <f>Invoice!G778</f>
        <v>0</v>
      </c>
      <c r="G776" s="86">
        <f t="shared" si="37"/>
        <v>0</v>
      </c>
    </row>
    <row r="777" spans="1:7" s="83" customFormat="1" hidden="1">
      <c r="A777" s="99" t="str">
        <f>Invoice!F779</f>
        <v>Exchange rate :</v>
      </c>
      <c r="B777" s="78">
        <f>Invoice!C779</f>
        <v>0</v>
      </c>
      <c r="C777" s="79">
        <f>Invoice!B779</f>
        <v>0</v>
      </c>
      <c r="D777" s="84">
        <f t="shared" si="35"/>
        <v>0</v>
      </c>
      <c r="E777" s="84">
        <f t="shared" si="36"/>
        <v>0</v>
      </c>
      <c r="F777" s="85">
        <f>Invoice!G779</f>
        <v>0</v>
      </c>
      <c r="G777" s="86">
        <f t="shared" si="37"/>
        <v>0</v>
      </c>
    </row>
    <row r="778" spans="1:7" s="83" customFormat="1" hidden="1">
      <c r="A778" s="99" t="str">
        <f>Invoice!F780</f>
        <v>Exchange rate :</v>
      </c>
      <c r="B778" s="78">
        <f>Invoice!C780</f>
        <v>0</v>
      </c>
      <c r="C778" s="79">
        <f>Invoice!B780</f>
        <v>0</v>
      </c>
      <c r="D778" s="84">
        <f t="shared" si="35"/>
        <v>0</v>
      </c>
      <c r="E778" s="84">
        <f t="shared" si="36"/>
        <v>0</v>
      </c>
      <c r="F778" s="85">
        <f>Invoice!G780</f>
        <v>0</v>
      </c>
      <c r="G778" s="86">
        <f t="shared" si="37"/>
        <v>0</v>
      </c>
    </row>
    <row r="779" spans="1:7" s="83" customFormat="1" hidden="1">
      <c r="A779" s="99" t="str">
        <f>Invoice!F781</f>
        <v>Exchange rate :</v>
      </c>
      <c r="B779" s="78">
        <f>Invoice!C781</f>
        <v>0</v>
      </c>
      <c r="C779" s="79">
        <f>Invoice!B781</f>
        <v>0</v>
      </c>
      <c r="D779" s="84">
        <f t="shared" si="35"/>
        <v>0</v>
      </c>
      <c r="E779" s="84">
        <f t="shared" si="36"/>
        <v>0</v>
      </c>
      <c r="F779" s="85">
        <f>Invoice!G781</f>
        <v>0</v>
      </c>
      <c r="G779" s="86">
        <f t="shared" si="37"/>
        <v>0</v>
      </c>
    </row>
    <row r="780" spans="1:7" s="83" customFormat="1" hidden="1">
      <c r="A780" s="99" t="str">
        <f>Invoice!F782</f>
        <v>Exchange rate :</v>
      </c>
      <c r="B780" s="78">
        <f>Invoice!C782</f>
        <v>0</v>
      </c>
      <c r="C780" s="79">
        <f>Invoice!B782</f>
        <v>0</v>
      </c>
      <c r="D780" s="84">
        <f t="shared" si="35"/>
        <v>0</v>
      </c>
      <c r="E780" s="84">
        <f t="shared" si="36"/>
        <v>0</v>
      </c>
      <c r="F780" s="85">
        <f>Invoice!G782</f>
        <v>0</v>
      </c>
      <c r="G780" s="86">
        <f t="shared" si="37"/>
        <v>0</v>
      </c>
    </row>
    <row r="781" spans="1:7" s="83" customFormat="1" hidden="1">
      <c r="A781" s="99" t="str">
        <f>Invoice!F783</f>
        <v>Exchange rate :</v>
      </c>
      <c r="B781" s="78">
        <f>Invoice!C783</f>
        <v>0</v>
      </c>
      <c r="C781" s="79">
        <f>Invoice!B783</f>
        <v>0</v>
      </c>
      <c r="D781" s="84">
        <f t="shared" si="35"/>
        <v>0</v>
      </c>
      <c r="E781" s="84">
        <f t="shared" si="36"/>
        <v>0</v>
      </c>
      <c r="F781" s="85">
        <f>Invoice!G783</f>
        <v>0</v>
      </c>
      <c r="G781" s="86">
        <f t="shared" si="37"/>
        <v>0</v>
      </c>
    </row>
    <row r="782" spans="1:7" s="83" customFormat="1" hidden="1">
      <c r="A782" s="99" t="str">
        <f>Invoice!F784</f>
        <v>Exchange rate :</v>
      </c>
      <c r="B782" s="78">
        <f>Invoice!C784</f>
        <v>0</v>
      </c>
      <c r="C782" s="79">
        <f>Invoice!B784</f>
        <v>0</v>
      </c>
      <c r="D782" s="84">
        <f t="shared" si="35"/>
        <v>0</v>
      </c>
      <c r="E782" s="84">
        <f t="shared" si="36"/>
        <v>0</v>
      </c>
      <c r="F782" s="85">
        <f>Invoice!G784</f>
        <v>0</v>
      </c>
      <c r="G782" s="86">
        <f t="shared" si="37"/>
        <v>0</v>
      </c>
    </row>
    <row r="783" spans="1:7" s="83" customFormat="1" hidden="1">
      <c r="A783" s="99" t="str">
        <f>Invoice!F785</f>
        <v>Exchange rate :</v>
      </c>
      <c r="B783" s="78">
        <f>Invoice!C785</f>
        <v>0</v>
      </c>
      <c r="C783" s="79">
        <f>Invoice!B785</f>
        <v>0</v>
      </c>
      <c r="D783" s="84">
        <f t="shared" si="35"/>
        <v>0</v>
      </c>
      <c r="E783" s="84">
        <f t="shared" si="36"/>
        <v>0</v>
      </c>
      <c r="F783" s="85">
        <f>Invoice!G785</f>
        <v>0</v>
      </c>
      <c r="G783" s="86">
        <f t="shared" si="37"/>
        <v>0</v>
      </c>
    </row>
    <row r="784" spans="1:7" s="83" customFormat="1" hidden="1">
      <c r="A784" s="99" t="str">
        <f>Invoice!F786</f>
        <v>Exchange rate :</v>
      </c>
      <c r="B784" s="78">
        <f>Invoice!C786</f>
        <v>0</v>
      </c>
      <c r="C784" s="79">
        <f>Invoice!B786</f>
        <v>0</v>
      </c>
      <c r="D784" s="84">
        <f t="shared" si="35"/>
        <v>0</v>
      </c>
      <c r="E784" s="84">
        <f t="shared" si="36"/>
        <v>0</v>
      </c>
      <c r="F784" s="85">
        <f>Invoice!G786</f>
        <v>0</v>
      </c>
      <c r="G784" s="86">
        <f t="shared" si="37"/>
        <v>0</v>
      </c>
    </row>
    <row r="785" spans="1:7" s="83" customFormat="1" hidden="1">
      <c r="A785" s="99" t="str">
        <f>Invoice!F787</f>
        <v>Exchange rate :</v>
      </c>
      <c r="B785" s="78">
        <f>Invoice!C787</f>
        <v>0</v>
      </c>
      <c r="C785" s="79">
        <f>Invoice!B787</f>
        <v>0</v>
      </c>
      <c r="D785" s="84">
        <f t="shared" si="35"/>
        <v>0</v>
      </c>
      <c r="E785" s="84">
        <f t="shared" si="36"/>
        <v>0</v>
      </c>
      <c r="F785" s="85">
        <f>Invoice!G787</f>
        <v>0</v>
      </c>
      <c r="G785" s="86">
        <f t="shared" si="37"/>
        <v>0</v>
      </c>
    </row>
    <row r="786" spans="1:7" s="83" customFormat="1" hidden="1">
      <c r="A786" s="99" t="str">
        <f>Invoice!F788</f>
        <v>Exchange rate :</v>
      </c>
      <c r="B786" s="78">
        <f>Invoice!C788</f>
        <v>0</v>
      </c>
      <c r="C786" s="79">
        <f>Invoice!B788</f>
        <v>0</v>
      </c>
      <c r="D786" s="84">
        <f t="shared" si="35"/>
        <v>0</v>
      </c>
      <c r="E786" s="84">
        <f t="shared" si="36"/>
        <v>0</v>
      </c>
      <c r="F786" s="85">
        <f>Invoice!G788</f>
        <v>0</v>
      </c>
      <c r="G786" s="86">
        <f t="shared" si="37"/>
        <v>0</v>
      </c>
    </row>
    <row r="787" spans="1:7" s="83" customFormat="1" hidden="1">
      <c r="A787" s="99" t="str">
        <f>Invoice!F789</f>
        <v>Exchange rate :</v>
      </c>
      <c r="B787" s="78">
        <f>Invoice!C789</f>
        <v>0</v>
      </c>
      <c r="C787" s="79">
        <f>Invoice!B789</f>
        <v>0</v>
      </c>
      <c r="D787" s="84">
        <f t="shared" si="35"/>
        <v>0</v>
      </c>
      <c r="E787" s="84">
        <f t="shared" si="36"/>
        <v>0</v>
      </c>
      <c r="F787" s="85">
        <f>Invoice!G789</f>
        <v>0</v>
      </c>
      <c r="G787" s="86">
        <f t="shared" si="37"/>
        <v>0</v>
      </c>
    </row>
    <row r="788" spans="1:7" s="83" customFormat="1" hidden="1">
      <c r="A788" s="99" t="str">
        <f>Invoice!F790</f>
        <v>Exchange rate :</v>
      </c>
      <c r="B788" s="78">
        <f>Invoice!C790</f>
        <v>0</v>
      </c>
      <c r="C788" s="79">
        <f>Invoice!B790</f>
        <v>0</v>
      </c>
      <c r="D788" s="84">
        <f t="shared" si="35"/>
        <v>0</v>
      </c>
      <c r="E788" s="84">
        <f t="shared" si="36"/>
        <v>0</v>
      </c>
      <c r="F788" s="85">
        <f>Invoice!G790</f>
        <v>0</v>
      </c>
      <c r="G788" s="86">
        <f t="shared" si="37"/>
        <v>0</v>
      </c>
    </row>
    <row r="789" spans="1:7" s="83" customFormat="1" hidden="1">
      <c r="A789" s="99" t="str">
        <f>Invoice!F791</f>
        <v>Exchange rate :</v>
      </c>
      <c r="B789" s="78">
        <f>Invoice!C791</f>
        <v>0</v>
      </c>
      <c r="C789" s="79">
        <f>Invoice!B791</f>
        <v>0</v>
      </c>
      <c r="D789" s="84">
        <f t="shared" si="35"/>
        <v>0</v>
      </c>
      <c r="E789" s="84">
        <f t="shared" si="36"/>
        <v>0</v>
      </c>
      <c r="F789" s="85">
        <f>Invoice!G791</f>
        <v>0</v>
      </c>
      <c r="G789" s="86">
        <f t="shared" si="37"/>
        <v>0</v>
      </c>
    </row>
    <row r="790" spans="1:7" s="83" customFormat="1" hidden="1">
      <c r="A790" s="99" t="str">
        <f>Invoice!F792</f>
        <v>Exchange rate :</v>
      </c>
      <c r="B790" s="78">
        <f>Invoice!C792</f>
        <v>0</v>
      </c>
      <c r="C790" s="79">
        <f>Invoice!B792</f>
        <v>0</v>
      </c>
      <c r="D790" s="84">
        <f t="shared" si="35"/>
        <v>0</v>
      </c>
      <c r="E790" s="84">
        <f t="shared" si="36"/>
        <v>0</v>
      </c>
      <c r="F790" s="85">
        <f>Invoice!G792</f>
        <v>0</v>
      </c>
      <c r="G790" s="86">
        <f t="shared" si="37"/>
        <v>0</v>
      </c>
    </row>
    <row r="791" spans="1:7" s="83" customFormat="1" hidden="1">
      <c r="A791" s="99" t="str">
        <f>Invoice!F793</f>
        <v>Exchange rate :</v>
      </c>
      <c r="B791" s="78">
        <f>Invoice!C793</f>
        <v>0</v>
      </c>
      <c r="C791" s="79">
        <f>Invoice!B793</f>
        <v>0</v>
      </c>
      <c r="D791" s="84">
        <f t="shared" si="35"/>
        <v>0</v>
      </c>
      <c r="E791" s="84">
        <f t="shared" si="36"/>
        <v>0</v>
      </c>
      <c r="F791" s="85">
        <f>Invoice!G793</f>
        <v>0</v>
      </c>
      <c r="G791" s="86">
        <f t="shared" si="37"/>
        <v>0</v>
      </c>
    </row>
    <row r="792" spans="1:7" s="83" customFormat="1" hidden="1">
      <c r="A792" s="99" t="str">
        <f>Invoice!F794</f>
        <v>Exchange rate :</v>
      </c>
      <c r="B792" s="78">
        <f>Invoice!C794</f>
        <v>0</v>
      </c>
      <c r="C792" s="79">
        <f>Invoice!B794</f>
        <v>0</v>
      </c>
      <c r="D792" s="84">
        <f t="shared" si="35"/>
        <v>0</v>
      </c>
      <c r="E792" s="84">
        <f t="shared" si="36"/>
        <v>0</v>
      </c>
      <c r="F792" s="85">
        <f>Invoice!G794</f>
        <v>0</v>
      </c>
      <c r="G792" s="86">
        <f t="shared" si="37"/>
        <v>0</v>
      </c>
    </row>
    <row r="793" spans="1:7" s="83" customFormat="1" hidden="1">
      <c r="A793" s="99" t="str">
        <f>Invoice!F795</f>
        <v>Exchange rate :</v>
      </c>
      <c r="B793" s="78">
        <f>Invoice!C795</f>
        <v>0</v>
      </c>
      <c r="C793" s="79">
        <f>Invoice!B795</f>
        <v>0</v>
      </c>
      <c r="D793" s="84">
        <f t="shared" si="35"/>
        <v>0</v>
      </c>
      <c r="E793" s="84">
        <f t="shared" si="36"/>
        <v>0</v>
      </c>
      <c r="F793" s="85">
        <f>Invoice!G795</f>
        <v>0</v>
      </c>
      <c r="G793" s="86">
        <f t="shared" si="37"/>
        <v>0</v>
      </c>
    </row>
    <row r="794" spans="1:7" s="83" customFormat="1" hidden="1">
      <c r="A794" s="99" t="str">
        <f>Invoice!F796</f>
        <v>Exchange rate :</v>
      </c>
      <c r="B794" s="78">
        <f>Invoice!C796</f>
        <v>0</v>
      </c>
      <c r="C794" s="79">
        <f>Invoice!B796</f>
        <v>0</v>
      </c>
      <c r="D794" s="84">
        <f t="shared" si="35"/>
        <v>0</v>
      </c>
      <c r="E794" s="84">
        <f t="shared" si="36"/>
        <v>0</v>
      </c>
      <c r="F794" s="85">
        <f>Invoice!G796</f>
        <v>0</v>
      </c>
      <c r="G794" s="86">
        <f t="shared" si="37"/>
        <v>0</v>
      </c>
    </row>
    <row r="795" spans="1:7" s="83" customFormat="1" hidden="1">
      <c r="A795" s="99" t="str">
        <f>Invoice!F797</f>
        <v>Exchange rate :</v>
      </c>
      <c r="B795" s="78">
        <f>Invoice!C797</f>
        <v>0</v>
      </c>
      <c r="C795" s="79">
        <f>Invoice!B797</f>
        <v>0</v>
      </c>
      <c r="D795" s="84">
        <f t="shared" si="35"/>
        <v>0</v>
      </c>
      <c r="E795" s="84">
        <f t="shared" si="36"/>
        <v>0</v>
      </c>
      <c r="F795" s="85">
        <f>Invoice!G797</f>
        <v>0</v>
      </c>
      <c r="G795" s="86">
        <f t="shared" si="37"/>
        <v>0</v>
      </c>
    </row>
    <row r="796" spans="1:7" s="83" customFormat="1" hidden="1">
      <c r="A796" s="99" t="str">
        <f>Invoice!F798</f>
        <v>Exchange rate :</v>
      </c>
      <c r="B796" s="78">
        <f>Invoice!C798</f>
        <v>0</v>
      </c>
      <c r="C796" s="79">
        <f>Invoice!B798</f>
        <v>0</v>
      </c>
      <c r="D796" s="84">
        <f t="shared" si="35"/>
        <v>0</v>
      </c>
      <c r="E796" s="84">
        <f t="shared" si="36"/>
        <v>0</v>
      </c>
      <c r="F796" s="85">
        <f>Invoice!G798</f>
        <v>0</v>
      </c>
      <c r="G796" s="86">
        <f t="shared" si="37"/>
        <v>0</v>
      </c>
    </row>
    <row r="797" spans="1:7" s="83" customFormat="1" hidden="1">
      <c r="A797" s="99" t="str">
        <f>Invoice!F799</f>
        <v>Exchange rate :</v>
      </c>
      <c r="B797" s="78">
        <f>Invoice!C799</f>
        <v>0</v>
      </c>
      <c r="C797" s="79">
        <f>Invoice!B799</f>
        <v>0</v>
      </c>
      <c r="D797" s="84">
        <f t="shared" si="35"/>
        <v>0</v>
      </c>
      <c r="E797" s="84">
        <f t="shared" si="36"/>
        <v>0</v>
      </c>
      <c r="F797" s="85">
        <f>Invoice!G799</f>
        <v>0</v>
      </c>
      <c r="G797" s="86">
        <f t="shared" si="37"/>
        <v>0</v>
      </c>
    </row>
    <row r="798" spans="1:7" s="83" customFormat="1" hidden="1">
      <c r="A798" s="99" t="str">
        <f>Invoice!F800</f>
        <v>Exchange rate :</v>
      </c>
      <c r="B798" s="78">
        <f>Invoice!C800</f>
        <v>0</v>
      </c>
      <c r="C798" s="79">
        <f>Invoice!B800</f>
        <v>0</v>
      </c>
      <c r="D798" s="84">
        <f t="shared" si="35"/>
        <v>0</v>
      </c>
      <c r="E798" s="84">
        <f t="shared" si="36"/>
        <v>0</v>
      </c>
      <c r="F798" s="85">
        <f>Invoice!G800</f>
        <v>0</v>
      </c>
      <c r="G798" s="86">
        <f t="shared" si="37"/>
        <v>0</v>
      </c>
    </row>
    <row r="799" spans="1:7" s="83" customFormat="1" hidden="1">
      <c r="A799" s="99" t="str">
        <f>Invoice!F801</f>
        <v>Exchange rate :</v>
      </c>
      <c r="B799" s="78">
        <f>Invoice!C801</f>
        <v>0</v>
      </c>
      <c r="C799" s="79">
        <f>Invoice!B801</f>
        <v>0</v>
      </c>
      <c r="D799" s="84">
        <f t="shared" si="35"/>
        <v>0</v>
      </c>
      <c r="E799" s="84">
        <f t="shared" si="36"/>
        <v>0</v>
      </c>
      <c r="F799" s="85">
        <f>Invoice!G801</f>
        <v>0</v>
      </c>
      <c r="G799" s="86">
        <f t="shared" si="37"/>
        <v>0</v>
      </c>
    </row>
    <row r="800" spans="1:7" s="83" customFormat="1" hidden="1">
      <c r="A800" s="99" t="str">
        <f>Invoice!F802</f>
        <v>Exchange rate :</v>
      </c>
      <c r="B800" s="78">
        <f>Invoice!C802</f>
        <v>0</v>
      </c>
      <c r="C800" s="79">
        <f>Invoice!B802</f>
        <v>0</v>
      </c>
      <c r="D800" s="84">
        <f t="shared" si="35"/>
        <v>0</v>
      </c>
      <c r="E800" s="84">
        <f t="shared" si="36"/>
        <v>0</v>
      </c>
      <c r="F800" s="85">
        <f>Invoice!G802</f>
        <v>0</v>
      </c>
      <c r="G800" s="86">
        <f t="shared" si="37"/>
        <v>0</v>
      </c>
    </row>
    <row r="801" spans="1:7" s="83" customFormat="1" hidden="1">
      <c r="A801" s="99" t="str">
        <f>Invoice!F803</f>
        <v>Exchange rate :</v>
      </c>
      <c r="B801" s="78">
        <f>Invoice!C803</f>
        <v>0</v>
      </c>
      <c r="C801" s="79">
        <f>Invoice!B803</f>
        <v>0</v>
      </c>
      <c r="D801" s="84">
        <f t="shared" si="35"/>
        <v>0</v>
      </c>
      <c r="E801" s="84">
        <f t="shared" si="36"/>
        <v>0</v>
      </c>
      <c r="F801" s="85">
        <f>Invoice!G803</f>
        <v>0</v>
      </c>
      <c r="G801" s="86">
        <f t="shared" si="37"/>
        <v>0</v>
      </c>
    </row>
    <row r="802" spans="1:7" s="83" customFormat="1" hidden="1">
      <c r="A802" s="99" t="str">
        <f>Invoice!F804</f>
        <v>Exchange rate :</v>
      </c>
      <c r="B802" s="78">
        <f>Invoice!C804</f>
        <v>0</v>
      </c>
      <c r="C802" s="79">
        <f>Invoice!B804</f>
        <v>0</v>
      </c>
      <c r="D802" s="84">
        <f t="shared" si="35"/>
        <v>0</v>
      </c>
      <c r="E802" s="84">
        <f t="shared" si="36"/>
        <v>0</v>
      </c>
      <c r="F802" s="85">
        <f>Invoice!G804</f>
        <v>0</v>
      </c>
      <c r="G802" s="86">
        <f t="shared" si="37"/>
        <v>0</v>
      </c>
    </row>
    <row r="803" spans="1:7" s="83" customFormat="1" hidden="1">
      <c r="A803" s="99" t="str">
        <f>Invoice!F805</f>
        <v>Exchange rate :</v>
      </c>
      <c r="B803" s="78">
        <f>Invoice!C805</f>
        <v>0</v>
      </c>
      <c r="C803" s="79">
        <f>Invoice!B805</f>
        <v>0</v>
      </c>
      <c r="D803" s="84">
        <f t="shared" si="35"/>
        <v>0</v>
      </c>
      <c r="E803" s="84">
        <f t="shared" si="36"/>
        <v>0</v>
      </c>
      <c r="F803" s="85">
        <f>Invoice!G805</f>
        <v>0</v>
      </c>
      <c r="G803" s="86">
        <f t="shared" si="37"/>
        <v>0</v>
      </c>
    </row>
    <row r="804" spans="1:7" s="83" customFormat="1" hidden="1">
      <c r="A804" s="99" t="str">
        <f>Invoice!F806</f>
        <v>Exchange rate :</v>
      </c>
      <c r="B804" s="78">
        <f>Invoice!C806</f>
        <v>0</v>
      </c>
      <c r="C804" s="79">
        <f>Invoice!B806</f>
        <v>0</v>
      </c>
      <c r="D804" s="84">
        <f t="shared" si="35"/>
        <v>0</v>
      </c>
      <c r="E804" s="84">
        <f t="shared" si="36"/>
        <v>0</v>
      </c>
      <c r="F804" s="85">
        <f>Invoice!G806</f>
        <v>0</v>
      </c>
      <c r="G804" s="86">
        <f t="shared" si="37"/>
        <v>0</v>
      </c>
    </row>
    <row r="805" spans="1:7" s="83" customFormat="1" hidden="1">
      <c r="A805" s="99" t="str">
        <f>Invoice!F807</f>
        <v>Exchange rate :</v>
      </c>
      <c r="B805" s="78">
        <f>Invoice!C807</f>
        <v>0</v>
      </c>
      <c r="C805" s="79">
        <f>Invoice!B807</f>
        <v>0</v>
      </c>
      <c r="D805" s="84">
        <f t="shared" si="35"/>
        <v>0</v>
      </c>
      <c r="E805" s="84">
        <f t="shared" si="36"/>
        <v>0</v>
      </c>
      <c r="F805" s="85">
        <f>Invoice!G807</f>
        <v>0</v>
      </c>
      <c r="G805" s="86">
        <f t="shared" si="37"/>
        <v>0</v>
      </c>
    </row>
    <row r="806" spans="1:7" s="83" customFormat="1" hidden="1">
      <c r="A806" s="99" t="str">
        <f>Invoice!F808</f>
        <v>Exchange rate :</v>
      </c>
      <c r="B806" s="78">
        <f>Invoice!C808</f>
        <v>0</v>
      </c>
      <c r="C806" s="79">
        <f>Invoice!B808</f>
        <v>0</v>
      </c>
      <c r="D806" s="84">
        <f t="shared" si="35"/>
        <v>0</v>
      </c>
      <c r="E806" s="84">
        <f t="shared" si="36"/>
        <v>0</v>
      </c>
      <c r="F806" s="85">
        <f>Invoice!G808</f>
        <v>0</v>
      </c>
      <c r="G806" s="86">
        <f t="shared" si="37"/>
        <v>0</v>
      </c>
    </row>
    <row r="807" spans="1:7" s="83" customFormat="1" hidden="1">
      <c r="A807" s="99" t="str">
        <f>Invoice!F809</f>
        <v>Exchange rate :</v>
      </c>
      <c r="B807" s="78">
        <f>Invoice!C809</f>
        <v>0</v>
      </c>
      <c r="C807" s="79">
        <f>Invoice!B809</f>
        <v>0</v>
      </c>
      <c r="D807" s="84">
        <f t="shared" si="35"/>
        <v>0</v>
      </c>
      <c r="E807" s="84">
        <f t="shared" si="36"/>
        <v>0</v>
      </c>
      <c r="F807" s="85">
        <f>Invoice!G809</f>
        <v>0</v>
      </c>
      <c r="G807" s="86">
        <f t="shared" si="37"/>
        <v>0</v>
      </c>
    </row>
    <row r="808" spans="1:7" s="83" customFormat="1" hidden="1">
      <c r="A808" s="99" t="str">
        <f>Invoice!F810</f>
        <v>Exchange rate :</v>
      </c>
      <c r="B808" s="78">
        <f>Invoice!C810</f>
        <v>0</v>
      </c>
      <c r="C808" s="79">
        <f>Invoice!B810</f>
        <v>0</v>
      </c>
      <c r="D808" s="84">
        <f t="shared" si="35"/>
        <v>0</v>
      </c>
      <c r="E808" s="84">
        <f t="shared" si="36"/>
        <v>0</v>
      </c>
      <c r="F808" s="85">
        <f>Invoice!G810</f>
        <v>0</v>
      </c>
      <c r="G808" s="86">
        <f t="shared" si="37"/>
        <v>0</v>
      </c>
    </row>
    <row r="809" spans="1:7" s="83" customFormat="1" hidden="1">
      <c r="A809" s="99" t="str">
        <f>Invoice!F811</f>
        <v>Exchange rate :</v>
      </c>
      <c r="B809" s="78">
        <f>Invoice!C811</f>
        <v>0</v>
      </c>
      <c r="C809" s="79">
        <f>Invoice!B811</f>
        <v>0</v>
      </c>
      <c r="D809" s="84">
        <f t="shared" si="35"/>
        <v>0</v>
      </c>
      <c r="E809" s="84">
        <f t="shared" si="36"/>
        <v>0</v>
      </c>
      <c r="F809" s="85">
        <f>Invoice!G811</f>
        <v>0</v>
      </c>
      <c r="G809" s="86">
        <f t="shared" si="37"/>
        <v>0</v>
      </c>
    </row>
    <row r="810" spans="1:7" s="83" customFormat="1" hidden="1">
      <c r="A810" s="99" t="str">
        <f>Invoice!F812</f>
        <v>Exchange rate :</v>
      </c>
      <c r="B810" s="78">
        <f>Invoice!C812</f>
        <v>0</v>
      </c>
      <c r="C810" s="79">
        <f>Invoice!B812</f>
        <v>0</v>
      </c>
      <c r="D810" s="84">
        <f t="shared" si="35"/>
        <v>0</v>
      </c>
      <c r="E810" s="84">
        <f t="shared" si="36"/>
        <v>0</v>
      </c>
      <c r="F810" s="85">
        <f>Invoice!G812</f>
        <v>0</v>
      </c>
      <c r="G810" s="86">
        <f t="shared" si="37"/>
        <v>0</v>
      </c>
    </row>
    <row r="811" spans="1:7" s="83" customFormat="1" hidden="1">
      <c r="A811" s="99" t="str">
        <f>Invoice!F813</f>
        <v>Exchange rate :</v>
      </c>
      <c r="B811" s="78">
        <f>Invoice!C813</f>
        <v>0</v>
      </c>
      <c r="C811" s="79">
        <f>Invoice!B813</f>
        <v>0</v>
      </c>
      <c r="D811" s="84">
        <f t="shared" si="35"/>
        <v>0</v>
      </c>
      <c r="E811" s="84">
        <f t="shared" si="36"/>
        <v>0</v>
      </c>
      <c r="F811" s="85">
        <f>Invoice!G813</f>
        <v>0</v>
      </c>
      <c r="G811" s="86">
        <f t="shared" si="37"/>
        <v>0</v>
      </c>
    </row>
    <row r="812" spans="1:7" s="83" customFormat="1" hidden="1">
      <c r="A812" s="99" t="str">
        <f>Invoice!F814</f>
        <v>Exchange rate :</v>
      </c>
      <c r="B812" s="78">
        <f>Invoice!C814</f>
        <v>0</v>
      </c>
      <c r="C812" s="79">
        <f>Invoice!B814</f>
        <v>0</v>
      </c>
      <c r="D812" s="84">
        <f t="shared" si="35"/>
        <v>0</v>
      </c>
      <c r="E812" s="84">
        <f t="shared" si="36"/>
        <v>0</v>
      </c>
      <c r="F812" s="85">
        <f>Invoice!G814</f>
        <v>0</v>
      </c>
      <c r="G812" s="86">
        <f t="shared" si="37"/>
        <v>0</v>
      </c>
    </row>
    <row r="813" spans="1:7" s="83" customFormat="1" hidden="1">
      <c r="A813" s="99" t="str">
        <f>Invoice!F815</f>
        <v>Exchange rate :</v>
      </c>
      <c r="B813" s="78">
        <f>Invoice!C815</f>
        <v>0</v>
      </c>
      <c r="C813" s="79">
        <f>Invoice!B815</f>
        <v>0</v>
      </c>
      <c r="D813" s="84">
        <f t="shared" si="35"/>
        <v>0</v>
      </c>
      <c r="E813" s="84">
        <f t="shared" si="36"/>
        <v>0</v>
      </c>
      <c r="F813" s="85">
        <f>Invoice!G815</f>
        <v>0</v>
      </c>
      <c r="G813" s="86">
        <f t="shared" si="37"/>
        <v>0</v>
      </c>
    </row>
    <row r="814" spans="1:7" s="83" customFormat="1" hidden="1">
      <c r="A814" s="99" t="str">
        <f>Invoice!F816</f>
        <v>Exchange rate :</v>
      </c>
      <c r="B814" s="78">
        <f>Invoice!C816</f>
        <v>0</v>
      </c>
      <c r="C814" s="79">
        <f>Invoice!B816</f>
        <v>0</v>
      </c>
      <c r="D814" s="84">
        <f t="shared" si="35"/>
        <v>0</v>
      </c>
      <c r="E814" s="84">
        <f t="shared" si="36"/>
        <v>0</v>
      </c>
      <c r="F814" s="85">
        <f>Invoice!G816</f>
        <v>0</v>
      </c>
      <c r="G814" s="86">
        <f t="shared" si="37"/>
        <v>0</v>
      </c>
    </row>
    <row r="815" spans="1:7" s="83" customFormat="1" hidden="1">
      <c r="A815" s="99" t="str">
        <f>Invoice!F817</f>
        <v>Exchange rate :</v>
      </c>
      <c r="B815" s="78">
        <f>Invoice!C817</f>
        <v>0</v>
      </c>
      <c r="C815" s="79">
        <f>Invoice!B817</f>
        <v>0</v>
      </c>
      <c r="D815" s="84">
        <f t="shared" si="35"/>
        <v>0</v>
      </c>
      <c r="E815" s="84">
        <f t="shared" si="36"/>
        <v>0</v>
      </c>
      <c r="F815" s="85">
        <f>Invoice!G817</f>
        <v>0</v>
      </c>
      <c r="G815" s="86">
        <f t="shared" si="37"/>
        <v>0</v>
      </c>
    </row>
    <row r="816" spans="1:7" s="83" customFormat="1" hidden="1">
      <c r="A816" s="99" t="str">
        <f>Invoice!F818</f>
        <v>Exchange rate :</v>
      </c>
      <c r="B816" s="78">
        <f>Invoice!C818</f>
        <v>0</v>
      </c>
      <c r="C816" s="79">
        <f>Invoice!B818</f>
        <v>0</v>
      </c>
      <c r="D816" s="84">
        <f t="shared" si="35"/>
        <v>0</v>
      </c>
      <c r="E816" s="84">
        <f t="shared" si="36"/>
        <v>0</v>
      </c>
      <c r="F816" s="85">
        <f>Invoice!G818</f>
        <v>0</v>
      </c>
      <c r="G816" s="86">
        <f t="shared" si="37"/>
        <v>0</v>
      </c>
    </row>
    <row r="817" spans="1:7" s="83" customFormat="1" hidden="1">
      <c r="A817" s="99" t="str">
        <f>Invoice!F819</f>
        <v>Exchange rate :</v>
      </c>
      <c r="B817" s="78">
        <f>Invoice!C819</f>
        <v>0</v>
      </c>
      <c r="C817" s="79">
        <f>Invoice!B819</f>
        <v>0</v>
      </c>
      <c r="D817" s="84">
        <f t="shared" si="35"/>
        <v>0</v>
      </c>
      <c r="E817" s="84">
        <f t="shared" si="36"/>
        <v>0</v>
      </c>
      <c r="F817" s="85">
        <f>Invoice!G819</f>
        <v>0</v>
      </c>
      <c r="G817" s="86">
        <f t="shared" si="37"/>
        <v>0</v>
      </c>
    </row>
    <row r="818" spans="1:7" s="83" customFormat="1" hidden="1">
      <c r="A818" s="99" t="str">
        <f>Invoice!F820</f>
        <v>Exchange rate :</v>
      </c>
      <c r="B818" s="78">
        <f>Invoice!C820</f>
        <v>0</v>
      </c>
      <c r="C818" s="79">
        <f>Invoice!B820</f>
        <v>0</v>
      </c>
      <c r="D818" s="84">
        <f t="shared" si="35"/>
        <v>0</v>
      </c>
      <c r="E818" s="84">
        <f t="shared" si="36"/>
        <v>0</v>
      </c>
      <c r="F818" s="85">
        <f>Invoice!G820</f>
        <v>0</v>
      </c>
      <c r="G818" s="86">
        <f t="shared" si="37"/>
        <v>0</v>
      </c>
    </row>
    <row r="819" spans="1:7" s="83" customFormat="1" hidden="1">
      <c r="A819" s="99" t="str">
        <f>Invoice!F821</f>
        <v>Exchange rate :</v>
      </c>
      <c r="B819" s="78">
        <f>Invoice!C821</f>
        <v>0</v>
      </c>
      <c r="C819" s="79">
        <f>Invoice!B821</f>
        <v>0</v>
      </c>
      <c r="D819" s="84">
        <f t="shared" si="35"/>
        <v>0</v>
      </c>
      <c r="E819" s="84">
        <f t="shared" si="36"/>
        <v>0</v>
      </c>
      <c r="F819" s="85">
        <f>Invoice!G821</f>
        <v>0</v>
      </c>
      <c r="G819" s="86">
        <f t="shared" si="37"/>
        <v>0</v>
      </c>
    </row>
    <row r="820" spans="1:7" s="83" customFormat="1" hidden="1">
      <c r="A820" s="99" t="str">
        <f>Invoice!F822</f>
        <v>Exchange rate :</v>
      </c>
      <c r="B820" s="78">
        <f>Invoice!C822</f>
        <v>0</v>
      </c>
      <c r="C820" s="79">
        <f>Invoice!B822</f>
        <v>0</v>
      </c>
      <c r="D820" s="84">
        <f t="shared" si="35"/>
        <v>0</v>
      </c>
      <c r="E820" s="84">
        <f t="shared" si="36"/>
        <v>0</v>
      </c>
      <c r="F820" s="85">
        <f>Invoice!G822</f>
        <v>0</v>
      </c>
      <c r="G820" s="86">
        <f t="shared" si="37"/>
        <v>0</v>
      </c>
    </row>
    <row r="821" spans="1:7" s="83" customFormat="1" hidden="1">
      <c r="A821" s="99" t="str">
        <f>Invoice!F823</f>
        <v>Exchange rate :</v>
      </c>
      <c r="B821" s="78">
        <f>Invoice!C823</f>
        <v>0</v>
      </c>
      <c r="C821" s="79">
        <f>Invoice!B823</f>
        <v>0</v>
      </c>
      <c r="D821" s="84">
        <f t="shared" si="35"/>
        <v>0</v>
      </c>
      <c r="E821" s="84">
        <f t="shared" si="36"/>
        <v>0</v>
      </c>
      <c r="F821" s="85">
        <f>Invoice!G823</f>
        <v>0</v>
      </c>
      <c r="G821" s="86">
        <f t="shared" si="37"/>
        <v>0</v>
      </c>
    </row>
    <row r="822" spans="1:7" s="83" customFormat="1" hidden="1">
      <c r="A822" s="99" t="str">
        <f>Invoice!F824</f>
        <v>Exchange rate :</v>
      </c>
      <c r="B822" s="78">
        <f>Invoice!C824</f>
        <v>0</v>
      </c>
      <c r="C822" s="79">
        <f>Invoice!B824</f>
        <v>0</v>
      </c>
      <c r="D822" s="84">
        <f t="shared" si="35"/>
        <v>0</v>
      </c>
      <c r="E822" s="84">
        <f t="shared" si="36"/>
        <v>0</v>
      </c>
      <c r="F822" s="85">
        <f>Invoice!G824</f>
        <v>0</v>
      </c>
      <c r="G822" s="86">
        <f t="shared" si="37"/>
        <v>0</v>
      </c>
    </row>
    <row r="823" spans="1:7" s="83" customFormat="1" hidden="1">
      <c r="A823" s="99" t="str">
        <f>Invoice!F825</f>
        <v>Exchange rate :</v>
      </c>
      <c r="B823" s="78">
        <f>Invoice!C825</f>
        <v>0</v>
      </c>
      <c r="C823" s="79">
        <f>Invoice!B825</f>
        <v>0</v>
      </c>
      <c r="D823" s="84">
        <f t="shared" si="35"/>
        <v>0</v>
      </c>
      <c r="E823" s="84">
        <f t="shared" si="36"/>
        <v>0</v>
      </c>
      <c r="F823" s="85">
        <f>Invoice!G825</f>
        <v>0</v>
      </c>
      <c r="G823" s="86">
        <f t="shared" si="37"/>
        <v>0</v>
      </c>
    </row>
    <row r="824" spans="1:7" s="83" customFormat="1" hidden="1">
      <c r="A824" s="99" t="str">
        <f>Invoice!F826</f>
        <v>Exchange rate :</v>
      </c>
      <c r="B824" s="78">
        <f>Invoice!C826</f>
        <v>0</v>
      </c>
      <c r="C824" s="79">
        <f>Invoice!B826</f>
        <v>0</v>
      </c>
      <c r="D824" s="84">
        <f t="shared" si="35"/>
        <v>0</v>
      </c>
      <c r="E824" s="84">
        <f t="shared" si="36"/>
        <v>0</v>
      </c>
      <c r="F824" s="85">
        <f>Invoice!G826</f>
        <v>0</v>
      </c>
      <c r="G824" s="86">
        <f t="shared" si="37"/>
        <v>0</v>
      </c>
    </row>
    <row r="825" spans="1:7" s="83" customFormat="1" hidden="1">
      <c r="A825" s="99" t="str">
        <f>Invoice!F827</f>
        <v>Exchange rate :</v>
      </c>
      <c r="B825" s="78">
        <f>Invoice!C827</f>
        <v>0</v>
      </c>
      <c r="C825" s="79">
        <f>Invoice!B827</f>
        <v>0</v>
      </c>
      <c r="D825" s="84">
        <f t="shared" si="35"/>
        <v>0</v>
      </c>
      <c r="E825" s="84">
        <f t="shared" si="36"/>
        <v>0</v>
      </c>
      <c r="F825" s="85">
        <f>Invoice!G827</f>
        <v>0</v>
      </c>
      <c r="G825" s="86">
        <f t="shared" si="37"/>
        <v>0</v>
      </c>
    </row>
    <row r="826" spans="1:7" s="83" customFormat="1" hidden="1">
      <c r="A826" s="99" t="str">
        <f>Invoice!F828</f>
        <v>Exchange rate :</v>
      </c>
      <c r="B826" s="78">
        <f>Invoice!C828</f>
        <v>0</v>
      </c>
      <c r="C826" s="79">
        <f>Invoice!B828</f>
        <v>0</v>
      </c>
      <c r="D826" s="84">
        <f t="shared" si="35"/>
        <v>0</v>
      </c>
      <c r="E826" s="84">
        <f t="shared" si="36"/>
        <v>0</v>
      </c>
      <c r="F826" s="85">
        <f>Invoice!G828</f>
        <v>0</v>
      </c>
      <c r="G826" s="86">
        <f t="shared" si="37"/>
        <v>0</v>
      </c>
    </row>
    <row r="827" spans="1:7" s="83" customFormat="1" hidden="1">
      <c r="A827" s="99" t="str">
        <f>Invoice!F829</f>
        <v>Exchange rate :</v>
      </c>
      <c r="B827" s="78">
        <f>Invoice!C829</f>
        <v>0</v>
      </c>
      <c r="C827" s="79">
        <f>Invoice!B829</f>
        <v>0</v>
      </c>
      <c r="D827" s="84">
        <f t="shared" si="35"/>
        <v>0</v>
      </c>
      <c r="E827" s="84">
        <f t="shared" si="36"/>
        <v>0</v>
      </c>
      <c r="F827" s="85">
        <f>Invoice!G829</f>
        <v>0</v>
      </c>
      <c r="G827" s="86">
        <f t="shared" si="37"/>
        <v>0</v>
      </c>
    </row>
    <row r="828" spans="1:7" s="83" customFormat="1" hidden="1">
      <c r="A828" s="99" t="str">
        <f>Invoice!F830</f>
        <v>Exchange rate :</v>
      </c>
      <c r="B828" s="78">
        <f>Invoice!C830</f>
        <v>0</v>
      </c>
      <c r="C828" s="79">
        <f>Invoice!B830</f>
        <v>0</v>
      </c>
      <c r="D828" s="84">
        <f t="shared" si="35"/>
        <v>0</v>
      </c>
      <c r="E828" s="84">
        <f t="shared" si="36"/>
        <v>0</v>
      </c>
      <c r="F828" s="85">
        <f>Invoice!G830</f>
        <v>0</v>
      </c>
      <c r="G828" s="86">
        <f t="shared" si="37"/>
        <v>0</v>
      </c>
    </row>
    <row r="829" spans="1:7" s="83" customFormat="1" hidden="1">
      <c r="A829" s="99" t="str">
        <f>Invoice!F831</f>
        <v>Exchange rate :</v>
      </c>
      <c r="B829" s="78">
        <f>Invoice!C831</f>
        <v>0</v>
      </c>
      <c r="C829" s="79">
        <f>Invoice!B831</f>
        <v>0</v>
      </c>
      <c r="D829" s="84">
        <f t="shared" si="35"/>
        <v>0</v>
      </c>
      <c r="E829" s="84">
        <f t="shared" si="36"/>
        <v>0</v>
      </c>
      <c r="F829" s="85">
        <f>Invoice!G831</f>
        <v>0</v>
      </c>
      <c r="G829" s="86">
        <f t="shared" si="37"/>
        <v>0</v>
      </c>
    </row>
    <row r="830" spans="1:7" s="83" customFormat="1" hidden="1">
      <c r="A830" s="99" t="str">
        <f>Invoice!F832</f>
        <v>Exchange rate :</v>
      </c>
      <c r="B830" s="78">
        <f>Invoice!C832</f>
        <v>0</v>
      </c>
      <c r="C830" s="79">
        <f>Invoice!B832</f>
        <v>0</v>
      </c>
      <c r="D830" s="84">
        <f t="shared" si="35"/>
        <v>0</v>
      </c>
      <c r="E830" s="84">
        <f t="shared" si="36"/>
        <v>0</v>
      </c>
      <c r="F830" s="85">
        <f>Invoice!G832</f>
        <v>0</v>
      </c>
      <c r="G830" s="86">
        <f t="shared" si="37"/>
        <v>0</v>
      </c>
    </row>
    <row r="831" spans="1:7" s="83" customFormat="1" hidden="1">
      <c r="A831" s="99" t="str">
        <f>Invoice!F833</f>
        <v>Exchange rate :</v>
      </c>
      <c r="B831" s="78">
        <f>Invoice!C833</f>
        <v>0</v>
      </c>
      <c r="C831" s="79">
        <f>Invoice!B833</f>
        <v>0</v>
      </c>
      <c r="D831" s="84">
        <f t="shared" si="35"/>
        <v>0</v>
      </c>
      <c r="E831" s="84">
        <f t="shared" si="36"/>
        <v>0</v>
      </c>
      <c r="F831" s="85">
        <f>Invoice!G833</f>
        <v>0</v>
      </c>
      <c r="G831" s="86">
        <f t="shared" si="37"/>
        <v>0</v>
      </c>
    </row>
    <row r="832" spans="1:7" s="83" customFormat="1" hidden="1">
      <c r="A832" s="99" t="str">
        <f>Invoice!F834</f>
        <v>Exchange rate :</v>
      </c>
      <c r="B832" s="78">
        <f>Invoice!C834</f>
        <v>0</v>
      </c>
      <c r="C832" s="79">
        <f>Invoice!B834</f>
        <v>0</v>
      </c>
      <c r="D832" s="84">
        <f t="shared" si="35"/>
        <v>0</v>
      </c>
      <c r="E832" s="84">
        <f t="shared" si="36"/>
        <v>0</v>
      </c>
      <c r="F832" s="85">
        <f>Invoice!G834</f>
        <v>0</v>
      </c>
      <c r="G832" s="86">
        <f t="shared" si="37"/>
        <v>0</v>
      </c>
    </row>
    <row r="833" spans="1:7" s="83" customFormat="1" hidden="1">
      <c r="A833" s="99" t="str">
        <f>Invoice!F835</f>
        <v>Exchange rate :</v>
      </c>
      <c r="B833" s="78">
        <f>Invoice!C835</f>
        <v>0</v>
      </c>
      <c r="C833" s="79">
        <f>Invoice!B835</f>
        <v>0</v>
      </c>
      <c r="D833" s="84">
        <f t="shared" ref="D833:D896" si="38">F833/$D$14</f>
        <v>0</v>
      </c>
      <c r="E833" s="84">
        <f t="shared" ref="E833:E896" si="39">G833/$D$14</f>
        <v>0</v>
      </c>
      <c r="F833" s="85">
        <f>Invoice!G835</f>
        <v>0</v>
      </c>
      <c r="G833" s="86">
        <f t="shared" ref="G833:G896" si="40">C833*F833</f>
        <v>0</v>
      </c>
    </row>
    <row r="834" spans="1:7" s="83" customFormat="1" hidden="1">
      <c r="A834" s="99" t="str">
        <f>Invoice!F836</f>
        <v>Exchange rate :</v>
      </c>
      <c r="B834" s="78">
        <f>Invoice!C836</f>
        <v>0</v>
      </c>
      <c r="C834" s="79">
        <f>Invoice!B836</f>
        <v>0</v>
      </c>
      <c r="D834" s="84">
        <f t="shared" si="38"/>
        <v>0</v>
      </c>
      <c r="E834" s="84">
        <f t="shared" si="39"/>
        <v>0</v>
      </c>
      <c r="F834" s="85">
        <f>Invoice!G836</f>
        <v>0</v>
      </c>
      <c r="G834" s="86">
        <f t="shared" si="40"/>
        <v>0</v>
      </c>
    </row>
    <row r="835" spans="1:7" s="83" customFormat="1" hidden="1">
      <c r="A835" s="99" t="str">
        <f>Invoice!F837</f>
        <v>Exchange rate :</v>
      </c>
      <c r="B835" s="78">
        <f>Invoice!C837</f>
        <v>0</v>
      </c>
      <c r="C835" s="79">
        <f>Invoice!B837</f>
        <v>0</v>
      </c>
      <c r="D835" s="84">
        <f t="shared" si="38"/>
        <v>0</v>
      </c>
      <c r="E835" s="84">
        <f t="shared" si="39"/>
        <v>0</v>
      </c>
      <c r="F835" s="85">
        <f>Invoice!G837</f>
        <v>0</v>
      </c>
      <c r="G835" s="86">
        <f t="shared" si="40"/>
        <v>0</v>
      </c>
    </row>
    <row r="836" spans="1:7" s="83" customFormat="1" hidden="1">
      <c r="A836" s="99" t="str">
        <f>Invoice!F838</f>
        <v>Exchange rate :</v>
      </c>
      <c r="B836" s="78">
        <f>Invoice!C838</f>
        <v>0</v>
      </c>
      <c r="C836" s="79">
        <f>Invoice!B838</f>
        <v>0</v>
      </c>
      <c r="D836" s="84">
        <f t="shared" si="38"/>
        <v>0</v>
      </c>
      <c r="E836" s="84">
        <f t="shared" si="39"/>
        <v>0</v>
      </c>
      <c r="F836" s="85">
        <f>Invoice!G838</f>
        <v>0</v>
      </c>
      <c r="G836" s="86">
        <f t="shared" si="40"/>
        <v>0</v>
      </c>
    </row>
    <row r="837" spans="1:7" s="83" customFormat="1" hidden="1">
      <c r="A837" s="99" t="str">
        <f>Invoice!F839</f>
        <v>Exchange rate :</v>
      </c>
      <c r="B837" s="78">
        <f>Invoice!C839</f>
        <v>0</v>
      </c>
      <c r="C837" s="79">
        <f>Invoice!B839</f>
        <v>0</v>
      </c>
      <c r="D837" s="84">
        <f t="shared" si="38"/>
        <v>0</v>
      </c>
      <c r="E837" s="84">
        <f t="shared" si="39"/>
        <v>0</v>
      </c>
      <c r="F837" s="85">
        <f>Invoice!G839</f>
        <v>0</v>
      </c>
      <c r="G837" s="86">
        <f t="shared" si="40"/>
        <v>0</v>
      </c>
    </row>
    <row r="838" spans="1:7" s="83" customFormat="1" hidden="1">
      <c r="A838" s="99" t="str">
        <f>Invoice!F840</f>
        <v>Exchange rate :</v>
      </c>
      <c r="B838" s="78">
        <f>Invoice!C840</f>
        <v>0</v>
      </c>
      <c r="C838" s="79">
        <f>Invoice!B840</f>
        <v>0</v>
      </c>
      <c r="D838" s="84">
        <f t="shared" si="38"/>
        <v>0</v>
      </c>
      <c r="E838" s="84">
        <f t="shared" si="39"/>
        <v>0</v>
      </c>
      <c r="F838" s="85">
        <f>Invoice!G840</f>
        <v>0</v>
      </c>
      <c r="G838" s="86">
        <f t="shared" si="40"/>
        <v>0</v>
      </c>
    </row>
    <row r="839" spans="1:7" s="83" customFormat="1" hidden="1">
      <c r="A839" s="99" t="str">
        <f>Invoice!F841</f>
        <v>Exchange rate :</v>
      </c>
      <c r="B839" s="78">
        <f>Invoice!C841</f>
        <v>0</v>
      </c>
      <c r="C839" s="79">
        <f>Invoice!B841</f>
        <v>0</v>
      </c>
      <c r="D839" s="84">
        <f t="shared" si="38"/>
        <v>0</v>
      </c>
      <c r="E839" s="84">
        <f t="shared" si="39"/>
        <v>0</v>
      </c>
      <c r="F839" s="85">
        <f>Invoice!G841</f>
        <v>0</v>
      </c>
      <c r="G839" s="86">
        <f t="shared" si="40"/>
        <v>0</v>
      </c>
    </row>
    <row r="840" spans="1:7" s="83" customFormat="1" hidden="1">
      <c r="A840" s="99" t="str">
        <f>Invoice!F842</f>
        <v>Exchange rate :</v>
      </c>
      <c r="B840" s="78">
        <f>Invoice!C842</f>
        <v>0</v>
      </c>
      <c r="C840" s="79">
        <f>Invoice!B842</f>
        <v>0</v>
      </c>
      <c r="D840" s="84">
        <f t="shared" si="38"/>
        <v>0</v>
      </c>
      <c r="E840" s="84">
        <f t="shared" si="39"/>
        <v>0</v>
      </c>
      <c r="F840" s="85">
        <f>Invoice!G842</f>
        <v>0</v>
      </c>
      <c r="G840" s="86">
        <f t="shared" si="40"/>
        <v>0</v>
      </c>
    </row>
    <row r="841" spans="1:7" s="83" customFormat="1" hidden="1">
      <c r="A841" s="99" t="str">
        <f>Invoice!F843</f>
        <v>Exchange rate :</v>
      </c>
      <c r="B841" s="78">
        <f>Invoice!C843</f>
        <v>0</v>
      </c>
      <c r="C841" s="79">
        <f>Invoice!B843</f>
        <v>0</v>
      </c>
      <c r="D841" s="84">
        <f t="shared" si="38"/>
        <v>0</v>
      </c>
      <c r="E841" s="84">
        <f t="shared" si="39"/>
        <v>0</v>
      </c>
      <c r="F841" s="85">
        <f>Invoice!G843</f>
        <v>0</v>
      </c>
      <c r="G841" s="86">
        <f t="shared" si="40"/>
        <v>0</v>
      </c>
    </row>
    <row r="842" spans="1:7" s="83" customFormat="1" hidden="1">
      <c r="A842" s="99" t="str">
        <f>Invoice!F844</f>
        <v>Exchange rate :</v>
      </c>
      <c r="B842" s="78">
        <f>Invoice!C844</f>
        <v>0</v>
      </c>
      <c r="C842" s="79">
        <f>Invoice!B844</f>
        <v>0</v>
      </c>
      <c r="D842" s="84">
        <f t="shared" si="38"/>
        <v>0</v>
      </c>
      <c r="E842" s="84">
        <f t="shared" si="39"/>
        <v>0</v>
      </c>
      <c r="F842" s="85">
        <f>Invoice!G844</f>
        <v>0</v>
      </c>
      <c r="G842" s="86">
        <f t="shared" si="40"/>
        <v>0</v>
      </c>
    </row>
    <row r="843" spans="1:7" s="83" customFormat="1" hidden="1">
      <c r="A843" s="99" t="str">
        <f>Invoice!F845</f>
        <v>Exchange rate :</v>
      </c>
      <c r="B843" s="78">
        <f>Invoice!C845</f>
        <v>0</v>
      </c>
      <c r="C843" s="79">
        <f>Invoice!B845</f>
        <v>0</v>
      </c>
      <c r="D843" s="84">
        <f t="shared" si="38"/>
        <v>0</v>
      </c>
      <c r="E843" s="84">
        <f t="shared" si="39"/>
        <v>0</v>
      </c>
      <c r="F843" s="85">
        <f>Invoice!G845</f>
        <v>0</v>
      </c>
      <c r="G843" s="86">
        <f t="shared" si="40"/>
        <v>0</v>
      </c>
    </row>
    <row r="844" spans="1:7" s="83" customFormat="1" hidden="1">
      <c r="A844" s="99" t="str">
        <f>Invoice!F846</f>
        <v>Exchange rate :</v>
      </c>
      <c r="B844" s="78">
        <f>Invoice!C846</f>
        <v>0</v>
      </c>
      <c r="C844" s="79">
        <f>Invoice!B846</f>
        <v>0</v>
      </c>
      <c r="D844" s="84">
        <f t="shared" si="38"/>
        <v>0</v>
      </c>
      <c r="E844" s="84">
        <f t="shared" si="39"/>
        <v>0</v>
      </c>
      <c r="F844" s="85">
        <f>Invoice!G846</f>
        <v>0</v>
      </c>
      <c r="G844" s="86">
        <f t="shared" si="40"/>
        <v>0</v>
      </c>
    </row>
    <row r="845" spans="1:7" s="83" customFormat="1" hidden="1">
      <c r="A845" s="99" t="str">
        <f>Invoice!F847</f>
        <v>Exchange rate :</v>
      </c>
      <c r="B845" s="78">
        <f>Invoice!C847</f>
        <v>0</v>
      </c>
      <c r="C845" s="79">
        <f>Invoice!B847</f>
        <v>0</v>
      </c>
      <c r="D845" s="84">
        <f t="shared" si="38"/>
        <v>0</v>
      </c>
      <c r="E845" s="84">
        <f t="shared" si="39"/>
        <v>0</v>
      </c>
      <c r="F845" s="85">
        <f>Invoice!G847</f>
        <v>0</v>
      </c>
      <c r="G845" s="86">
        <f t="shared" si="40"/>
        <v>0</v>
      </c>
    </row>
    <row r="846" spans="1:7" s="83" customFormat="1" hidden="1">
      <c r="A846" s="99" t="str">
        <f>Invoice!F848</f>
        <v>Exchange rate :</v>
      </c>
      <c r="B846" s="78">
        <f>Invoice!C848</f>
        <v>0</v>
      </c>
      <c r="C846" s="79">
        <f>Invoice!B848</f>
        <v>0</v>
      </c>
      <c r="D846" s="84">
        <f t="shared" si="38"/>
        <v>0</v>
      </c>
      <c r="E846" s="84">
        <f t="shared" si="39"/>
        <v>0</v>
      </c>
      <c r="F846" s="85">
        <f>Invoice!G848</f>
        <v>0</v>
      </c>
      <c r="G846" s="86">
        <f t="shared" si="40"/>
        <v>0</v>
      </c>
    </row>
    <row r="847" spans="1:7" s="83" customFormat="1" hidden="1">
      <c r="A847" s="99" t="str">
        <f>Invoice!F849</f>
        <v>Exchange rate :</v>
      </c>
      <c r="B847" s="78">
        <f>Invoice!C849</f>
        <v>0</v>
      </c>
      <c r="C847" s="79">
        <f>Invoice!B849</f>
        <v>0</v>
      </c>
      <c r="D847" s="84">
        <f t="shared" si="38"/>
        <v>0</v>
      </c>
      <c r="E847" s="84">
        <f t="shared" si="39"/>
        <v>0</v>
      </c>
      <c r="F847" s="85">
        <f>Invoice!G849</f>
        <v>0</v>
      </c>
      <c r="G847" s="86">
        <f t="shared" si="40"/>
        <v>0</v>
      </c>
    </row>
    <row r="848" spans="1:7" s="83" customFormat="1" hidden="1">
      <c r="A848" s="99" t="str">
        <f>Invoice!F850</f>
        <v>Exchange rate :</v>
      </c>
      <c r="B848" s="78">
        <f>Invoice!C850</f>
        <v>0</v>
      </c>
      <c r="C848" s="79">
        <f>Invoice!B850</f>
        <v>0</v>
      </c>
      <c r="D848" s="84">
        <f t="shared" si="38"/>
        <v>0</v>
      </c>
      <c r="E848" s="84">
        <f t="shared" si="39"/>
        <v>0</v>
      </c>
      <c r="F848" s="85">
        <f>Invoice!G850</f>
        <v>0</v>
      </c>
      <c r="G848" s="86">
        <f t="shared" si="40"/>
        <v>0</v>
      </c>
    </row>
    <row r="849" spans="1:7" s="83" customFormat="1" hidden="1">
      <c r="A849" s="99" t="str">
        <f>Invoice!F851</f>
        <v>Exchange rate :</v>
      </c>
      <c r="B849" s="78">
        <f>Invoice!C851</f>
        <v>0</v>
      </c>
      <c r="C849" s="79">
        <f>Invoice!B851</f>
        <v>0</v>
      </c>
      <c r="D849" s="84">
        <f t="shared" si="38"/>
        <v>0</v>
      </c>
      <c r="E849" s="84">
        <f t="shared" si="39"/>
        <v>0</v>
      </c>
      <c r="F849" s="85">
        <f>Invoice!G851</f>
        <v>0</v>
      </c>
      <c r="G849" s="86">
        <f t="shared" si="40"/>
        <v>0</v>
      </c>
    </row>
    <row r="850" spans="1:7" s="83" customFormat="1" hidden="1">
      <c r="A850" s="99" t="str">
        <f>Invoice!F852</f>
        <v>Exchange rate :</v>
      </c>
      <c r="B850" s="78">
        <f>Invoice!C852</f>
        <v>0</v>
      </c>
      <c r="C850" s="79">
        <f>Invoice!B852</f>
        <v>0</v>
      </c>
      <c r="D850" s="84">
        <f t="shared" si="38"/>
        <v>0</v>
      </c>
      <c r="E850" s="84">
        <f t="shared" si="39"/>
        <v>0</v>
      </c>
      <c r="F850" s="85">
        <f>Invoice!G852</f>
        <v>0</v>
      </c>
      <c r="G850" s="86">
        <f t="shared" si="40"/>
        <v>0</v>
      </c>
    </row>
    <row r="851" spans="1:7" s="83" customFormat="1" hidden="1">
      <c r="A851" s="99" t="str">
        <f>Invoice!F853</f>
        <v>Exchange rate :</v>
      </c>
      <c r="B851" s="78">
        <f>Invoice!C853</f>
        <v>0</v>
      </c>
      <c r="C851" s="79">
        <f>Invoice!B853</f>
        <v>0</v>
      </c>
      <c r="D851" s="84">
        <f t="shared" si="38"/>
        <v>0</v>
      </c>
      <c r="E851" s="84">
        <f t="shared" si="39"/>
        <v>0</v>
      </c>
      <c r="F851" s="85">
        <f>Invoice!G853</f>
        <v>0</v>
      </c>
      <c r="G851" s="86">
        <f t="shared" si="40"/>
        <v>0</v>
      </c>
    </row>
    <row r="852" spans="1:7" s="83" customFormat="1" hidden="1">
      <c r="A852" s="99" t="str">
        <f>Invoice!F854</f>
        <v>Exchange rate :</v>
      </c>
      <c r="B852" s="78">
        <f>Invoice!C854</f>
        <v>0</v>
      </c>
      <c r="C852" s="79">
        <f>Invoice!B854</f>
        <v>0</v>
      </c>
      <c r="D852" s="84">
        <f t="shared" si="38"/>
        <v>0</v>
      </c>
      <c r="E852" s="84">
        <f t="shared" si="39"/>
        <v>0</v>
      </c>
      <c r="F852" s="85">
        <f>Invoice!G854</f>
        <v>0</v>
      </c>
      <c r="G852" s="86">
        <f t="shared" si="40"/>
        <v>0</v>
      </c>
    </row>
    <row r="853" spans="1:7" s="83" customFormat="1" hidden="1">
      <c r="A853" s="99" t="str">
        <f>Invoice!F855</f>
        <v>Exchange rate :</v>
      </c>
      <c r="B853" s="78">
        <f>Invoice!C855</f>
        <v>0</v>
      </c>
      <c r="C853" s="79">
        <f>Invoice!B855</f>
        <v>0</v>
      </c>
      <c r="D853" s="84">
        <f t="shared" si="38"/>
        <v>0</v>
      </c>
      <c r="E853" s="84">
        <f t="shared" si="39"/>
        <v>0</v>
      </c>
      <c r="F853" s="85">
        <f>Invoice!G855</f>
        <v>0</v>
      </c>
      <c r="G853" s="86">
        <f t="shared" si="40"/>
        <v>0</v>
      </c>
    </row>
    <row r="854" spans="1:7" s="83" customFormat="1" hidden="1">
      <c r="A854" s="99" t="str">
        <f>Invoice!F856</f>
        <v>Exchange rate :</v>
      </c>
      <c r="B854" s="78">
        <f>Invoice!C856</f>
        <v>0</v>
      </c>
      <c r="C854" s="79">
        <f>Invoice!B856</f>
        <v>0</v>
      </c>
      <c r="D854" s="84">
        <f t="shared" si="38"/>
        <v>0</v>
      </c>
      <c r="E854" s="84">
        <f t="shared" si="39"/>
        <v>0</v>
      </c>
      <c r="F854" s="85">
        <f>Invoice!G856</f>
        <v>0</v>
      </c>
      <c r="G854" s="86">
        <f t="shared" si="40"/>
        <v>0</v>
      </c>
    </row>
    <row r="855" spans="1:7" s="83" customFormat="1" hidden="1">
      <c r="A855" s="99" t="str">
        <f>Invoice!F857</f>
        <v>Exchange rate :</v>
      </c>
      <c r="B855" s="78">
        <f>Invoice!C857</f>
        <v>0</v>
      </c>
      <c r="C855" s="79">
        <f>Invoice!B857</f>
        <v>0</v>
      </c>
      <c r="D855" s="84">
        <f t="shared" si="38"/>
        <v>0</v>
      </c>
      <c r="E855" s="84">
        <f t="shared" si="39"/>
        <v>0</v>
      </c>
      <c r="F855" s="85">
        <f>Invoice!G857</f>
        <v>0</v>
      </c>
      <c r="G855" s="86">
        <f t="shared" si="40"/>
        <v>0</v>
      </c>
    </row>
    <row r="856" spans="1:7" s="83" customFormat="1" hidden="1">
      <c r="A856" s="99" t="str">
        <f>Invoice!F858</f>
        <v>Exchange rate :</v>
      </c>
      <c r="B856" s="78">
        <f>Invoice!C858</f>
        <v>0</v>
      </c>
      <c r="C856" s="79">
        <f>Invoice!B858</f>
        <v>0</v>
      </c>
      <c r="D856" s="84">
        <f t="shared" si="38"/>
        <v>0</v>
      </c>
      <c r="E856" s="84">
        <f t="shared" si="39"/>
        <v>0</v>
      </c>
      <c r="F856" s="85">
        <f>Invoice!G858</f>
        <v>0</v>
      </c>
      <c r="G856" s="86">
        <f t="shared" si="40"/>
        <v>0</v>
      </c>
    </row>
    <row r="857" spans="1:7" s="83" customFormat="1" hidden="1">
      <c r="A857" s="99" t="str">
        <f>Invoice!F859</f>
        <v>Exchange rate :</v>
      </c>
      <c r="B857" s="78">
        <f>Invoice!C859</f>
        <v>0</v>
      </c>
      <c r="C857" s="79">
        <f>Invoice!B859</f>
        <v>0</v>
      </c>
      <c r="D857" s="84">
        <f t="shared" si="38"/>
        <v>0</v>
      </c>
      <c r="E857" s="84">
        <f t="shared" si="39"/>
        <v>0</v>
      </c>
      <c r="F857" s="85">
        <f>Invoice!G859</f>
        <v>0</v>
      </c>
      <c r="G857" s="86">
        <f t="shared" si="40"/>
        <v>0</v>
      </c>
    </row>
    <row r="858" spans="1:7" s="83" customFormat="1" hidden="1">
      <c r="A858" s="99" t="str">
        <f>Invoice!F860</f>
        <v>Exchange rate :</v>
      </c>
      <c r="B858" s="78">
        <f>Invoice!C860</f>
        <v>0</v>
      </c>
      <c r="C858" s="79">
        <f>Invoice!B860</f>
        <v>0</v>
      </c>
      <c r="D858" s="84">
        <f t="shared" si="38"/>
        <v>0</v>
      </c>
      <c r="E858" s="84">
        <f t="shared" si="39"/>
        <v>0</v>
      </c>
      <c r="F858" s="85">
        <f>Invoice!G860</f>
        <v>0</v>
      </c>
      <c r="G858" s="86">
        <f t="shared" si="40"/>
        <v>0</v>
      </c>
    </row>
    <row r="859" spans="1:7" s="83" customFormat="1" hidden="1">
      <c r="A859" s="99" t="str">
        <f>Invoice!F861</f>
        <v>Exchange rate :</v>
      </c>
      <c r="B859" s="78">
        <f>Invoice!C861</f>
        <v>0</v>
      </c>
      <c r="C859" s="79">
        <f>Invoice!B861</f>
        <v>0</v>
      </c>
      <c r="D859" s="84">
        <f t="shared" si="38"/>
        <v>0</v>
      </c>
      <c r="E859" s="84">
        <f t="shared" si="39"/>
        <v>0</v>
      </c>
      <c r="F859" s="85">
        <f>Invoice!G861</f>
        <v>0</v>
      </c>
      <c r="G859" s="86">
        <f t="shared" si="40"/>
        <v>0</v>
      </c>
    </row>
    <row r="860" spans="1:7" s="83" customFormat="1" hidden="1">
      <c r="A860" s="99" t="str">
        <f>Invoice!F862</f>
        <v>Exchange rate :</v>
      </c>
      <c r="B860" s="78">
        <f>Invoice!C862</f>
        <v>0</v>
      </c>
      <c r="C860" s="79">
        <f>Invoice!B862</f>
        <v>0</v>
      </c>
      <c r="D860" s="84">
        <f t="shared" si="38"/>
        <v>0</v>
      </c>
      <c r="E860" s="84">
        <f t="shared" si="39"/>
        <v>0</v>
      </c>
      <c r="F860" s="85">
        <f>Invoice!G862</f>
        <v>0</v>
      </c>
      <c r="G860" s="86">
        <f t="shared" si="40"/>
        <v>0</v>
      </c>
    </row>
    <row r="861" spans="1:7" s="83" customFormat="1" hidden="1">
      <c r="A861" s="99" t="str">
        <f>Invoice!F863</f>
        <v>Exchange rate :</v>
      </c>
      <c r="B861" s="78">
        <f>Invoice!C863</f>
        <v>0</v>
      </c>
      <c r="C861" s="79">
        <f>Invoice!B863</f>
        <v>0</v>
      </c>
      <c r="D861" s="84">
        <f t="shared" si="38"/>
        <v>0</v>
      </c>
      <c r="E861" s="84">
        <f t="shared" si="39"/>
        <v>0</v>
      </c>
      <c r="F861" s="85">
        <f>Invoice!G863</f>
        <v>0</v>
      </c>
      <c r="G861" s="86">
        <f t="shared" si="40"/>
        <v>0</v>
      </c>
    </row>
    <row r="862" spans="1:7" s="83" customFormat="1" hidden="1">
      <c r="A862" s="99" t="str">
        <f>Invoice!F864</f>
        <v>Exchange rate :</v>
      </c>
      <c r="B862" s="78">
        <f>Invoice!C864</f>
        <v>0</v>
      </c>
      <c r="C862" s="79">
        <f>Invoice!B864</f>
        <v>0</v>
      </c>
      <c r="D862" s="84">
        <f t="shared" si="38"/>
        <v>0</v>
      </c>
      <c r="E862" s="84">
        <f t="shared" si="39"/>
        <v>0</v>
      </c>
      <c r="F862" s="85">
        <f>Invoice!G864</f>
        <v>0</v>
      </c>
      <c r="G862" s="86">
        <f t="shared" si="40"/>
        <v>0</v>
      </c>
    </row>
    <row r="863" spans="1:7" s="83" customFormat="1" hidden="1">
      <c r="A863" s="99" t="str">
        <f>Invoice!F865</f>
        <v>Exchange rate :</v>
      </c>
      <c r="B863" s="78">
        <f>Invoice!C865</f>
        <v>0</v>
      </c>
      <c r="C863" s="79">
        <f>Invoice!B865</f>
        <v>0</v>
      </c>
      <c r="D863" s="84">
        <f t="shared" si="38"/>
        <v>0</v>
      </c>
      <c r="E863" s="84">
        <f t="shared" si="39"/>
        <v>0</v>
      </c>
      <c r="F863" s="85">
        <f>Invoice!G865</f>
        <v>0</v>
      </c>
      <c r="G863" s="86">
        <f t="shared" si="40"/>
        <v>0</v>
      </c>
    </row>
    <row r="864" spans="1:7" s="83" customFormat="1" hidden="1">
      <c r="A864" s="99" t="str">
        <f>Invoice!F866</f>
        <v>Exchange rate :</v>
      </c>
      <c r="B864" s="78">
        <f>Invoice!C866</f>
        <v>0</v>
      </c>
      <c r="C864" s="79">
        <f>Invoice!B866</f>
        <v>0</v>
      </c>
      <c r="D864" s="84">
        <f t="shared" si="38"/>
        <v>0</v>
      </c>
      <c r="E864" s="84">
        <f t="shared" si="39"/>
        <v>0</v>
      </c>
      <c r="F864" s="85">
        <f>Invoice!G866</f>
        <v>0</v>
      </c>
      <c r="G864" s="86">
        <f t="shared" si="40"/>
        <v>0</v>
      </c>
    </row>
    <row r="865" spans="1:7" s="83" customFormat="1" hidden="1">
      <c r="A865" s="99" t="str">
        <f>Invoice!F867</f>
        <v>Exchange rate :</v>
      </c>
      <c r="B865" s="78">
        <f>Invoice!C867</f>
        <v>0</v>
      </c>
      <c r="C865" s="79">
        <f>Invoice!B867</f>
        <v>0</v>
      </c>
      <c r="D865" s="84">
        <f t="shared" si="38"/>
        <v>0</v>
      </c>
      <c r="E865" s="84">
        <f t="shared" si="39"/>
        <v>0</v>
      </c>
      <c r="F865" s="85">
        <f>Invoice!G867</f>
        <v>0</v>
      </c>
      <c r="G865" s="86">
        <f t="shared" si="40"/>
        <v>0</v>
      </c>
    </row>
    <row r="866" spans="1:7" s="83" customFormat="1" hidden="1">
      <c r="A866" s="99" t="str">
        <f>Invoice!F868</f>
        <v>Exchange rate :</v>
      </c>
      <c r="B866" s="78">
        <f>Invoice!C868</f>
        <v>0</v>
      </c>
      <c r="C866" s="79">
        <f>Invoice!B868</f>
        <v>0</v>
      </c>
      <c r="D866" s="84">
        <f t="shared" si="38"/>
        <v>0</v>
      </c>
      <c r="E866" s="84">
        <f t="shared" si="39"/>
        <v>0</v>
      </c>
      <c r="F866" s="85">
        <f>Invoice!G868</f>
        <v>0</v>
      </c>
      <c r="G866" s="86">
        <f t="shared" si="40"/>
        <v>0</v>
      </c>
    </row>
    <row r="867" spans="1:7" s="83" customFormat="1" hidden="1">
      <c r="A867" s="99" t="str">
        <f>Invoice!F869</f>
        <v>Exchange rate :</v>
      </c>
      <c r="B867" s="78">
        <f>Invoice!C869</f>
        <v>0</v>
      </c>
      <c r="C867" s="79">
        <f>Invoice!B869</f>
        <v>0</v>
      </c>
      <c r="D867" s="84">
        <f t="shared" si="38"/>
        <v>0</v>
      </c>
      <c r="E867" s="84">
        <f t="shared" si="39"/>
        <v>0</v>
      </c>
      <c r="F867" s="85">
        <f>Invoice!G869</f>
        <v>0</v>
      </c>
      <c r="G867" s="86">
        <f t="shared" si="40"/>
        <v>0</v>
      </c>
    </row>
    <row r="868" spans="1:7" s="83" customFormat="1" hidden="1">
      <c r="A868" s="99" t="str">
        <f>Invoice!F870</f>
        <v>Exchange rate :</v>
      </c>
      <c r="B868" s="78">
        <f>Invoice!C870</f>
        <v>0</v>
      </c>
      <c r="C868" s="79">
        <f>Invoice!B870</f>
        <v>0</v>
      </c>
      <c r="D868" s="84">
        <f t="shared" si="38"/>
        <v>0</v>
      </c>
      <c r="E868" s="84">
        <f t="shared" si="39"/>
        <v>0</v>
      </c>
      <c r="F868" s="85">
        <f>Invoice!G870</f>
        <v>0</v>
      </c>
      <c r="G868" s="86">
        <f t="shared" si="40"/>
        <v>0</v>
      </c>
    </row>
    <row r="869" spans="1:7" s="83" customFormat="1" hidden="1">
      <c r="A869" s="99" t="str">
        <f>Invoice!F871</f>
        <v>Exchange rate :</v>
      </c>
      <c r="B869" s="78">
        <f>Invoice!C871</f>
        <v>0</v>
      </c>
      <c r="C869" s="79">
        <f>Invoice!B871</f>
        <v>0</v>
      </c>
      <c r="D869" s="84">
        <f t="shared" si="38"/>
        <v>0</v>
      </c>
      <c r="E869" s="84">
        <f t="shared" si="39"/>
        <v>0</v>
      </c>
      <c r="F869" s="85">
        <f>Invoice!G871</f>
        <v>0</v>
      </c>
      <c r="G869" s="86">
        <f t="shared" si="40"/>
        <v>0</v>
      </c>
    </row>
    <row r="870" spans="1:7" s="83" customFormat="1" hidden="1">
      <c r="A870" s="99" t="str">
        <f>Invoice!F872</f>
        <v>Exchange rate :</v>
      </c>
      <c r="B870" s="78">
        <f>Invoice!C872</f>
        <v>0</v>
      </c>
      <c r="C870" s="79">
        <f>Invoice!B872</f>
        <v>0</v>
      </c>
      <c r="D870" s="84">
        <f t="shared" si="38"/>
        <v>0</v>
      </c>
      <c r="E870" s="84">
        <f t="shared" si="39"/>
        <v>0</v>
      </c>
      <c r="F870" s="85">
        <f>Invoice!G872</f>
        <v>0</v>
      </c>
      <c r="G870" s="86">
        <f t="shared" si="40"/>
        <v>0</v>
      </c>
    </row>
    <row r="871" spans="1:7" s="83" customFormat="1" hidden="1">
      <c r="A871" s="99" t="str">
        <f>Invoice!F873</f>
        <v>Exchange rate :</v>
      </c>
      <c r="B871" s="78">
        <f>Invoice!C873</f>
        <v>0</v>
      </c>
      <c r="C871" s="79">
        <f>Invoice!B873</f>
        <v>0</v>
      </c>
      <c r="D871" s="84">
        <f t="shared" si="38"/>
        <v>0</v>
      </c>
      <c r="E871" s="84">
        <f t="shared" si="39"/>
        <v>0</v>
      </c>
      <c r="F871" s="85">
        <f>Invoice!G873</f>
        <v>0</v>
      </c>
      <c r="G871" s="86">
        <f t="shared" si="40"/>
        <v>0</v>
      </c>
    </row>
    <row r="872" spans="1:7" s="83" customFormat="1" hidden="1">
      <c r="A872" s="99" t="str">
        <f>Invoice!F874</f>
        <v>Exchange rate :</v>
      </c>
      <c r="B872" s="78">
        <f>Invoice!C874</f>
        <v>0</v>
      </c>
      <c r="C872" s="79">
        <f>Invoice!B874</f>
        <v>0</v>
      </c>
      <c r="D872" s="84">
        <f t="shared" si="38"/>
        <v>0</v>
      </c>
      <c r="E872" s="84">
        <f t="shared" si="39"/>
        <v>0</v>
      </c>
      <c r="F872" s="85">
        <f>Invoice!G874</f>
        <v>0</v>
      </c>
      <c r="G872" s="86">
        <f t="shared" si="40"/>
        <v>0</v>
      </c>
    </row>
    <row r="873" spans="1:7" s="83" customFormat="1" hidden="1">
      <c r="A873" s="99" t="str">
        <f>Invoice!F875</f>
        <v>Exchange rate :</v>
      </c>
      <c r="B873" s="78">
        <f>Invoice!C875</f>
        <v>0</v>
      </c>
      <c r="C873" s="79">
        <f>Invoice!B875</f>
        <v>0</v>
      </c>
      <c r="D873" s="84">
        <f t="shared" si="38"/>
        <v>0</v>
      </c>
      <c r="E873" s="84">
        <f t="shared" si="39"/>
        <v>0</v>
      </c>
      <c r="F873" s="85">
        <f>Invoice!G875</f>
        <v>0</v>
      </c>
      <c r="G873" s="86">
        <f t="shared" si="40"/>
        <v>0</v>
      </c>
    </row>
    <row r="874" spans="1:7" s="83" customFormat="1" hidden="1">
      <c r="A874" s="99" t="str">
        <f>Invoice!F876</f>
        <v>Exchange rate :</v>
      </c>
      <c r="B874" s="78">
        <f>Invoice!C876</f>
        <v>0</v>
      </c>
      <c r="C874" s="79">
        <f>Invoice!B876</f>
        <v>0</v>
      </c>
      <c r="D874" s="84">
        <f t="shared" si="38"/>
        <v>0</v>
      </c>
      <c r="E874" s="84">
        <f t="shared" si="39"/>
        <v>0</v>
      </c>
      <c r="F874" s="85">
        <f>Invoice!G876</f>
        <v>0</v>
      </c>
      <c r="G874" s="86">
        <f t="shared" si="40"/>
        <v>0</v>
      </c>
    </row>
    <row r="875" spans="1:7" s="83" customFormat="1" hidden="1">
      <c r="A875" s="99" t="str">
        <f>Invoice!F877</f>
        <v>Exchange rate :</v>
      </c>
      <c r="B875" s="78">
        <f>Invoice!C877</f>
        <v>0</v>
      </c>
      <c r="C875" s="79">
        <f>Invoice!B877</f>
        <v>0</v>
      </c>
      <c r="D875" s="84">
        <f t="shared" si="38"/>
        <v>0</v>
      </c>
      <c r="E875" s="84">
        <f t="shared" si="39"/>
        <v>0</v>
      </c>
      <c r="F875" s="85">
        <f>Invoice!G877</f>
        <v>0</v>
      </c>
      <c r="G875" s="86">
        <f t="shared" si="40"/>
        <v>0</v>
      </c>
    </row>
    <row r="876" spans="1:7" s="83" customFormat="1" hidden="1">
      <c r="A876" s="99" t="str">
        <f>Invoice!F878</f>
        <v>Exchange rate :</v>
      </c>
      <c r="B876" s="78">
        <f>Invoice!C878</f>
        <v>0</v>
      </c>
      <c r="C876" s="79">
        <f>Invoice!B878</f>
        <v>0</v>
      </c>
      <c r="D876" s="84">
        <f t="shared" si="38"/>
        <v>0</v>
      </c>
      <c r="E876" s="84">
        <f t="shared" si="39"/>
        <v>0</v>
      </c>
      <c r="F876" s="85">
        <f>Invoice!G878</f>
        <v>0</v>
      </c>
      <c r="G876" s="86">
        <f t="shared" si="40"/>
        <v>0</v>
      </c>
    </row>
    <row r="877" spans="1:7" s="83" customFormat="1" hidden="1">
      <c r="A877" s="99" t="str">
        <f>Invoice!F879</f>
        <v>Exchange rate :</v>
      </c>
      <c r="B877" s="78">
        <f>Invoice!C879</f>
        <v>0</v>
      </c>
      <c r="C877" s="79">
        <f>Invoice!B879</f>
        <v>0</v>
      </c>
      <c r="D877" s="84">
        <f t="shared" si="38"/>
        <v>0</v>
      </c>
      <c r="E877" s="84">
        <f t="shared" si="39"/>
        <v>0</v>
      </c>
      <c r="F877" s="85">
        <f>Invoice!G879</f>
        <v>0</v>
      </c>
      <c r="G877" s="86">
        <f t="shared" si="40"/>
        <v>0</v>
      </c>
    </row>
    <row r="878" spans="1:7" s="83" customFormat="1" hidden="1">
      <c r="A878" s="99" t="str">
        <f>Invoice!F880</f>
        <v>Exchange rate :</v>
      </c>
      <c r="B878" s="78">
        <f>Invoice!C880</f>
        <v>0</v>
      </c>
      <c r="C878" s="79">
        <f>Invoice!B880</f>
        <v>0</v>
      </c>
      <c r="D878" s="84">
        <f t="shared" si="38"/>
        <v>0</v>
      </c>
      <c r="E878" s="84">
        <f t="shared" si="39"/>
        <v>0</v>
      </c>
      <c r="F878" s="85">
        <f>Invoice!G880</f>
        <v>0</v>
      </c>
      <c r="G878" s="86">
        <f t="shared" si="40"/>
        <v>0</v>
      </c>
    </row>
    <row r="879" spans="1:7" s="83" customFormat="1" hidden="1">
      <c r="A879" s="99" t="str">
        <f>Invoice!F881</f>
        <v>Exchange rate :</v>
      </c>
      <c r="B879" s="78">
        <f>Invoice!C881</f>
        <v>0</v>
      </c>
      <c r="C879" s="79">
        <f>Invoice!B881</f>
        <v>0</v>
      </c>
      <c r="D879" s="84">
        <f t="shared" si="38"/>
        <v>0</v>
      </c>
      <c r="E879" s="84">
        <f t="shared" si="39"/>
        <v>0</v>
      </c>
      <c r="F879" s="85">
        <f>Invoice!G881</f>
        <v>0</v>
      </c>
      <c r="G879" s="86">
        <f t="shared" si="40"/>
        <v>0</v>
      </c>
    </row>
    <row r="880" spans="1:7" s="83" customFormat="1" hidden="1">
      <c r="A880" s="99" t="str">
        <f>Invoice!F882</f>
        <v>Exchange rate :</v>
      </c>
      <c r="B880" s="78">
        <f>Invoice!C882</f>
        <v>0</v>
      </c>
      <c r="C880" s="79">
        <f>Invoice!B882</f>
        <v>0</v>
      </c>
      <c r="D880" s="84">
        <f t="shared" si="38"/>
        <v>0</v>
      </c>
      <c r="E880" s="84">
        <f t="shared" si="39"/>
        <v>0</v>
      </c>
      <c r="F880" s="85">
        <f>Invoice!G882</f>
        <v>0</v>
      </c>
      <c r="G880" s="86">
        <f t="shared" si="40"/>
        <v>0</v>
      </c>
    </row>
    <row r="881" spans="1:7" s="83" customFormat="1" hidden="1">
      <c r="A881" s="99" t="str">
        <f>Invoice!F883</f>
        <v>Exchange rate :</v>
      </c>
      <c r="B881" s="78">
        <f>Invoice!C883</f>
        <v>0</v>
      </c>
      <c r="C881" s="79">
        <f>Invoice!B883</f>
        <v>0</v>
      </c>
      <c r="D881" s="84">
        <f t="shared" si="38"/>
        <v>0</v>
      </c>
      <c r="E881" s="84">
        <f t="shared" si="39"/>
        <v>0</v>
      </c>
      <c r="F881" s="85">
        <f>Invoice!G883</f>
        <v>0</v>
      </c>
      <c r="G881" s="86">
        <f t="shared" si="40"/>
        <v>0</v>
      </c>
    </row>
    <row r="882" spans="1:7" s="83" customFormat="1" hidden="1">
      <c r="A882" s="99" t="str">
        <f>Invoice!F884</f>
        <v>Exchange rate :</v>
      </c>
      <c r="B882" s="78">
        <f>Invoice!C884</f>
        <v>0</v>
      </c>
      <c r="C882" s="79">
        <f>Invoice!B884</f>
        <v>0</v>
      </c>
      <c r="D882" s="84">
        <f t="shared" si="38"/>
        <v>0</v>
      </c>
      <c r="E882" s="84">
        <f t="shared" si="39"/>
        <v>0</v>
      </c>
      <c r="F882" s="85">
        <f>Invoice!G884</f>
        <v>0</v>
      </c>
      <c r="G882" s="86">
        <f t="shared" si="40"/>
        <v>0</v>
      </c>
    </row>
    <row r="883" spans="1:7" s="83" customFormat="1" hidden="1">
      <c r="A883" s="99" t="str">
        <f>Invoice!F885</f>
        <v>Exchange rate :</v>
      </c>
      <c r="B883" s="78">
        <f>Invoice!C885</f>
        <v>0</v>
      </c>
      <c r="C883" s="79">
        <f>Invoice!B885</f>
        <v>0</v>
      </c>
      <c r="D883" s="84">
        <f t="shared" si="38"/>
        <v>0</v>
      </c>
      <c r="E883" s="84">
        <f t="shared" si="39"/>
        <v>0</v>
      </c>
      <c r="F883" s="85">
        <f>Invoice!G885</f>
        <v>0</v>
      </c>
      <c r="G883" s="86">
        <f t="shared" si="40"/>
        <v>0</v>
      </c>
    </row>
    <row r="884" spans="1:7" s="83" customFormat="1" hidden="1">
      <c r="A884" s="99" t="str">
        <f>Invoice!F886</f>
        <v>Exchange rate :</v>
      </c>
      <c r="B884" s="78">
        <f>Invoice!C886</f>
        <v>0</v>
      </c>
      <c r="C884" s="79">
        <f>Invoice!B886</f>
        <v>0</v>
      </c>
      <c r="D884" s="84">
        <f t="shared" si="38"/>
        <v>0</v>
      </c>
      <c r="E884" s="84">
        <f t="shared" si="39"/>
        <v>0</v>
      </c>
      <c r="F884" s="85">
        <f>Invoice!G886</f>
        <v>0</v>
      </c>
      <c r="G884" s="86">
        <f t="shared" si="40"/>
        <v>0</v>
      </c>
    </row>
    <row r="885" spans="1:7" s="83" customFormat="1" hidden="1">
      <c r="A885" s="99" t="str">
        <f>Invoice!F887</f>
        <v>Exchange rate :</v>
      </c>
      <c r="B885" s="78">
        <f>Invoice!C887</f>
        <v>0</v>
      </c>
      <c r="C885" s="79">
        <f>Invoice!B887</f>
        <v>0</v>
      </c>
      <c r="D885" s="84">
        <f t="shared" si="38"/>
        <v>0</v>
      </c>
      <c r="E885" s="84">
        <f t="shared" si="39"/>
        <v>0</v>
      </c>
      <c r="F885" s="85">
        <f>Invoice!G887</f>
        <v>0</v>
      </c>
      <c r="G885" s="86">
        <f t="shared" si="40"/>
        <v>0</v>
      </c>
    </row>
    <row r="886" spans="1:7" s="83" customFormat="1" hidden="1">
      <c r="A886" s="99" t="str">
        <f>Invoice!F888</f>
        <v>Exchange rate :</v>
      </c>
      <c r="B886" s="78">
        <f>Invoice!C888</f>
        <v>0</v>
      </c>
      <c r="C886" s="79">
        <f>Invoice!B888</f>
        <v>0</v>
      </c>
      <c r="D886" s="84">
        <f t="shared" si="38"/>
        <v>0</v>
      </c>
      <c r="E886" s="84">
        <f t="shared" si="39"/>
        <v>0</v>
      </c>
      <c r="F886" s="85">
        <f>Invoice!G888</f>
        <v>0</v>
      </c>
      <c r="G886" s="86">
        <f t="shared" si="40"/>
        <v>0</v>
      </c>
    </row>
    <row r="887" spans="1:7" s="83" customFormat="1" hidden="1">
      <c r="A887" s="99" t="str">
        <f>Invoice!F889</f>
        <v>Exchange rate :</v>
      </c>
      <c r="B887" s="78">
        <f>Invoice!C889</f>
        <v>0</v>
      </c>
      <c r="C887" s="79">
        <f>Invoice!B889</f>
        <v>0</v>
      </c>
      <c r="D887" s="84">
        <f t="shared" si="38"/>
        <v>0</v>
      </c>
      <c r="E887" s="84">
        <f t="shared" si="39"/>
        <v>0</v>
      </c>
      <c r="F887" s="85">
        <f>Invoice!G889</f>
        <v>0</v>
      </c>
      <c r="G887" s="86">
        <f t="shared" si="40"/>
        <v>0</v>
      </c>
    </row>
    <row r="888" spans="1:7" s="83" customFormat="1" hidden="1">
      <c r="A888" s="99" t="str">
        <f>Invoice!F890</f>
        <v>Exchange rate :</v>
      </c>
      <c r="B888" s="78">
        <f>Invoice!C890</f>
        <v>0</v>
      </c>
      <c r="C888" s="79">
        <f>Invoice!B890</f>
        <v>0</v>
      </c>
      <c r="D888" s="84">
        <f t="shared" si="38"/>
        <v>0</v>
      </c>
      <c r="E888" s="84">
        <f t="shared" si="39"/>
        <v>0</v>
      </c>
      <c r="F888" s="85">
        <f>Invoice!G890</f>
        <v>0</v>
      </c>
      <c r="G888" s="86">
        <f t="shared" si="40"/>
        <v>0</v>
      </c>
    </row>
    <row r="889" spans="1:7" s="83" customFormat="1" hidden="1">
      <c r="A889" s="99" t="str">
        <f>Invoice!F891</f>
        <v>Exchange rate :</v>
      </c>
      <c r="B889" s="78">
        <f>Invoice!C891</f>
        <v>0</v>
      </c>
      <c r="C889" s="79">
        <f>Invoice!B891</f>
        <v>0</v>
      </c>
      <c r="D889" s="84">
        <f t="shared" si="38"/>
        <v>0</v>
      </c>
      <c r="E889" s="84">
        <f t="shared" si="39"/>
        <v>0</v>
      </c>
      <c r="F889" s="85">
        <f>Invoice!G891</f>
        <v>0</v>
      </c>
      <c r="G889" s="86">
        <f t="shared" si="40"/>
        <v>0</v>
      </c>
    </row>
    <row r="890" spans="1:7" s="83" customFormat="1" hidden="1">
      <c r="A890" s="99" t="str">
        <f>Invoice!F892</f>
        <v>Exchange rate :</v>
      </c>
      <c r="B890" s="78">
        <f>Invoice!C892</f>
        <v>0</v>
      </c>
      <c r="C890" s="79">
        <f>Invoice!B892</f>
        <v>0</v>
      </c>
      <c r="D890" s="84">
        <f t="shared" si="38"/>
        <v>0</v>
      </c>
      <c r="E890" s="84">
        <f t="shared" si="39"/>
        <v>0</v>
      </c>
      <c r="F890" s="85">
        <f>Invoice!G892</f>
        <v>0</v>
      </c>
      <c r="G890" s="86">
        <f t="shared" si="40"/>
        <v>0</v>
      </c>
    </row>
    <row r="891" spans="1:7" s="83" customFormat="1" hidden="1">
      <c r="A891" s="99" t="str">
        <f>Invoice!F893</f>
        <v>Exchange rate :</v>
      </c>
      <c r="B891" s="78">
        <f>Invoice!C893</f>
        <v>0</v>
      </c>
      <c r="C891" s="79">
        <f>Invoice!B893</f>
        <v>0</v>
      </c>
      <c r="D891" s="84">
        <f t="shared" si="38"/>
        <v>0</v>
      </c>
      <c r="E891" s="84">
        <f t="shared" si="39"/>
        <v>0</v>
      </c>
      <c r="F891" s="85">
        <f>Invoice!G893</f>
        <v>0</v>
      </c>
      <c r="G891" s="86">
        <f t="shared" si="40"/>
        <v>0</v>
      </c>
    </row>
    <row r="892" spans="1:7" s="83" customFormat="1" hidden="1">
      <c r="A892" s="99" t="str">
        <f>Invoice!F894</f>
        <v>Exchange rate :</v>
      </c>
      <c r="B892" s="78">
        <f>Invoice!C894</f>
        <v>0</v>
      </c>
      <c r="C892" s="79">
        <f>Invoice!B894</f>
        <v>0</v>
      </c>
      <c r="D892" s="84">
        <f t="shared" si="38"/>
        <v>0</v>
      </c>
      <c r="E892" s="84">
        <f t="shared" si="39"/>
        <v>0</v>
      </c>
      <c r="F892" s="85">
        <f>Invoice!G894</f>
        <v>0</v>
      </c>
      <c r="G892" s="86">
        <f t="shared" si="40"/>
        <v>0</v>
      </c>
    </row>
    <row r="893" spans="1:7" s="83" customFormat="1" hidden="1">
      <c r="A893" s="99" t="str">
        <f>Invoice!F895</f>
        <v>Exchange rate :</v>
      </c>
      <c r="B893" s="78">
        <f>Invoice!C895</f>
        <v>0</v>
      </c>
      <c r="C893" s="79">
        <f>Invoice!B895</f>
        <v>0</v>
      </c>
      <c r="D893" s="84">
        <f t="shared" si="38"/>
        <v>0</v>
      </c>
      <c r="E893" s="84">
        <f t="shared" si="39"/>
        <v>0</v>
      </c>
      <c r="F893" s="85">
        <f>Invoice!G895</f>
        <v>0</v>
      </c>
      <c r="G893" s="86">
        <f t="shared" si="40"/>
        <v>0</v>
      </c>
    </row>
    <row r="894" spans="1:7" s="83" customFormat="1" hidden="1">
      <c r="A894" s="99" t="str">
        <f>Invoice!F896</f>
        <v>Exchange rate :</v>
      </c>
      <c r="B894" s="78">
        <f>Invoice!C896</f>
        <v>0</v>
      </c>
      <c r="C894" s="79">
        <f>Invoice!B896</f>
        <v>0</v>
      </c>
      <c r="D894" s="84">
        <f t="shared" si="38"/>
        <v>0</v>
      </c>
      <c r="E894" s="84">
        <f t="shared" si="39"/>
        <v>0</v>
      </c>
      <c r="F894" s="85">
        <f>Invoice!G896</f>
        <v>0</v>
      </c>
      <c r="G894" s="86">
        <f t="shared" si="40"/>
        <v>0</v>
      </c>
    </row>
    <row r="895" spans="1:7" s="83" customFormat="1" hidden="1">
      <c r="A895" s="99" t="str">
        <f>Invoice!F897</f>
        <v>Exchange rate :</v>
      </c>
      <c r="B895" s="78">
        <f>Invoice!C897</f>
        <v>0</v>
      </c>
      <c r="C895" s="79">
        <f>Invoice!B897</f>
        <v>0</v>
      </c>
      <c r="D895" s="84">
        <f t="shared" si="38"/>
        <v>0</v>
      </c>
      <c r="E895" s="84">
        <f t="shared" si="39"/>
        <v>0</v>
      </c>
      <c r="F895" s="85">
        <f>Invoice!G897</f>
        <v>0</v>
      </c>
      <c r="G895" s="86">
        <f t="shared" si="40"/>
        <v>0</v>
      </c>
    </row>
    <row r="896" spans="1:7" s="83" customFormat="1" hidden="1">
      <c r="A896" s="99" t="str">
        <f>Invoice!F898</f>
        <v>Exchange rate :</v>
      </c>
      <c r="B896" s="78">
        <f>Invoice!C898</f>
        <v>0</v>
      </c>
      <c r="C896" s="79">
        <f>Invoice!B898</f>
        <v>0</v>
      </c>
      <c r="D896" s="84">
        <f t="shared" si="38"/>
        <v>0</v>
      </c>
      <c r="E896" s="84">
        <f t="shared" si="39"/>
        <v>0</v>
      </c>
      <c r="F896" s="85">
        <f>Invoice!G898</f>
        <v>0</v>
      </c>
      <c r="G896" s="86">
        <f t="shared" si="40"/>
        <v>0</v>
      </c>
    </row>
    <row r="897" spans="1:7" s="83" customFormat="1" hidden="1">
      <c r="A897" s="99" t="str">
        <f>Invoice!F899</f>
        <v>Exchange rate :</v>
      </c>
      <c r="B897" s="78">
        <f>Invoice!C899</f>
        <v>0</v>
      </c>
      <c r="C897" s="79">
        <f>Invoice!B899</f>
        <v>0</v>
      </c>
      <c r="D897" s="84">
        <f t="shared" ref="D897:D960" si="41">F897/$D$14</f>
        <v>0</v>
      </c>
      <c r="E897" s="84">
        <f t="shared" ref="E897:E960" si="42">G897/$D$14</f>
        <v>0</v>
      </c>
      <c r="F897" s="85">
        <f>Invoice!G899</f>
        <v>0</v>
      </c>
      <c r="G897" s="86">
        <f t="shared" ref="G897:G960" si="43">C897*F897</f>
        <v>0</v>
      </c>
    </row>
    <row r="898" spans="1:7" s="83" customFormat="1" hidden="1">
      <c r="A898" s="99" t="str">
        <f>Invoice!F900</f>
        <v>Exchange rate :</v>
      </c>
      <c r="B898" s="78">
        <f>Invoice!C900</f>
        <v>0</v>
      </c>
      <c r="C898" s="79">
        <f>Invoice!B900</f>
        <v>0</v>
      </c>
      <c r="D898" s="84">
        <f t="shared" si="41"/>
        <v>0</v>
      </c>
      <c r="E898" s="84">
        <f t="shared" si="42"/>
        <v>0</v>
      </c>
      <c r="F898" s="85">
        <f>Invoice!G900</f>
        <v>0</v>
      </c>
      <c r="G898" s="86">
        <f t="shared" si="43"/>
        <v>0</v>
      </c>
    </row>
    <row r="899" spans="1:7" s="83" customFormat="1" hidden="1">
      <c r="A899" s="99" t="str">
        <f>Invoice!F901</f>
        <v>Exchange rate :</v>
      </c>
      <c r="B899" s="78">
        <f>Invoice!C901</f>
        <v>0</v>
      </c>
      <c r="C899" s="79">
        <f>Invoice!B901</f>
        <v>0</v>
      </c>
      <c r="D899" s="84">
        <f t="shared" si="41"/>
        <v>0</v>
      </c>
      <c r="E899" s="84">
        <f t="shared" si="42"/>
        <v>0</v>
      </c>
      <c r="F899" s="85">
        <f>Invoice!G901</f>
        <v>0</v>
      </c>
      <c r="G899" s="86">
        <f t="shared" si="43"/>
        <v>0</v>
      </c>
    </row>
    <row r="900" spans="1:7" s="83" customFormat="1" hidden="1">
      <c r="A900" s="99" t="str">
        <f>Invoice!F902</f>
        <v>Exchange rate :</v>
      </c>
      <c r="B900" s="78">
        <f>Invoice!C902</f>
        <v>0</v>
      </c>
      <c r="C900" s="79">
        <f>Invoice!B902</f>
        <v>0</v>
      </c>
      <c r="D900" s="84">
        <f t="shared" si="41"/>
        <v>0</v>
      </c>
      <c r="E900" s="84">
        <f t="shared" si="42"/>
        <v>0</v>
      </c>
      <c r="F900" s="85">
        <f>Invoice!G902</f>
        <v>0</v>
      </c>
      <c r="G900" s="86">
        <f t="shared" si="43"/>
        <v>0</v>
      </c>
    </row>
    <row r="901" spans="1:7" s="83" customFormat="1" hidden="1">
      <c r="A901" s="99" t="str">
        <f>Invoice!F903</f>
        <v>Exchange rate :</v>
      </c>
      <c r="B901" s="78">
        <f>Invoice!C903</f>
        <v>0</v>
      </c>
      <c r="C901" s="79">
        <f>Invoice!B903</f>
        <v>0</v>
      </c>
      <c r="D901" s="84">
        <f t="shared" si="41"/>
        <v>0</v>
      </c>
      <c r="E901" s="84">
        <f t="shared" si="42"/>
        <v>0</v>
      </c>
      <c r="F901" s="85">
        <f>Invoice!G903</f>
        <v>0</v>
      </c>
      <c r="G901" s="86">
        <f t="shared" si="43"/>
        <v>0</v>
      </c>
    </row>
    <row r="902" spans="1:7" s="83" customFormat="1" hidden="1">
      <c r="A902" s="99" t="str">
        <f>Invoice!F904</f>
        <v>Exchange rate :</v>
      </c>
      <c r="B902" s="78">
        <f>Invoice!C904</f>
        <v>0</v>
      </c>
      <c r="C902" s="79">
        <f>Invoice!B904</f>
        <v>0</v>
      </c>
      <c r="D902" s="84">
        <f t="shared" si="41"/>
        <v>0</v>
      </c>
      <c r="E902" s="84">
        <f t="shared" si="42"/>
        <v>0</v>
      </c>
      <c r="F902" s="85">
        <f>Invoice!G904</f>
        <v>0</v>
      </c>
      <c r="G902" s="86">
        <f t="shared" si="43"/>
        <v>0</v>
      </c>
    </row>
    <row r="903" spans="1:7" s="83" customFormat="1" hidden="1">
      <c r="A903" s="99" t="str">
        <f>Invoice!F905</f>
        <v>Exchange rate :</v>
      </c>
      <c r="B903" s="78">
        <f>Invoice!C905</f>
        <v>0</v>
      </c>
      <c r="C903" s="79">
        <f>Invoice!B905</f>
        <v>0</v>
      </c>
      <c r="D903" s="84">
        <f t="shared" si="41"/>
        <v>0</v>
      </c>
      <c r="E903" s="84">
        <f t="shared" si="42"/>
        <v>0</v>
      </c>
      <c r="F903" s="85">
        <f>Invoice!G905</f>
        <v>0</v>
      </c>
      <c r="G903" s="86">
        <f t="shared" si="43"/>
        <v>0</v>
      </c>
    </row>
    <row r="904" spans="1:7" s="83" customFormat="1" hidden="1">
      <c r="A904" s="99" t="str">
        <f>Invoice!F906</f>
        <v>Exchange rate :</v>
      </c>
      <c r="B904" s="78">
        <f>Invoice!C906</f>
        <v>0</v>
      </c>
      <c r="C904" s="79">
        <f>Invoice!B906</f>
        <v>0</v>
      </c>
      <c r="D904" s="84">
        <f t="shared" si="41"/>
        <v>0</v>
      </c>
      <c r="E904" s="84">
        <f t="shared" si="42"/>
        <v>0</v>
      </c>
      <c r="F904" s="85">
        <f>Invoice!G906</f>
        <v>0</v>
      </c>
      <c r="G904" s="86">
        <f t="shared" si="43"/>
        <v>0</v>
      </c>
    </row>
    <row r="905" spans="1:7" s="83" customFormat="1" hidden="1">
      <c r="A905" s="99" t="str">
        <f>Invoice!F907</f>
        <v>Exchange rate :</v>
      </c>
      <c r="B905" s="78">
        <f>Invoice!C907</f>
        <v>0</v>
      </c>
      <c r="C905" s="79">
        <f>Invoice!B907</f>
        <v>0</v>
      </c>
      <c r="D905" s="84">
        <f t="shared" si="41"/>
        <v>0</v>
      </c>
      <c r="E905" s="84">
        <f t="shared" si="42"/>
        <v>0</v>
      </c>
      <c r="F905" s="85">
        <f>Invoice!G907</f>
        <v>0</v>
      </c>
      <c r="G905" s="86">
        <f t="shared" si="43"/>
        <v>0</v>
      </c>
    </row>
    <row r="906" spans="1:7" s="83" customFormat="1" hidden="1">
      <c r="A906" s="99" t="str">
        <f>Invoice!F908</f>
        <v>Exchange rate :</v>
      </c>
      <c r="B906" s="78">
        <f>Invoice!C908</f>
        <v>0</v>
      </c>
      <c r="C906" s="79">
        <f>Invoice!B908</f>
        <v>0</v>
      </c>
      <c r="D906" s="84">
        <f t="shared" si="41"/>
        <v>0</v>
      </c>
      <c r="E906" s="84">
        <f t="shared" si="42"/>
        <v>0</v>
      </c>
      <c r="F906" s="85">
        <f>Invoice!G908</f>
        <v>0</v>
      </c>
      <c r="G906" s="86">
        <f t="shared" si="43"/>
        <v>0</v>
      </c>
    </row>
    <row r="907" spans="1:7" s="83" customFormat="1" hidden="1">
      <c r="A907" s="99" t="str">
        <f>Invoice!F909</f>
        <v>Exchange rate :</v>
      </c>
      <c r="B907" s="78">
        <f>Invoice!C909</f>
        <v>0</v>
      </c>
      <c r="C907" s="79">
        <f>Invoice!B909</f>
        <v>0</v>
      </c>
      <c r="D907" s="84">
        <f t="shared" si="41"/>
        <v>0</v>
      </c>
      <c r="E907" s="84">
        <f t="shared" si="42"/>
        <v>0</v>
      </c>
      <c r="F907" s="85">
        <f>Invoice!G909</f>
        <v>0</v>
      </c>
      <c r="G907" s="86">
        <f t="shared" si="43"/>
        <v>0</v>
      </c>
    </row>
    <row r="908" spans="1:7" s="83" customFormat="1" hidden="1">
      <c r="A908" s="99" t="str">
        <f>Invoice!F910</f>
        <v>Exchange rate :</v>
      </c>
      <c r="B908" s="78">
        <f>Invoice!C910</f>
        <v>0</v>
      </c>
      <c r="C908" s="79">
        <f>Invoice!B910</f>
        <v>0</v>
      </c>
      <c r="D908" s="84">
        <f t="shared" si="41"/>
        <v>0</v>
      </c>
      <c r="E908" s="84">
        <f t="shared" si="42"/>
        <v>0</v>
      </c>
      <c r="F908" s="85">
        <f>Invoice!G910</f>
        <v>0</v>
      </c>
      <c r="G908" s="86">
        <f t="shared" si="43"/>
        <v>0</v>
      </c>
    </row>
    <row r="909" spans="1:7" s="83" customFormat="1" hidden="1">
      <c r="A909" s="99" t="str">
        <f>Invoice!F911</f>
        <v>Exchange rate :</v>
      </c>
      <c r="B909" s="78">
        <f>Invoice!C911</f>
        <v>0</v>
      </c>
      <c r="C909" s="79">
        <f>Invoice!B911</f>
        <v>0</v>
      </c>
      <c r="D909" s="84">
        <f t="shared" si="41"/>
        <v>0</v>
      </c>
      <c r="E909" s="84">
        <f t="shared" si="42"/>
        <v>0</v>
      </c>
      <c r="F909" s="85">
        <f>Invoice!G911</f>
        <v>0</v>
      </c>
      <c r="G909" s="86">
        <f t="shared" si="43"/>
        <v>0</v>
      </c>
    </row>
    <row r="910" spans="1:7" s="83" customFormat="1" hidden="1">
      <c r="A910" s="99" t="str">
        <f>Invoice!F912</f>
        <v>Exchange rate :</v>
      </c>
      <c r="B910" s="78">
        <f>Invoice!C912</f>
        <v>0</v>
      </c>
      <c r="C910" s="79">
        <f>Invoice!B912</f>
        <v>0</v>
      </c>
      <c r="D910" s="84">
        <f t="shared" si="41"/>
        <v>0</v>
      </c>
      <c r="E910" s="84">
        <f t="shared" si="42"/>
        <v>0</v>
      </c>
      <c r="F910" s="85">
        <f>Invoice!G912</f>
        <v>0</v>
      </c>
      <c r="G910" s="86">
        <f t="shared" si="43"/>
        <v>0</v>
      </c>
    </row>
    <row r="911" spans="1:7" s="83" customFormat="1" hidden="1">
      <c r="A911" s="99" t="str">
        <f>Invoice!F913</f>
        <v>Exchange rate :</v>
      </c>
      <c r="B911" s="78">
        <f>Invoice!C913</f>
        <v>0</v>
      </c>
      <c r="C911" s="79">
        <f>Invoice!B913</f>
        <v>0</v>
      </c>
      <c r="D911" s="84">
        <f t="shared" si="41"/>
        <v>0</v>
      </c>
      <c r="E911" s="84">
        <f t="shared" si="42"/>
        <v>0</v>
      </c>
      <c r="F911" s="85">
        <f>Invoice!G913</f>
        <v>0</v>
      </c>
      <c r="G911" s="86">
        <f t="shared" si="43"/>
        <v>0</v>
      </c>
    </row>
    <row r="912" spans="1:7" s="83" customFormat="1" hidden="1">
      <c r="A912" s="99" t="str">
        <f>Invoice!F914</f>
        <v>Exchange rate :</v>
      </c>
      <c r="B912" s="78">
        <f>Invoice!C914</f>
        <v>0</v>
      </c>
      <c r="C912" s="79">
        <f>Invoice!B914</f>
        <v>0</v>
      </c>
      <c r="D912" s="84">
        <f t="shared" si="41"/>
        <v>0</v>
      </c>
      <c r="E912" s="84">
        <f t="shared" si="42"/>
        <v>0</v>
      </c>
      <c r="F912" s="85">
        <f>Invoice!G914</f>
        <v>0</v>
      </c>
      <c r="G912" s="86">
        <f t="shared" si="43"/>
        <v>0</v>
      </c>
    </row>
    <row r="913" spans="1:7" s="83" customFormat="1" hidden="1">
      <c r="A913" s="99" t="str">
        <f>Invoice!F915</f>
        <v>Exchange rate :</v>
      </c>
      <c r="B913" s="78">
        <f>Invoice!C915</f>
        <v>0</v>
      </c>
      <c r="C913" s="79">
        <f>Invoice!B915</f>
        <v>0</v>
      </c>
      <c r="D913" s="84">
        <f t="shared" si="41"/>
        <v>0</v>
      </c>
      <c r="E913" s="84">
        <f t="shared" si="42"/>
        <v>0</v>
      </c>
      <c r="F913" s="85">
        <f>Invoice!G915</f>
        <v>0</v>
      </c>
      <c r="G913" s="86">
        <f t="shared" si="43"/>
        <v>0</v>
      </c>
    </row>
    <row r="914" spans="1:7" s="83" customFormat="1" hidden="1">
      <c r="A914" s="99" t="str">
        <f>Invoice!F916</f>
        <v>Exchange rate :</v>
      </c>
      <c r="B914" s="78">
        <f>Invoice!C916</f>
        <v>0</v>
      </c>
      <c r="C914" s="79">
        <f>Invoice!B916</f>
        <v>0</v>
      </c>
      <c r="D914" s="84">
        <f t="shared" si="41"/>
        <v>0</v>
      </c>
      <c r="E914" s="84">
        <f t="shared" si="42"/>
        <v>0</v>
      </c>
      <c r="F914" s="85">
        <f>Invoice!G916</f>
        <v>0</v>
      </c>
      <c r="G914" s="86">
        <f t="shared" si="43"/>
        <v>0</v>
      </c>
    </row>
    <row r="915" spans="1:7" s="83" customFormat="1" hidden="1">
      <c r="A915" s="99" t="str">
        <f>Invoice!F917</f>
        <v>Exchange rate :</v>
      </c>
      <c r="B915" s="78">
        <f>Invoice!C917</f>
        <v>0</v>
      </c>
      <c r="C915" s="79">
        <f>Invoice!B917</f>
        <v>0</v>
      </c>
      <c r="D915" s="84">
        <f t="shared" si="41"/>
        <v>0</v>
      </c>
      <c r="E915" s="84">
        <f t="shared" si="42"/>
        <v>0</v>
      </c>
      <c r="F915" s="85">
        <f>Invoice!G917</f>
        <v>0</v>
      </c>
      <c r="G915" s="86">
        <f t="shared" si="43"/>
        <v>0</v>
      </c>
    </row>
    <row r="916" spans="1:7" s="83" customFormat="1" hidden="1">
      <c r="A916" s="99" t="str">
        <f>Invoice!F918</f>
        <v>Exchange rate :</v>
      </c>
      <c r="B916" s="78">
        <f>Invoice!C918</f>
        <v>0</v>
      </c>
      <c r="C916" s="79">
        <f>Invoice!B918</f>
        <v>0</v>
      </c>
      <c r="D916" s="84">
        <f t="shared" si="41"/>
        <v>0</v>
      </c>
      <c r="E916" s="84">
        <f t="shared" si="42"/>
        <v>0</v>
      </c>
      <c r="F916" s="85">
        <f>Invoice!G918</f>
        <v>0</v>
      </c>
      <c r="G916" s="86">
        <f t="shared" si="43"/>
        <v>0</v>
      </c>
    </row>
    <row r="917" spans="1:7" s="83" customFormat="1" hidden="1">
      <c r="A917" s="99" t="str">
        <f>Invoice!F919</f>
        <v>Exchange rate :</v>
      </c>
      <c r="B917" s="78">
        <f>Invoice!C919</f>
        <v>0</v>
      </c>
      <c r="C917" s="79">
        <f>Invoice!B919</f>
        <v>0</v>
      </c>
      <c r="D917" s="84">
        <f t="shared" si="41"/>
        <v>0</v>
      </c>
      <c r="E917" s="84">
        <f t="shared" si="42"/>
        <v>0</v>
      </c>
      <c r="F917" s="85">
        <f>Invoice!G919</f>
        <v>0</v>
      </c>
      <c r="G917" s="86">
        <f t="shared" si="43"/>
        <v>0</v>
      </c>
    </row>
    <row r="918" spans="1:7" s="83" customFormat="1" hidden="1">
      <c r="A918" s="99" t="str">
        <f>Invoice!F920</f>
        <v>Exchange rate :</v>
      </c>
      <c r="B918" s="78">
        <f>Invoice!C920</f>
        <v>0</v>
      </c>
      <c r="C918" s="79">
        <f>Invoice!B920</f>
        <v>0</v>
      </c>
      <c r="D918" s="84">
        <f t="shared" si="41"/>
        <v>0</v>
      </c>
      <c r="E918" s="84">
        <f t="shared" si="42"/>
        <v>0</v>
      </c>
      <c r="F918" s="85">
        <f>Invoice!G920</f>
        <v>0</v>
      </c>
      <c r="G918" s="86">
        <f t="shared" si="43"/>
        <v>0</v>
      </c>
    </row>
    <row r="919" spans="1:7" s="83" customFormat="1" hidden="1">
      <c r="A919" s="99" t="str">
        <f>Invoice!F921</f>
        <v>Exchange rate :</v>
      </c>
      <c r="B919" s="78">
        <f>Invoice!C921</f>
        <v>0</v>
      </c>
      <c r="C919" s="79">
        <f>Invoice!B921</f>
        <v>0</v>
      </c>
      <c r="D919" s="84">
        <f t="shared" si="41"/>
        <v>0</v>
      </c>
      <c r="E919" s="84">
        <f t="shared" si="42"/>
        <v>0</v>
      </c>
      <c r="F919" s="85">
        <f>Invoice!G921</f>
        <v>0</v>
      </c>
      <c r="G919" s="86">
        <f t="shared" si="43"/>
        <v>0</v>
      </c>
    </row>
    <row r="920" spans="1:7" s="83" customFormat="1" hidden="1">
      <c r="A920" s="99" t="str">
        <f>Invoice!F922</f>
        <v>Exchange rate :</v>
      </c>
      <c r="B920" s="78">
        <f>Invoice!C922</f>
        <v>0</v>
      </c>
      <c r="C920" s="79">
        <f>Invoice!B922</f>
        <v>0</v>
      </c>
      <c r="D920" s="84">
        <f t="shared" si="41"/>
        <v>0</v>
      </c>
      <c r="E920" s="84">
        <f t="shared" si="42"/>
        <v>0</v>
      </c>
      <c r="F920" s="85">
        <f>Invoice!G922</f>
        <v>0</v>
      </c>
      <c r="G920" s="86">
        <f t="shared" si="43"/>
        <v>0</v>
      </c>
    </row>
    <row r="921" spans="1:7" s="83" customFormat="1" hidden="1">
      <c r="A921" s="99" t="str">
        <f>Invoice!F923</f>
        <v>Exchange rate :</v>
      </c>
      <c r="B921" s="78">
        <f>Invoice!C923</f>
        <v>0</v>
      </c>
      <c r="C921" s="79">
        <f>Invoice!B923</f>
        <v>0</v>
      </c>
      <c r="D921" s="84">
        <f t="shared" si="41"/>
        <v>0</v>
      </c>
      <c r="E921" s="84">
        <f t="shared" si="42"/>
        <v>0</v>
      </c>
      <c r="F921" s="85">
        <f>Invoice!G923</f>
        <v>0</v>
      </c>
      <c r="G921" s="86">
        <f t="shared" si="43"/>
        <v>0</v>
      </c>
    </row>
    <row r="922" spans="1:7" s="83" customFormat="1" hidden="1">
      <c r="A922" s="99" t="str">
        <f>Invoice!F924</f>
        <v>Exchange rate :</v>
      </c>
      <c r="B922" s="78">
        <f>Invoice!C924</f>
        <v>0</v>
      </c>
      <c r="C922" s="79">
        <f>Invoice!B924</f>
        <v>0</v>
      </c>
      <c r="D922" s="84">
        <f t="shared" si="41"/>
        <v>0</v>
      </c>
      <c r="E922" s="84">
        <f t="shared" si="42"/>
        <v>0</v>
      </c>
      <c r="F922" s="85">
        <f>Invoice!G924</f>
        <v>0</v>
      </c>
      <c r="G922" s="86">
        <f t="shared" si="43"/>
        <v>0</v>
      </c>
    </row>
    <row r="923" spans="1:7" s="83" customFormat="1" hidden="1">
      <c r="A923" s="99" t="str">
        <f>Invoice!F925</f>
        <v>Exchange rate :</v>
      </c>
      <c r="B923" s="78">
        <f>Invoice!C925</f>
        <v>0</v>
      </c>
      <c r="C923" s="79">
        <f>Invoice!B925</f>
        <v>0</v>
      </c>
      <c r="D923" s="84">
        <f t="shared" si="41"/>
        <v>0</v>
      </c>
      <c r="E923" s="84">
        <f t="shared" si="42"/>
        <v>0</v>
      </c>
      <c r="F923" s="85">
        <f>Invoice!G925</f>
        <v>0</v>
      </c>
      <c r="G923" s="86">
        <f t="shared" si="43"/>
        <v>0</v>
      </c>
    </row>
    <row r="924" spans="1:7" s="83" customFormat="1" hidden="1">
      <c r="A924" s="99" t="str">
        <f>Invoice!F926</f>
        <v>Exchange rate :</v>
      </c>
      <c r="B924" s="78">
        <f>Invoice!C926</f>
        <v>0</v>
      </c>
      <c r="C924" s="79">
        <f>Invoice!B926</f>
        <v>0</v>
      </c>
      <c r="D924" s="84">
        <f t="shared" si="41"/>
        <v>0</v>
      </c>
      <c r="E924" s="84">
        <f t="shared" si="42"/>
        <v>0</v>
      </c>
      <c r="F924" s="85">
        <f>Invoice!G926</f>
        <v>0</v>
      </c>
      <c r="G924" s="86">
        <f t="shared" si="43"/>
        <v>0</v>
      </c>
    </row>
    <row r="925" spans="1:7" s="83" customFormat="1" hidden="1">
      <c r="A925" s="99" t="str">
        <f>Invoice!F927</f>
        <v>Exchange rate :</v>
      </c>
      <c r="B925" s="78">
        <f>Invoice!C927</f>
        <v>0</v>
      </c>
      <c r="C925" s="79">
        <f>Invoice!B927</f>
        <v>0</v>
      </c>
      <c r="D925" s="84">
        <f t="shared" si="41"/>
        <v>0</v>
      </c>
      <c r="E925" s="84">
        <f t="shared" si="42"/>
        <v>0</v>
      </c>
      <c r="F925" s="85">
        <f>Invoice!G927</f>
        <v>0</v>
      </c>
      <c r="G925" s="86">
        <f t="shared" si="43"/>
        <v>0</v>
      </c>
    </row>
    <row r="926" spans="1:7" s="83" customFormat="1" hidden="1">
      <c r="A926" s="99" t="str">
        <f>Invoice!F928</f>
        <v>Exchange rate :</v>
      </c>
      <c r="B926" s="78">
        <f>Invoice!C928</f>
        <v>0</v>
      </c>
      <c r="C926" s="79">
        <f>Invoice!B928</f>
        <v>0</v>
      </c>
      <c r="D926" s="84">
        <f t="shared" si="41"/>
        <v>0</v>
      </c>
      <c r="E926" s="84">
        <f t="shared" si="42"/>
        <v>0</v>
      </c>
      <c r="F926" s="85">
        <f>Invoice!G928</f>
        <v>0</v>
      </c>
      <c r="G926" s="86">
        <f t="shared" si="43"/>
        <v>0</v>
      </c>
    </row>
    <row r="927" spans="1:7" s="83" customFormat="1" hidden="1">
      <c r="A927" s="99" t="str">
        <f>Invoice!F929</f>
        <v>Exchange rate :</v>
      </c>
      <c r="B927" s="78">
        <f>Invoice!C929</f>
        <v>0</v>
      </c>
      <c r="C927" s="79">
        <f>Invoice!B929</f>
        <v>0</v>
      </c>
      <c r="D927" s="84">
        <f t="shared" si="41"/>
        <v>0</v>
      </c>
      <c r="E927" s="84">
        <f t="shared" si="42"/>
        <v>0</v>
      </c>
      <c r="F927" s="85">
        <f>Invoice!G929</f>
        <v>0</v>
      </c>
      <c r="G927" s="86">
        <f t="shared" si="43"/>
        <v>0</v>
      </c>
    </row>
    <row r="928" spans="1:7" s="83" customFormat="1" hidden="1">
      <c r="A928" s="99" t="str">
        <f>Invoice!F930</f>
        <v>Exchange rate :</v>
      </c>
      <c r="B928" s="78">
        <f>Invoice!C930</f>
        <v>0</v>
      </c>
      <c r="C928" s="79">
        <f>Invoice!B930</f>
        <v>0</v>
      </c>
      <c r="D928" s="84">
        <f t="shared" si="41"/>
        <v>0</v>
      </c>
      <c r="E928" s="84">
        <f t="shared" si="42"/>
        <v>0</v>
      </c>
      <c r="F928" s="85">
        <f>Invoice!G930</f>
        <v>0</v>
      </c>
      <c r="G928" s="86">
        <f t="shared" si="43"/>
        <v>0</v>
      </c>
    </row>
    <row r="929" spans="1:7" s="83" customFormat="1" hidden="1">
      <c r="A929" s="99" t="str">
        <f>Invoice!F931</f>
        <v>Exchange rate :</v>
      </c>
      <c r="B929" s="78">
        <f>Invoice!C931</f>
        <v>0</v>
      </c>
      <c r="C929" s="79">
        <f>Invoice!B931</f>
        <v>0</v>
      </c>
      <c r="D929" s="84">
        <f t="shared" si="41"/>
        <v>0</v>
      </c>
      <c r="E929" s="84">
        <f t="shared" si="42"/>
        <v>0</v>
      </c>
      <c r="F929" s="85">
        <f>Invoice!G931</f>
        <v>0</v>
      </c>
      <c r="G929" s="86">
        <f t="shared" si="43"/>
        <v>0</v>
      </c>
    </row>
    <row r="930" spans="1:7" s="83" customFormat="1" hidden="1">
      <c r="A930" s="99" t="str">
        <f>Invoice!F932</f>
        <v>Exchange rate :</v>
      </c>
      <c r="B930" s="78">
        <f>Invoice!C932</f>
        <v>0</v>
      </c>
      <c r="C930" s="79">
        <f>Invoice!B932</f>
        <v>0</v>
      </c>
      <c r="D930" s="84">
        <f t="shared" si="41"/>
        <v>0</v>
      </c>
      <c r="E930" s="84">
        <f t="shared" si="42"/>
        <v>0</v>
      </c>
      <c r="F930" s="85">
        <f>Invoice!G932</f>
        <v>0</v>
      </c>
      <c r="G930" s="86">
        <f t="shared" si="43"/>
        <v>0</v>
      </c>
    </row>
    <row r="931" spans="1:7" s="83" customFormat="1" hidden="1">
      <c r="A931" s="99" t="str">
        <f>Invoice!F933</f>
        <v>Exchange rate :</v>
      </c>
      <c r="B931" s="78">
        <f>Invoice!C933</f>
        <v>0</v>
      </c>
      <c r="C931" s="79">
        <f>Invoice!B933</f>
        <v>0</v>
      </c>
      <c r="D931" s="84">
        <f t="shared" si="41"/>
        <v>0</v>
      </c>
      <c r="E931" s="84">
        <f t="shared" si="42"/>
        <v>0</v>
      </c>
      <c r="F931" s="85">
        <f>Invoice!G933</f>
        <v>0</v>
      </c>
      <c r="G931" s="86">
        <f t="shared" si="43"/>
        <v>0</v>
      </c>
    </row>
    <row r="932" spans="1:7" s="83" customFormat="1" hidden="1">
      <c r="A932" s="99" t="str">
        <f>Invoice!F934</f>
        <v>Exchange rate :</v>
      </c>
      <c r="B932" s="78">
        <f>Invoice!C934</f>
        <v>0</v>
      </c>
      <c r="C932" s="79">
        <f>Invoice!B934</f>
        <v>0</v>
      </c>
      <c r="D932" s="84">
        <f t="shared" si="41"/>
        <v>0</v>
      </c>
      <c r="E932" s="84">
        <f t="shared" si="42"/>
        <v>0</v>
      </c>
      <c r="F932" s="85">
        <f>Invoice!G934</f>
        <v>0</v>
      </c>
      <c r="G932" s="86">
        <f t="shared" si="43"/>
        <v>0</v>
      </c>
    </row>
    <row r="933" spans="1:7" s="83" customFormat="1" hidden="1">
      <c r="A933" s="99" t="str">
        <f>Invoice!F935</f>
        <v>Exchange rate :</v>
      </c>
      <c r="B933" s="78">
        <f>Invoice!C935</f>
        <v>0</v>
      </c>
      <c r="C933" s="79">
        <f>Invoice!B935</f>
        <v>0</v>
      </c>
      <c r="D933" s="84">
        <f t="shared" si="41"/>
        <v>0</v>
      </c>
      <c r="E933" s="84">
        <f t="shared" si="42"/>
        <v>0</v>
      </c>
      <c r="F933" s="85">
        <f>Invoice!G935</f>
        <v>0</v>
      </c>
      <c r="G933" s="86">
        <f t="shared" si="43"/>
        <v>0</v>
      </c>
    </row>
    <row r="934" spans="1:7" s="83" customFormat="1" hidden="1">
      <c r="A934" s="99" t="str">
        <f>Invoice!F936</f>
        <v>Exchange rate :</v>
      </c>
      <c r="B934" s="78">
        <f>Invoice!C936</f>
        <v>0</v>
      </c>
      <c r="C934" s="79">
        <f>Invoice!B936</f>
        <v>0</v>
      </c>
      <c r="D934" s="84">
        <f t="shared" si="41"/>
        <v>0</v>
      </c>
      <c r="E934" s="84">
        <f t="shared" si="42"/>
        <v>0</v>
      </c>
      <c r="F934" s="85">
        <f>Invoice!G936</f>
        <v>0</v>
      </c>
      <c r="G934" s="86">
        <f t="shared" si="43"/>
        <v>0</v>
      </c>
    </row>
    <row r="935" spans="1:7" s="83" customFormat="1" hidden="1">
      <c r="A935" s="99" t="str">
        <f>Invoice!F937</f>
        <v>Exchange rate :</v>
      </c>
      <c r="B935" s="78">
        <f>Invoice!C937</f>
        <v>0</v>
      </c>
      <c r="C935" s="79">
        <f>Invoice!B937</f>
        <v>0</v>
      </c>
      <c r="D935" s="84">
        <f t="shared" si="41"/>
        <v>0</v>
      </c>
      <c r="E935" s="84">
        <f t="shared" si="42"/>
        <v>0</v>
      </c>
      <c r="F935" s="85">
        <f>Invoice!G937</f>
        <v>0</v>
      </c>
      <c r="G935" s="86">
        <f t="shared" si="43"/>
        <v>0</v>
      </c>
    </row>
    <row r="936" spans="1:7" s="83" customFormat="1" hidden="1">
      <c r="A936" s="99" t="str">
        <f>Invoice!F938</f>
        <v>Exchange rate :</v>
      </c>
      <c r="B936" s="78">
        <f>Invoice!C938</f>
        <v>0</v>
      </c>
      <c r="C936" s="79">
        <f>Invoice!B938</f>
        <v>0</v>
      </c>
      <c r="D936" s="84">
        <f t="shared" si="41"/>
        <v>0</v>
      </c>
      <c r="E936" s="84">
        <f t="shared" si="42"/>
        <v>0</v>
      </c>
      <c r="F936" s="85">
        <f>Invoice!G938</f>
        <v>0</v>
      </c>
      <c r="G936" s="86">
        <f t="shared" si="43"/>
        <v>0</v>
      </c>
    </row>
    <row r="937" spans="1:7" s="83" customFormat="1" hidden="1">
      <c r="A937" s="99" t="str">
        <f>Invoice!F939</f>
        <v>Exchange rate :</v>
      </c>
      <c r="B937" s="78">
        <f>Invoice!C939</f>
        <v>0</v>
      </c>
      <c r="C937" s="79">
        <f>Invoice!B939</f>
        <v>0</v>
      </c>
      <c r="D937" s="84">
        <f t="shared" si="41"/>
        <v>0</v>
      </c>
      <c r="E937" s="84">
        <f t="shared" si="42"/>
        <v>0</v>
      </c>
      <c r="F937" s="85">
        <f>Invoice!G939</f>
        <v>0</v>
      </c>
      <c r="G937" s="86">
        <f t="shared" si="43"/>
        <v>0</v>
      </c>
    </row>
    <row r="938" spans="1:7" s="83" customFormat="1" hidden="1">
      <c r="A938" s="99" t="str">
        <f>Invoice!F940</f>
        <v>Exchange rate :</v>
      </c>
      <c r="B938" s="78">
        <f>Invoice!C940</f>
        <v>0</v>
      </c>
      <c r="C938" s="79">
        <f>Invoice!B940</f>
        <v>0</v>
      </c>
      <c r="D938" s="84">
        <f t="shared" si="41"/>
        <v>0</v>
      </c>
      <c r="E938" s="84">
        <f t="shared" si="42"/>
        <v>0</v>
      </c>
      <c r="F938" s="85">
        <f>Invoice!G940</f>
        <v>0</v>
      </c>
      <c r="G938" s="86">
        <f t="shared" si="43"/>
        <v>0</v>
      </c>
    </row>
    <row r="939" spans="1:7" s="83" customFormat="1" hidden="1">
      <c r="A939" s="99" t="str">
        <f>Invoice!F941</f>
        <v>Exchange rate :</v>
      </c>
      <c r="B939" s="78">
        <f>Invoice!C941</f>
        <v>0</v>
      </c>
      <c r="C939" s="79">
        <f>Invoice!B941</f>
        <v>0</v>
      </c>
      <c r="D939" s="84">
        <f t="shared" si="41"/>
        <v>0</v>
      </c>
      <c r="E939" s="84">
        <f t="shared" si="42"/>
        <v>0</v>
      </c>
      <c r="F939" s="85">
        <f>Invoice!G941</f>
        <v>0</v>
      </c>
      <c r="G939" s="86">
        <f t="shared" si="43"/>
        <v>0</v>
      </c>
    </row>
    <row r="940" spans="1:7" s="83" customFormat="1" hidden="1">
      <c r="A940" s="99" t="str">
        <f>Invoice!F942</f>
        <v>Exchange rate :</v>
      </c>
      <c r="B940" s="78">
        <f>Invoice!C942</f>
        <v>0</v>
      </c>
      <c r="C940" s="79">
        <f>Invoice!B942</f>
        <v>0</v>
      </c>
      <c r="D940" s="84">
        <f t="shared" si="41"/>
        <v>0</v>
      </c>
      <c r="E940" s="84">
        <f t="shared" si="42"/>
        <v>0</v>
      </c>
      <c r="F940" s="85">
        <f>Invoice!G942</f>
        <v>0</v>
      </c>
      <c r="G940" s="86">
        <f t="shared" si="43"/>
        <v>0</v>
      </c>
    </row>
    <row r="941" spans="1:7" s="83" customFormat="1" hidden="1">
      <c r="A941" s="99" t="str">
        <f>Invoice!F943</f>
        <v>Exchange rate :</v>
      </c>
      <c r="B941" s="78">
        <f>Invoice!C943</f>
        <v>0</v>
      </c>
      <c r="C941" s="79">
        <f>Invoice!B943</f>
        <v>0</v>
      </c>
      <c r="D941" s="84">
        <f t="shared" si="41"/>
        <v>0</v>
      </c>
      <c r="E941" s="84">
        <f t="shared" si="42"/>
        <v>0</v>
      </c>
      <c r="F941" s="85">
        <f>Invoice!G943</f>
        <v>0</v>
      </c>
      <c r="G941" s="86">
        <f t="shared" si="43"/>
        <v>0</v>
      </c>
    </row>
    <row r="942" spans="1:7" s="83" customFormat="1" hidden="1">
      <c r="A942" s="99" t="str">
        <f>Invoice!F944</f>
        <v>Exchange rate :</v>
      </c>
      <c r="B942" s="78">
        <f>Invoice!C944</f>
        <v>0</v>
      </c>
      <c r="C942" s="79">
        <f>Invoice!B944</f>
        <v>0</v>
      </c>
      <c r="D942" s="84">
        <f t="shared" si="41"/>
        <v>0</v>
      </c>
      <c r="E942" s="84">
        <f t="shared" si="42"/>
        <v>0</v>
      </c>
      <c r="F942" s="85">
        <f>Invoice!G944</f>
        <v>0</v>
      </c>
      <c r="G942" s="86">
        <f t="shared" si="43"/>
        <v>0</v>
      </c>
    </row>
    <row r="943" spans="1:7" s="83" customFormat="1" hidden="1">
      <c r="A943" s="99" t="str">
        <f>Invoice!F945</f>
        <v>Exchange rate :</v>
      </c>
      <c r="B943" s="78">
        <f>Invoice!C945</f>
        <v>0</v>
      </c>
      <c r="C943" s="79">
        <f>Invoice!B945</f>
        <v>0</v>
      </c>
      <c r="D943" s="84">
        <f t="shared" si="41"/>
        <v>0</v>
      </c>
      <c r="E943" s="84">
        <f t="shared" si="42"/>
        <v>0</v>
      </c>
      <c r="F943" s="85">
        <f>Invoice!G945</f>
        <v>0</v>
      </c>
      <c r="G943" s="86">
        <f t="shared" si="43"/>
        <v>0</v>
      </c>
    </row>
    <row r="944" spans="1:7" s="83" customFormat="1" hidden="1">
      <c r="A944" s="99" t="str">
        <f>Invoice!F946</f>
        <v>Exchange rate :</v>
      </c>
      <c r="B944" s="78">
        <f>Invoice!C946</f>
        <v>0</v>
      </c>
      <c r="C944" s="79">
        <f>Invoice!B946</f>
        <v>0</v>
      </c>
      <c r="D944" s="84">
        <f t="shared" si="41"/>
        <v>0</v>
      </c>
      <c r="E944" s="84">
        <f t="shared" si="42"/>
        <v>0</v>
      </c>
      <c r="F944" s="85">
        <f>Invoice!G946</f>
        <v>0</v>
      </c>
      <c r="G944" s="86">
        <f t="shared" si="43"/>
        <v>0</v>
      </c>
    </row>
    <row r="945" spans="1:7" s="83" customFormat="1" hidden="1">
      <c r="A945" s="99" t="str">
        <f>Invoice!F947</f>
        <v>Exchange rate :</v>
      </c>
      <c r="B945" s="78">
        <f>Invoice!C947</f>
        <v>0</v>
      </c>
      <c r="C945" s="79">
        <f>Invoice!B947</f>
        <v>0</v>
      </c>
      <c r="D945" s="84">
        <f t="shared" si="41"/>
        <v>0</v>
      </c>
      <c r="E945" s="84">
        <f t="shared" si="42"/>
        <v>0</v>
      </c>
      <c r="F945" s="85">
        <f>Invoice!G947</f>
        <v>0</v>
      </c>
      <c r="G945" s="86">
        <f t="shared" si="43"/>
        <v>0</v>
      </c>
    </row>
    <row r="946" spans="1:7" s="83" customFormat="1" hidden="1">
      <c r="A946" s="99" t="str">
        <f>Invoice!F948</f>
        <v>Exchange rate :</v>
      </c>
      <c r="B946" s="78">
        <f>Invoice!C948</f>
        <v>0</v>
      </c>
      <c r="C946" s="79">
        <f>Invoice!B948</f>
        <v>0</v>
      </c>
      <c r="D946" s="84">
        <f t="shared" si="41"/>
        <v>0</v>
      </c>
      <c r="E946" s="84">
        <f t="shared" si="42"/>
        <v>0</v>
      </c>
      <c r="F946" s="85">
        <f>Invoice!G948</f>
        <v>0</v>
      </c>
      <c r="G946" s="86">
        <f t="shared" si="43"/>
        <v>0</v>
      </c>
    </row>
    <row r="947" spans="1:7" s="83" customFormat="1" hidden="1">
      <c r="A947" s="99" t="str">
        <f>Invoice!F949</f>
        <v>Exchange rate :</v>
      </c>
      <c r="B947" s="78">
        <f>Invoice!C949</f>
        <v>0</v>
      </c>
      <c r="C947" s="79">
        <f>Invoice!B949</f>
        <v>0</v>
      </c>
      <c r="D947" s="84">
        <f t="shared" si="41"/>
        <v>0</v>
      </c>
      <c r="E947" s="84">
        <f t="shared" si="42"/>
        <v>0</v>
      </c>
      <c r="F947" s="85">
        <f>Invoice!G949</f>
        <v>0</v>
      </c>
      <c r="G947" s="86">
        <f t="shared" si="43"/>
        <v>0</v>
      </c>
    </row>
    <row r="948" spans="1:7" s="83" customFormat="1" hidden="1">
      <c r="A948" s="99" t="str">
        <f>Invoice!F950</f>
        <v>Exchange rate :</v>
      </c>
      <c r="B948" s="78">
        <f>Invoice!C950</f>
        <v>0</v>
      </c>
      <c r="C948" s="79">
        <f>Invoice!B950</f>
        <v>0</v>
      </c>
      <c r="D948" s="84">
        <f t="shared" si="41"/>
        <v>0</v>
      </c>
      <c r="E948" s="84">
        <f t="shared" si="42"/>
        <v>0</v>
      </c>
      <c r="F948" s="85">
        <f>Invoice!G950</f>
        <v>0</v>
      </c>
      <c r="G948" s="86">
        <f t="shared" si="43"/>
        <v>0</v>
      </c>
    </row>
    <row r="949" spans="1:7" s="83" customFormat="1" hidden="1">
      <c r="A949" s="99" t="str">
        <f>Invoice!F951</f>
        <v>Exchange rate :</v>
      </c>
      <c r="B949" s="78">
        <f>Invoice!C951</f>
        <v>0</v>
      </c>
      <c r="C949" s="79">
        <f>Invoice!B951</f>
        <v>0</v>
      </c>
      <c r="D949" s="84">
        <f t="shared" si="41"/>
        <v>0</v>
      </c>
      <c r="E949" s="84">
        <f t="shared" si="42"/>
        <v>0</v>
      </c>
      <c r="F949" s="85">
        <f>Invoice!G951</f>
        <v>0</v>
      </c>
      <c r="G949" s="86">
        <f t="shared" si="43"/>
        <v>0</v>
      </c>
    </row>
    <row r="950" spans="1:7" s="83" customFormat="1" hidden="1">
      <c r="A950" s="99" t="str">
        <f>Invoice!F952</f>
        <v>Exchange rate :</v>
      </c>
      <c r="B950" s="78">
        <f>Invoice!C952</f>
        <v>0</v>
      </c>
      <c r="C950" s="79">
        <f>Invoice!B952</f>
        <v>0</v>
      </c>
      <c r="D950" s="84">
        <f t="shared" si="41"/>
        <v>0</v>
      </c>
      <c r="E950" s="84">
        <f t="shared" si="42"/>
        <v>0</v>
      </c>
      <c r="F950" s="85">
        <f>Invoice!G952</f>
        <v>0</v>
      </c>
      <c r="G950" s="86">
        <f t="shared" si="43"/>
        <v>0</v>
      </c>
    </row>
    <row r="951" spans="1:7" s="83" customFormat="1" hidden="1">
      <c r="A951" s="99" t="str">
        <f>Invoice!F953</f>
        <v>Exchange rate :</v>
      </c>
      <c r="B951" s="78">
        <f>Invoice!C953</f>
        <v>0</v>
      </c>
      <c r="C951" s="79">
        <f>Invoice!B953</f>
        <v>0</v>
      </c>
      <c r="D951" s="84">
        <f t="shared" si="41"/>
        <v>0</v>
      </c>
      <c r="E951" s="84">
        <f t="shared" si="42"/>
        <v>0</v>
      </c>
      <c r="F951" s="85">
        <f>Invoice!G953</f>
        <v>0</v>
      </c>
      <c r="G951" s="86">
        <f t="shared" si="43"/>
        <v>0</v>
      </c>
    </row>
    <row r="952" spans="1:7" s="83" customFormat="1" hidden="1">
      <c r="A952" s="99" t="str">
        <f>Invoice!F954</f>
        <v>Exchange rate :</v>
      </c>
      <c r="B952" s="78">
        <f>Invoice!C954</f>
        <v>0</v>
      </c>
      <c r="C952" s="79">
        <f>Invoice!B954</f>
        <v>0</v>
      </c>
      <c r="D952" s="84">
        <f t="shared" si="41"/>
        <v>0</v>
      </c>
      <c r="E952" s="84">
        <f t="shared" si="42"/>
        <v>0</v>
      </c>
      <c r="F952" s="85">
        <f>Invoice!G954</f>
        <v>0</v>
      </c>
      <c r="G952" s="86">
        <f t="shared" si="43"/>
        <v>0</v>
      </c>
    </row>
    <row r="953" spans="1:7" s="83" customFormat="1" hidden="1">
      <c r="A953" s="99" t="str">
        <f>Invoice!F955</f>
        <v>Exchange rate :</v>
      </c>
      <c r="B953" s="78">
        <f>Invoice!C955</f>
        <v>0</v>
      </c>
      <c r="C953" s="79">
        <f>Invoice!B955</f>
        <v>0</v>
      </c>
      <c r="D953" s="84">
        <f t="shared" si="41"/>
        <v>0</v>
      </c>
      <c r="E953" s="84">
        <f t="shared" si="42"/>
        <v>0</v>
      </c>
      <c r="F953" s="85">
        <f>Invoice!G955</f>
        <v>0</v>
      </c>
      <c r="G953" s="86">
        <f t="shared" si="43"/>
        <v>0</v>
      </c>
    </row>
    <row r="954" spans="1:7" s="83" customFormat="1" hidden="1">
      <c r="A954" s="99" t="str">
        <f>Invoice!F956</f>
        <v>Exchange rate :</v>
      </c>
      <c r="B954" s="78">
        <f>Invoice!C956</f>
        <v>0</v>
      </c>
      <c r="C954" s="79">
        <f>Invoice!B956</f>
        <v>0</v>
      </c>
      <c r="D954" s="84">
        <f t="shared" si="41"/>
        <v>0</v>
      </c>
      <c r="E954" s="84">
        <f t="shared" si="42"/>
        <v>0</v>
      </c>
      <c r="F954" s="85">
        <f>Invoice!G956</f>
        <v>0</v>
      </c>
      <c r="G954" s="86">
        <f t="shared" si="43"/>
        <v>0</v>
      </c>
    </row>
    <row r="955" spans="1:7" s="83" customFormat="1" hidden="1">
      <c r="A955" s="99" t="str">
        <f>Invoice!F957</f>
        <v>Exchange rate :</v>
      </c>
      <c r="B955" s="78">
        <f>Invoice!C957</f>
        <v>0</v>
      </c>
      <c r="C955" s="79">
        <f>Invoice!B957</f>
        <v>0</v>
      </c>
      <c r="D955" s="84">
        <f t="shared" si="41"/>
        <v>0</v>
      </c>
      <c r="E955" s="84">
        <f t="shared" si="42"/>
        <v>0</v>
      </c>
      <c r="F955" s="85">
        <f>Invoice!G957</f>
        <v>0</v>
      </c>
      <c r="G955" s="86">
        <f t="shared" si="43"/>
        <v>0</v>
      </c>
    </row>
    <row r="956" spans="1:7" s="83" customFormat="1" hidden="1">
      <c r="A956" s="99" t="str">
        <f>Invoice!F958</f>
        <v>Exchange rate :</v>
      </c>
      <c r="B956" s="78">
        <f>Invoice!C958</f>
        <v>0</v>
      </c>
      <c r="C956" s="79">
        <f>Invoice!B958</f>
        <v>0</v>
      </c>
      <c r="D956" s="84">
        <f t="shared" si="41"/>
        <v>0</v>
      </c>
      <c r="E956" s="84">
        <f t="shared" si="42"/>
        <v>0</v>
      </c>
      <c r="F956" s="85">
        <f>Invoice!G958</f>
        <v>0</v>
      </c>
      <c r="G956" s="86">
        <f t="shared" si="43"/>
        <v>0</v>
      </c>
    </row>
    <row r="957" spans="1:7" s="83" customFormat="1" hidden="1">
      <c r="A957" s="99" t="str">
        <f>Invoice!F959</f>
        <v>Exchange rate :</v>
      </c>
      <c r="B957" s="78">
        <f>Invoice!C959</f>
        <v>0</v>
      </c>
      <c r="C957" s="79">
        <f>Invoice!B959</f>
        <v>0</v>
      </c>
      <c r="D957" s="84">
        <f t="shared" si="41"/>
        <v>0</v>
      </c>
      <c r="E957" s="84">
        <f t="shared" si="42"/>
        <v>0</v>
      </c>
      <c r="F957" s="85">
        <f>Invoice!G959</f>
        <v>0</v>
      </c>
      <c r="G957" s="86">
        <f t="shared" si="43"/>
        <v>0</v>
      </c>
    </row>
    <row r="958" spans="1:7" s="83" customFormat="1" hidden="1">
      <c r="A958" s="99" t="str">
        <f>Invoice!F960</f>
        <v>Exchange rate :</v>
      </c>
      <c r="B958" s="78">
        <f>Invoice!C960</f>
        <v>0</v>
      </c>
      <c r="C958" s="79">
        <f>Invoice!B960</f>
        <v>0</v>
      </c>
      <c r="D958" s="84">
        <f t="shared" si="41"/>
        <v>0</v>
      </c>
      <c r="E958" s="84">
        <f t="shared" si="42"/>
        <v>0</v>
      </c>
      <c r="F958" s="85">
        <f>Invoice!G960</f>
        <v>0</v>
      </c>
      <c r="G958" s="86">
        <f t="shared" si="43"/>
        <v>0</v>
      </c>
    </row>
    <row r="959" spans="1:7" s="83" customFormat="1" hidden="1">
      <c r="A959" s="99" t="str">
        <f>Invoice!F961</f>
        <v>Exchange rate :</v>
      </c>
      <c r="B959" s="78">
        <f>Invoice!C961</f>
        <v>0</v>
      </c>
      <c r="C959" s="79">
        <f>Invoice!B961</f>
        <v>0</v>
      </c>
      <c r="D959" s="84">
        <f t="shared" si="41"/>
        <v>0</v>
      </c>
      <c r="E959" s="84">
        <f t="shared" si="42"/>
        <v>0</v>
      </c>
      <c r="F959" s="85">
        <f>Invoice!G961</f>
        <v>0</v>
      </c>
      <c r="G959" s="86">
        <f t="shared" si="43"/>
        <v>0</v>
      </c>
    </row>
    <row r="960" spans="1:7" s="83" customFormat="1" hidden="1">
      <c r="A960" s="99" t="str">
        <f>Invoice!F962</f>
        <v>Exchange rate :</v>
      </c>
      <c r="B960" s="78">
        <f>Invoice!C962</f>
        <v>0</v>
      </c>
      <c r="C960" s="79">
        <f>Invoice!B962</f>
        <v>0</v>
      </c>
      <c r="D960" s="84">
        <f t="shared" si="41"/>
        <v>0</v>
      </c>
      <c r="E960" s="84">
        <f t="shared" si="42"/>
        <v>0</v>
      </c>
      <c r="F960" s="85">
        <f>Invoice!G962</f>
        <v>0</v>
      </c>
      <c r="G960" s="86">
        <f t="shared" si="43"/>
        <v>0</v>
      </c>
    </row>
    <row r="961" spans="1:7" s="83" customFormat="1" hidden="1">
      <c r="A961" s="99" t="str">
        <f>Invoice!F963</f>
        <v>Exchange rate :</v>
      </c>
      <c r="B961" s="78">
        <f>Invoice!C963</f>
        <v>0</v>
      </c>
      <c r="C961" s="79">
        <f>Invoice!B963</f>
        <v>0</v>
      </c>
      <c r="D961" s="84">
        <f t="shared" ref="D961:D998" si="44">F961/$D$14</f>
        <v>0</v>
      </c>
      <c r="E961" s="84">
        <f t="shared" ref="E961:E998" si="45">G961/$D$14</f>
        <v>0</v>
      </c>
      <c r="F961" s="85">
        <f>Invoice!G963</f>
        <v>0</v>
      </c>
      <c r="G961" s="86">
        <f t="shared" ref="G961:G998" si="46">C961*F961</f>
        <v>0</v>
      </c>
    </row>
    <row r="962" spans="1:7" s="83" customFormat="1" hidden="1">
      <c r="A962" s="99" t="str">
        <f>Invoice!F964</f>
        <v>Exchange rate :</v>
      </c>
      <c r="B962" s="78">
        <f>Invoice!C964</f>
        <v>0</v>
      </c>
      <c r="C962" s="79">
        <f>Invoice!B964</f>
        <v>0</v>
      </c>
      <c r="D962" s="84">
        <f t="shared" si="44"/>
        <v>0</v>
      </c>
      <c r="E962" s="84">
        <f t="shared" si="45"/>
        <v>0</v>
      </c>
      <c r="F962" s="85">
        <f>Invoice!G964</f>
        <v>0</v>
      </c>
      <c r="G962" s="86">
        <f t="shared" si="46"/>
        <v>0</v>
      </c>
    </row>
    <row r="963" spans="1:7" s="83" customFormat="1" hidden="1">
      <c r="A963" s="99" t="str">
        <f>Invoice!F965</f>
        <v>Exchange rate :</v>
      </c>
      <c r="B963" s="78">
        <f>Invoice!C965</f>
        <v>0</v>
      </c>
      <c r="C963" s="79">
        <f>Invoice!B965</f>
        <v>0</v>
      </c>
      <c r="D963" s="84">
        <f t="shared" si="44"/>
        <v>0</v>
      </c>
      <c r="E963" s="84">
        <f t="shared" si="45"/>
        <v>0</v>
      </c>
      <c r="F963" s="85">
        <f>Invoice!G965</f>
        <v>0</v>
      </c>
      <c r="G963" s="86">
        <f t="shared" si="46"/>
        <v>0</v>
      </c>
    </row>
    <row r="964" spans="1:7" s="83" customFormat="1" hidden="1">
      <c r="A964" s="99" t="str">
        <f>Invoice!F966</f>
        <v>Exchange rate :</v>
      </c>
      <c r="B964" s="78">
        <f>Invoice!C966</f>
        <v>0</v>
      </c>
      <c r="C964" s="79">
        <f>Invoice!B966</f>
        <v>0</v>
      </c>
      <c r="D964" s="84">
        <f t="shared" si="44"/>
        <v>0</v>
      </c>
      <c r="E964" s="84">
        <f t="shared" si="45"/>
        <v>0</v>
      </c>
      <c r="F964" s="85">
        <f>Invoice!G966</f>
        <v>0</v>
      </c>
      <c r="G964" s="86">
        <f t="shared" si="46"/>
        <v>0</v>
      </c>
    </row>
    <row r="965" spans="1:7" s="83" customFormat="1" hidden="1">
      <c r="A965" s="99" t="str">
        <f>Invoice!F967</f>
        <v>Exchange rate :</v>
      </c>
      <c r="B965" s="78">
        <f>Invoice!C967</f>
        <v>0</v>
      </c>
      <c r="C965" s="79">
        <f>Invoice!B967</f>
        <v>0</v>
      </c>
      <c r="D965" s="84">
        <f t="shared" si="44"/>
        <v>0</v>
      </c>
      <c r="E965" s="84">
        <f t="shared" si="45"/>
        <v>0</v>
      </c>
      <c r="F965" s="85">
        <f>Invoice!G967</f>
        <v>0</v>
      </c>
      <c r="G965" s="86">
        <f t="shared" si="46"/>
        <v>0</v>
      </c>
    </row>
    <row r="966" spans="1:7" s="83" customFormat="1" hidden="1">
      <c r="A966" s="99" t="str">
        <f>Invoice!F968</f>
        <v>Exchange rate :</v>
      </c>
      <c r="B966" s="78">
        <f>Invoice!C968</f>
        <v>0</v>
      </c>
      <c r="C966" s="79">
        <f>Invoice!B968</f>
        <v>0</v>
      </c>
      <c r="D966" s="84">
        <f t="shared" si="44"/>
        <v>0</v>
      </c>
      <c r="E966" s="84">
        <f t="shared" si="45"/>
        <v>0</v>
      </c>
      <c r="F966" s="85">
        <f>Invoice!G968</f>
        <v>0</v>
      </c>
      <c r="G966" s="86">
        <f t="shared" si="46"/>
        <v>0</v>
      </c>
    </row>
    <row r="967" spans="1:7" s="83" customFormat="1" hidden="1">
      <c r="A967" s="99" t="str">
        <f>Invoice!F969</f>
        <v>Exchange rate :</v>
      </c>
      <c r="B967" s="78">
        <f>Invoice!C969</f>
        <v>0</v>
      </c>
      <c r="C967" s="79">
        <f>Invoice!B969</f>
        <v>0</v>
      </c>
      <c r="D967" s="84">
        <f t="shared" si="44"/>
        <v>0</v>
      </c>
      <c r="E967" s="84">
        <f t="shared" si="45"/>
        <v>0</v>
      </c>
      <c r="F967" s="85">
        <f>Invoice!G969</f>
        <v>0</v>
      </c>
      <c r="G967" s="86">
        <f t="shared" si="46"/>
        <v>0</v>
      </c>
    </row>
    <row r="968" spans="1:7" s="83" customFormat="1" hidden="1">
      <c r="A968" s="99" t="str">
        <f>Invoice!F970</f>
        <v>Exchange rate :</v>
      </c>
      <c r="B968" s="78">
        <f>Invoice!C970</f>
        <v>0</v>
      </c>
      <c r="C968" s="79">
        <f>Invoice!B970</f>
        <v>0</v>
      </c>
      <c r="D968" s="84">
        <f t="shared" si="44"/>
        <v>0</v>
      </c>
      <c r="E968" s="84">
        <f t="shared" si="45"/>
        <v>0</v>
      </c>
      <c r="F968" s="85">
        <f>Invoice!G970</f>
        <v>0</v>
      </c>
      <c r="G968" s="86">
        <f t="shared" si="46"/>
        <v>0</v>
      </c>
    </row>
    <row r="969" spans="1:7" s="83" customFormat="1" hidden="1">
      <c r="A969" s="99" t="str">
        <f>Invoice!F971</f>
        <v>Exchange rate :</v>
      </c>
      <c r="B969" s="78">
        <f>Invoice!C971</f>
        <v>0</v>
      </c>
      <c r="C969" s="79">
        <f>Invoice!B971</f>
        <v>0</v>
      </c>
      <c r="D969" s="84">
        <f t="shared" si="44"/>
        <v>0</v>
      </c>
      <c r="E969" s="84">
        <f t="shared" si="45"/>
        <v>0</v>
      </c>
      <c r="F969" s="85">
        <f>Invoice!G971</f>
        <v>0</v>
      </c>
      <c r="G969" s="86">
        <f t="shared" si="46"/>
        <v>0</v>
      </c>
    </row>
    <row r="970" spans="1:7" s="83" customFormat="1" hidden="1">
      <c r="A970" s="99" t="str">
        <f>Invoice!F972</f>
        <v>Exchange rate :</v>
      </c>
      <c r="B970" s="78">
        <f>Invoice!C972</f>
        <v>0</v>
      </c>
      <c r="C970" s="79">
        <f>Invoice!B972</f>
        <v>0</v>
      </c>
      <c r="D970" s="84">
        <f t="shared" si="44"/>
        <v>0</v>
      </c>
      <c r="E970" s="84">
        <f t="shared" si="45"/>
        <v>0</v>
      </c>
      <c r="F970" s="85">
        <f>Invoice!G972</f>
        <v>0</v>
      </c>
      <c r="G970" s="86">
        <f t="shared" si="46"/>
        <v>0</v>
      </c>
    </row>
    <row r="971" spans="1:7" s="83" customFormat="1" hidden="1">
      <c r="A971" s="99" t="str">
        <f>Invoice!F973</f>
        <v>Exchange rate :</v>
      </c>
      <c r="B971" s="78">
        <f>Invoice!C973</f>
        <v>0</v>
      </c>
      <c r="C971" s="79">
        <f>Invoice!B973</f>
        <v>0</v>
      </c>
      <c r="D971" s="84">
        <f t="shared" si="44"/>
        <v>0</v>
      </c>
      <c r="E971" s="84">
        <f t="shared" si="45"/>
        <v>0</v>
      </c>
      <c r="F971" s="85">
        <f>Invoice!G973</f>
        <v>0</v>
      </c>
      <c r="G971" s="86">
        <f t="shared" si="46"/>
        <v>0</v>
      </c>
    </row>
    <row r="972" spans="1:7" s="83" customFormat="1" hidden="1">
      <c r="A972" s="99" t="str">
        <f>Invoice!F974</f>
        <v>Exchange rate :</v>
      </c>
      <c r="B972" s="78">
        <f>Invoice!C974</f>
        <v>0</v>
      </c>
      <c r="C972" s="79">
        <f>Invoice!B974</f>
        <v>0</v>
      </c>
      <c r="D972" s="84">
        <f t="shared" si="44"/>
        <v>0</v>
      </c>
      <c r="E972" s="84">
        <f t="shared" si="45"/>
        <v>0</v>
      </c>
      <c r="F972" s="85">
        <f>Invoice!G974</f>
        <v>0</v>
      </c>
      <c r="G972" s="86">
        <f t="shared" si="46"/>
        <v>0</v>
      </c>
    </row>
    <row r="973" spans="1:7" s="83" customFormat="1" hidden="1">
      <c r="A973" s="99" t="str">
        <f>Invoice!F975</f>
        <v>Exchange rate :</v>
      </c>
      <c r="B973" s="78">
        <f>Invoice!C975</f>
        <v>0</v>
      </c>
      <c r="C973" s="79">
        <f>Invoice!B975</f>
        <v>0</v>
      </c>
      <c r="D973" s="84">
        <f t="shared" si="44"/>
        <v>0</v>
      </c>
      <c r="E973" s="84">
        <f t="shared" si="45"/>
        <v>0</v>
      </c>
      <c r="F973" s="85">
        <f>Invoice!G975</f>
        <v>0</v>
      </c>
      <c r="G973" s="86">
        <f t="shared" si="46"/>
        <v>0</v>
      </c>
    </row>
    <row r="974" spans="1:7" s="83" customFormat="1" hidden="1">
      <c r="A974" s="99" t="str">
        <f>Invoice!F976</f>
        <v>Exchange rate :</v>
      </c>
      <c r="B974" s="78">
        <f>Invoice!C976</f>
        <v>0</v>
      </c>
      <c r="C974" s="79">
        <f>Invoice!B976</f>
        <v>0</v>
      </c>
      <c r="D974" s="84">
        <f t="shared" si="44"/>
        <v>0</v>
      </c>
      <c r="E974" s="84">
        <f t="shared" si="45"/>
        <v>0</v>
      </c>
      <c r="F974" s="85">
        <f>Invoice!G976</f>
        <v>0</v>
      </c>
      <c r="G974" s="86">
        <f t="shared" si="46"/>
        <v>0</v>
      </c>
    </row>
    <row r="975" spans="1:7" s="83" customFormat="1" hidden="1">
      <c r="A975" s="99" t="str">
        <f>Invoice!F977</f>
        <v>Exchange rate :</v>
      </c>
      <c r="B975" s="78">
        <f>Invoice!C977</f>
        <v>0</v>
      </c>
      <c r="C975" s="79">
        <f>Invoice!B977</f>
        <v>0</v>
      </c>
      <c r="D975" s="84">
        <f t="shared" si="44"/>
        <v>0</v>
      </c>
      <c r="E975" s="84">
        <f t="shared" si="45"/>
        <v>0</v>
      </c>
      <c r="F975" s="85">
        <f>Invoice!G977</f>
        <v>0</v>
      </c>
      <c r="G975" s="86">
        <f t="shared" si="46"/>
        <v>0</v>
      </c>
    </row>
    <row r="976" spans="1:7" s="83" customFormat="1" hidden="1">
      <c r="A976" s="99" t="str">
        <f>Invoice!F978</f>
        <v>Exchange rate :</v>
      </c>
      <c r="B976" s="78">
        <f>Invoice!C978</f>
        <v>0</v>
      </c>
      <c r="C976" s="79">
        <f>Invoice!B978</f>
        <v>0</v>
      </c>
      <c r="D976" s="84">
        <f t="shared" si="44"/>
        <v>0</v>
      </c>
      <c r="E976" s="84">
        <f t="shared" si="45"/>
        <v>0</v>
      </c>
      <c r="F976" s="85">
        <f>Invoice!G978</f>
        <v>0</v>
      </c>
      <c r="G976" s="86">
        <f t="shared" si="46"/>
        <v>0</v>
      </c>
    </row>
    <row r="977" spans="1:7" s="83" customFormat="1" hidden="1">
      <c r="A977" s="99" t="str">
        <f>Invoice!F979</f>
        <v>Exchange rate :</v>
      </c>
      <c r="B977" s="78">
        <f>Invoice!C979</f>
        <v>0</v>
      </c>
      <c r="C977" s="79">
        <f>Invoice!B979</f>
        <v>0</v>
      </c>
      <c r="D977" s="84">
        <f t="shared" si="44"/>
        <v>0</v>
      </c>
      <c r="E977" s="84">
        <f t="shared" si="45"/>
        <v>0</v>
      </c>
      <c r="F977" s="85">
        <f>Invoice!G979</f>
        <v>0</v>
      </c>
      <c r="G977" s="86">
        <f t="shared" si="46"/>
        <v>0</v>
      </c>
    </row>
    <row r="978" spans="1:7" s="83" customFormat="1" hidden="1">
      <c r="A978" s="99" t="str">
        <f>Invoice!F980</f>
        <v>Exchange rate :</v>
      </c>
      <c r="B978" s="78">
        <f>Invoice!C980</f>
        <v>0</v>
      </c>
      <c r="C978" s="79">
        <f>Invoice!B980</f>
        <v>0</v>
      </c>
      <c r="D978" s="84">
        <f t="shared" si="44"/>
        <v>0</v>
      </c>
      <c r="E978" s="84">
        <f t="shared" si="45"/>
        <v>0</v>
      </c>
      <c r="F978" s="85">
        <f>Invoice!G980</f>
        <v>0</v>
      </c>
      <c r="G978" s="86">
        <f t="shared" si="46"/>
        <v>0</v>
      </c>
    </row>
    <row r="979" spans="1:7" s="83" customFormat="1" hidden="1">
      <c r="A979" s="99" t="str">
        <f>Invoice!F981</f>
        <v>Exchange rate :</v>
      </c>
      <c r="B979" s="78">
        <f>Invoice!C981</f>
        <v>0</v>
      </c>
      <c r="C979" s="79">
        <f>Invoice!B981</f>
        <v>0</v>
      </c>
      <c r="D979" s="84">
        <f t="shared" si="44"/>
        <v>0</v>
      </c>
      <c r="E979" s="84">
        <f t="shared" si="45"/>
        <v>0</v>
      </c>
      <c r="F979" s="85">
        <f>Invoice!G981</f>
        <v>0</v>
      </c>
      <c r="G979" s="86">
        <f t="shared" si="46"/>
        <v>0</v>
      </c>
    </row>
    <row r="980" spans="1:7" s="83" customFormat="1" hidden="1">
      <c r="A980" s="99" t="str">
        <f>Invoice!F982</f>
        <v>Exchange rate :</v>
      </c>
      <c r="B980" s="78">
        <f>Invoice!C982</f>
        <v>0</v>
      </c>
      <c r="C980" s="79">
        <f>Invoice!B982</f>
        <v>0</v>
      </c>
      <c r="D980" s="84">
        <f t="shared" si="44"/>
        <v>0</v>
      </c>
      <c r="E980" s="84">
        <f t="shared" si="45"/>
        <v>0</v>
      </c>
      <c r="F980" s="85">
        <f>Invoice!G982</f>
        <v>0</v>
      </c>
      <c r="G980" s="86">
        <f t="shared" si="46"/>
        <v>0</v>
      </c>
    </row>
    <row r="981" spans="1:7" s="83" customFormat="1" hidden="1">
      <c r="A981" s="99" t="str">
        <f>Invoice!F983</f>
        <v>Exchange rate :</v>
      </c>
      <c r="B981" s="78">
        <f>Invoice!C983</f>
        <v>0</v>
      </c>
      <c r="C981" s="79">
        <f>Invoice!B983</f>
        <v>0</v>
      </c>
      <c r="D981" s="84">
        <f t="shared" si="44"/>
        <v>0</v>
      </c>
      <c r="E981" s="84">
        <f t="shared" si="45"/>
        <v>0</v>
      </c>
      <c r="F981" s="85">
        <f>Invoice!G983</f>
        <v>0</v>
      </c>
      <c r="G981" s="86">
        <f t="shared" si="46"/>
        <v>0</v>
      </c>
    </row>
    <row r="982" spans="1:7" s="83" customFormat="1" hidden="1">
      <c r="A982" s="99" t="str">
        <f>Invoice!F984</f>
        <v>Exchange rate :</v>
      </c>
      <c r="B982" s="78">
        <f>Invoice!C984</f>
        <v>0</v>
      </c>
      <c r="C982" s="79">
        <f>Invoice!B984</f>
        <v>0</v>
      </c>
      <c r="D982" s="84">
        <f t="shared" si="44"/>
        <v>0</v>
      </c>
      <c r="E982" s="84">
        <f t="shared" si="45"/>
        <v>0</v>
      </c>
      <c r="F982" s="85">
        <f>Invoice!G984</f>
        <v>0</v>
      </c>
      <c r="G982" s="86">
        <f t="shared" si="46"/>
        <v>0</v>
      </c>
    </row>
    <row r="983" spans="1:7" s="83" customFormat="1" hidden="1">
      <c r="A983" s="99" t="str">
        <f>Invoice!F985</f>
        <v>Exchange rate :</v>
      </c>
      <c r="B983" s="78">
        <f>Invoice!C985</f>
        <v>0</v>
      </c>
      <c r="C983" s="79">
        <f>Invoice!B985</f>
        <v>0</v>
      </c>
      <c r="D983" s="84">
        <f t="shared" si="44"/>
        <v>0</v>
      </c>
      <c r="E983" s="84">
        <f t="shared" si="45"/>
        <v>0</v>
      </c>
      <c r="F983" s="85">
        <f>Invoice!G985</f>
        <v>0</v>
      </c>
      <c r="G983" s="86">
        <f t="shared" si="46"/>
        <v>0</v>
      </c>
    </row>
    <row r="984" spans="1:7" s="83" customFormat="1" hidden="1">
      <c r="A984" s="99" t="str">
        <f>Invoice!F986</f>
        <v>Exchange rate :</v>
      </c>
      <c r="B984" s="78">
        <f>Invoice!C986</f>
        <v>0</v>
      </c>
      <c r="C984" s="79">
        <f>Invoice!B986</f>
        <v>0</v>
      </c>
      <c r="D984" s="84">
        <f t="shared" si="44"/>
        <v>0</v>
      </c>
      <c r="E984" s="84">
        <f t="shared" si="45"/>
        <v>0</v>
      </c>
      <c r="F984" s="85">
        <f>Invoice!G986</f>
        <v>0</v>
      </c>
      <c r="G984" s="86">
        <f t="shared" si="46"/>
        <v>0</v>
      </c>
    </row>
    <row r="985" spans="1:7" s="83" customFormat="1" hidden="1">
      <c r="A985" s="99" t="str">
        <f>Invoice!F987</f>
        <v>Exchange rate :</v>
      </c>
      <c r="B985" s="78">
        <f>Invoice!C987</f>
        <v>0</v>
      </c>
      <c r="C985" s="79">
        <f>Invoice!B987</f>
        <v>0</v>
      </c>
      <c r="D985" s="84">
        <f t="shared" si="44"/>
        <v>0</v>
      </c>
      <c r="E985" s="84">
        <f t="shared" si="45"/>
        <v>0</v>
      </c>
      <c r="F985" s="85">
        <f>Invoice!G987</f>
        <v>0</v>
      </c>
      <c r="G985" s="86">
        <f t="shared" si="46"/>
        <v>0</v>
      </c>
    </row>
    <row r="986" spans="1:7" s="83" customFormat="1" hidden="1">
      <c r="A986" s="99" t="str">
        <f>Invoice!F988</f>
        <v>Exchange rate :</v>
      </c>
      <c r="B986" s="78">
        <f>Invoice!C988</f>
        <v>0</v>
      </c>
      <c r="C986" s="79">
        <f>Invoice!B988</f>
        <v>0</v>
      </c>
      <c r="D986" s="84">
        <f t="shared" si="44"/>
        <v>0</v>
      </c>
      <c r="E986" s="84">
        <f t="shared" si="45"/>
        <v>0</v>
      </c>
      <c r="F986" s="85">
        <f>Invoice!G988</f>
        <v>0</v>
      </c>
      <c r="G986" s="86">
        <f t="shared" si="46"/>
        <v>0</v>
      </c>
    </row>
    <row r="987" spans="1:7" s="83" customFormat="1" hidden="1">
      <c r="A987" s="99" t="str">
        <f>Invoice!F989</f>
        <v>Exchange rate :</v>
      </c>
      <c r="B987" s="78">
        <f>Invoice!C989</f>
        <v>0</v>
      </c>
      <c r="C987" s="79">
        <f>Invoice!B989</f>
        <v>0</v>
      </c>
      <c r="D987" s="84">
        <f t="shared" si="44"/>
        <v>0</v>
      </c>
      <c r="E987" s="84">
        <f t="shared" si="45"/>
        <v>0</v>
      </c>
      <c r="F987" s="85">
        <f>Invoice!G989</f>
        <v>0</v>
      </c>
      <c r="G987" s="86">
        <f t="shared" si="46"/>
        <v>0</v>
      </c>
    </row>
    <row r="988" spans="1:7" s="83" customFormat="1" hidden="1">
      <c r="A988" s="99" t="str">
        <f>Invoice!F990</f>
        <v>Exchange rate :</v>
      </c>
      <c r="B988" s="78">
        <f>Invoice!C990</f>
        <v>0</v>
      </c>
      <c r="C988" s="79">
        <f>Invoice!B990</f>
        <v>0</v>
      </c>
      <c r="D988" s="84">
        <f t="shared" si="44"/>
        <v>0</v>
      </c>
      <c r="E988" s="84">
        <f t="shared" si="45"/>
        <v>0</v>
      </c>
      <c r="F988" s="85">
        <f>Invoice!G990</f>
        <v>0</v>
      </c>
      <c r="G988" s="86">
        <f t="shared" si="46"/>
        <v>0</v>
      </c>
    </row>
    <row r="989" spans="1:7" s="83" customFormat="1" hidden="1">
      <c r="A989" s="99" t="str">
        <f>Invoice!F991</f>
        <v>Exchange rate :</v>
      </c>
      <c r="B989" s="78">
        <f>Invoice!C991</f>
        <v>0</v>
      </c>
      <c r="C989" s="79">
        <f>Invoice!B991</f>
        <v>0</v>
      </c>
      <c r="D989" s="84">
        <f t="shared" si="44"/>
        <v>0</v>
      </c>
      <c r="E989" s="84">
        <f t="shared" si="45"/>
        <v>0</v>
      </c>
      <c r="F989" s="85">
        <f>Invoice!G991</f>
        <v>0</v>
      </c>
      <c r="G989" s="86">
        <f t="shared" si="46"/>
        <v>0</v>
      </c>
    </row>
    <row r="990" spans="1:7" s="83" customFormat="1" hidden="1">
      <c r="A990" s="99" t="str">
        <f>Invoice!F992</f>
        <v>Exchange rate :</v>
      </c>
      <c r="B990" s="78">
        <f>Invoice!C992</f>
        <v>0</v>
      </c>
      <c r="C990" s="79">
        <f>Invoice!B992</f>
        <v>0</v>
      </c>
      <c r="D990" s="84">
        <f t="shared" si="44"/>
        <v>0</v>
      </c>
      <c r="E990" s="84">
        <f t="shared" si="45"/>
        <v>0</v>
      </c>
      <c r="F990" s="85">
        <f>Invoice!G992</f>
        <v>0</v>
      </c>
      <c r="G990" s="86">
        <f t="shared" si="46"/>
        <v>0</v>
      </c>
    </row>
    <row r="991" spans="1:7" s="83" customFormat="1" hidden="1">
      <c r="A991" s="99" t="str">
        <f>Invoice!F993</f>
        <v>Exchange rate :</v>
      </c>
      <c r="B991" s="78">
        <f>Invoice!C993</f>
        <v>0</v>
      </c>
      <c r="C991" s="79">
        <f>Invoice!B993</f>
        <v>0</v>
      </c>
      <c r="D991" s="84">
        <f t="shared" si="44"/>
        <v>0</v>
      </c>
      <c r="E991" s="84">
        <f t="shared" si="45"/>
        <v>0</v>
      </c>
      <c r="F991" s="85">
        <f>Invoice!G993</f>
        <v>0</v>
      </c>
      <c r="G991" s="86">
        <f t="shared" si="46"/>
        <v>0</v>
      </c>
    </row>
    <row r="992" spans="1:7" s="83" customFormat="1" hidden="1">
      <c r="A992" s="99" t="str">
        <f>Invoice!F994</f>
        <v>Exchange rate :</v>
      </c>
      <c r="B992" s="78">
        <f>Invoice!C994</f>
        <v>0</v>
      </c>
      <c r="C992" s="79">
        <f>Invoice!B994</f>
        <v>0</v>
      </c>
      <c r="D992" s="84">
        <f t="shared" si="44"/>
        <v>0</v>
      </c>
      <c r="E992" s="84">
        <f t="shared" si="45"/>
        <v>0</v>
      </c>
      <c r="F992" s="85">
        <f>Invoice!G994</f>
        <v>0</v>
      </c>
      <c r="G992" s="86">
        <f t="shared" si="46"/>
        <v>0</v>
      </c>
    </row>
    <row r="993" spans="1:7" s="83" customFormat="1" hidden="1">
      <c r="A993" s="99" t="str">
        <f>Invoice!F995</f>
        <v>Exchange rate :</v>
      </c>
      <c r="B993" s="78">
        <f>Invoice!C995</f>
        <v>0</v>
      </c>
      <c r="C993" s="79">
        <f>Invoice!B995</f>
        <v>0</v>
      </c>
      <c r="D993" s="84">
        <f t="shared" si="44"/>
        <v>0</v>
      </c>
      <c r="E993" s="84">
        <f t="shared" si="45"/>
        <v>0</v>
      </c>
      <c r="F993" s="85">
        <f>Invoice!G995</f>
        <v>0</v>
      </c>
      <c r="G993" s="86">
        <f t="shared" si="46"/>
        <v>0</v>
      </c>
    </row>
    <row r="994" spans="1:7" s="83" customFormat="1" hidden="1">
      <c r="A994" s="99" t="str">
        <f>Invoice!F996</f>
        <v>Exchange rate :</v>
      </c>
      <c r="B994" s="78">
        <f>Invoice!C996</f>
        <v>0</v>
      </c>
      <c r="C994" s="79">
        <f>Invoice!B996</f>
        <v>0</v>
      </c>
      <c r="D994" s="84">
        <f t="shared" si="44"/>
        <v>0</v>
      </c>
      <c r="E994" s="84">
        <f t="shared" si="45"/>
        <v>0</v>
      </c>
      <c r="F994" s="85">
        <f>Invoice!G996</f>
        <v>0</v>
      </c>
      <c r="G994" s="86">
        <f t="shared" si="46"/>
        <v>0</v>
      </c>
    </row>
    <row r="995" spans="1:7" s="83" customFormat="1" hidden="1">
      <c r="A995" s="99" t="str">
        <f>Invoice!F997</f>
        <v>Exchange rate :</v>
      </c>
      <c r="B995" s="78">
        <f>Invoice!C997</f>
        <v>0</v>
      </c>
      <c r="C995" s="79">
        <f>Invoice!B997</f>
        <v>0</v>
      </c>
      <c r="D995" s="84">
        <f t="shared" si="44"/>
        <v>0</v>
      </c>
      <c r="E995" s="84">
        <f t="shared" si="45"/>
        <v>0</v>
      </c>
      <c r="F995" s="85">
        <f>Invoice!G997</f>
        <v>0</v>
      </c>
      <c r="G995" s="86">
        <f t="shared" si="46"/>
        <v>0</v>
      </c>
    </row>
    <row r="996" spans="1:7" s="83" customFormat="1" hidden="1">
      <c r="A996" s="99" t="str">
        <f>Invoice!F998</f>
        <v>Exchange rate :</v>
      </c>
      <c r="B996" s="78">
        <f>Invoice!C998</f>
        <v>0</v>
      </c>
      <c r="C996" s="79">
        <f>Invoice!B998</f>
        <v>0</v>
      </c>
      <c r="D996" s="84">
        <f t="shared" si="44"/>
        <v>0</v>
      </c>
      <c r="E996" s="84">
        <f t="shared" si="45"/>
        <v>0</v>
      </c>
      <c r="F996" s="85">
        <f>Invoice!G998</f>
        <v>0</v>
      </c>
      <c r="G996" s="86">
        <f t="shared" si="46"/>
        <v>0</v>
      </c>
    </row>
    <row r="997" spans="1:7" s="83" customFormat="1" hidden="1">
      <c r="A997" s="99" t="str">
        <f>Invoice!F999</f>
        <v>Exchange rate :</v>
      </c>
      <c r="B997" s="78">
        <f>Invoice!C999</f>
        <v>0</v>
      </c>
      <c r="C997" s="79">
        <f>Invoice!B999</f>
        <v>0</v>
      </c>
      <c r="D997" s="84">
        <f t="shared" si="44"/>
        <v>0</v>
      </c>
      <c r="E997" s="84">
        <f t="shared" si="45"/>
        <v>0</v>
      </c>
      <c r="F997" s="85">
        <f>Invoice!G999</f>
        <v>0</v>
      </c>
      <c r="G997" s="86">
        <f t="shared" si="46"/>
        <v>0</v>
      </c>
    </row>
    <row r="998" spans="1:7" s="83" customFormat="1" hidden="1">
      <c r="A998" s="99" t="str">
        <f>Invoice!F1000</f>
        <v>Exchange rate :</v>
      </c>
      <c r="B998" s="78">
        <f>Invoice!C1000</f>
        <v>0</v>
      </c>
      <c r="C998" s="79">
        <f>Invoice!B1000</f>
        <v>0</v>
      </c>
      <c r="D998" s="84">
        <f t="shared" si="44"/>
        <v>0</v>
      </c>
      <c r="E998" s="84">
        <f t="shared" si="45"/>
        <v>0</v>
      </c>
      <c r="F998" s="85">
        <f>Invoice!G1000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 t="str">
        <f>Invoice!F1002</f>
        <v>Discount</v>
      </c>
      <c r="B1000" s="78"/>
      <c r="C1000" s="79"/>
      <c r="D1000" s="84">
        <f>F1000/$D$14</f>
        <v>0</v>
      </c>
      <c r="E1000" s="84">
        <f>G1000/$D$14</f>
        <v>-0.26871997739474429</v>
      </c>
      <c r="F1000" s="85">
        <f>Invoice!G1002</f>
        <v>0</v>
      </c>
      <c r="G1000" s="86">
        <f>Invoice!H1002</f>
        <v>-9.51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38</v>
      </c>
      <c r="G1002" s="93">
        <f>SUM(G18:G999)</f>
        <v>14409.51</v>
      </c>
    </row>
    <row r="1003" spans="1:7" s="50" customFormat="1">
      <c r="A1003" s="51"/>
      <c r="D1003" s="50" t="s">
        <v>39</v>
      </c>
      <c r="G1003" s="94">
        <f>G1002+G1000</f>
        <v>14400</v>
      </c>
    </row>
    <row r="1004" spans="1:7" s="50" customFormat="1">
      <c r="D1004" s="50" t="s">
        <v>40</v>
      </c>
      <c r="G1004" s="95">
        <f>G1003-G1005</f>
        <v>13457.943925233645</v>
      </c>
    </row>
    <row r="1005" spans="1:7" s="50" customFormat="1">
      <c r="D1005" s="50" t="s">
        <v>41</v>
      </c>
      <c r="G1005" s="95">
        <f>(G1003*7)/107</f>
        <v>942.0560747663551</v>
      </c>
    </row>
    <row r="1006" spans="1:7" s="50" customFormat="1">
      <c r="D1006" s="51" t="s">
        <v>42</v>
      </c>
      <c r="G1006" s="96">
        <f>SUM(G1004:G1005)</f>
        <v>14400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11" priority="4" stopIfTrue="1" operator="containsText" text="0">
      <formula>NOT(ISERROR(SEARCH("0",A10)))</formula>
    </cfRule>
  </conditionalFormatting>
  <conditionalFormatting sqref="A18:A998">
    <cfRule type="containsText" dxfId="10" priority="3" stopIfTrue="1" operator="containsText" text="Exchange Rate :">
      <formula>NOT(ISERROR(SEARCH("Exchange Rate :",A18)))</formula>
    </cfRule>
  </conditionalFormatting>
  <conditionalFormatting sqref="B18:G1000">
    <cfRule type="cellIs" dxfId="9" priority="2" stopIfTrue="1" operator="equal">
      <formula>0</formula>
    </cfRule>
  </conditionalFormatting>
  <conditionalFormatting sqref="C18:C1001 B27">
    <cfRule type="cellIs" dxfId="8" priority="5" stopIfTrue="1" operator="equal">
      <formula>"ALERT"</formula>
    </cfRule>
  </conditionalFormatting>
  <conditionalFormatting sqref="E10:E15">
    <cfRule type="cellIs" dxfId="7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2024-01-23T08:56:53Z</cp:lastPrinted>
  <dcterms:created xsi:type="dcterms:W3CDTF">2006-01-06T19:59:33Z</dcterms:created>
  <dcterms:modified xsi:type="dcterms:W3CDTF">2024-01-23T08:56:57Z</dcterms:modified>
</cp:coreProperties>
</file>